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8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D20" i="1"/>
  <c r="C20" i="1"/>
  <c r="B20" i="1"/>
  <c r="B26" i="1"/>
  <c r="D23" i="1"/>
  <c r="C17" i="1"/>
  <c r="B47" i="1"/>
  <c r="B49" i="1"/>
  <c r="H47" i="1"/>
  <c r="H49" i="1"/>
  <c r="G47" i="1"/>
  <c r="G49" i="1"/>
  <c r="F47" i="1"/>
  <c r="F49" i="1"/>
  <c r="E47" i="1"/>
  <c r="E49" i="1"/>
  <c r="D47" i="1"/>
  <c r="D49" i="1"/>
  <c r="C47" i="1"/>
  <c r="C49" i="1"/>
  <c r="C23" i="1"/>
  <c r="C26" i="1"/>
  <c r="B17" i="1"/>
  <c r="D26" i="1"/>
  <c r="D35" i="1"/>
  <c r="D11" i="1"/>
  <c r="D8" i="1"/>
  <c r="D32" i="1"/>
  <c r="D29" i="1"/>
  <c r="D14" i="1"/>
  <c r="D17" i="1"/>
  <c r="C40" i="1"/>
  <c r="D40" i="1"/>
  <c r="E40" i="1"/>
  <c r="G40" i="1"/>
  <c r="H40" i="1"/>
  <c r="I40" i="1"/>
  <c r="J40" i="1"/>
  <c r="K40" i="1"/>
  <c r="L40" i="1"/>
  <c r="M40" i="1"/>
  <c r="N40" i="1"/>
  <c r="O40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<sst xmlns="http://schemas.openxmlformats.org/spreadsheetml/2006/main" count="95" uniqueCount="30">
  <si>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</si>
  <si>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</si>
  <si>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</si>
  <si>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</si>
  <si>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</si>
  <si>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</si>
  <si>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</si>
  <si>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</si>
  <si>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</si>
  <si>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</si>
  <si>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</si>
  <si>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</si>
  <si>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</si>
  <si>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</si>
  <si>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</si>
  <si>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</si>
  <si>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</si>
  <si>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</si>
  <si>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</si>
  <si>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</si>
  <si>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</si>
  <si>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</si>
  <si>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</si>
  <si>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</si>
  <si>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</si>
  <si>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中债十年国债收益率</t>
    <rPh sb="0" eb="1">
      <t>zhong zhai</t>
    </rPh>
    <rPh sb="2" eb="3">
      <t>shi nian</t>
    </rPh>
    <rPh sb="4" eb="5">
      <t>guo zhai shou yi l</t>
    </rPh>
    <phoneticPr fontId="1" type="noConversion"/>
  </si>
  <si>
    <t>观察资金流动性紧松</t>
    <rPh sb="0" eb="1">
      <t>guan cha</t>
    </rPh>
    <rPh sb="2" eb="3">
      <t>zi jin liu dong xing</t>
    </rPh>
    <phoneticPr fontId="1" type="noConversion"/>
  </si>
  <si>
    <t>溢价越低越安全</t>
    <rPh sb="0" eb="1">
      <t>yi jia</t>
    </rPh>
    <rPh sb="2" eb="3">
      <t>yue di</t>
    </rPh>
    <rPh sb="4" eb="5">
      <t>yue an quan</t>
    </rPh>
    <phoneticPr fontId="1" type="noConversion"/>
  </si>
  <si>
    <t>新兴国家汇率贬值会使资金流出</t>
    <rPh sb="0" eb="1">
      <t>xin xing guo jia</t>
    </rPh>
    <rPh sb="4" eb="5">
      <t>hui l</t>
    </rPh>
    <rPh sb="6" eb="7">
      <t>bian zhi</t>
    </rPh>
    <rPh sb="8" eb="9">
      <t>hui</t>
    </rPh>
    <rPh sb="9" eb="10">
      <t>shi</t>
    </rPh>
    <rPh sb="10" eb="11">
      <t>zi jin</t>
    </rPh>
    <rPh sb="12" eb="13">
      <t>liu chu</t>
    </rPh>
    <phoneticPr fontId="1" type="noConversion"/>
  </si>
  <si>
    <t>3-Month，资金是否便宜</t>
    <rPh sb="8" eb="9">
      <t>zi jin</t>
    </rPh>
    <rPh sb="10" eb="11">
      <t>shi fou pian 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</si>
</sst>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A20" workbookViewId="0">
      <selection activeCell="B24" sqref="B24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3.2381000000000002</v>
      </c>
      <c r="C2" s="6">
        <v>3.2726999999999999</v>
      </c>
      <c r="D2" s="1">
        <f>B2-C2</f>
        <v>-3.4599999999999742E-2</v>
      </c>
      <c r="E2" s="1" t="s">
        <v>10</v>
      </c>
      <c r="G2" s="1">
        <v>3.6076000000000001</v>
      </c>
      <c r="H2" s="1">
        <v>3.5767000000000002</v>
      </c>
    </row>
    <row r="4" spans="1:8" ht="33" customHeight="1" x14ac:dyDescent="0.15">
      <c r="B4" s="1" t="s">
        <v>0</v>
      </c>
      <c r="C4" s="1" t="s">
        <v>1</v>
      </c>
      <c r="D4" s="1" t="s">
        <v>2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2.7254999999999998</v>
      </c>
      <c r="C5" s="6">
        <v>2.7544</v>
      </c>
      <c r="D5" s="1">
        <f>B5-C5</f>
        <v>-2.8900000000000148E-2</v>
      </c>
      <c r="E5" s="1" t="s">
        <v>10</v>
      </c>
      <c r="G5" s="1">
        <v>3.1877</v>
      </c>
      <c r="H5" s="1">
        <v>2.9159000000000002</v>
      </c>
    </row>
    <row r="7" spans="1:8" x14ac:dyDescent="0.15">
      <c r="B7" s="1" t="s">
        <v>0</v>
      </c>
      <c r="C7" s="1" t="s">
        <v>1</v>
      </c>
      <c r="D7" s="1" t="s">
        <v>2</v>
      </c>
      <c r="G7" s="1" t="s">
        <v>11</v>
      </c>
      <c r="H7" s="1" t="s">
        <v>12</v>
      </c>
    </row>
    <row r="8" spans="1:8" ht="60" x14ac:dyDescent="0.15">
      <c r="A8" s="2" t="s">
        <v>19</v>
      </c>
      <c r="B8" s="1">
        <v>3.0518999999999998</v>
      </c>
      <c r="C8" s="1">
        <v>3.0539000000000001</v>
      </c>
      <c r="D8" s="1">
        <f>B8-C8</f>
        <v>-2.0000000000002238E-3</v>
      </c>
      <c r="E8" s="1" t="s">
        <v>21</v>
      </c>
      <c r="G8" s="1">
        <v>6.4371999999999998</v>
      </c>
      <c r="H8" s="1">
        <v>5.8418999999999999</v>
      </c>
    </row>
    <row r="10" spans="1:8" x14ac:dyDescent="0.15">
      <c r="B10" s="1" t="s">
        <v>0</v>
      </c>
      <c r="C10" s="1" t="s">
        <v>1</v>
      </c>
      <c r="D10" s="1" t="s">
        <v>2</v>
      </c>
      <c r="G10" s="1" t="s">
        <v>11</v>
      </c>
      <c r="H10" s="1" t="s">
        <v>12</v>
      </c>
    </row>
    <row r="11" spans="1:8" ht="75" x14ac:dyDescent="0.15">
      <c r="A11" s="2" t="s">
        <v>20</v>
      </c>
      <c r="B11" s="1">
        <v>3.1919</v>
      </c>
      <c r="C11" s="1">
        <v>3.2039</v>
      </c>
      <c r="D11" s="1">
        <f>B11-C11</f>
        <v>-1.2000000000000011E-2</v>
      </c>
      <c r="E11" s="1" t="s">
        <v>22</v>
      </c>
      <c r="G11" s="1">
        <v>6.4371999999999998</v>
      </c>
      <c r="H11" s="1">
        <v>5.8418999999999999</v>
      </c>
    </row>
    <row r="13" spans="1:8" x14ac:dyDescent="0.15">
      <c r="B13" s="1" t="s">
        <v>0</v>
      </c>
      <c r="C13" s="1" t="s">
        <v>1</v>
      </c>
      <c r="D13" s="1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5.4519000000000002</v>
      </c>
      <c r="C14" s="1">
        <v>5.4539</v>
      </c>
      <c r="D14" s="1">
        <f>B14-C14</f>
        <v>-1.9999999999997797E-3</v>
      </c>
      <c r="E14" s="1" t="s">
        <v>23</v>
      </c>
      <c r="G14" s="1">
        <v>6.4371999999999998</v>
      </c>
      <c r="H14" s="1">
        <v>5.8418999999999999</v>
      </c>
    </row>
    <row r="16" spans="1:8" ht="33" customHeight="1" x14ac:dyDescent="0.15">
      <c r="B16" s="1" t="s">
        <v>0</v>
      </c>
      <c r="C16" s="1" t="s">
        <v>1</v>
      </c>
      <c r="D16" s="1" t="s">
        <v>2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3.2381000000000002</v>
      </c>
      <c r="C17" s="1">
        <f>C2</f>
        <v>3.2726999999999999</v>
      </c>
      <c r="D17" s="1">
        <f>B17-C17</f>
        <v>-3.4599999999999742E-2</v>
      </c>
      <c r="E17" s="1" t="s">
        <v>7</v>
      </c>
      <c r="G17" s="1">
        <f>G2</f>
        <v>3.6076000000000001</v>
      </c>
      <c r="H17" s="1">
        <f>H2</f>
        <v>3.5767000000000002</v>
      </c>
    </row>
    <row r="19" spans="1:9" ht="33" customHeight="1" x14ac:dyDescent="0.15">
      <c r="B19" s="1" t="s">
        <v>0</v>
      </c>
      <c r="C19" s="1" t="s">
        <v>1</v>
      </c>
      <c r="D19" s="1" t="s">
        <v>2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2.7264000000000004</v>
      </c>
      <c r="C20" s="1">
        <f>C14-C5</f>
        <v>2.6995</v>
      </c>
      <c r="D20" s="1">
        <f>B20-C20</f>
        <v>2.6900000000000368E-2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2" spans="1:9" ht="33" customHeight="1" x14ac:dyDescent="0.15">
      <c r="B22" s="1" t="s">
        <v>0</v>
      </c>
      <c r="C22" s="1" t="s">
        <v>1</v>
      </c>
      <c r="D22" s="1" t="s">
        <v>2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8.690900000000001</v>
      </c>
      <c r="C23" s="1">
        <f>C17+C20*2</f>
        <v>8.6716999999999995</v>
      </c>
      <c r="D23" s="1">
        <f>B23-C23</f>
        <v>1.9200000000001438E-2</v>
      </c>
      <c r="E23" s="1" t="s">
        <v>27</v>
      </c>
      <c r="G23" s="1">
        <f>G18+G15</f>
        <v>0</v>
      </c>
      <c r="H23" s="1">
        <f>H18+H15</f>
        <v>0</v>
      </c>
      <c r="I23" s="1">
        <f>H23-G23</f>
        <v>0</v>
      </c>
    </row>
    <row r="25" spans="1:9" ht="33" customHeight="1" x14ac:dyDescent="0.15">
      <c r="B25" s="1" t="s">
        <v>0</v>
      </c>
      <c r="C25" s="1" t="s">
        <v>1</v>
      </c>
      <c r="D25" s="1" t="s">
        <v>2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8.690900000000001</v>
      </c>
      <c r="C26" s="1">
        <f>C23</f>
        <v>8.6716999999999995</v>
      </c>
      <c r="D26" s="1">
        <f>B26-C26</f>
        <v>1.9200000000001438E-2</v>
      </c>
      <c r="E26" s="1" t="s">
        <v>27</v>
      </c>
    </row>
    <row r="28" spans="1:9" ht="33" customHeight="1" x14ac:dyDescent="0.15">
      <c r="B28" s="1" t="s">
        <v>0</v>
      </c>
      <c r="C28" s="1" t="s">
        <v>1</v>
      </c>
      <c r="D28" s="1" t="s">
        <v>2</v>
      </c>
      <c r="G28" s="1" t="s">
        <v>11</v>
      </c>
      <c r="H28" s="1" t="s">
        <v>12</v>
      </c>
      <c r="I28" s="1" t="s">
        <v>2</v>
      </c>
    </row>
    <row r="29" spans="1:9" ht="45" x14ac:dyDescent="0.15">
      <c r="A29" s="2" t="s">
        <v>17</v>
      </c>
      <c r="B29" s="1">
        <v>7.0369999999999999</v>
      </c>
      <c r="C29" s="1">
        <v>7.0331000000000001</v>
      </c>
      <c r="D29" s="1">
        <f>B29-C29</f>
        <v>3.8999999999997925E-3</v>
      </c>
      <c r="E29" s="1" t="s">
        <v>28</v>
      </c>
    </row>
    <row r="31" spans="1:9" ht="33" customHeight="1" x14ac:dyDescent="0.15">
      <c r="B31" s="1" t="s">
        <v>0</v>
      </c>
      <c r="C31" s="1" t="s">
        <v>1</v>
      </c>
      <c r="D31" s="1" t="s">
        <v>2</v>
      </c>
      <c r="G31" s="1" t="s">
        <v>11</v>
      </c>
      <c r="H31" s="1" t="s">
        <v>12</v>
      </c>
      <c r="I31" s="1" t="s">
        <v>2</v>
      </c>
    </row>
    <row r="32" spans="1:9" ht="30" x14ac:dyDescent="0.15">
      <c r="A32" s="2" t="s">
        <v>18</v>
      </c>
      <c r="B32" s="9">
        <v>2.476</v>
      </c>
      <c r="C32" s="9">
        <v>2.4889999999999999</v>
      </c>
      <c r="D32" s="1">
        <f>B32-C32</f>
        <v>-1.2999999999999901E-2</v>
      </c>
      <c r="E32" s="1" t="s">
        <v>29</v>
      </c>
    </row>
    <row r="33" spans="1:16" x14ac:dyDescent="0.15">
      <c r="F33" s="4"/>
    </row>
    <row r="34" spans="1:16" ht="33" customHeight="1" x14ac:dyDescent="0.15">
      <c r="B34" s="1" t="s">
        <v>0</v>
      </c>
      <c r="C34" s="1" t="s">
        <v>1</v>
      </c>
      <c r="D34" s="1" t="s">
        <v>2</v>
      </c>
      <c r="G34" s="1" t="s">
        <v>11</v>
      </c>
      <c r="H34" s="1" t="s">
        <v>12</v>
      </c>
      <c r="I34" s="1" t="s">
        <v>2</v>
      </c>
    </row>
    <row r="35" spans="1:16" ht="30" x14ac:dyDescent="0.15">
      <c r="A35" s="2" t="s">
        <v>25</v>
      </c>
      <c r="B35" s="9">
        <v>2.887</v>
      </c>
      <c r="C35" s="9">
        <v>2.9289999999999998</v>
      </c>
      <c r="D35" s="1">
        <f>B35-C35</f>
        <v>-4.1999999999999815E-2</v>
      </c>
      <c r="E35" s="1" t="s">
        <v>26</v>
      </c>
    </row>
    <row r="36" spans="1:16" x14ac:dyDescent="0.15">
      <c r="F36" s="4"/>
    </row>
    <row r="37" spans="1:16" s="3" customFormat="1" x14ac:dyDescent="0.15"/>
    <row r="38" spans="1:16" x14ac:dyDescent="0.15">
      <c r="F38" s="4"/>
    </row>
    <row r="39" spans="1:16" x14ac:dyDescent="0.15">
      <c r="F39" s="4"/>
    </row>
    <row r="40" spans="1:16" x14ac:dyDescent="0.15">
      <c r="B40" s="5">
        <v>43833</v>
      </c>
      <c r="C40" s="5">
        <f>B40+7</f>
        <v>43840</v>
      </c>
      <c r="D40" s="5">
        <f>C40+7</f>
        <v>43847</v>
      </c>
      <c r="E40" s="5">
        <f>D40+6</f>
        <v>43853</v>
      </c>
      <c r="F40" s="5">
        <v>43868</v>
      </c>
      <c r="G40" s="5">
        <f t="shared" ref="G40:O40" si="0">F40+7</f>
        <v>43875</v>
      </c>
      <c r="H40" s="5">
        <f t="shared" si="0"/>
        <v>43882</v>
      </c>
      <c r="I40" s="5">
        <f t="shared" si="0"/>
        <v>43889</v>
      </c>
      <c r="J40" s="5">
        <f t="shared" si="0"/>
        <v>43896</v>
      </c>
      <c r="K40" s="5">
        <f t="shared" si="0"/>
        <v>43903</v>
      </c>
      <c r="L40" s="5">
        <f t="shared" si="0"/>
        <v>43910</v>
      </c>
      <c r="M40" s="5">
        <f t="shared" si="0"/>
        <v>43917</v>
      </c>
      <c r="N40" s="5">
        <f t="shared" si="0"/>
        <v>43924</v>
      </c>
      <c r="O40" s="5">
        <f t="shared" si="0"/>
        <v>43931</v>
      </c>
    </row>
    <row r="41" spans="1:16" ht="30" x14ac:dyDescent="0.3">
      <c r="A41" s="2" t="s">
        <v>3</v>
      </c>
      <c r="B41" s="1">
        <v>3.5865999999999998</v>
      </c>
      <c r="C41" s="1">
        <v>3.5295000000000001</v>
      </c>
      <c r="D41" s="1">
        <v>3.5299</v>
      </c>
      <c r="E41" s="1">
        <v>3.4127000000000001</v>
      </c>
      <c r="F41" s="1">
        <v>3.2218</v>
      </c>
      <c r="G41" s="1">
        <v>3.282</v>
      </c>
      <c r="H41" s="1">
        <v>3.2726999999999999</v>
      </c>
      <c r="I41" s="6"/>
      <c r="J41" s="6"/>
      <c r="K41" s="6"/>
      <c r="L41" s="6"/>
      <c r="M41" s="6"/>
      <c r="N41" s="6"/>
      <c r="O41" s="6"/>
      <c r="P41" s="6"/>
    </row>
    <row r="42" spans="1:16" x14ac:dyDescent="0.15">
      <c r="F42" s="1"/>
    </row>
    <row r="43" spans="1:16" ht="30" x14ac:dyDescent="0.3">
      <c r="A43" s="2" t="s">
        <v>4</v>
      </c>
      <c r="B43" s="1">
        <v>2.9662000000000002</v>
      </c>
      <c r="C43" s="1">
        <v>2.9502999999999999</v>
      </c>
      <c r="D43" s="1">
        <v>2.9798</v>
      </c>
      <c r="E43" s="1">
        <v>2.9759000000000002</v>
      </c>
      <c r="F43" s="1">
        <v>2.7452999999999999</v>
      </c>
      <c r="G43" s="1">
        <v>2.7046000000000001</v>
      </c>
      <c r="H43" s="1">
        <v>2.7544</v>
      </c>
      <c r="I43" s="6"/>
      <c r="J43" s="6"/>
      <c r="K43" s="6"/>
      <c r="L43" s="6"/>
      <c r="M43" s="6"/>
      <c r="N43" s="6"/>
      <c r="O43" s="6"/>
      <c r="P43" s="6"/>
    </row>
    <row r="44" spans="1:16" x14ac:dyDescent="0.15">
      <c r="F44" s="4"/>
    </row>
    <row r="45" spans="1:16" ht="60" x14ac:dyDescent="0.15">
      <c r="A45" s="2" t="s">
        <v>8</v>
      </c>
      <c r="B45" s="1">
        <v>5.8371000000000004</v>
      </c>
      <c r="C45" s="1">
        <v>5.7670000000000003</v>
      </c>
      <c r="D45" s="1">
        <v>5.7443</v>
      </c>
      <c r="E45" s="1">
        <v>5.7492000000000001</v>
      </c>
      <c r="F45" s="4">
        <v>5.6075999999999997</v>
      </c>
      <c r="G45" s="1">
        <v>5.5148000000000001</v>
      </c>
      <c r="H45" s="1">
        <v>5.4539</v>
      </c>
    </row>
    <row r="46" spans="1:16" x14ac:dyDescent="0.15">
      <c r="F46" s="4"/>
    </row>
    <row r="47" spans="1:16" s="8" customFormat="1" x14ac:dyDescent="0.15">
      <c r="A47" s="7" t="s">
        <v>24</v>
      </c>
      <c r="B47" s="8">
        <f t="shared" ref="B47:H47" si="1">B41+(B45-B43)*2</f>
        <v>9.3284000000000002</v>
      </c>
      <c r="C47" s="8">
        <f t="shared" si="1"/>
        <v>9.1629000000000005</v>
      </c>
      <c r="D47" s="8">
        <f t="shared" si="1"/>
        <v>9.0588999999999995</v>
      </c>
      <c r="E47" s="8">
        <f t="shared" si="1"/>
        <v>8.9592999999999989</v>
      </c>
      <c r="F47" s="8">
        <f t="shared" si="1"/>
        <v>8.9464000000000006</v>
      </c>
      <c r="G47" s="8">
        <f t="shared" si="1"/>
        <v>8.9024000000000001</v>
      </c>
      <c r="H47" s="8">
        <f t="shared" si="1"/>
        <v>8.6716999999999995</v>
      </c>
    </row>
    <row r="48" spans="1:16" x14ac:dyDescent="0.15">
      <c r="F48" s="4"/>
    </row>
    <row r="49" spans="1:8" s="2" customFormat="1" ht="30" x14ac:dyDescent="0.15">
      <c r="A49" s="2" t="s">
        <v>16</v>
      </c>
      <c r="B49" s="7">
        <f>B47</f>
        <v>9.3284000000000002</v>
      </c>
      <c r="C49" s="2">
        <f t="shared" ref="C49:H49" si="2">C47</f>
        <v>9.1629000000000005</v>
      </c>
      <c r="D49" s="2">
        <f t="shared" si="2"/>
        <v>9.0588999999999995</v>
      </c>
      <c r="E49" s="2">
        <f t="shared" si="2"/>
        <v>8.9592999999999989</v>
      </c>
      <c r="F49" s="2">
        <f t="shared" si="2"/>
        <v>8.9464000000000006</v>
      </c>
      <c r="G49" s="2">
        <f t="shared" si="2"/>
        <v>8.9024000000000001</v>
      </c>
      <c r="H49" s="2">
        <f t="shared" si="2"/>
        <v>8.6716999999999995</v>
      </c>
    </row>
    <row r="50" spans="1:8" x14ac:dyDescent="0.15">
      <c r="F50" s="4"/>
    </row>
    <row r="51" spans="1:8" x14ac:dyDescent="0.15">
      <c r="F51" s="4"/>
    </row>
    <row r="52" spans="1:8" x14ac:dyDescent="0.15">
      <c r="F52" s="4"/>
    </row>
    <row r="53" spans="1:8" x14ac:dyDescent="0.15">
      <c r="F53" s="4"/>
    </row>
    <row r="54" spans="1:8" x14ac:dyDescent="0.15">
      <c r="F54" s="4"/>
    </row>
    <row r="55" spans="1:8" x14ac:dyDescent="0.15">
      <c r="F55" s="4"/>
    </row>
    <row r="56" spans="1:8" x14ac:dyDescent="0.15">
      <c r="F56" s="4"/>
    </row>
    <row r="57" spans="1:8" x14ac:dyDescent="0.15">
      <c r="F57" s="4"/>
    </row>
    <row r="58" spans="1:8" x14ac:dyDescent="0.15">
      <c r="F58" s="4"/>
    </row>
    <row r="59" spans="1:8" x14ac:dyDescent="0.15">
      <c r="F59" s="4"/>
    </row>
    <row r="60" spans="1:8" x14ac:dyDescent="0.15">
      <c r="F60" s="4"/>
    </row>
    <row r="61" spans="1:8" x14ac:dyDescent="0.15">
      <c r="F61" s="4"/>
    </row>
    <row r="62" spans="1:8" x14ac:dyDescent="0.15">
      <c r="F62" s="4"/>
    </row>
    <row r="63" spans="1:8" x14ac:dyDescent="0.15">
      <c r="F63" s="4"/>
    </row>
    <row r="64" spans="1:8" x14ac:dyDescent="0.15">
      <c r="F64" s="4"/>
    </row>
    <row r="65" spans="6:6" x14ac:dyDescent="0.15">
      <c r="F65" s="4"/>
    </row>
    <row r="66" spans="6:6" x14ac:dyDescent="0.15">
      <c r="F66" s="4"/>
    </row>
    <row r="67" spans="6:6" x14ac:dyDescent="0.15">
      <c r="F67" s="4"/>
    </row>
    <row r="68" spans="6:6" x14ac:dyDescent="0.15">
      <c r="F68" s="4"/>
    </row>
    <row r="69" spans="6:6" x14ac:dyDescent="0.15">
      <c r="F69" s="4"/>
    </row>
    <row r="70" spans="6:6" x14ac:dyDescent="0.15">
      <c r="F70" s="4"/>
    </row>
    <row r="71" spans="6:6" x14ac:dyDescent="0.15">
      <c r="F71" s="4"/>
    </row>
    <row r="72" spans="6:6" x14ac:dyDescent="0.15">
      <c r="F72" s="4"/>
    </row>
    <row r="73" spans="6:6" x14ac:dyDescent="0.15">
      <c r="F73" s="4"/>
    </row>
    <row r="74" spans="6:6" x14ac:dyDescent="0.15">
      <c r="F74" s="4"/>
    </row>
    <row r="75" spans="6:6" x14ac:dyDescent="0.15">
      <c r="F75" s="4"/>
    </row>
    <row r="76" spans="6:6" x14ac:dyDescent="0.15">
      <c r="F76" s="4"/>
    </row>
    <row r="77" spans="6:6" x14ac:dyDescent="0.15">
      <c r="F77" s="4"/>
    </row>
    <row r="78" spans="6:6" x14ac:dyDescent="0.15">
      <c r="F78" s="4"/>
    </row>
    <row r="79" spans="6:6" x14ac:dyDescent="0.15">
      <c r="F79" s="4"/>
    </row>
    <row r="80" spans="6:6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2020-02-24T10:38:26Z</dcterms:modified>
</cp:coreProperties>
</file>