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15180" yWindow="480" windowWidth="13620" windowHeight="16600" tabRatio="500"/>
  </bookViews>
  <sheets>
    <sheet name="工作表1" sheetId="1" r:id="rId1"/>
    <sheet name="价值股" sheetId="2" r:id="rId2"/>
    <sheet name="成长股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1" l="1"/>
  <c r="B49" i="1"/>
  <c r="H47" i="1"/>
  <c r="H49" i="1"/>
  <c r="G47" i="1"/>
  <c r="G49" i="1"/>
  <c r="F47" i="1"/>
  <c r="F49" i="1"/>
  <c r="E47" i="1"/>
  <c r="E49" i="1"/>
  <c r="D47" i="1"/>
  <c r="D49" i="1"/>
  <c r="C47" i="1"/>
  <c r="C49" i="1"/>
  <c r="C17" i="1"/>
  <c r="C20" i="1"/>
  <c r="C23" i="1"/>
  <c r="C26" i="1"/>
  <c r="B17" i="1"/>
  <c r="B20" i="1"/>
  <c r="B23" i="1"/>
  <c r="B26" i="1"/>
  <c r="D26" i="1"/>
  <c r="D35" i="1"/>
  <c r="D11" i="1"/>
  <c r="D8" i="1"/>
  <c r="D32" i="1"/>
  <c r="D29" i="1"/>
  <c r="D14" i="1"/>
  <c r="D17" i="1"/>
  <c r="D20" i="1"/>
  <c r="C40" i="1"/>
  <c r="D40" i="1"/>
  <c r="E40" i="1"/>
  <c r="G40" i="1"/>
  <c r="H40" i="1"/>
  <c r="I40" i="1"/>
  <c r="J40" i="1"/>
  <c r="K40" i="1"/>
  <c r="L40" i="1"/>
  <c r="M40" i="1"/>
  <c r="N40" i="1"/>
  <c r="O40" i="1"/>
  <c r="H23" i="1"/>
  <c r="G23" i="1"/>
  <c r="I23" i="1"/>
  <c r="D2" i="1"/>
  <c r="H20" i="1"/>
  <c r="H17" i="1"/>
  <c r="G20" i="1"/>
  <c r="G17" i="1"/>
  <c r="D5" i="1"/>
</calcChain>
</file>

<file path=xl/sharedStrings.xml><?xml version="1.0" encoding="utf-8"?>
<sst xmlns="http://schemas.openxmlformats.org/spreadsheetml/2006/main" count="100" uniqueCount="28">
  <si>
    <t>当日</t>
    <rPh sb="0" eb="1">
      <t>dang ri</t>
    </rPh>
    <phoneticPr fontId="1" type="noConversion"/>
  </si>
  <si>
    <t>前一个交易日</t>
    <rPh sb="0" eb="1">
      <t>qian yi ge jiao yi ri</t>
    </rPh>
    <phoneticPr fontId="1" type="noConversion"/>
  </si>
  <si>
    <t>增减</t>
    <rPh sb="0" eb="1">
      <t>zeng jian</t>
    </rPh>
    <phoneticPr fontId="1" type="noConversion"/>
  </si>
  <si>
    <t>十年中债国开债收益率</t>
    <rPh sb="0" eb="1">
      <t>shi nian</t>
    </rPh>
    <rPh sb="2" eb="3">
      <t>zhong zhai</t>
    </rPh>
    <rPh sb="7" eb="8">
      <t>shou yi l</t>
    </rPh>
    <phoneticPr fontId="1" type="noConversion"/>
  </si>
  <si>
    <t>三年中债国开债收益率</t>
    <rPh sb="0" eb="1">
      <t>san</t>
    </rPh>
    <rPh sb="2" eb="3">
      <t>zhong zhai</t>
    </rPh>
    <rPh sb="7" eb="8">
      <t>shou yi l</t>
    </rPh>
    <phoneticPr fontId="1" type="noConversion"/>
  </si>
  <si>
    <t>无风险利率</t>
    <rPh sb="0" eb="1">
      <t>wu feng xian</t>
    </rPh>
    <phoneticPr fontId="1" type="noConversion"/>
  </si>
  <si>
    <t>备注</t>
    <rPh sb="0" eb="1">
      <t>bei zhu</t>
    </rPh>
    <phoneticPr fontId="1" type="noConversion"/>
  </si>
  <si>
    <t>拿十年国开债代替——交易活跃，不免税</t>
    <rPh sb="0" eb="1">
      <t>na</t>
    </rPh>
    <rPh sb="1" eb="2">
      <t>shi nian guo kai zhai</t>
    </rPh>
    <rPh sb="6" eb="7">
      <t>dai ti</t>
    </rPh>
    <rPh sb="10" eb="11">
      <t>jiao yi huo yue</t>
    </rPh>
    <phoneticPr fontId="1" type="noConversion"/>
  </si>
  <si>
    <t>三年中债中短期票据（AA-）收益率</t>
    <rPh sb="0" eb="1">
      <t>san nian</t>
    </rPh>
    <rPh sb="2" eb="3">
      <t>zhong zhai</t>
    </rPh>
    <rPh sb="4" eb="5">
      <t>zhong duan qi</t>
    </rPh>
    <rPh sb="7" eb="8">
      <t>piao ju</t>
    </rPh>
    <rPh sb="14" eb="15">
      <t>shou yi l</t>
    </rPh>
    <phoneticPr fontId="1" type="noConversion"/>
  </si>
  <si>
    <t>拿三年中债AA-中短期-三年中债国债</t>
    <rPh sb="0" eb="1">
      <t>na</t>
    </rPh>
    <rPh sb="1" eb="2">
      <t>san nian</t>
    </rPh>
    <rPh sb="3" eb="4">
      <t>zhong zhai</t>
    </rPh>
    <rPh sb="8" eb="9">
      <t>zhong duan qi</t>
    </rPh>
    <rPh sb="12" eb="13">
      <t>san nian zhong zhai</t>
    </rPh>
    <rPh sb="16" eb="17">
      <t>guo zhai shou yi l</t>
    </rPh>
    <phoneticPr fontId="1" type="noConversion"/>
  </si>
  <si>
    <t>无风险利率</t>
    <rPh sb="0" eb="1">
      <t>wu feng xian</t>
    </rPh>
    <rPh sb="3" eb="4">
      <t>li lü</t>
    </rPh>
    <phoneticPr fontId="1" type="noConversion"/>
  </si>
  <si>
    <t>2019年初</t>
    <rPh sb="4" eb="5">
      <t>nian du</t>
    </rPh>
    <rPh sb="5" eb="6">
      <t>chu</t>
    </rPh>
    <phoneticPr fontId="1" type="noConversion"/>
  </si>
  <si>
    <t>2019年末</t>
    <rPh sb="4" eb="5">
      <t>nian du</t>
    </rPh>
    <rPh sb="5" eb="6">
      <t>mo</t>
    </rPh>
    <phoneticPr fontId="1" type="noConversion"/>
  </si>
  <si>
    <t>股权风险溢价</t>
    <rPh sb="0" eb="1">
      <t>gu quan feng xian yi jia</t>
    </rPh>
    <phoneticPr fontId="1" type="noConversion"/>
  </si>
  <si>
    <t>DCF模型贴现率（公司债收益率）</t>
    <rPh sb="3" eb="4">
      <t>mo xing</t>
    </rPh>
    <rPh sb="5" eb="6">
      <t>tie xian l</t>
    </rPh>
    <rPh sb="9" eb="10">
      <t>gong si zhai</t>
    </rPh>
    <rPh sb="12" eb="13">
      <t>shou yi l</t>
    </rPh>
    <phoneticPr fontId="1" type="noConversion"/>
  </si>
  <si>
    <t>公司债券风险溢价（公司债信用利差）</t>
    <rPh sb="0" eb="1">
      <t>gong si zhai quan</t>
    </rPh>
    <rPh sb="4" eb="5">
      <t>feng xian yi jia</t>
    </rPh>
    <rPh sb="9" eb="10">
      <t>gong si zhai</t>
    </rPh>
    <rPh sb="12" eb="13">
      <t>xin yong li cha</t>
    </rPh>
    <phoneticPr fontId="1" type="noConversion"/>
  </si>
  <si>
    <t>创业板贴现率</t>
    <rPh sb="0" eb="1">
      <t>chuang ye ban</t>
    </rPh>
    <rPh sb="3" eb="4">
      <t>tie xian l</t>
    </rPh>
    <phoneticPr fontId="1" type="noConversion"/>
  </si>
  <si>
    <t>人民币汇率</t>
    <rPh sb="0" eb="1">
      <t>ren min bi hui l</t>
    </rPh>
    <phoneticPr fontId="1" type="noConversion"/>
  </si>
  <si>
    <t>资金利率</t>
    <rPh sb="0" eb="1">
      <t>zi jin li l</t>
    </rPh>
    <phoneticPr fontId="1" type="noConversion"/>
  </si>
  <si>
    <t>3-Month</t>
    <phoneticPr fontId="1" type="noConversion"/>
  </si>
  <si>
    <t>三年中债中短期票据（AAA）收益率</t>
    <rPh sb="0" eb="1">
      <t>san</t>
    </rPh>
    <rPh sb="2" eb="3">
      <t>zhong zhai</t>
    </rPh>
    <rPh sb="4" eb="5">
      <t>zhong duan qi</t>
    </rPh>
    <rPh sb="7" eb="8">
      <t>piao ju</t>
    </rPh>
    <rPh sb="14" eb="15">
      <t>shou yi l</t>
    </rPh>
    <phoneticPr fontId="1" type="noConversion"/>
  </si>
  <si>
    <t>三年中债中短期票据（AA+）收益率</t>
    <rPh sb="0" eb="1">
      <t>san</t>
    </rPh>
    <rPh sb="2" eb="3">
      <t>zhong zhai</t>
    </rPh>
    <rPh sb="4" eb="5">
      <t>zhong duan qi</t>
    </rPh>
    <rPh sb="7" eb="8">
      <t>piao ju</t>
    </rPh>
    <rPh sb="14" eb="15">
      <t>shou yi l</t>
    </rPh>
    <phoneticPr fontId="1" type="noConversion"/>
  </si>
  <si>
    <t>白马股发行的债券</t>
    <rPh sb="0" eb="1">
      <t>bai ma gu</t>
    </rPh>
    <rPh sb="3" eb="4">
      <t>fa xing de</t>
    </rPh>
    <rPh sb="6" eb="7">
      <t>zhai quan</t>
    </rPh>
    <phoneticPr fontId="1" type="noConversion"/>
  </si>
  <si>
    <t>市值偏大，具有行业优势的科技公司发行的债券</t>
    <rPh sb="0" eb="1">
      <t>shi zhi</t>
    </rPh>
    <rPh sb="2" eb="3">
      <t>pian da</t>
    </rPh>
    <rPh sb="5" eb="6">
      <t>ju you hang ye you shi</t>
    </rPh>
    <rPh sb="11" eb="12">
      <t>de</t>
    </rPh>
    <rPh sb="12" eb="13">
      <t>ke ji</t>
    </rPh>
    <rPh sb="16" eb="17">
      <t>fa xing de</t>
    </rPh>
    <rPh sb="19" eb="20">
      <t>zhai quan</t>
    </rPh>
    <phoneticPr fontId="1" type="noConversion"/>
  </si>
  <si>
    <t>足够烂的小微企业的垃圾债才能反应风险</t>
    <rPh sb="3" eb="4">
      <t>de</t>
    </rPh>
    <rPh sb="4" eb="5">
      <t>xiao wei qi ye</t>
    </rPh>
    <rPh sb="8" eb="9">
      <t>de</t>
    </rPh>
    <rPh sb="9" eb="10">
      <t>la ji zhai</t>
    </rPh>
    <rPh sb="12" eb="13">
      <t>cai neng</t>
    </rPh>
    <rPh sb="14" eb="15">
      <t>fan ying</t>
    </rPh>
    <rPh sb="16" eb="17">
      <t>feng xian</t>
    </rPh>
    <phoneticPr fontId="1" type="noConversion"/>
  </si>
  <si>
    <t>信用利差</t>
    <rPh sb="0" eb="1">
      <t>xin yong li cha</t>
    </rPh>
    <phoneticPr fontId="1" type="noConversion"/>
  </si>
  <si>
    <t>中债十年国债收益率</t>
    <rPh sb="0" eb="1">
      <t>zhong zhai</t>
    </rPh>
    <rPh sb="2" eb="3">
      <t>shi nian</t>
    </rPh>
    <rPh sb="4" eb="5">
      <t>guo zhai shou yi l</t>
    </rPh>
    <phoneticPr fontId="1" type="noConversion"/>
  </si>
  <si>
    <t>观察资金流动性紧松</t>
    <rPh sb="0" eb="1">
      <t>guan cha</t>
    </rPh>
    <rPh sb="2" eb="3">
      <t>zi jin liu dong xing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</si>
</sst>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PingFang SC"/>
      <charset val="136"/>
    </font>
    <font>
      <sz val="12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/>
    <xf numFmtId="176" fontId="0" fillId="2" borderId="0" xfId="0" applyNumberForma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2"/>
  <sheetViews>
    <sheetView tabSelected="1" topLeftCell="E28" workbookViewId="0">
      <selection activeCell="I41" sqref="I41:I49"/>
    </sheetView>
  </sheetViews>
  <sheetFormatPr baseColWidth="10" defaultRowHeight="15" x14ac:dyDescent="0.15"/>
  <cols>
    <col min="1" max="1" width="10.83203125" style="1"/>
    <col min="2" max="2" width="12.5" style="1" bestFit="1" customWidth="1"/>
    <col min="3" max="3" width="13.5" style="1" bestFit="1" customWidth="1"/>
    <col min="4" max="5" width="12.5" style="1" bestFit="1" customWidth="1"/>
    <col min="6" max="6" width="12.5" style="3" bestFit="1" customWidth="1"/>
    <col min="7" max="8" width="12.5" style="1" bestFit="1" customWidth="1"/>
    <col min="9" max="16384" width="10.83203125" style="1"/>
  </cols>
  <sheetData>
    <row r="1" spans="1:8" ht="33" customHeight="1" x14ac:dyDescent="0.15">
      <c r="B1" s="1" t="s">
        <v>0</v>
      </c>
      <c r="C1" s="1" t="s">
        <v>1</v>
      </c>
      <c r="D1" s="1" t="s">
        <v>2</v>
      </c>
      <c r="E1" s="1" t="s">
        <v>6</v>
      </c>
      <c r="G1" s="1" t="s">
        <v>11</v>
      </c>
      <c r="H1" s="1" t="s">
        <v>12</v>
      </c>
    </row>
    <row r="2" spans="1:8" ht="30" x14ac:dyDescent="0.3">
      <c r="A2" s="2" t="s">
        <v>3</v>
      </c>
      <c r="B2" s="6">
        <v>3.2726999999999999</v>
      </c>
      <c r="C2" s="6">
        <v>3.2948</v>
      </c>
      <c r="D2" s="1">
        <f>B2-C2</f>
        <v>-2.2100000000000009E-2</v>
      </c>
      <c r="E2" s="1" t="s">
        <v>10</v>
      </c>
      <c r="G2" s="1">
        <v>3.6076000000000001</v>
      </c>
      <c r="H2" s="1">
        <v>3.5767000000000002</v>
      </c>
    </row>
    <row r="4" spans="1:8" ht="33" customHeight="1" x14ac:dyDescent="0.15">
      <c r="B4" s="1" t="s">
        <v>0</v>
      </c>
      <c r="C4" s="1" t="s">
        <v>1</v>
      </c>
      <c r="D4" s="1" t="s">
        <v>2</v>
      </c>
      <c r="E4" s="1" t="s">
        <v>6</v>
      </c>
      <c r="G4" s="1" t="s">
        <v>11</v>
      </c>
      <c r="H4" s="1" t="s">
        <v>12</v>
      </c>
    </row>
    <row r="5" spans="1:8" ht="30" x14ac:dyDescent="0.3">
      <c r="A5" s="2" t="s">
        <v>4</v>
      </c>
      <c r="B5" s="6">
        <v>2.7544</v>
      </c>
      <c r="C5" s="6">
        <v>2.7515000000000001</v>
      </c>
      <c r="D5" s="1">
        <f>B5-C5</f>
        <v>2.8999999999999027E-3</v>
      </c>
      <c r="E5" s="1" t="s">
        <v>10</v>
      </c>
      <c r="G5" s="1">
        <v>3.1877</v>
      </c>
      <c r="H5" s="1">
        <v>2.9159000000000002</v>
      </c>
    </row>
    <row r="7" spans="1:8" x14ac:dyDescent="0.15">
      <c r="B7" s="1" t="s">
        <v>0</v>
      </c>
      <c r="C7" s="1" t="s">
        <v>1</v>
      </c>
      <c r="D7" s="1" t="s">
        <v>2</v>
      </c>
      <c r="G7" s="1" t="s">
        <v>11</v>
      </c>
      <c r="H7" s="1" t="s">
        <v>12</v>
      </c>
    </row>
    <row r="8" spans="1:8" ht="60" x14ac:dyDescent="0.15">
      <c r="A8" s="2" t="s">
        <v>20</v>
      </c>
      <c r="B8" s="1">
        <v>3.0539000000000001</v>
      </c>
      <c r="C8" s="1">
        <v>3.0506000000000002</v>
      </c>
      <c r="D8" s="1">
        <f>B8-C8</f>
        <v>3.2999999999998586E-3</v>
      </c>
      <c r="E8" s="1" t="s">
        <v>22</v>
      </c>
      <c r="G8" s="1">
        <v>6.4371999999999998</v>
      </c>
      <c r="H8" s="1">
        <v>5.8418999999999999</v>
      </c>
    </row>
    <row r="10" spans="1:8" x14ac:dyDescent="0.15">
      <c r="B10" s="1" t="s">
        <v>0</v>
      </c>
      <c r="C10" s="1" t="s">
        <v>1</v>
      </c>
      <c r="D10" s="1" t="s">
        <v>2</v>
      </c>
      <c r="G10" s="1" t="s">
        <v>11</v>
      </c>
      <c r="H10" s="1" t="s">
        <v>12</v>
      </c>
    </row>
    <row r="11" spans="1:8" ht="75" x14ac:dyDescent="0.15">
      <c r="A11" s="2" t="s">
        <v>21</v>
      </c>
      <c r="B11" s="1">
        <v>3.2039</v>
      </c>
      <c r="C11" s="1">
        <v>3.2105999999999999</v>
      </c>
      <c r="D11" s="1">
        <f>B11-C11</f>
        <v>-6.6999999999999282E-3</v>
      </c>
      <c r="E11" s="1" t="s">
        <v>23</v>
      </c>
      <c r="G11" s="1">
        <v>6.4371999999999998</v>
      </c>
      <c r="H11" s="1">
        <v>5.8418999999999999</v>
      </c>
    </row>
    <row r="13" spans="1:8" x14ac:dyDescent="0.15">
      <c r="B13" s="1" t="s">
        <v>0</v>
      </c>
      <c r="C13" s="1" t="s">
        <v>1</v>
      </c>
      <c r="D13" s="1" t="s">
        <v>2</v>
      </c>
      <c r="G13" s="1" t="s">
        <v>11</v>
      </c>
      <c r="H13" s="1" t="s">
        <v>12</v>
      </c>
    </row>
    <row r="14" spans="1:8" ht="60" x14ac:dyDescent="0.15">
      <c r="A14" s="2" t="s">
        <v>8</v>
      </c>
      <c r="B14" s="1">
        <v>5.4539</v>
      </c>
      <c r="C14" s="1">
        <v>5.4606000000000003</v>
      </c>
      <c r="D14" s="1">
        <f>B14-C14</f>
        <v>-6.7000000000003723E-3</v>
      </c>
      <c r="E14" s="1" t="s">
        <v>24</v>
      </c>
      <c r="G14" s="1">
        <v>6.4371999999999998</v>
      </c>
      <c r="H14" s="1">
        <v>5.8418999999999999</v>
      </c>
    </row>
    <row r="16" spans="1:8" ht="33" customHeight="1" x14ac:dyDescent="0.15">
      <c r="B16" s="1" t="s">
        <v>0</v>
      </c>
      <c r="C16" s="1" t="s">
        <v>1</v>
      </c>
      <c r="D16" s="1" t="s">
        <v>2</v>
      </c>
      <c r="E16" s="1" t="s">
        <v>6</v>
      </c>
      <c r="G16" s="1" t="s">
        <v>11</v>
      </c>
      <c r="H16" s="1" t="s">
        <v>12</v>
      </c>
    </row>
    <row r="17" spans="1:9" ht="60" x14ac:dyDescent="0.15">
      <c r="A17" s="2" t="s">
        <v>5</v>
      </c>
      <c r="B17" s="1">
        <f>B2</f>
        <v>3.2726999999999999</v>
      </c>
      <c r="C17" s="1">
        <f>C2</f>
        <v>3.2948</v>
      </c>
      <c r="D17" s="1">
        <f>B17-C17</f>
        <v>-2.2100000000000009E-2</v>
      </c>
      <c r="E17" s="1" t="s">
        <v>7</v>
      </c>
      <c r="G17" s="1">
        <f>G2</f>
        <v>3.6076000000000001</v>
      </c>
      <c r="H17" s="1">
        <f>H2</f>
        <v>3.5767000000000002</v>
      </c>
    </row>
    <row r="19" spans="1:9" ht="33" customHeight="1" x14ac:dyDescent="0.15">
      <c r="B19" s="1" t="s">
        <v>0</v>
      </c>
      <c r="C19" s="1" t="s">
        <v>1</v>
      </c>
      <c r="D19" s="1" t="s">
        <v>2</v>
      </c>
      <c r="E19" s="1" t="s">
        <v>6</v>
      </c>
      <c r="G19" s="1" t="s">
        <v>11</v>
      </c>
      <c r="H19" s="1" t="s">
        <v>12</v>
      </c>
    </row>
    <row r="20" spans="1:9" ht="60" x14ac:dyDescent="0.15">
      <c r="A20" s="2" t="s">
        <v>15</v>
      </c>
      <c r="B20" s="1">
        <f>B14-B5</f>
        <v>2.6995</v>
      </c>
      <c r="C20" s="1">
        <f>C14-C5</f>
        <v>2.7091000000000003</v>
      </c>
      <c r="D20" s="1">
        <f>B20-C20</f>
        <v>-9.600000000000275E-3</v>
      </c>
      <c r="E20" s="1" t="s">
        <v>9</v>
      </c>
      <c r="G20" s="1">
        <f>G14-G5</f>
        <v>3.2494999999999998</v>
      </c>
      <c r="H20" s="1">
        <f>H14-H5</f>
        <v>2.9259999999999997</v>
      </c>
    </row>
    <row r="22" spans="1:9" ht="33" customHeight="1" x14ac:dyDescent="0.15">
      <c r="B22" s="1" t="s">
        <v>0</v>
      </c>
      <c r="C22" s="1" t="s">
        <v>1</v>
      </c>
      <c r="D22" s="1" t="s">
        <v>2</v>
      </c>
      <c r="E22" s="1" t="s">
        <v>6</v>
      </c>
      <c r="G22" s="1" t="s">
        <v>11</v>
      </c>
      <c r="H22" s="1" t="s">
        <v>12</v>
      </c>
      <c r="I22" s="1" t="s">
        <v>2</v>
      </c>
    </row>
    <row r="23" spans="1:9" ht="30" x14ac:dyDescent="0.15">
      <c r="A23" s="2" t="s">
        <v>13</v>
      </c>
      <c r="B23" s="1">
        <f>B17+B20*2</f>
        <v>8.6716999999999995</v>
      </c>
      <c r="C23" s="1">
        <f>C17+C20*2</f>
        <v>8.713000000000001</v>
      </c>
      <c r="D23" s="1">
        <v>0</v>
      </c>
      <c r="G23" s="1">
        <f>G18+G15</f>
        <v>0</v>
      </c>
      <c r="H23" s="1">
        <f>H18+H15</f>
        <v>0</v>
      </c>
      <c r="I23" s="1">
        <f>H23-G23</f>
        <v>0</v>
      </c>
    </row>
    <row r="25" spans="1:9" ht="33" customHeight="1" x14ac:dyDescent="0.15">
      <c r="B25" s="1" t="s">
        <v>0</v>
      </c>
      <c r="C25" s="1" t="s">
        <v>1</v>
      </c>
      <c r="D25" s="1" t="s">
        <v>2</v>
      </c>
      <c r="E25" s="1" t="s">
        <v>6</v>
      </c>
      <c r="G25" s="1" t="s">
        <v>11</v>
      </c>
      <c r="H25" s="1" t="s">
        <v>12</v>
      </c>
      <c r="I25" s="1" t="s">
        <v>2</v>
      </c>
    </row>
    <row r="26" spans="1:9" ht="45" x14ac:dyDescent="0.15">
      <c r="A26" s="2" t="s">
        <v>14</v>
      </c>
      <c r="B26" s="1">
        <f>B23</f>
        <v>8.6716999999999995</v>
      </c>
      <c r="C26" s="1">
        <f>C23</f>
        <v>8.713000000000001</v>
      </c>
      <c r="D26" s="1">
        <f>B26-C26</f>
        <v>-4.1300000000001447E-2</v>
      </c>
    </row>
    <row r="28" spans="1:9" ht="33" customHeight="1" x14ac:dyDescent="0.15">
      <c r="B28" s="1" t="s">
        <v>0</v>
      </c>
      <c r="C28" s="1" t="s">
        <v>1</v>
      </c>
      <c r="D28" s="1" t="s">
        <v>2</v>
      </c>
      <c r="E28" s="1" t="s">
        <v>6</v>
      </c>
      <c r="G28" s="1" t="s">
        <v>11</v>
      </c>
      <c r="H28" s="1" t="s">
        <v>12</v>
      </c>
      <c r="I28" s="1" t="s">
        <v>2</v>
      </c>
    </row>
    <row r="29" spans="1:9" x14ac:dyDescent="0.15">
      <c r="A29" s="2" t="s">
        <v>17</v>
      </c>
      <c r="B29" s="1">
        <v>7.0331000000000001</v>
      </c>
      <c r="C29" s="1">
        <v>7.0231000000000003</v>
      </c>
      <c r="D29" s="1">
        <f>B29-C29</f>
        <v>9.9999999999997868E-3</v>
      </c>
    </row>
    <row r="31" spans="1:9" ht="33" customHeight="1" x14ac:dyDescent="0.15">
      <c r="B31" s="1" t="s">
        <v>0</v>
      </c>
      <c r="C31" s="1" t="s">
        <v>1</v>
      </c>
      <c r="D31" s="1" t="s">
        <v>2</v>
      </c>
      <c r="E31" s="1" t="s">
        <v>6</v>
      </c>
      <c r="G31" s="1" t="s">
        <v>11</v>
      </c>
      <c r="H31" s="1" t="s">
        <v>12</v>
      </c>
      <c r="I31" s="1" t="s">
        <v>2</v>
      </c>
    </row>
    <row r="32" spans="1:9" x14ac:dyDescent="0.15">
      <c r="A32" s="2" t="s">
        <v>18</v>
      </c>
      <c r="B32" s="9">
        <v>2.4889999999999999</v>
      </c>
      <c r="C32" s="9">
        <v>2.5</v>
      </c>
      <c r="D32" s="1">
        <f>B32-C32</f>
        <v>-1.1000000000000121E-2</v>
      </c>
      <c r="E32" s="1" t="s">
        <v>19</v>
      </c>
    </row>
    <row r="33" spans="1:16" x14ac:dyDescent="0.15">
      <c r="F33" s="4"/>
    </row>
    <row r="34" spans="1:16" ht="33" customHeight="1" x14ac:dyDescent="0.15">
      <c r="B34" s="1" t="s">
        <v>0</v>
      </c>
      <c r="C34" s="1" t="s">
        <v>1</v>
      </c>
      <c r="D34" s="1" t="s">
        <v>2</v>
      </c>
      <c r="E34" s="1" t="s">
        <v>6</v>
      </c>
      <c r="G34" s="1" t="s">
        <v>11</v>
      </c>
      <c r="H34" s="1" t="s">
        <v>12</v>
      </c>
      <c r="I34" s="1" t="s">
        <v>2</v>
      </c>
    </row>
    <row r="35" spans="1:16" ht="30" x14ac:dyDescent="0.15">
      <c r="A35" s="2" t="s">
        <v>26</v>
      </c>
      <c r="B35" s="9">
        <v>2.9289999999999998</v>
      </c>
      <c r="C35" s="9">
        <v>2.9329999999999998</v>
      </c>
      <c r="D35" s="1">
        <f>B35-C35</f>
        <v>-4.0000000000000036E-3</v>
      </c>
      <c r="E35" s="1" t="s">
        <v>27</v>
      </c>
    </row>
    <row r="36" spans="1:16" x14ac:dyDescent="0.15">
      <c r="F36" s="4"/>
    </row>
    <row r="37" spans="1:16" s="3" customFormat="1" x14ac:dyDescent="0.15"/>
    <row r="38" spans="1:16" x14ac:dyDescent="0.15">
      <c r="F38" s="4"/>
    </row>
    <row r="39" spans="1:16" x14ac:dyDescent="0.15">
      <c r="F39" s="4"/>
    </row>
    <row r="40" spans="1:16" x14ac:dyDescent="0.15">
      <c r="B40" s="5">
        <v>43833</v>
      </c>
      <c r="C40" s="5">
        <f>B40+7</f>
        <v>43840</v>
      </c>
      <c r="D40" s="5">
        <f>C40+7</f>
        <v>43847</v>
      </c>
      <c r="E40" s="5">
        <f>D40+6</f>
        <v>43853</v>
      </c>
      <c r="F40" s="5">
        <v>43868</v>
      </c>
      <c r="G40" s="5">
        <f>F40+7</f>
        <v>43875</v>
      </c>
      <c r="H40" s="5">
        <f>G40+7</f>
        <v>43882</v>
      </c>
      <c r="I40" s="5">
        <f>H40+7</f>
        <v>43889</v>
      </c>
      <c r="J40" s="5">
        <f>I40+7</f>
        <v>43896</v>
      </c>
      <c r="K40" s="5">
        <f t="shared" ref="K40:O40" si="0">J40+7</f>
        <v>43903</v>
      </c>
      <c r="L40" s="5">
        <f t="shared" si="0"/>
        <v>43910</v>
      </c>
      <c r="M40" s="5">
        <f t="shared" si="0"/>
        <v>43917</v>
      </c>
      <c r="N40" s="5">
        <f t="shared" si="0"/>
        <v>43924</v>
      </c>
      <c r="O40" s="5">
        <f t="shared" si="0"/>
        <v>43931</v>
      </c>
    </row>
    <row r="41" spans="1:16" ht="30" x14ac:dyDescent="0.3">
      <c r="A41" s="2" t="s">
        <v>3</v>
      </c>
      <c r="B41" s="1">
        <v>3.5865999999999998</v>
      </c>
      <c r="C41" s="1">
        <v>3.5295000000000001</v>
      </c>
      <c r="D41" s="1">
        <v>3.5299</v>
      </c>
      <c r="E41" s="1">
        <v>3.4127000000000001</v>
      </c>
      <c r="F41" s="1">
        <v>3.2218</v>
      </c>
      <c r="G41" s="1">
        <v>3.282</v>
      </c>
      <c r="H41" s="1">
        <v>3.2726999999999999</v>
      </c>
      <c r="I41" s="6"/>
      <c r="J41" s="6"/>
      <c r="K41" s="6"/>
      <c r="L41" s="6"/>
      <c r="M41" s="6"/>
      <c r="N41" s="6"/>
      <c r="O41" s="6"/>
      <c r="P41" s="6"/>
    </row>
    <row r="42" spans="1:16" x14ac:dyDescent="0.15">
      <c r="F42" s="1"/>
    </row>
    <row r="43" spans="1:16" ht="30" x14ac:dyDescent="0.3">
      <c r="A43" s="2" t="s">
        <v>4</v>
      </c>
      <c r="B43" s="1">
        <v>2.9662000000000002</v>
      </c>
      <c r="C43" s="1">
        <v>2.9502999999999999</v>
      </c>
      <c r="D43" s="1">
        <v>2.9798</v>
      </c>
      <c r="E43" s="1">
        <v>2.9759000000000002</v>
      </c>
      <c r="F43" s="1">
        <v>2.7452999999999999</v>
      </c>
      <c r="G43" s="1">
        <v>2.7046000000000001</v>
      </c>
      <c r="H43" s="1">
        <v>2.7544</v>
      </c>
      <c r="I43" s="6"/>
      <c r="J43" s="6"/>
      <c r="K43" s="6"/>
      <c r="L43" s="6"/>
      <c r="M43" s="6"/>
      <c r="N43" s="6"/>
      <c r="O43" s="6"/>
      <c r="P43" s="6"/>
    </row>
    <row r="44" spans="1:16" x14ac:dyDescent="0.15">
      <c r="F44" s="4"/>
    </row>
    <row r="45" spans="1:16" ht="60" x14ac:dyDescent="0.15">
      <c r="A45" s="2" t="s">
        <v>8</v>
      </c>
      <c r="B45" s="1">
        <v>5.8371000000000004</v>
      </c>
      <c r="C45" s="1">
        <v>5.7670000000000003</v>
      </c>
      <c r="D45" s="1">
        <v>5.7443</v>
      </c>
      <c r="E45" s="1">
        <v>5.7492000000000001</v>
      </c>
      <c r="F45" s="4">
        <v>5.6075999999999997</v>
      </c>
      <c r="G45" s="1">
        <v>5.5148000000000001</v>
      </c>
      <c r="H45" s="1">
        <v>5.4539</v>
      </c>
    </row>
    <row r="46" spans="1:16" x14ac:dyDescent="0.15">
      <c r="F46" s="4"/>
    </row>
    <row r="47" spans="1:16" s="8" customFormat="1" x14ac:dyDescent="0.15">
      <c r="A47" s="7" t="s">
        <v>25</v>
      </c>
      <c r="B47" s="8">
        <f>B41+(B45-B43)*2</f>
        <v>9.3284000000000002</v>
      </c>
      <c r="C47" s="8">
        <f t="shared" ref="C47:F47" si="1">C41+(C45-C43)*2</f>
        <v>9.1629000000000005</v>
      </c>
      <c r="D47" s="8">
        <f t="shared" si="1"/>
        <v>9.0588999999999995</v>
      </c>
      <c r="E47" s="8">
        <f t="shared" si="1"/>
        <v>8.9592999999999989</v>
      </c>
      <c r="F47" s="8">
        <f t="shared" si="1"/>
        <v>8.9464000000000006</v>
      </c>
      <c r="G47" s="8">
        <f>G41+(G45-G43)*2</f>
        <v>8.9024000000000001</v>
      </c>
      <c r="H47" s="8">
        <f>H41+(H45-H43)*2</f>
        <v>8.6716999999999995</v>
      </c>
    </row>
    <row r="48" spans="1:16" x14ac:dyDescent="0.15">
      <c r="F48" s="4"/>
    </row>
    <row r="49" spans="1:8" s="2" customFormat="1" ht="30" x14ac:dyDescent="0.15">
      <c r="A49" s="2" t="s">
        <v>16</v>
      </c>
      <c r="B49" s="7">
        <f>B47</f>
        <v>9.3284000000000002</v>
      </c>
      <c r="C49" s="2">
        <f t="shared" ref="C49:H49" si="2">C47</f>
        <v>9.1629000000000005</v>
      </c>
      <c r="D49" s="2">
        <f t="shared" si="2"/>
        <v>9.0588999999999995</v>
      </c>
      <c r="E49" s="2">
        <f t="shared" si="2"/>
        <v>8.9592999999999989</v>
      </c>
      <c r="F49" s="2">
        <f t="shared" si="2"/>
        <v>8.9464000000000006</v>
      </c>
      <c r="G49" s="2">
        <f t="shared" si="2"/>
        <v>8.9024000000000001</v>
      </c>
      <c r="H49" s="2">
        <f t="shared" si="2"/>
        <v>8.6716999999999995</v>
      </c>
    </row>
    <row r="50" spans="1:8" x14ac:dyDescent="0.15">
      <c r="F50" s="4"/>
    </row>
    <row r="51" spans="1:8" x14ac:dyDescent="0.15">
      <c r="F51" s="4"/>
    </row>
    <row r="52" spans="1:8" x14ac:dyDescent="0.15">
      <c r="F52" s="4"/>
    </row>
    <row r="53" spans="1:8" x14ac:dyDescent="0.15">
      <c r="F53" s="4"/>
    </row>
    <row r="54" spans="1:8" x14ac:dyDescent="0.15">
      <c r="F54" s="4"/>
    </row>
    <row r="55" spans="1:8" x14ac:dyDescent="0.15">
      <c r="F55" s="4"/>
    </row>
    <row r="56" spans="1:8" x14ac:dyDescent="0.15">
      <c r="F56" s="4"/>
    </row>
    <row r="57" spans="1:8" x14ac:dyDescent="0.15">
      <c r="F57" s="4"/>
    </row>
    <row r="58" spans="1:8" x14ac:dyDescent="0.15">
      <c r="F58" s="4"/>
    </row>
    <row r="59" spans="1:8" x14ac:dyDescent="0.15">
      <c r="F59" s="4"/>
    </row>
    <row r="60" spans="1:8" x14ac:dyDescent="0.15">
      <c r="F60" s="4"/>
    </row>
    <row r="61" spans="1:8" x14ac:dyDescent="0.15">
      <c r="F61" s="4"/>
    </row>
    <row r="62" spans="1:8" x14ac:dyDescent="0.15">
      <c r="F62" s="4"/>
    </row>
    <row r="63" spans="1:8" x14ac:dyDescent="0.15">
      <c r="F63" s="4"/>
    </row>
    <row r="64" spans="1:8" x14ac:dyDescent="0.15">
      <c r="F64" s="4"/>
    </row>
    <row r="65" spans="6:6" x14ac:dyDescent="0.15">
      <c r="F65" s="4"/>
    </row>
    <row r="66" spans="6:6" x14ac:dyDescent="0.15">
      <c r="F66" s="4"/>
    </row>
    <row r="67" spans="6:6" x14ac:dyDescent="0.15">
      <c r="F67" s="4"/>
    </row>
    <row r="68" spans="6:6" x14ac:dyDescent="0.15">
      <c r="F68" s="4"/>
    </row>
    <row r="69" spans="6:6" x14ac:dyDescent="0.15">
      <c r="F69" s="4"/>
    </row>
    <row r="70" spans="6:6" x14ac:dyDescent="0.15">
      <c r="F70" s="4"/>
    </row>
    <row r="71" spans="6:6" x14ac:dyDescent="0.15">
      <c r="F71" s="4"/>
    </row>
    <row r="72" spans="6:6" x14ac:dyDescent="0.15">
      <c r="F72" s="4"/>
    </row>
    <row r="73" spans="6:6" x14ac:dyDescent="0.15">
      <c r="F73" s="4"/>
    </row>
    <row r="74" spans="6:6" x14ac:dyDescent="0.15">
      <c r="F74" s="4"/>
    </row>
    <row r="75" spans="6:6" x14ac:dyDescent="0.15">
      <c r="F75" s="4"/>
    </row>
    <row r="76" spans="6:6" x14ac:dyDescent="0.15">
      <c r="F76" s="4"/>
    </row>
    <row r="77" spans="6:6" x14ac:dyDescent="0.15">
      <c r="F77" s="4"/>
    </row>
    <row r="78" spans="6:6" x14ac:dyDescent="0.15">
      <c r="F78" s="4"/>
    </row>
    <row r="79" spans="6:6" x14ac:dyDescent="0.15">
      <c r="F79" s="4"/>
    </row>
    <row r="80" spans="6:6" x14ac:dyDescent="0.15">
      <c r="F80" s="4"/>
    </row>
    <row r="81" spans="6:6" x14ac:dyDescent="0.15">
      <c r="F81" s="4"/>
    </row>
    <row r="82" spans="6:6" x14ac:dyDescent="0.15">
      <c r="F82" s="4"/>
    </row>
    <row r="83" spans="6:6" x14ac:dyDescent="0.15">
      <c r="F83" s="4"/>
    </row>
    <row r="84" spans="6:6" x14ac:dyDescent="0.15">
      <c r="F84" s="4"/>
    </row>
    <row r="85" spans="6:6" x14ac:dyDescent="0.15">
      <c r="F85" s="4"/>
    </row>
    <row r="86" spans="6:6" x14ac:dyDescent="0.15">
      <c r="F86" s="4"/>
    </row>
    <row r="87" spans="6:6" x14ac:dyDescent="0.15">
      <c r="F87" s="4"/>
    </row>
    <row r="88" spans="6:6" x14ac:dyDescent="0.15">
      <c r="F88" s="4"/>
    </row>
    <row r="89" spans="6:6" x14ac:dyDescent="0.15">
      <c r="F89" s="4"/>
    </row>
    <row r="90" spans="6:6" x14ac:dyDescent="0.15">
      <c r="F90" s="4"/>
    </row>
    <row r="91" spans="6:6" x14ac:dyDescent="0.15">
      <c r="F91" s="4"/>
    </row>
    <row r="92" spans="6:6" x14ac:dyDescent="0.15">
      <c r="F92" s="4"/>
    </row>
    <row r="93" spans="6:6" x14ac:dyDescent="0.15">
      <c r="F93" s="4"/>
    </row>
    <row r="94" spans="6:6" x14ac:dyDescent="0.15">
      <c r="F94" s="4"/>
    </row>
    <row r="95" spans="6:6" x14ac:dyDescent="0.15">
      <c r="F95" s="4"/>
    </row>
    <row r="96" spans="6:6" x14ac:dyDescent="0.15">
      <c r="F96" s="4"/>
    </row>
    <row r="97" spans="6:6" x14ac:dyDescent="0.15">
      <c r="F97" s="4"/>
    </row>
    <row r="98" spans="6:6" x14ac:dyDescent="0.15">
      <c r="F98" s="4"/>
    </row>
    <row r="99" spans="6:6" x14ac:dyDescent="0.15">
      <c r="F99" s="4"/>
    </row>
    <row r="100" spans="6:6" x14ac:dyDescent="0.15">
      <c r="F100" s="4"/>
    </row>
    <row r="101" spans="6:6" x14ac:dyDescent="0.15">
      <c r="F101" s="4"/>
    </row>
    <row r="102" spans="6:6" x14ac:dyDescent="0.15">
      <c r="F102" s="4"/>
    </row>
    <row r="103" spans="6:6" x14ac:dyDescent="0.15">
      <c r="F103" s="4"/>
    </row>
    <row r="104" spans="6:6" x14ac:dyDescent="0.15">
      <c r="F104" s="4"/>
    </row>
    <row r="105" spans="6:6" x14ac:dyDescent="0.15">
      <c r="F105" s="4"/>
    </row>
    <row r="106" spans="6:6" x14ac:dyDescent="0.15">
      <c r="F106" s="4"/>
    </row>
    <row r="107" spans="6:6" x14ac:dyDescent="0.15">
      <c r="F107" s="4"/>
    </row>
    <row r="108" spans="6:6" x14ac:dyDescent="0.15">
      <c r="F108" s="4"/>
    </row>
    <row r="109" spans="6:6" x14ac:dyDescent="0.15">
      <c r="F109" s="4"/>
    </row>
    <row r="110" spans="6:6" x14ac:dyDescent="0.15">
      <c r="F110" s="4"/>
    </row>
    <row r="111" spans="6:6" x14ac:dyDescent="0.15">
      <c r="F111" s="4"/>
    </row>
    <row r="112" spans="6:6" x14ac:dyDescent="0.15">
      <c r="F112" s="4"/>
    </row>
    <row r="113" spans="6:6" x14ac:dyDescent="0.15">
      <c r="F113" s="4"/>
    </row>
    <row r="114" spans="6:6" x14ac:dyDescent="0.15">
      <c r="F114" s="4"/>
    </row>
    <row r="115" spans="6:6" x14ac:dyDescent="0.15">
      <c r="F115" s="4"/>
    </row>
    <row r="116" spans="6:6" x14ac:dyDescent="0.15">
      <c r="F116" s="4"/>
    </row>
    <row r="117" spans="6:6" x14ac:dyDescent="0.15">
      <c r="F117" s="4"/>
    </row>
    <row r="118" spans="6:6" x14ac:dyDescent="0.15">
      <c r="F118" s="4"/>
    </row>
    <row r="119" spans="6:6" x14ac:dyDescent="0.15">
      <c r="F119" s="4"/>
    </row>
    <row r="120" spans="6:6" x14ac:dyDescent="0.15">
      <c r="F120" s="4"/>
    </row>
    <row r="121" spans="6:6" x14ac:dyDescent="0.15">
      <c r="F121" s="4"/>
    </row>
    <row r="122" spans="6:6" x14ac:dyDescent="0.15">
      <c r="F122" s="4"/>
    </row>
    <row r="123" spans="6:6" x14ac:dyDescent="0.15">
      <c r="F123" s="4"/>
    </row>
    <row r="124" spans="6:6" x14ac:dyDescent="0.15">
      <c r="F124" s="4"/>
    </row>
    <row r="125" spans="6:6" x14ac:dyDescent="0.15">
      <c r="F125" s="4"/>
    </row>
    <row r="126" spans="6:6" x14ac:dyDescent="0.15">
      <c r="F126" s="4"/>
    </row>
    <row r="127" spans="6:6" x14ac:dyDescent="0.15">
      <c r="F127" s="4"/>
    </row>
    <row r="128" spans="6:6" x14ac:dyDescent="0.15">
      <c r="F128" s="4"/>
    </row>
    <row r="129" spans="6:6" x14ac:dyDescent="0.15">
      <c r="F129" s="4"/>
    </row>
    <row r="130" spans="6:6" x14ac:dyDescent="0.15">
      <c r="F130" s="4"/>
    </row>
    <row r="131" spans="6:6" x14ac:dyDescent="0.15">
      <c r="F131" s="4"/>
    </row>
    <row r="132" spans="6:6" x14ac:dyDescent="0.15">
      <c r="F132" s="4"/>
    </row>
    <row r="133" spans="6:6" x14ac:dyDescent="0.15">
      <c r="F133" s="4"/>
    </row>
    <row r="134" spans="6:6" x14ac:dyDescent="0.15">
      <c r="F134" s="4"/>
    </row>
    <row r="135" spans="6:6" x14ac:dyDescent="0.15">
      <c r="F135" s="4"/>
    </row>
    <row r="136" spans="6:6" x14ac:dyDescent="0.15">
      <c r="F136" s="4"/>
    </row>
    <row r="137" spans="6:6" x14ac:dyDescent="0.15">
      <c r="F137" s="4"/>
    </row>
    <row r="138" spans="6:6" x14ac:dyDescent="0.15">
      <c r="F138" s="4"/>
    </row>
    <row r="139" spans="6:6" x14ac:dyDescent="0.15">
      <c r="F139" s="4"/>
    </row>
    <row r="140" spans="6:6" x14ac:dyDescent="0.15">
      <c r="F140" s="4"/>
    </row>
    <row r="141" spans="6:6" x14ac:dyDescent="0.15">
      <c r="F141" s="4"/>
    </row>
    <row r="142" spans="6:6" x14ac:dyDescent="0.15">
      <c r="F142" s="4"/>
    </row>
    <row r="143" spans="6:6" x14ac:dyDescent="0.15">
      <c r="F143" s="4"/>
    </row>
    <row r="144" spans="6:6" x14ac:dyDescent="0.15">
      <c r="F144" s="4"/>
    </row>
    <row r="145" spans="6:6" x14ac:dyDescent="0.15">
      <c r="F145" s="4"/>
    </row>
    <row r="146" spans="6:6" x14ac:dyDescent="0.15">
      <c r="F146" s="4"/>
    </row>
    <row r="147" spans="6:6" x14ac:dyDescent="0.15">
      <c r="F147" s="4"/>
    </row>
    <row r="148" spans="6:6" x14ac:dyDescent="0.15">
      <c r="F148" s="4"/>
    </row>
    <row r="149" spans="6:6" x14ac:dyDescent="0.15">
      <c r="F149" s="4"/>
    </row>
    <row r="150" spans="6:6" x14ac:dyDescent="0.15">
      <c r="F150" s="4"/>
    </row>
    <row r="151" spans="6:6" x14ac:dyDescent="0.15">
      <c r="F151" s="4"/>
    </row>
    <row r="152" spans="6:6" x14ac:dyDescent="0.15">
      <c r="F152" s="4"/>
    </row>
    <row r="153" spans="6:6" x14ac:dyDescent="0.15">
      <c r="F153" s="4"/>
    </row>
    <row r="154" spans="6:6" x14ac:dyDescent="0.15">
      <c r="F154" s="4"/>
    </row>
    <row r="155" spans="6:6" x14ac:dyDescent="0.15">
      <c r="F155" s="4"/>
    </row>
    <row r="156" spans="6:6" x14ac:dyDescent="0.15">
      <c r="F156" s="4"/>
    </row>
    <row r="157" spans="6:6" x14ac:dyDescent="0.15">
      <c r="F157" s="4"/>
    </row>
    <row r="158" spans="6:6" x14ac:dyDescent="0.15">
      <c r="F158" s="4"/>
    </row>
    <row r="159" spans="6:6" x14ac:dyDescent="0.15">
      <c r="F159" s="4"/>
    </row>
    <row r="160" spans="6:6" x14ac:dyDescent="0.15">
      <c r="F160" s="4"/>
    </row>
    <row r="161" spans="6:6" x14ac:dyDescent="0.15">
      <c r="F161" s="4"/>
    </row>
    <row r="162" spans="6:6" x14ac:dyDescent="0.15">
      <c r="F162" s="4"/>
    </row>
    <row r="163" spans="6:6" x14ac:dyDescent="0.15">
      <c r="F163" s="4"/>
    </row>
    <row r="164" spans="6:6" x14ac:dyDescent="0.15">
      <c r="F164" s="4"/>
    </row>
    <row r="165" spans="6:6" x14ac:dyDescent="0.15">
      <c r="F165" s="4"/>
    </row>
    <row r="166" spans="6:6" x14ac:dyDescent="0.15">
      <c r="F166" s="4"/>
    </row>
    <row r="167" spans="6:6" x14ac:dyDescent="0.15">
      <c r="F167" s="4"/>
    </row>
    <row r="168" spans="6:6" x14ac:dyDescent="0.15">
      <c r="F168" s="4"/>
    </row>
    <row r="169" spans="6:6" x14ac:dyDescent="0.15">
      <c r="F169" s="4"/>
    </row>
    <row r="170" spans="6:6" x14ac:dyDescent="0.15">
      <c r="F170" s="4"/>
    </row>
    <row r="171" spans="6:6" x14ac:dyDescent="0.15">
      <c r="F171" s="4"/>
    </row>
    <row r="172" spans="6:6" x14ac:dyDescent="0.15">
      <c r="F172" s="4"/>
    </row>
    <row r="173" spans="6:6" x14ac:dyDescent="0.15">
      <c r="F173" s="4"/>
    </row>
    <row r="174" spans="6:6" x14ac:dyDescent="0.15">
      <c r="F174" s="4"/>
    </row>
    <row r="175" spans="6:6" x14ac:dyDescent="0.15">
      <c r="F175" s="4"/>
    </row>
    <row r="176" spans="6:6" x14ac:dyDescent="0.15">
      <c r="F176" s="4"/>
    </row>
    <row r="177" spans="6:6" x14ac:dyDescent="0.15">
      <c r="F177" s="4"/>
    </row>
    <row r="178" spans="6:6" x14ac:dyDescent="0.15">
      <c r="F178" s="4"/>
    </row>
    <row r="179" spans="6:6" x14ac:dyDescent="0.15">
      <c r="F179" s="4"/>
    </row>
    <row r="180" spans="6:6" x14ac:dyDescent="0.15">
      <c r="F180" s="4"/>
    </row>
    <row r="181" spans="6:6" x14ac:dyDescent="0.15">
      <c r="F181" s="4"/>
    </row>
    <row r="182" spans="6:6" x14ac:dyDescent="0.15">
      <c r="F182" s="4"/>
    </row>
    <row r="183" spans="6:6" x14ac:dyDescent="0.15">
      <c r="F183" s="4"/>
    </row>
    <row r="184" spans="6:6" x14ac:dyDescent="0.15">
      <c r="F184" s="4"/>
    </row>
    <row r="185" spans="6:6" x14ac:dyDescent="0.15">
      <c r="F185" s="4"/>
    </row>
    <row r="186" spans="6:6" x14ac:dyDescent="0.15">
      <c r="F186" s="4"/>
    </row>
    <row r="187" spans="6:6" x14ac:dyDescent="0.15">
      <c r="F187" s="4"/>
    </row>
    <row r="188" spans="6:6" x14ac:dyDescent="0.15">
      <c r="F188" s="4"/>
    </row>
    <row r="189" spans="6:6" x14ac:dyDescent="0.15">
      <c r="F189" s="4"/>
    </row>
    <row r="190" spans="6:6" x14ac:dyDescent="0.15">
      <c r="F190" s="4"/>
    </row>
    <row r="191" spans="6:6" x14ac:dyDescent="0.15">
      <c r="F191" s="4"/>
    </row>
    <row r="192" spans="6:6" x14ac:dyDescent="0.15">
      <c r="F192" s="4"/>
    </row>
    <row r="193" spans="6:6" x14ac:dyDescent="0.15">
      <c r="F193" s="4"/>
    </row>
    <row r="194" spans="6:6" x14ac:dyDescent="0.15">
      <c r="F194" s="4"/>
    </row>
    <row r="195" spans="6:6" x14ac:dyDescent="0.15">
      <c r="F195" s="4"/>
    </row>
    <row r="196" spans="6:6" x14ac:dyDescent="0.15">
      <c r="F196" s="4"/>
    </row>
    <row r="197" spans="6:6" x14ac:dyDescent="0.15">
      <c r="F197" s="4"/>
    </row>
    <row r="198" spans="6:6" x14ac:dyDescent="0.15">
      <c r="F198" s="4"/>
    </row>
    <row r="199" spans="6:6" x14ac:dyDescent="0.15">
      <c r="F199" s="4"/>
    </row>
    <row r="200" spans="6:6" x14ac:dyDescent="0.15">
      <c r="F200" s="4"/>
    </row>
    <row r="201" spans="6:6" x14ac:dyDescent="0.15">
      <c r="F201" s="4"/>
    </row>
    <row r="202" spans="6:6" x14ac:dyDescent="0.15">
      <c r="F202" s="4"/>
    </row>
    <row r="203" spans="6:6" x14ac:dyDescent="0.15">
      <c r="F203" s="4"/>
    </row>
    <row r="204" spans="6:6" x14ac:dyDescent="0.15">
      <c r="F204" s="4"/>
    </row>
    <row r="205" spans="6:6" x14ac:dyDescent="0.15">
      <c r="F205" s="4"/>
    </row>
    <row r="206" spans="6:6" x14ac:dyDescent="0.15">
      <c r="F206" s="4"/>
    </row>
    <row r="207" spans="6:6" x14ac:dyDescent="0.15">
      <c r="F207" s="4"/>
    </row>
    <row r="208" spans="6:6" x14ac:dyDescent="0.15">
      <c r="F208" s="4"/>
    </row>
    <row r="209" spans="6:6" x14ac:dyDescent="0.15">
      <c r="F209" s="4"/>
    </row>
    <row r="210" spans="6:6" x14ac:dyDescent="0.15">
      <c r="F210" s="4"/>
    </row>
    <row r="211" spans="6:6" x14ac:dyDescent="0.15">
      <c r="F211" s="4"/>
    </row>
    <row r="212" spans="6:6" x14ac:dyDescent="0.15">
      <c r="F212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价值股</vt:lpstr>
      <vt:lpstr>成长股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2020-02-14T05:28:49Z</dcterms:created>
  <dcterms:modified xsi:type="dcterms:W3CDTF">2020-02-23T08:06:20Z</dcterms:modified>
</cp:coreProperties>
</file>