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G:\AFP\RLTDAll\STS\007 ROAD SAFETY STATISTICS\004 DRINK DRUG DRIVE\0003 Road Causalities Great Britain Article\Table production\RAS51\Tables\"/>
    </mc:Choice>
  </mc:AlternateContent>
  <xr:revisionPtr revIDLastSave="0" documentId="13_ncr:1_{22A6BCC2-263D-4434-B035-033CD3024410}" xr6:coauthVersionLast="45" xr6:coauthVersionMax="45" xr10:uidLastSave="{00000000-0000-0000-0000-000000000000}"/>
  <bookViews>
    <workbookView xWindow="-110" yWindow="-110" windowWidth="19420" windowHeight="10420" xr2:uid="{00000000-000D-0000-FFFF-FFFF00000000}"/>
  </bookViews>
  <sheets>
    <sheet name="2019" sheetId="15" r:id="rId1"/>
    <sheet name="2018" sheetId="14" r:id="rId2"/>
    <sheet name="2017" sheetId="11" r:id="rId3"/>
    <sheet name="2016" sheetId="9" r:id="rId4"/>
    <sheet name="2015" sheetId="8" r:id="rId5"/>
    <sheet name="2014" sheetId="6" r:id="rId6"/>
    <sheet name="2013" sheetId="7" r:id="rId7"/>
    <sheet name="2012" sheetId="1" r:id="rId8"/>
    <sheet name="2011" sheetId="2" r:id="rId9"/>
    <sheet name="2010" sheetId="3" r:id="rId10"/>
  </sheets>
  <externalReferences>
    <externalReference r:id="rId11"/>
  </externalReferences>
  <definedNames>
    <definedName name="_xlnm.Print_Area" localSheetId="9">'2010'!$A$1:$G$60</definedName>
    <definedName name="_xlnm.Print_Area" localSheetId="8">'2011'!$A$1:$G$60</definedName>
    <definedName name="_xlnm.Print_Area" localSheetId="7">'2012'!$A$1:$F$59</definedName>
    <definedName name="_xlnm.Print_Area" localSheetId="6">'2013'!$A$1:$G$60</definedName>
    <definedName name="_xlnm.Print_Area" localSheetId="5">'2014'!$A$3:$V$63</definedName>
    <definedName name="_xlnm.Print_Area" localSheetId="4">'2015'!$A$3:$N$61</definedName>
    <definedName name="_xlnm.Print_Area" localSheetId="3">'2016'!$A$3:$N$59</definedName>
    <definedName name="_xlnm.Print_Area" localSheetId="2">'2017'!$A$3:$N$59</definedName>
    <definedName name="_xlnm.Print_Area" localSheetId="1">'2018'!$A$3:$N$60</definedName>
    <definedName name="_xlnm.Print_Area" localSheetId="0">'2019'!$A$3:$N$60</definedName>
    <definedName name="_xlnm.Print_Area">[1]Dataforchart3a!#REF!</definedName>
    <definedName name="PRINT_AREA_MI" localSheetId="7">[1]Dataforchart3a!#REF!</definedName>
    <definedName name="PRINT_AREA_MI" localSheetId="6">[1]Dataforchart3a!#REF!</definedName>
    <definedName name="PRINT_AREA_MI" localSheetId="5">[1]Dataforchart3a!#REF!</definedName>
    <definedName name="PRINT_AREA_MI" localSheetId="3">[1]Dataforchart3a!#REF!</definedName>
    <definedName name="PRINT_AREA_MI" localSheetId="2">[1]Dataforchart3a!#REF!</definedName>
    <definedName name="PRINT_AREA_MI" localSheetId="1">[1]Dataforchart3a!#REF!</definedName>
    <definedName name="PRINT_AREA_MI" localSheetId="0">[1]Dataforchart3a!#REF!</definedName>
    <definedName name="PRINT_AREA_MI">[1]Dataforchart3a!#REF!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1" l="1"/>
  <c r="A60" i="8"/>
  <c r="A2" i="8"/>
  <c r="A2" i="11"/>
  <c r="A2" i="14"/>
  <c r="A2" i="15"/>
</calcChain>
</file>

<file path=xl/sharedStrings.xml><?xml version="1.0" encoding="utf-8"?>
<sst xmlns="http://schemas.openxmlformats.org/spreadsheetml/2006/main" count="1132" uniqueCount="101">
  <si>
    <t>Department for Transport statistics</t>
  </si>
  <si>
    <t>www.gov.uk/government/publications/reported-road-casualties-great-britain-annual-report-2013</t>
  </si>
  <si>
    <t>RAS51007</t>
  </si>
  <si>
    <t xml:space="preserve">Proportion of killed drivers/riders resulting from reported accidents, </t>
  </si>
  <si>
    <t>by BAC category and age: GB, 2012</t>
  </si>
  <si>
    <t>Blood alcohol Content (BAC) milligrams (mg)  per 100 ml of blood</t>
  </si>
  <si>
    <t>Age</t>
  </si>
  <si>
    <t>Male</t>
  </si>
  <si>
    <t>Female</t>
  </si>
  <si>
    <t>Total</t>
  </si>
  <si>
    <t>Per cent of age group</t>
  </si>
  <si>
    <t>16-19</t>
  </si>
  <si>
    <t>20-24</t>
  </si>
  <si>
    <t>25-29</t>
  </si>
  <si>
    <t>30-34</t>
  </si>
  <si>
    <t>35-39</t>
  </si>
  <si>
    <t>40-49</t>
  </si>
  <si>
    <t>50-59</t>
  </si>
  <si>
    <t>60 +</t>
  </si>
  <si>
    <t>Alcohol present but not over the limit  (10 - 80 mg)</t>
  </si>
  <si>
    <t>Over the limit (81 mg +)</t>
  </si>
  <si>
    <t>Of which, over twice the limit (161 mg +)</t>
  </si>
  <si>
    <t>All categories</t>
  </si>
  <si>
    <t xml:space="preserve">1 The definition of "no alcohol present" as 0 - 9mg is to account for alcohol which may be naturally present in the body </t>
  </si>
  <si>
    <t>or is due to the consumption of medication or products such as mouthwash.</t>
  </si>
  <si>
    <t>Telephone: 020 7944 6595</t>
  </si>
  <si>
    <t>Email: roadacc.stats@dft.gsi.gov.uk</t>
  </si>
  <si>
    <t>Notes and definitions see: www.gov.uk/transport-statistics-notes-and-guidance-road-accident-and-safety</t>
  </si>
  <si>
    <t>Source: STATS19, coroners and procurators fiscal</t>
  </si>
  <si>
    <t>Last updated: 25 September 2014</t>
  </si>
  <si>
    <t>by BAC category and age: GB, 2011</t>
  </si>
  <si>
    <t>by BAC category and age: GB, 2010</t>
  </si>
  <si>
    <t>Next update: September 2015</t>
  </si>
  <si>
    <t>A) England and Wales</t>
  </si>
  <si>
    <t>Alcohol present but not over the limit  (10 - 50 mg)</t>
  </si>
  <si>
    <t>Over the limit (51 mg +)</t>
  </si>
  <si>
    <t>Of which, over twice the limit (101 mg +)</t>
  </si>
  <si>
    <t>by BAC category and age: GB, 2014</t>
  </si>
  <si>
    <t>-</t>
  </si>
  <si>
    <t>www.gov.uk/government/collections/road-accidents-and-safety-statistics</t>
  </si>
  <si>
    <t>by BAC category and age: GB, 2013</t>
  </si>
  <si>
    <t>Last updated: 6 August 2015</t>
  </si>
  <si>
    <t>Next update: September 2016</t>
  </si>
  <si>
    <t>Last updated: 06 August 2016</t>
  </si>
  <si>
    <t>Next update: September 2017</t>
  </si>
  <si>
    <t xml:space="preserve">2 On the 5th December 2014 the limit in Scotland was reduced to 22 micrograms of alcohol per 100ml of breath or 50 milligrams of alcohol per 100ml of blood. </t>
  </si>
  <si>
    <t xml:space="preserve">https://www.gov.uk/government/statistics/reported-road-casualties-in-great-britain-provisional-estimates-involving-illegal-alcohol-levels-2015 </t>
  </si>
  <si>
    <t>by BAC category and age: GB 2015</t>
  </si>
  <si>
    <t>1 The definition of "no alcohol present" as 0 - 9mg is to account for alcohol which may be naturally present in the body or is due to the consumption of medication or products such as mouthwash.</t>
  </si>
  <si>
    <t>Source: Stats19, coroners and procurators fiscal</t>
  </si>
  <si>
    <t>Last updated: 3 August 2017</t>
  </si>
  <si>
    <t>The figures in this table are National Statistics</t>
  </si>
  <si>
    <t>https://www.gov.uk/government/statistics/reported-road-casualties-in-great-britain-accidents-involving-illegal-alcohol-levels-2016-final</t>
  </si>
  <si>
    <t>Notes &amp; Definitions</t>
  </si>
  <si>
    <t>Last updated: 9th August 2018</t>
  </si>
  <si>
    <t>Next update: August 2019</t>
  </si>
  <si>
    <t>Driver/rider fatalities in reported accidents, by BAC category, gender and age: GB 2016</t>
  </si>
  <si>
    <t>Email:roadacc.stats@dft.gsi.gov.uk</t>
  </si>
  <si>
    <t>Email: roadacc.stats@dft.gov.uk</t>
  </si>
  <si>
    <t>2 On the 5 December 2014 the limit in Scotland was reduced to 22 micrograms of alcohol per 100ml of breath or 50 milligrams of alcohol per 100ml of blood. It remains at 35 micrograms of alcohol per 100ml of breath or 80 milligrams of alcohol per 100ml of blood in England and Wales.</t>
  </si>
  <si>
    <t>Last updated: 28 August 2019</t>
  </si>
  <si>
    <r>
      <t>B) Scotland</t>
    </r>
    <r>
      <rPr>
        <vertAlign val="superscript"/>
        <sz val="8"/>
        <rFont val="Arial"/>
        <family val="2"/>
      </rPr>
      <t xml:space="preserve"> 2</t>
    </r>
  </si>
  <si>
    <r>
      <t>No alcohol present (0 - 9 mg)</t>
    </r>
    <r>
      <rPr>
        <b/>
        <vertAlign val="superscript"/>
        <sz val="8"/>
        <rFont val="Arial"/>
        <family val="2"/>
      </rPr>
      <t>1</t>
    </r>
  </si>
  <si>
    <r>
      <t>B) Scotland - January 2014 to 4th December 2014</t>
    </r>
    <r>
      <rPr>
        <vertAlign val="superscript"/>
        <sz val="8"/>
        <rFont val="Arial"/>
        <family val="2"/>
      </rPr>
      <t xml:space="preserve">2 </t>
    </r>
  </si>
  <si>
    <r>
      <t>C) Scotland - After 4th December 2014</t>
    </r>
    <r>
      <rPr>
        <vertAlign val="superscript"/>
        <sz val="8"/>
        <rFont val="Arial"/>
        <family val="2"/>
      </rPr>
      <t>2</t>
    </r>
  </si>
  <si>
    <t>16-19</t>
  </si>
  <si>
    <t>20-24</t>
  </si>
  <si>
    <t>25-29</t>
  </si>
  <si>
    <t>30-34</t>
  </si>
  <si>
    <t>35-39</t>
  </si>
  <si>
    <t>40-49</t>
  </si>
  <si>
    <t>50-59</t>
  </si>
  <si>
    <t>60+</t>
  </si>
  <si>
    <t>Total</t>
  </si>
  <si>
    <t>Driver/rider fatalities in reported accidents, by BAC category, gender and age: GB 2017</t>
  </si>
  <si>
    <t>Last updated: 28 August 2020</t>
  </si>
  <si>
    <t>3 Excludes pedal cyclists and horse riders</t>
  </si>
  <si>
    <t>16-19</t>
  </si>
  <si>
    <t>20-24</t>
  </si>
  <si>
    <t>25-29</t>
  </si>
  <si>
    <t>30-34</t>
  </si>
  <si>
    <t>35-39</t>
  </si>
  <si>
    <t>40-49</t>
  </si>
  <si>
    <t>50-59</t>
  </si>
  <si>
    <t>60+</t>
  </si>
  <si>
    <t>Total</t>
  </si>
  <si>
    <t>Last updated: 27 August 2020</t>
  </si>
  <si>
    <t>Next update: August 2021</t>
  </si>
  <si>
    <r>
      <rPr>
        <b/>
        <sz val="10"/>
        <color rgb="FF008080"/>
        <rFont val="Arial"/>
        <family val="2"/>
      </rPr>
      <t>Proportion of killed drivers/riders resulting from reported accidents in each BAC, by age, Great Britain 2018</t>
    </r>
    <r>
      <rPr>
        <b/>
        <vertAlign val="superscript"/>
        <sz val="10"/>
        <color rgb="FF008080"/>
        <rFont val="Arial"/>
        <family val="2"/>
      </rPr>
      <t>3</t>
    </r>
    <r>
      <rPr>
        <b/>
        <sz val="10"/>
        <color rgb="FF008080"/>
        <rFont val="Arial"/>
        <family val="2"/>
      </rPr>
      <t/>
    </r>
  </si>
  <si>
    <t>16-19</t>
  </si>
  <si>
    <t>20-24</t>
  </si>
  <si>
    <t>25-29</t>
  </si>
  <si>
    <t>30-34</t>
  </si>
  <si>
    <t>35-39</t>
  </si>
  <si>
    <t>40-49</t>
  </si>
  <si>
    <t>50-59</t>
  </si>
  <si>
    <t>60+</t>
  </si>
  <si>
    <t>Total</t>
  </si>
  <si>
    <t>Last updated: 26 August 2021</t>
  </si>
  <si>
    <t>Next update: August 2022</t>
  </si>
  <si>
    <r>
      <rPr>
        <b/>
        <sz val="10"/>
        <color rgb="FF008080"/>
        <rFont val="Arial"/>
        <family val="2"/>
      </rPr>
      <t>Proportion of killed drivers/riders resulting from reported accidents in each BAC, by age, Great Britain 2019</t>
    </r>
    <r>
      <rPr>
        <b/>
        <vertAlign val="superscript"/>
        <sz val="10"/>
        <color rgb="FF008080"/>
        <rFont val="Arial"/>
        <family val="2"/>
      </rPr>
      <t>3</t>
    </r>
    <r>
      <rPr>
        <b/>
        <sz val="10"/>
        <color rgb="FF00808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</si>
</sst>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General_)"/>
  </numFmts>
  <fonts count="24" x14ac:knownFonts="1">
    <font>
      <sz val="10"/>
      <name val="Courier"/>
    </font>
    <font>
      <i/>
      <sz val="8"/>
      <color rgb="FF000000"/>
      <name val="Arial"/>
    </font>
    <font>
      <b/>
      <sz val="10"/>
      <color rgb="FF000000"/>
      <name val="Arial"/>
    </font>
    <font>
      <sz val="7"/>
      <color rgb="FF000000"/>
      <name val="Arial"/>
    </font>
    <font>
      <b/>
      <i/>
      <sz val="8"/>
      <color rgb="FF000000"/>
      <name val="Arial"/>
    </font>
    <font>
      <sz val="8"/>
      <color rgb="FF000000"/>
      <name val="Arial"/>
    </font>
    <font>
      <b/>
      <sz val="10"/>
      <color indexed="21"/>
      <name val="Arial"/>
    </font>
    <font>
      <b/>
      <sz val="8"/>
      <color rgb="FF000000"/>
      <name val="Arial"/>
    </font>
    <font>
      <b/>
      <i/>
      <sz val="10"/>
      <color rgb="FF000000"/>
      <name val="Arial"/>
    </font>
    <font>
      <b/>
      <sz val="12"/>
      <color indexed="21"/>
      <name val="Arial"/>
    </font>
    <font>
      <u/>
      <sz val="7"/>
      <color indexed="12"/>
      <name val="Arial"/>
    </font>
    <font>
      <sz val="10"/>
      <color rgb="FF000000"/>
      <name val="Arial"/>
    </font>
    <font>
      <u/>
      <sz val="12"/>
      <color indexed="12"/>
      <name val="Arial"/>
    </font>
    <font>
      <sz val="7"/>
      <color indexed="8"/>
      <name val="Tms Rmn"/>
    </font>
    <font>
      <sz val="8"/>
      <color rgb="FF000000"/>
      <name val="Courier"/>
    </font>
    <font>
      <sz val="7"/>
      <color rgb="FF000000"/>
      <name val="Courier"/>
    </font>
    <font>
      <u/>
      <sz val="10"/>
      <color theme="10"/>
      <name val="Arial"/>
    </font>
    <font>
      <sz val="10"/>
      <color rgb="FF000000"/>
      <name val="Courier"/>
    </font>
    <font>
      <u/>
      <sz val="10"/>
      <color indexed="12"/>
      <name val="Arial"/>
    </font>
    <font>
      <sz val="10"/>
      <color indexed="8"/>
      <name val="Tms Rmn"/>
    </font>
    <font>
      <vertAlign val="superscript"/>
      <sz val="8"/>
      <name val="Arial"/>
      <family val="2"/>
    </font>
    <font>
      <b/>
      <vertAlign val="superscript"/>
      <sz val="8"/>
      <name val="Arial"/>
      <family val="2"/>
    </font>
    <font>
      <b/>
      <sz val="10"/>
      <color rgb="FF008080"/>
      <name val="Arial"/>
      <family val="2"/>
    </font>
    <font>
      <b/>
      <vertAlign val="superscript"/>
      <sz val="10"/>
      <color rgb="FF008080"/>
      <name val="Arial"/>
      <family val="2"/>
    </font>
  </fonts>
  <fills count="4">
    <fill>
      <patternFill patternType="none"/>
    </fill>
    <fill>
      <patternFill patternType="gray125"/>
    </fill>
    <fill>
      <patternFill patternType="solid">
        <fgColor indexed="9"/>
        <bgColor indexed="9"/>
      </patternFill>
    </fill>
    <fill>
      <patternFill patternType="solid">
        <fgColor indexed="9"/>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87">
    <xf numFmtId="0" fontId="0" fillId="0" borderId="0" xfId="0"/>
    <xf numFmtId="0" fontId="1" fillId="0" borderId="1" xfId="0" applyFont="1" applyBorder="1" applyAlignment="1">
      <alignment horizontal="right" vertical="center" wrapText="1"/>
    </xf>
    <xf numFmtId="0" fontId="2" fillId="0" borderId="0" xfId="0" applyFont="1" applyAlignment="1">
      <alignment horizontal="left"/>
    </xf>
    <xf numFmtId="0" fontId="3" fillId="0" borderId="0" xfId="0" applyFont="1" applyAlignment="1">
      <alignment wrapText="1"/>
    </xf>
    <xf numFmtId="9" fontId="4" fillId="0" borderId="0" xfId="0" applyNumberFormat="1" applyFont="1" applyAlignment="1">
      <alignment horizontal="right" vertical="center"/>
    </xf>
    <xf numFmtId="0" fontId="2" fillId="0" borderId="0" xfId="0" applyFont="1" applyAlignment="1">
      <alignment horizontal="right" vertical="center"/>
    </xf>
    <xf numFmtId="164" fontId="3" fillId="2" borderId="0" xfId="0" applyNumberFormat="1" applyFont="1" applyFill="1" applyAlignment="1">
      <alignment horizontal="right" vertical="center"/>
    </xf>
    <xf numFmtId="9" fontId="5"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left" wrapText="1"/>
    </xf>
    <xf numFmtId="0" fontId="3" fillId="0" borderId="0" xfId="0" applyFont="1" applyAlignment="1">
      <alignment horizontal="left" wrapText="1"/>
    </xf>
    <xf numFmtId="9" fontId="8" fillId="0" borderId="0" xfId="0" applyNumberFormat="1" applyFont="1" applyAlignment="1">
      <alignment horizontal="right"/>
    </xf>
    <xf numFmtId="37" fontId="5" fillId="0" borderId="0" xfId="0" applyNumberFormat="1" applyFont="1" applyAlignment="1">
      <alignment horizontal="right"/>
    </xf>
    <xf numFmtId="0" fontId="7" fillId="0" borderId="2" xfId="0" applyFont="1" applyBorder="1" applyAlignment="1">
      <alignment horizontal="right"/>
    </xf>
    <xf numFmtId="0" fontId="5" fillId="0" borderId="0" xfId="0" applyFont="1" applyAlignment="1">
      <alignment horizontal="right"/>
    </xf>
    <xf numFmtId="0" fontId="5" fillId="3" borderId="0" xfId="0" applyFont="1" applyFill="1" applyAlignment="1">
      <alignment horizontal="left"/>
    </xf>
    <xf numFmtId="0" fontId="5" fillId="0" borderId="2" xfId="0" applyFont="1" applyBorder="1" applyAlignment="1">
      <alignment horizontal="left"/>
    </xf>
    <xf numFmtId="0" fontId="3"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3" fillId="3" borderId="0" xfId="0" applyFont="1" applyFill="1" applyAlignment="1">
      <alignment horizontal="right"/>
    </xf>
    <xf numFmtId="37" fontId="8" fillId="0" borderId="0" xfId="0" applyNumberFormat="1" applyFont="1" applyAlignment="1">
      <alignment horizontal="right"/>
    </xf>
    <xf numFmtId="0" fontId="5" fillId="3" borderId="2" xfId="0" applyFont="1" applyFill="1" applyBorder="1" applyAlignment="1">
      <alignment horizontal="right" vertical="center" wrapText="1"/>
    </xf>
    <xf numFmtId="0" fontId="9" fillId="0" borderId="0" xfId="0" applyFont="1" applyAlignment="1">
      <alignment horizontal="left"/>
    </xf>
    <xf numFmtId="0" fontId="10" fillId="0" borderId="0" xfId="0" applyFont="1" applyAlignment="1">
      <alignment vertical="center"/>
    </xf>
    <xf numFmtId="0" fontId="3" fillId="3" borderId="0" xfId="0" applyFont="1" applyFill="1" applyAlignment="1">
      <alignment vertical="center"/>
    </xf>
    <xf numFmtId="0" fontId="10" fillId="3" borderId="0" xfId="0" applyFont="1" applyFill="1" applyAlignment="1">
      <alignment horizontal="left"/>
    </xf>
    <xf numFmtId="0" fontId="11" fillId="0" borderId="0" xfId="0" applyFont="1" applyAlignment="1">
      <alignment horizontal="left"/>
    </xf>
    <xf numFmtId="165" fontId="12" fillId="0" borderId="0" xfId="0" applyNumberFormat="1" applyFont="1" applyAlignment="1">
      <alignment horizontal="left"/>
    </xf>
    <xf numFmtId="0" fontId="7" fillId="0" borderId="0" xfId="0" applyFont="1" applyAlignment="1">
      <alignment vertical="center"/>
    </xf>
    <xf numFmtId="0" fontId="5" fillId="0" borderId="1" xfId="0" applyFont="1" applyBorder="1" applyAlignment="1">
      <alignment horizontal="left" vertical="center" wrapText="1"/>
    </xf>
    <xf numFmtId="0" fontId="5" fillId="3" borderId="1" xfId="0" applyFont="1" applyFill="1" applyBorder="1" applyAlignment="1">
      <alignment horizontal="right" vertical="center" wrapText="1"/>
    </xf>
    <xf numFmtId="0" fontId="7" fillId="0" borderId="2" xfId="0" applyFont="1" applyBorder="1" applyAlignment="1">
      <alignment horizontal="left"/>
    </xf>
    <xf numFmtId="0" fontId="5" fillId="0" borderId="0" xfId="0" applyFont="1" applyAlignment="1">
      <alignment horizontal="left"/>
    </xf>
    <xf numFmtId="0" fontId="5" fillId="0" borderId="0" xfId="0" applyFont="1" applyAlignment="1">
      <alignment vertical="center"/>
    </xf>
    <xf numFmtId="0" fontId="13" fillId="3" borderId="0" xfId="0" applyFont="1" applyFill="1" applyAlignment="1">
      <alignment horizontal="left"/>
    </xf>
    <xf numFmtId="37" fontId="11" fillId="0" borderId="0" xfId="0" applyNumberFormat="1" applyFont="1" applyAlignment="1">
      <alignment horizontal="left"/>
    </xf>
    <xf numFmtId="37" fontId="4" fillId="0" borderId="2" xfId="0" applyNumberFormat="1" applyFont="1" applyBorder="1" applyAlignment="1">
      <alignment horizontal="right"/>
    </xf>
    <xf numFmtId="0" fontId="14" fillId="0" borderId="0" xfId="0" applyFont="1" applyAlignment="1">
      <alignment horizontal="right"/>
    </xf>
    <xf numFmtId="0" fontId="15" fillId="0" borderId="0" xfId="0" applyFont="1" applyAlignment="1">
      <alignment horizontal="right"/>
    </xf>
    <xf numFmtId="0" fontId="3" fillId="0" borderId="0" xfId="0" applyFont="1" applyAlignment="1">
      <alignment horizontal="right"/>
    </xf>
    <xf numFmtId="165" fontId="16" fillId="0" borderId="0" xfId="0" applyNumberFormat="1" applyFont="1" applyAlignment="1">
      <alignment horizontal="left"/>
    </xf>
    <xf numFmtId="9" fontId="11" fillId="0" borderId="0" xfId="0" applyNumberFormat="1" applyFont="1" applyAlignment="1">
      <alignment horizontal="left"/>
    </xf>
    <xf numFmtId="0" fontId="17" fillId="0" borderId="0" xfId="0" applyFont="1" applyAlignment="1">
      <alignment horizontal="left"/>
    </xf>
    <xf numFmtId="0" fontId="11" fillId="3" borderId="0" xfId="0" applyFont="1" applyFill="1" applyAlignment="1">
      <alignment horizontal="left"/>
    </xf>
    <xf numFmtId="0" fontId="6" fillId="0" borderId="0" xfId="0" applyFont="1" applyAlignment="1">
      <alignment horizontal="left"/>
    </xf>
    <xf numFmtId="0" fontId="3" fillId="2" borderId="0" xfId="0" applyFont="1" applyFill="1" applyAlignment="1">
      <alignment horizontal="right"/>
    </xf>
    <xf numFmtId="9" fontId="4" fillId="0" borderId="0" xfId="0" applyNumberFormat="1" applyFont="1" applyAlignment="1">
      <alignment horizontal="right"/>
    </xf>
    <xf numFmtId="0" fontId="18" fillId="0" borderId="0" xfId="0" applyFont="1" applyAlignment="1">
      <alignment vertical="center"/>
    </xf>
    <xf numFmtId="0" fontId="18" fillId="3" borderId="0" xfId="0" applyFont="1" applyFill="1" applyAlignment="1">
      <alignment horizontal="right"/>
    </xf>
    <xf numFmtId="0" fontId="11" fillId="3" borderId="0" xfId="0" applyFont="1" applyFill="1" applyAlignment="1">
      <alignment horizontal="right"/>
    </xf>
    <xf numFmtId="9" fontId="1" fillId="0" borderId="0" xfId="0" applyNumberFormat="1" applyFont="1" applyAlignment="1">
      <alignment horizontal="right"/>
    </xf>
    <xf numFmtId="0" fontId="2" fillId="3" borderId="0" xfId="0" applyFont="1" applyFill="1" applyAlignment="1">
      <alignment horizontal="left"/>
    </xf>
    <xf numFmtId="164" fontId="11" fillId="2" borderId="0" xfId="0" applyNumberFormat="1" applyFont="1" applyFill="1" applyAlignment="1">
      <alignment horizontal="right"/>
    </xf>
    <xf numFmtId="0" fontId="19" fillId="3" borderId="0" xfId="0" applyFont="1" applyFill="1" applyAlignment="1">
      <alignment horizontal="left"/>
    </xf>
    <xf numFmtId="0" fontId="11" fillId="2" borderId="0" xfId="0" applyFont="1" applyFill="1" applyAlignment="1">
      <alignment horizontal="left"/>
    </xf>
    <xf numFmtId="0" fontId="18" fillId="3" borderId="0" xfId="0" applyFont="1" applyFill="1" applyAlignment="1">
      <alignment horizontal="left"/>
    </xf>
    <xf numFmtId="37" fontId="4" fillId="0" borderId="0" xfId="0" applyNumberFormat="1" applyFont="1" applyAlignment="1">
      <alignment horizontal="right"/>
    </xf>
    <xf numFmtId="37" fontId="1" fillId="0" borderId="0" xfId="0" applyNumberFormat="1" applyFont="1" applyAlignment="1">
      <alignment horizontal="right"/>
    </xf>
    <xf numFmtId="0" fontId="17" fillId="0" borderId="0" xfId="0" applyFont="1" applyAlignment="1">
      <alignment horizontal="right"/>
    </xf>
    <xf numFmtId="0" fontId="10" fillId="3" borderId="0" xfId="0" applyFont="1" applyFill="1" applyAlignment="1">
      <alignment horizontal="right"/>
    </xf>
    <xf numFmtId="0" fontId="5" fillId="0" borderId="1" xfId="0" applyFont="1" applyBorder="1" applyAlignment="1">
      <alignment horizontal="left" wrapText="1"/>
    </xf>
    <xf numFmtId="0" fontId="5" fillId="0" borderId="1" xfId="0" applyFont="1" applyBorder="1" applyAlignment="1">
      <alignment horizontal="right" wrapText="1"/>
    </xf>
    <xf numFmtId="0" fontId="5" fillId="3" borderId="1" xfId="0" applyFont="1" applyFill="1" applyBorder="1" applyAlignment="1">
      <alignment horizontal="right" wrapText="1"/>
    </xf>
    <xf numFmtId="0" fontId="1" fillId="0" borderId="1" xfId="0" applyFont="1" applyBorder="1" applyAlignment="1">
      <alignment horizontal="right" wrapText="1"/>
    </xf>
    <xf numFmtId="0" fontId="7" fillId="0" borderId="0" xfId="0" applyFont="1" applyAlignment="1">
      <alignment horizontal="right"/>
    </xf>
    <xf numFmtId="0" fontId="18" fillId="2" borderId="0" xfId="0" applyFont="1" applyFill="1" applyAlignment="1">
      <alignment horizontal="left" wrapText="1"/>
    </xf>
    <xf numFmtId="0" fontId="2" fillId="2" borderId="0" xfId="0" applyFont="1" applyFill="1" applyAlignment="1">
      <alignment horizontal="left"/>
    </xf>
    <xf numFmtId="0" fontId="6" fillId="2" borderId="0" xfId="0" applyFont="1" applyFill="1" applyAlignment="1">
      <alignment horizontal="left" vertical="center"/>
    </xf>
    <xf numFmtId="0" fontId="7" fillId="0" borderId="0" xfId="0" applyFont="1" applyAlignment="1">
      <alignment horizontal="left" vertical="center" indent="1"/>
    </xf>
    <xf numFmtId="9" fontId="4" fillId="0" borderId="2" xfId="0" applyNumberFormat="1" applyFont="1" applyBorder="1" applyAlignment="1">
      <alignment horizontal="right"/>
    </xf>
    <xf numFmtId="0" fontId="5" fillId="3" borderId="0" xfId="0" applyFont="1" applyFill="1" applyAlignment="1">
      <alignment horizontal="right"/>
    </xf>
    <xf numFmtId="9" fontId="1" fillId="0" borderId="0" xfId="0" applyNumberFormat="1" applyFont="1" applyAlignment="1">
      <alignment horizontal="right" vertical="center"/>
    </xf>
    <xf numFmtId="0" fontId="7" fillId="3" borderId="0" xfId="0" applyFont="1" applyFill="1" applyAlignment="1">
      <alignment horizontal="right"/>
    </xf>
    <xf numFmtId="0" fontId="7" fillId="0" borderId="0" xfId="0" applyFont="1" applyAlignment="1">
      <alignment horizontal="right" wrapText="1"/>
    </xf>
    <xf numFmtId="0" fontId="5" fillId="0" borderId="0" xfId="0" applyFont="1" applyAlignment="1">
      <alignment horizontal="right" vertical="center"/>
    </xf>
    <xf numFmtId="0" fontId="5" fillId="0" borderId="2" xfId="0" applyFont="1" applyBorder="1" applyAlignment="1">
      <alignment horizontal="right"/>
    </xf>
    <xf numFmtId="0" fontId="5" fillId="3" borderId="0" xfId="0" applyFont="1" applyFill="1" applyAlignment="1"/>
    <xf numFmtId="0" fontId="7" fillId="3" borderId="0" xfId="0" applyFont="1" applyFill="1" applyAlignment="1"/>
    <xf numFmtId="9" fontId="4" fillId="0" borderId="0" xfId="0" applyNumberFormat="1" applyFont="1" applyAlignment="1"/>
    <xf numFmtId="0" fontId="7" fillId="0" borderId="0" xfId="0" applyFont="1" applyAlignment="1">
      <alignment wrapText="1"/>
    </xf>
    <xf numFmtId="37" fontId="4" fillId="0" borderId="2" xfId="0" applyNumberFormat="1" applyFont="1" applyBorder="1" applyAlignment="1"/>
    <xf numFmtId="9" fontId="4" fillId="0" borderId="2" xfId="0" applyNumberFormat="1" applyFont="1" applyBorder="1" applyAlignment="1"/>
    <xf numFmtId="9" fontId="1" fillId="0" borderId="0" xfId="0" applyNumberFormat="1" applyFont="1" applyAlignment="1"/>
    <xf numFmtId="0" fontId="5" fillId="0" borderId="0" xfId="0" applyFont="1" applyAlignment="1"/>
    <xf numFmtId="0" fontId="18" fillId="0" borderId="0" xfId="0" applyFont="1" applyAlignment="1">
      <alignment horizontal="left"/>
    </xf>
    <xf numFmtId="0" fontId="7" fillId="3" borderId="2"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slan10\coms\Yingbo\Drink&amp;drive_08\RCGB08_YX\Drinkdrivetables-typesett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a"/>
      <sheetName val="Dataforchart3a"/>
      <sheetName val="Chart 3a"/>
      <sheetName val="Table 3b"/>
      <sheetName val="Table 3c"/>
      <sheetName val="Dataforchart3b"/>
      <sheetName val="Chart 3b"/>
      <sheetName val="Dataforchart3c"/>
      <sheetName val="Chart 3c"/>
      <sheetName val="Table 3d"/>
      <sheetName val="Table 3e"/>
      <sheetName val="Dataforchart3d"/>
      <sheetName val="Chart 3d"/>
      <sheetName val="Dataforchart3e"/>
      <sheetName val="Chart 3e"/>
      <sheetName val="Table 3f"/>
      <sheetName val="Table 3g"/>
      <sheetName val="Dataforchart3f"/>
      <sheetName val="Chart 3f"/>
    </sheetNames>
    <sheetDataSet>
      <sheetData sheetId="0"/>
      <sheetData sheetId="1"/>
      <sheetData sheetId="2" refreshError="1"/>
      <sheetData sheetId="3"/>
      <sheetData sheetId="4"/>
      <sheetData sheetId="5"/>
      <sheetData sheetId="6" refreshError="1"/>
      <sheetData sheetId="7"/>
      <sheetData sheetId="8" refreshError="1"/>
      <sheetData sheetId="9"/>
      <sheetData sheetId="10"/>
      <sheetData sheetId="11"/>
      <sheetData sheetId="12" refreshError="1"/>
      <sheetData sheetId="13"/>
      <sheetData sheetId="14" refreshError="1"/>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dft.gov.uk/statistics/releases/road-accidents-and-safety-drink-drive-estimates-2013/" TargetMode="External"/><Relationship Id="rId2" Type="http://schemas.openxmlformats.org/officeDocument/2006/relationships/hyperlink" Target="http://www.gov.uk/transport-statistics-notes-and-guidance-road-accident-and-safety" TargetMode="External"/><Relationship Id="rId1" Type="http://schemas.openxmlformats.org/officeDocument/2006/relationships/hyperlink" Target="http://www.dft.gov.uk/statistics/series/road-accidents-and-safet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final-estimates-involving-illegal-alcohol-levels-2017"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gov.uk/transport-statistics-notes-and-guidance-road-accident-and-safety" TargetMode="External"/><Relationship Id="rId1" Type="http://schemas.openxmlformats.org/officeDocument/2006/relationships/hyperlink" Target="http://www.dft.gov.uk/statistics/series/road-accidents-and-safet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ov.uk/transport-statistics-notes-and-guidance-road-accident-and-safety" TargetMode="External"/><Relationship Id="rId2" Type="http://schemas.openxmlformats.org/officeDocument/2006/relationships/hyperlink" Target="http://www.gov.uk/transport-statistics-notes-and-guidance-road-accident-and-safety" TargetMode="External"/><Relationship Id="rId1" Type="http://schemas.openxmlformats.org/officeDocument/2006/relationships/hyperlink" Target="http://www.dft.gov.uk/statistics/series/road-accidents-and-safety/" TargetMode="External"/><Relationship Id="rId4" Type="http://schemas.openxmlformats.org/officeDocument/2006/relationships/hyperlink" Target="https://www.gov.uk/government/statistics/reported-road-casualties-in-great-britain-provisional-estimates-involving-illegal-alcohol-levels-2015"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gov.uk/transport-statistics-notes-and-guidance-road-accident-and-safety" TargetMode="External"/><Relationship Id="rId2" Type="http://schemas.openxmlformats.org/officeDocument/2006/relationships/hyperlink" Target="http://www.dft.gov.uk/statistics/series/road-accidents-and-safety/" TargetMode="External"/><Relationship Id="rId1" Type="http://schemas.openxmlformats.org/officeDocument/2006/relationships/hyperlink" Target="http://www.gov.uk/government/collections/road-accidents-and-safety-statistics"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www.dft.gov.uk/statistics/series/road-accidents-and-safety/" TargetMode="External"/><Relationship Id="rId1" Type="http://schemas.openxmlformats.org/officeDocument/2006/relationships/hyperlink" Target="http://www.dft.gov.uk/statistics/releases/road-accidents-and-safety-drink-drive-estimates-201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dft.gov.uk/statistics/releases/road-accidents-and-safety-drink-drive-estimates-2013/" TargetMode="External"/><Relationship Id="rId2" Type="http://schemas.openxmlformats.org/officeDocument/2006/relationships/hyperlink" Target="http://www.gov.uk/transport-statistics-notes-and-guidance-road-accident-and-safety" TargetMode="External"/><Relationship Id="rId1" Type="http://schemas.openxmlformats.org/officeDocument/2006/relationships/hyperlink" Target="http://www.dft.gov.uk/statistics/series/road-accidents-and-safe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2"/>
  <sheetViews>
    <sheetView showGridLines="0" tabSelected="1" zoomScaleNormal="100" workbookViewId="0"/>
  </sheetViews>
  <sheetFormatPr defaultColWidth="10.6640625" defaultRowHeight="12.5" x14ac:dyDescent="0.25"/>
  <cols>
    <col min="1" max="1" width="33.9140625" customWidth="1"/>
    <col min="2" max="6" width="9.33203125" customWidth="1"/>
    <col min="7" max="7" width="1.83203125" customWidth="1"/>
    <col min="8" max="8" width="0.83203125" customWidth="1"/>
    <col min="9" max="9" width="33.1640625" customWidth="1"/>
    <col min="10" max="10" width="9.33203125" customWidth="1"/>
    <col min="14" max="14" width="9.33203125" customWidth="1"/>
    <col min="15" max="15" width="1.5" customWidth="1"/>
    <col min="16" max="16" width="0.83203125" customWidth="1"/>
  </cols>
  <sheetData>
    <row r="1" spans="1:16" ht="15" customHeight="1" x14ac:dyDescent="0.3">
      <c r="A1" s="67" t="s">
        <v>0</v>
      </c>
    </row>
    <row r="2" spans="1:16" ht="15" customHeight="1" x14ac:dyDescent="0.35">
      <c r="A2" s="41" t="str">
        <f>HYPERLINK("https://www.gov.uk/government/statistics/reported-road-casualties-in-great-britain-final-estimates-involving-illegal-alcohol-levels-2019",
"Drink-drive accidents and casualties 2019")</f>
        <v>Drink-drive accidents and casualties 2019</v>
      </c>
      <c r="B2" s="28"/>
      <c r="C2" s="28"/>
      <c r="D2" s="28"/>
      <c r="E2" s="28"/>
      <c r="F2" s="28"/>
      <c r="G2" s="28"/>
      <c r="H2" s="28"/>
      <c r="I2" s="28"/>
      <c r="J2" s="28"/>
      <c r="K2" s="28"/>
      <c r="L2" s="28"/>
    </row>
    <row r="3" spans="1:16" ht="15" customHeight="1" x14ac:dyDescent="0.25">
      <c r="A3" s="68" t="s">
        <v>2</v>
      </c>
    </row>
    <row r="4" spans="1:16" ht="15" customHeight="1" x14ac:dyDescent="0.25">
      <c r="A4" s="68" t="s">
        <v>100</v>
      </c>
    </row>
    <row r="5" spans="1:16" ht="12" customHeight="1" x14ac:dyDescent="0.35">
      <c r="A5" s="23"/>
      <c r="C5" s="27"/>
      <c r="D5" s="27"/>
      <c r="E5" s="27"/>
    </row>
    <row r="6" spans="1:16" ht="14.5" customHeight="1" x14ac:dyDescent="0.25">
      <c r="A6" s="34" t="s">
        <v>33</v>
      </c>
      <c r="B6" s="38"/>
      <c r="C6" s="15"/>
      <c r="D6" s="15"/>
      <c r="E6" s="15"/>
      <c r="F6" s="38"/>
      <c r="G6" s="38"/>
      <c r="H6" s="38"/>
      <c r="I6" s="34" t="s">
        <v>61</v>
      </c>
      <c r="J6" s="38"/>
      <c r="K6" s="16"/>
      <c r="L6" s="16"/>
      <c r="M6" s="16"/>
      <c r="N6" s="38"/>
      <c r="O6" s="38"/>
      <c r="P6" s="38"/>
    </row>
    <row r="7" spans="1:16" ht="26" customHeight="1" x14ac:dyDescent="0.25">
      <c r="A7" s="30" t="s">
        <v>5</v>
      </c>
      <c r="B7" s="30" t="s">
        <v>6</v>
      </c>
      <c r="C7" s="31" t="s">
        <v>7</v>
      </c>
      <c r="D7" s="31" t="s">
        <v>8</v>
      </c>
      <c r="E7" s="31" t="s">
        <v>9</v>
      </c>
      <c r="F7" s="1" t="s">
        <v>10</v>
      </c>
      <c r="G7" s="38"/>
      <c r="H7" s="38"/>
      <c r="I7" s="30" t="s">
        <v>5</v>
      </c>
      <c r="J7" s="30" t="s">
        <v>6</v>
      </c>
      <c r="K7" s="22" t="s">
        <v>7</v>
      </c>
      <c r="L7" s="22" t="s">
        <v>8</v>
      </c>
      <c r="M7" s="22" t="s">
        <v>9</v>
      </c>
      <c r="N7" s="1" t="s">
        <v>10</v>
      </c>
      <c r="O7" s="38"/>
      <c r="P7" s="38"/>
    </row>
    <row r="8" spans="1:16" ht="15" customHeight="1" x14ac:dyDescent="0.25">
      <c r="A8" s="29" t="s">
        <v>62</v>
      </c>
      <c r="B8" s="33" t="s">
        <v>89</v>
      </c>
      <c r="C8" s="71">
        <v>19</v>
      </c>
      <c r="D8" s="71">
        <v>3</v>
      </c>
      <c r="E8" s="71">
        <v>22</v>
      </c>
      <c r="F8" s="51">
        <v>0.95652000000000004</v>
      </c>
      <c r="G8" s="38"/>
      <c r="H8" s="38"/>
      <c r="I8" s="29" t="s">
        <v>62</v>
      </c>
      <c r="J8" s="33" t="s">
        <v>89</v>
      </c>
      <c r="K8" s="75">
        <v>2</v>
      </c>
      <c r="L8" s="75">
        <v>0</v>
      </c>
      <c r="M8" s="75">
        <v>2</v>
      </c>
      <c r="N8" s="72">
        <v>1</v>
      </c>
      <c r="O8" s="38"/>
      <c r="P8" s="38"/>
    </row>
    <row r="9" spans="1:16" ht="13" customHeight="1" x14ac:dyDescent="0.25">
      <c r="A9" s="34"/>
      <c r="B9" s="33" t="s">
        <v>90</v>
      </c>
      <c r="C9" s="71">
        <v>28</v>
      </c>
      <c r="D9" s="71">
        <v>6</v>
      </c>
      <c r="E9" s="71">
        <v>34</v>
      </c>
      <c r="F9" s="51">
        <v>0.56667000000000001</v>
      </c>
      <c r="G9" s="38"/>
      <c r="H9" s="38"/>
      <c r="I9" s="34"/>
      <c r="J9" s="33" t="s">
        <v>90</v>
      </c>
      <c r="K9" s="75">
        <v>4</v>
      </c>
      <c r="L9" s="75">
        <v>3</v>
      </c>
      <c r="M9" s="75">
        <v>7</v>
      </c>
      <c r="N9" s="72">
        <v>1</v>
      </c>
      <c r="O9" s="38"/>
      <c r="P9" s="38"/>
    </row>
    <row r="10" spans="1:16" ht="13" customHeight="1" x14ac:dyDescent="0.25">
      <c r="A10" s="34"/>
      <c r="B10" s="33" t="s">
        <v>91</v>
      </c>
      <c r="C10" s="71">
        <v>30</v>
      </c>
      <c r="D10" s="71">
        <v>3</v>
      </c>
      <c r="E10" s="71">
        <v>33</v>
      </c>
      <c r="F10" s="51">
        <v>0.63461999999999996</v>
      </c>
      <c r="G10" s="38"/>
      <c r="H10" s="38"/>
      <c r="I10" s="34"/>
      <c r="J10" s="33" t="s">
        <v>91</v>
      </c>
      <c r="K10" s="75">
        <v>5</v>
      </c>
      <c r="L10" s="75">
        <v>1</v>
      </c>
      <c r="M10" s="75">
        <v>6</v>
      </c>
      <c r="N10" s="72">
        <v>0.75</v>
      </c>
      <c r="O10" s="38"/>
      <c r="P10" s="38"/>
    </row>
    <row r="11" spans="1:16" ht="13" customHeight="1" x14ac:dyDescent="0.25">
      <c r="A11" s="34"/>
      <c r="B11" s="33" t="s">
        <v>92</v>
      </c>
      <c r="C11" s="71">
        <v>26</v>
      </c>
      <c r="D11" s="71">
        <v>1</v>
      </c>
      <c r="E11" s="71">
        <v>27</v>
      </c>
      <c r="F11" s="51">
        <v>0.58696000000000004</v>
      </c>
      <c r="G11" s="38"/>
      <c r="H11" s="38"/>
      <c r="I11" s="34"/>
      <c r="J11" s="33" t="s">
        <v>92</v>
      </c>
      <c r="K11" s="75">
        <v>1</v>
      </c>
      <c r="L11" s="75">
        <v>0</v>
      </c>
      <c r="M11" s="75">
        <v>1</v>
      </c>
      <c r="N11" s="72">
        <v>0.5</v>
      </c>
      <c r="O11" s="38"/>
      <c r="P11" s="38"/>
    </row>
    <row r="12" spans="1:16" ht="13" customHeight="1" x14ac:dyDescent="0.25">
      <c r="A12" s="34"/>
      <c r="B12" s="33" t="s">
        <v>93</v>
      </c>
      <c r="C12" s="71">
        <v>27</v>
      </c>
      <c r="D12" s="71">
        <v>0</v>
      </c>
      <c r="E12" s="71">
        <v>27</v>
      </c>
      <c r="F12" s="51">
        <v>0.72972999999999999</v>
      </c>
      <c r="G12" s="38"/>
      <c r="H12" s="38"/>
      <c r="I12" s="34"/>
      <c r="J12" s="33" t="s">
        <v>93</v>
      </c>
      <c r="K12" s="75">
        <v>1</v>
      </c>
      <c r="L12" s="75">
        <v>1</v>
      </c>
      <c r="M12" s="75">
        <v>2</v>
      </c>
      <c r="N12" s="72">
        <v>0.33333000000000002</v>
      </c>
      <c r="O12" s="38"/>
      <c r="P12" s="38"/>
    </row>
    <row r="13" spans="1:16" ht="13" customHeight="1" x14ac:dyDescent="0.25">
      <c r="A13" s="34"/>
      <c r="B13" s="33" t="s">
        <v>94</v>
      </c>
      <c r="C13" s="71">
        <v>33</v>
      </c>
      <c r="D13" s="71">
        <v>6</v>
      </c>
      <c r="E13" s="71">
        <v>39</v>
      </c>
      <c r="F13" s="51">
        <v>0.65</v>
      </c>
      <c r="G13" s="38"/>
      <c r="H13" s="38"/>
      <c r="I13" s="34"/>
      <c r="J13" s="33" t="s">
        <v>94</v>
      </c>
      <c r="K13" s="75">
        <v>4</v>
      </c>
      <c r="L13" s="75">
        <v>0</v>
      </c>
      <c r="M13" s="75">
        <v>4</v>
      </c>
      <c r="N13" s="72">
        <v>1</v>
      </c>
      <c r="O13" s="38"/>
      <c r="P13" s="38"/>
    </row>
    <row r="14" spans="1:16" ht="13" customHeight="1" x14ac:dyDescent="0.25">
      <c r="A14" s="34"/>
      <c r="B14" s="33" t="s">
        <v>95</v>
      </c>
      <c r="C14" s="71">
        <v>52</v>
      </c>
      <c r="D14" s="71">
        <v>9</v>
      </c>
      <c r="E14" s="71">
        <v>61</v>
      </c>
      <c r="F14" s="51">
        <v>0.75309000000000004</v>
      </c>
      <c r="G14" s="38"/>
      <c r="H14" s="38"/>
      <c r="I14" s="34"/>
      <c r="J14" s="33" t="s">
        <v>95</v>
      </c>
      <c r="K14" s="75">
        <v>9</v>
      </c>
      <c r="L14" s="75">
        <v>0</v>
      </c>
      <c r="M14" s="75">
        <v>9</v>
      </c>
      <c r="N14" s="72">
        <v>0.75</v>
      </c>
      <c r="O14" s="38"/>
      <c r="P14" s="38"/>
    </row>
    <row r="15" spans="1:16" ht="13" customHeight="1" x14ac:dyDescent="0.25">
      <c r="A15" s="34"/>
      <c r="B15" s="33" t="s">
        <v>96</v>
      </c>
      <c r="C15" s="71">
        <v>60</v>
      </c>
      <c r="D15" s="71">
        <v>26</v>
      </c>
      <c r="E15" s="71">
        <v>86</v>
      </c>
      <c r="F15" s="51">
        <v>0.86</v>
      </c>
      <c r="G15" s="38"/>
      <c r="H15" s="38"/>
      <c r="I15" s="34"/>
      <c r="J15" s="33" t="s">
        <v>96</v>
      </c>
      <c r="K15" s="75">
        <v>12</v>
      </c>
      <c r="L15" s="75">
        <v>5</v>
      </c>
      <c r="M15" s="75">
        <v>17</v>
      </c>
      <c r="N15" s="72">
        <v>0.85</v>
      </c>
      <c r="O15" s="38"/>
      <c r="P15" s="38"/>
    </row>
    <row r="16" spans="1:16" ht="20.25" customHeight="1" x14ac:dyDescent="0.25">
      <c r="A16" s="29"/>
      <c r="B16" s="19" t="s">
        <v>97</v>
      </c>
      <c r="C16" s="73">
        <v>275</v>
      </c>
      <c r="D16" s="73">
        <v>54</v>
      </c>
      <c r="E16" s="73">
        <v>329</v>
      </c>
      <c r="F16" s="47">
        <v>0.71677999999999997</v>
      </c>
      <c r="G16" s="38"/>
      <c r="H16" s="38"/>
      <c r="I16" s="29"/>
      <c r="J16" s="19" t="s">
        <v>97</v>
      </c>
      <c r="K16" s="75">
        <v>38</v>
      </c>
      <c r="L16" s="75">
        <v>10</v>
      </c>
      <c r="M16" s="75">
        <v>48</v>
      </c>
      <c r="N16" s="4">
        <v>0.78688999999999998</v>
      </c>
      <c r="O16" s="38"/>
      <c r="P16" s="38"/>
    </row>
    <row r="17" spans="1:16" ht="20.25" customHeight="1" x14ac:dyDescent="0.25">
      <c r="A17" s="29" t="s">
        <v>19</v>
      </c>
      <c r="B17" s="33" t="s">
        <v>89</v>
      </c>
      <c r="C17" s="71">
        <v>0</v>
      </c>
      <c r="D17" s="71">
        <v>0</v>
      </c>
      <c r="E17" s="71">
        <v>0</v>
      </c>
      <c r="F17" s="51">
        <v>0</v>
      </c>
      <c r="G17" s="38"/>
      <c r="H17" s="38"/>
      <c r="I17" s="29" t="s">
        <v>34</v>
      </c>
      <c r="J17" s="33" t="s">
        <v>89</v>
      </c>
      <c r="K17" s="75">
        <v>0</v>
      </c>
      <c r="L17" s="75">
        <v>0</v>
      </c>
      <c r="M17" s="75">
        <v>0</v>
      </c>
      <c r="N17" s="72">
        <v>0</v>
      </c>
      <c r="O17" s="38"/>
      <c r="P17" s="38"/>
    </row>
    <row r="18" spans="1:16" ht="13" customHeight="1" x14ac:dyDescent="0.25">
      <c r="A18" s="34"/>
      <c r="B18" s="33" t="s">
        <v>90</v>
      </c>
      <c r="C18" s="71">
        <v>8</v>
      </c>
      <c r="D18" s="71">
        <v>0</v>
      </c>
      <c r="E18" s="71">
        <v>8</v>
      </c>
      <c r="F18" s="51">
        <v>0.13333</v>
      </c>
      <c r="G18" s="38"/>
      <c r="H18" s="38"/>
      <c r="I18" s="34"/>
      <c r="J18" s="33" t="s">
        <v>90</v>
      </c>
      <c r="K18" s="75">
        <v>0</v>
      </c>
      <c r="L18" s="75">
        <v>0</v>
      </c>
      <c r="M18" s="75">
        <v>0</v>
      </c>
      <c r="N18" s="72">
        <v>0</v>
      </c>
      <c r="O18" s="38"/>
      <c r="P18" s="38"/>
    </row>
    <row r="19" spans="1:16" ht="13" customHeight="1" x14ac:dyDescent="0.25">
      <c r="A19" s="34"/>
      <c r="B19" s="33" t="s">
        <v>91</v>
      </c>
      <c r="C19" s="71">
        <v>3</v>
      </c>
      <c r="D19" s="71">
        <v>0</v>
      </c>
      <c r="E19" s="71">
        <v>3</v>
      </c>
      <c r="F19" s="51">
        <v>5.7689999999999998E-2</v>
      </c>
      <c r="G19" s="38"/>
      <c r="H19" s="38"/>
      <c r="I19" s="34"/>
      <c r="J19" s="33" t="s">
        <v>91</v>
      </c>
      <c r="K19" s="75">
        <v>0</v>
      </c>
      <c r="L19" s="75">
        <v>0</v>
      </c>
      <c r="M19" s="75">
        <v>0</v>
      </c>
      <c r="N19" s="72">
        <v>0</v>
      </c>
      <c r="O19" s="38"/>
      <c r="P19" s="38"/>
    </row>
    <row r="20" spans="1:16" ht="13" customHeight="1" x14ac:dyDescent="0.25">
      <c r="A20" s="34"/>
      <c r="B20" s="33" t="s">
        <v>92</v>
      </c>
      <c r="C20" s="71">
        <v>5</v>
      </c>
      <c r="D20" s="71">
        <v>0</v>
      </c>
      <c r="E20" s="71">
        <v>5</v>
      </c>
      <c r="F20" s="51">
        <v>0.1087</v>
      </c>
      <c r="G20" s="38"/>
      <c r="H20" s="38"/>
      <c r="I20" s="34"/>
      <c r="J20" s="33" t="s">
        <v>92</v>
      </c>
      <c r="K20" s="75">
        <v>0</v>
      </c>
      <c r="L20" s="75">
        <v>0</v>
      </c>
      <c r="M20" s="75">
        <v>0</v>
      </c>
      <c r="N20" s="72">
        <v>0</v>
      </c>
      <c r="O20" s="38"/>
      <c r="P20" s="38"/>
    </row>
    <row r="21" spans="1:16" ht="13" customHeight="1" x14ac:dyDescent="0.25">
      <c r="A21" s="34"/>
      <c r="B21" s="33" t="s">
        <v>93</v>
      </c>
      <c r="C21" s="71">
        <v>5</v>
      </c>
      <c r="D21" s="71">
        <v>0</v>
      </c>
      <c r="E21" s="71">
        <v>5</v>
      </c>
      <c r="F21" s="51">
        <v>0.13514000000000001</v>
      </c>
      <c r="G21" s="38"/>
      <c r="H21" s="38"/>
      <c r="I21" s="34"/>
      <c r="J21" s="33" t="s">
        <v>93</v>
      </c>
      <c r="K21" s="75">
        <v>2</v>
      </c>
      <c r="L21" s="75">
        <v>1</v>
      </c>
      <c r="M21" s="75">
        <v>3</v>
      </c>
      <c r="N21" s="72">
        <v>0.5</v>
      </c>
      <c r="O21" s="38"/>
      <c r="P21" s="38"/>
    </row>
    <row r="22" spans="1:16" ht="13" customHeight="1" x14ac:dyDescent="0.25">
      <c r="A22" s="34"/>
      <c r="B22" s="33" t="s">
        <v>94</v>
      </c>
      <c r="C22" s="71">
        <v>6</v>
      </c>
      <c r="D22" s="71">
        <v>0</v>
      </c>
      <c r="E22" s="71">
        <v>6</v>
      </c>
      <c r="F22" s="51">
        <v>0.1</v>
      </c>
      <c r="G22" s="38"/>
      <c r="H22" s="38"/>
      <c r="I22" s="34"/>
      <c r="J22" s="33" t="s">
        <v>94</v>
      </c>
      <c r="K22" s="75">
        <v>0</v>
      </c>
      <c r="L22" s="75">
        <v>0</v>
      </c>
      <c r="M22" s="75">
        <v>0</v>
      </c>
      <c r="N22" s="72">
        <v>0</v>
      </c>
      <c r="O22" s="38"/>
      <c r="P22" s="38"/>
    </row>
    <row r="23" spans="1:16" ht="13" customHeight="1" x14ac:dyDescent="0.25">
      <c r="A23" s="34"/>
      <c r="B23" s="33" t="s">
        <v>95</v>
      </c>
      <c r="C23" s="71">
        <v>10</v>
      </c>
      <c r="D23" s="71">
        <v>3</v>
      </c>
      <c r="E23" s="71">
        <v>13</v>
      </c>
      <c r="F23" s="51">
        <v>0.16048999999999999</v>
      </c>
      <c r="G23" s="38"/>
      <c r="H23" s="38"/>
      <c r="I23" s="34"/>
      <c r="J23" s="33" t="s">
        <v>95</v>
      </c>
      <c r="K23" s="75">
        <v>0</v>
      </c>
      <c r="L23" s="75">
        <v>2</v>
      </c>
      <c r="M23" s="75">
        <v>2</v>
      </c>
      <c r="N23" s="72">
        <v>0.16667000000000001</v>
      </c>
      <c r="O23" s="38"/>
      <c r="P23" s="38"/>
    </row>
    <row r="24" spans="1:16" ht="13" customHeight="1" x14ac:dyDescent="0.25">
      <c r="A24" s="34"/>
      <c r="B24" s="33" t="s">
        <v>96</v>
      </c>
      <c r="C24" s="71">
        <v>5</v>
      </c>
      <c r="D24" s="71">
        <v>2</v>
      </c>
      <c r="E24" s="71">
        <v>7</v>
      </c>
      <c r="F24" s="51">
        <v>7.0000000000000007E-2</v>
      </c>
      <c r="G24" s="38"/>
      <c r="H24" s="38"/>
      <c r="I24" s="34"/>
      <c r="J24" s="33" t="s">
        <v>96</v>
      </c>
      <c r="K24" s="75">
        <v>1</v>
      </c>
      <c r="L24" s="75">
        <v>0</v>
      </c>
      <c r="M24" s="75">
        <v>1</v>
      </c>
      <c r="N24" s="72">
        <v>0.05</v>
      </c>
      <c r="O24" s="38"/>
      <c r="P24" s="38"/>
    </row>
    <row r="25" spans="1:16" ht="20.25" customHeight="1" x14ac:dyDescent="0.25">
      <c r="A25" s="29"/>
      <c r="B25" s="19" t="s">
        <v>97</v>
      </c>
      <c r="C25" s="73">
        <v>42</v>
      </c>
      <c r="D25" s="73">
        <v>5</v>
      </c>
      <c r="E25" s="73">
        <v>47</v>
      </c>
      <c r="F25" s="47">
        <v>0.1024</v>
      </c>
      <c r="G25" s="38"/>
      <c r="H25" s="38"/>
      <c r="I25" s="29"/>
      <c r="J25" s="19" t="s">
        <v>97</v>
      </c>
      <c r="K25" s="75">
        <v>3</v>
      </c>
      <c r="L25" s="75">
        <v>3</v>
      </c>
      <c r="M25" s="75">
        <v>6</v>
      </c>
      <c r="N25" s="4">
        <v>9.8360000000000003E-2</v>
      </c>
      <c r="O25" s="38"/>
      <c r="P25" s="38"/>
    </row>
    <row r="26" spans="1:16" ht="20.25" customHeight="1" x14ac:dyDescent="0.25">
      <c r="A26" s="29" t="s">
        <v>20</v>
      </c>
      <c r="B26" s="33" t="s">
        <v>89</v>
      </c>
      <c r="C26" s="71">
        <v>1</v>
      </c>
      <c r="D26" s="71">
        <v>0</v>
      </c>
      <c r="E26" s="71">
        <v>1</v>
      </c>
      <c r="F26" s="51">
        <v>4.3479999999999998E-2</v>
      </c>
      <c r="G26" s="7"/>
      <c r="H26" s="38"/>
      <c r="I26" s="29" t="s">
        <v>35</v>
      </c>
      <c r="J26" s="33" t="s">
        <v>89</v>
      </c>
      <c r="K26" s="75">
        <v>0</v>
      </c>
      <c r="L26" s="75">
        <v>0</v>
      </c>
      <c r="M26" s="75">
        <v>0</v>
      </c>
      <c r="N26" s="72">
        <v>0</v>
      </c>
      <c r="O26" s="7"/>
      <c r="P26" s="38"/>
    </row>
    <row r="27" spans="1:16" ht="13" customHeight="1" x14ac:dyDescent="0.25">
      <c r="A27" s="34"/>
      <c r="B27" s="33" t="s">
        <v>90</v>
      </c>
      <c r="C27" s="71">
        <v>16</v>
      </c>
      <c r="D27" s="71">
        <v>2</v>
      </c>
      <c r="E27" s="71">
        <v>18</v>
      </c>
      <c r="F27" s="51">
        <v>0.3</v>
      </c>
      <c r="G27" s="7"/>
      <c r="H27" s="38"/>
      <c r="I27" s="34"/>
      <c r="J27" s="33" t="s">
        <v>90</v>
      </c>
      <c r="K27" s="75">
        <v>0</v>
      </c>
      <c r="L27" s="75">
        <v>0</v>
      </c>
      <c r="M27" s="75">
        <v>0</v>
      </c>
      <c r="N27" s="72">
        <v>0</v>
      </c>
      <c r="O27" s="7"/>
      <c r="P27" s="38"/>
    </row>
    <row r="28" spans="1:16" ht="13" customHeight="1" x14ac:dyDescent="0.25">
      <c r="A28" s="34"/>
      <c r="B28" s="33" t="s">
        <v>91</v>
      </c>
      <c r="C28" s="71">
        <v>15</v>
      </c>
      <c r="D28" s="71">
        <v>1</v>
      </c>
      <c r="E28" s="71">
        <v>16</v>
      </c>
      <c r="F28" s="51">
        <v>0.30769000000000002</v>
      </c>
      <c r="G28" s="7"/>
      <c r="H28" s="38"/>
      <c r="I28" s="34"/>
      <c r="J28" s="33" t="s">
        <v>91</v>
      </c>
      <c r="K28" s="75">
        <v>1</v>
      </c>
      <c r="L28" s="75">
        <v>1</v>
      </c>
      <c r="M28" s="75">
        <v>2</v>
      </c>
      <c r="N28" s="72">
        <v>0.25</v>
      </c>
      <c r="O28" s="7"/>
      <c r="P28" s="38"/>
    </row>
    <row r="29" spans="1:16" ht="13" customHeight="1" x14ac:dyDescent="0.25">
      <c r="A29" s="34"/>
      <c r="B29" s="33" t="s">
        <v>92</v>
      </c>
      <c r="C29" s="71">
        <v>13</v>
      </c>
      <c r="D29" s="71">
        <v>1</v>
      </c>
      <c r="E29" s="71">
        <v>14</v>
      </c>
      <c r="F29" s="51">
        <v>0.30435000000000001</v>
      </c>
      <c r="G29" s="7"/>
      <c r="H29" s="38"/>
      <c r="I29" s="34"/>
      <c r="J29" s="33" t="s">
        <v>92</v>
      </c>
      <c r="K29" s="75">
        <v>1</v>
      </c>
      <c r="L29" s="75">
        <v>0</v>
      </c>
      <c r="M29" s="75">
        <v>1</v>
      </c>
      <c r="N29" s="72">
        <v>0.5</v>
      </c>
      <c r="O29" s="7"/>
      <c r="P29" s="38"/>
    </row>
    <row r="30" spans="1:16" ht="13" customHeight="1" x14ac:dyDescent="0.25">
      <c r="A30" s="34"/>
      <c r="B30" s="33" t="s">
        <v>93</v>
      </c>
      <c r="C30" s="71">
        <v>5</v>
      </c>
      <c r="D30" s="71">
        <v>0</v>
      </c>
      <c r="E30" s="71">
        <v>5</v>
      </c>
      <c r="F30" s="51">
        <v>0.13514000000000001</v>
      </c>
      <c r="G30" s="7"/>
      <c r="H30" s="38"/>
      <c r="I30" s="34"/>
      <c r="J30" s="33" t="s">
        <v>93</v>
      </c>
      <c r="K30" s="75">
        <v>1</v>
      </c>
      <c r="L30" s="75">
        <v>0</v>
      </c>
      <c r="M30" s="75">
        <v>1</v>
      </c>
      <c r="N30" s="72">
        <v>0.16667000000000001</v>
      </c>
      <c r="O30" s="7"/>
      <c r="P30" s="38"/>
    </row>
    <row r="31" spans="1:16" ht="13" customHeight="1" x14ac:dyDescent="0.25">
      <c r="A31" s="34"/>
      <c r="B31" s="33" t="s">
        <v>94</v>
      </c>
      <c r="C31" s="71">
        <v>14</v>
      </c>
      <c r="D31" s="71">
        <v>1</v>
      </c>
      <c r="E31" s="71">
        <v>15</v>
      </c>
      <c r="F31" s="51">
        <v>0.25</v>
      </c>
      <c r="G31" s="7"/>
      <c r="H31" s="38"/>
      <c r="I31" s="34"/>
      <c r="J31" s="33" t="s">
        <v>94</v>
      </c>
      <c r="K31" s="75">
        <v>0</v>
      </c>
      <c r="L31" s="75">
        <v>0</v>
      </c>
      <c r="M31" s="75">
        <v>0</v>
      </c>
      <c r="N31" s="72">
        <v>0</v>
      </c>
      <c r="O31" s="7"/>
      <c r="P31" s="38"/>
    </row>
    <row r="32" spans="1:16" ht="13" customHeight="1" x14ac:dyDescent="0.25">
      <c r="A32" s="34"/>
      <c r="B32" s="33" t="s">
        <v>95</v>
      </c>
      <c r="C32" s="71">
        <v>7</v>
      </c>
      <c r="D32" s="71">
        <v>0</v>
      </c>
      <c r="E32" s="71">
        <v>7</v>
      </c>
      <c r="F32" s="51">
        <v>8.6419999999999997E-2</v>
      </c>
      <c r="G32" s="7"/>
      <c r="H32" s="38"/>
      <c r="I32" s="34"/>
      <c r="J32" s="33" t="s">
        <v>95</v>
      </c>
      <c r="K32" s="75">
        <v>1</v>
      </c>
      <c r="L32" s="75">
        <v>0</v>
      </c>
      <c r="M32" s="75">
        <v>1</v>
      </c>
      <c r="N32" s="72">
        <v>8.3330000000000001E-2</v>
      </c>
      <c r="O32" s="7"/>
      <c r="P32" s="38"/>
    </row>
    <row r="33" spans="1:16" ht="13" customHeight="1" x14ac:dyDescent="0.25">
      <c r="A33" s="34"/>
      <c r="B33" s="33" t="s">
        <v>96</v>
      </c>
      <c r="C33" s="71">
        <v>5</v>
      </c>
      <c r="D33" s="71">
        <v>2</v>
      </c>
      <c r="E33" s="71">
        <v>7</v>
      </c>
      <c r="F33" s="51">
        <v>7.0000000000000007E-2</v>
      </c>
      <c r="G33" s="7"/>
      <c r="H33" s="38"/>
      <c r="I33" s="34"/>
      <c r="J33" s="33" t="s">
        <v>96</v>
      </c>
      <c r="K33" s="75">
        <v>0</v>
      </c>
      <c r="L33" s="75">
        <v>2</v>
      </c>
      <c r="M33" s="75">
        <v>2</v>
      </c>
      <c r="N33" s="72">
        <v>0.1</v>
      </c>
      <c r="O33" s="7"/>
      <c r="P33" s="38"/>
    </row>
    <row r="34" spans="1:16" ht="20.25" customHeight="1" x14ac:dyDescent="0.25">
      <c r="A34" s="29"/>
      <c r="B34" s="19" t="s">
        <v>97</v>
      </c>
      <c r="C34" s="73">
        <v>76</v>
      </c>
      <c r="D34" s="73">
        <v>7</v>
      </c>
      <c r="E34" s="73">
        <v>83</v>
      </c>
      <c r="F34" s="47">
        <v>0.18082999999999999</v>
      </c>
      <c r="G34" s="38"/>
      <c r="H34" s="38"/>
      <c r="I34" s="29"/>
      <c r="J34" s="19" t="s">
        <v>97</v>
      </c>
      <c r="K34" s="75">
        <v>4</v>
      </c>
      <c r="L34" s="75">
        <v>3</v>
      </c>
      <c r="M34" s="75">
        <v>7</v>
      </c>
      <c r="N34" s="4">
        <v>0.11475</v>
      </c>
      <c r="O34" s="38"/>
      <c r="P34" s="38"/>
    </row>
    <row r="35" spans="1:16" ht="20.25" customHeight="1" x14ac:dyDescent="0.25">
      <c r="A35" s="69" t="s">
        <v>21</v>
      </c>
      <c r="B35" s="33" t="s">
        <v>89</v>
      </c>
      <c r="C35" s="71">
        <v>0</v>
      </c>
      <c r="D35" s="71">
        <v>0</v>
      </c>
      <c r="E35" s="71">
        <v>0</v>
      </c>
      <c r="F35" s="51">
        <v>0</v>
      </c>
      <c r="G35" s="38"/>
      <c r="H35" s="38"/>
      <c r="I35" s="69" t="s">
        <v>36</v>
      </c>
      <c r="J35" s="33" t="s">
        <v>89</v>
      </c>
      <c r="K35" s="75">
        <v>0</v>
      </c>
      <c r="L35" s="75">
        <v>0</v>
      </c>
      <c r="M35" s="75">
        <v>0</v>
      </c>
      <c r="N35" s="72">
        <v>0</v>
      </c>
      <c r="O35" s="38"/>
      <c r="P35" s="38"/>
    </row>
    <row r="36" spans="1:16" ht="13" customHeight="1" x14ac:dyDescent="0.25">
      <c r="A36" s="34"/>
      <c r="B36" s="33" t="s">
        <v>90</v>
      </c>
      <c r="C36" s="71">
        <v>8</v>
      </c>
      <c r="D36" s="71">
        <v>2</v>
      </c>
      <c r="E36" s="71">
        <v>10</v>
      </c>
      <c r="F36" s="51">
        <v>0.16667000000000001</v>
      </c>
      <c r="G36" s="38"/>
      <c r="H36" s="38"/>
      <c r="I36" s="34"/>
      <c r="J36" s="33" t="s">
        <v>90</v>
      </c>
      <c r="K36" s="75">
        <v>0</v>
      </c>
      <c r="L36" s="75">
        <v>0</v>
      </c>
      <c r="M36" s="75">
        <v>0</v>
      </c>
      <c r="N36" s="72">
        <v>0</v>
      </c>
      <c r="O36" s="38"/>
      <c r="P36" s="38"/>
    </row>
    <row r="37" spans="1:16" ht="13" customHeight="1" x14ac:dyDescent="0.25">
      <c r="A37" s="34"/>
      <c r="B37" s="33" t="s">
        <v>91</v>
      </c>
      <c r="C37" s="71">
        <v>7</v>
      </c>
      <c r="D37" s="71">
        <v>1</v>
      </c>
      <c r="E37" s="71">
        <v>8</v>
      </c>
      <c r="F37" s="51">
        <v>0.15384999999999999</v>
      </c>
      <c r="G37" s="38"/>
      <c r="H37" s="38"/>
      <c r="I37" s="34"/>
      <c r="J37" s="33" t="s">
        <v>91</v>
      </c>
      <c r="K37" s="75">
        <v>1</v>
      </c>
      <c r="L37" s="75">
        <v>1</v>
      </c>
      <c r="M37" s="75">
        <v>2</v>
      </c>
      <c r="N37" s="72">
        <v>0.25</v>
      </c>
      <c r="O37" s="38"/>
      <c r="P37" s="38"/>
    </row>
    <row r="38" spans="1:16" ht="13" customHeight="1" x14ac:dyDescent="0.25">
      <c r="A38" s="34"/>
      <c r="B38" s="33" t="s">
        <v>92</v>
      </c>
      <c r="C38" s="71">
        <v>8</v>
      </c>
      <c r="D38" s="71">
        <v>0</v>
      </c>
      <c r="E38" s="71">
        <v>8</v>
      </c>
      <c r="F38" s="51">
        <v>0.17391000000000001</v>
      </c>
      <c r="G38" s="38"/>
      <c r="H38" s="38"/>
      <c r="I38" s="34"/>
      <c r="J38" s="33" t="s">
        <v>92</v>
      </c>
      <c r="K38" s="75">
        <v>1</v>
      </c>
      <c r="L38" s="75">
        <v>0</v>
      </c>
      <c r="M38" s="75">
        <v>1</v>
      </c>
      <c r="N38" s="72">
        <v>0.5</v>
      </c>
      <c r="O38" s="38"/>
      <c r="P38" s="38"/>
    </row>
    <row r="39" spans="1:16" ht="13" customHeight="1" x14ac:dyDescent="0.25">
      <c r="A39" s="34"/>
      <c r="B39" s="33" t="s">
        <v>93</v>
      </c>
      <c r="C39" s="71">
        <v>4</v>
      </c>
      <c r="D39" s="71">
        <v>0</v>
      </c>
      <c r="E39" s="71">
        <v>4</v>
      </c>
      <c r="F39" s="51">
        <v>0.10811</v>
      </c>
      <c r="G39" s="38"/>
      <c r="H39" s="38"/>
      <c r="I39" s="34"/>
      <c r="J39" s="33" t="s">
        <v>93</v>
      </c>
      <c r="K39" s="75">
        <v>1</v>
      </c>
      <c r="L39" s="75">
        <v>0</v>
      </c>
      <c r="M39" s="75">
        <v>1</v>
      </c>
      <c r="N39" s="72">
        <v>0.16667000000000001</v>
      </c>
      <c r="O39" s="38"/>
      <c r="P39" s="38"/>
    </row>
    <row r="40" spans="1:16" ht="13" customHeight="1" x14ac:dyDescent="0.25">
      <c r="A40" s="34"/>
      <c r="B40" s="33" t="s">
        <v>94</v>
      </c>
      <c r="C40" s="71">
        <v>9</v>
      </c>
      <c r="D40" s="71">
        <v>1</v>
      </c>
      <c r="E40" s="71">
        <v>10</v>
      </c>
      <c r="F40" s="51">
        <v>0.16667000000000001</v>
      </c>
      <c r="G40" s="38"/>
      <c r="H40" s="38"/>
      <c r="I40" s="34"/>
      <c r="J40" s="33" t="s">
        <v>94</v>
      </c>
      <c r="K40" s="75">
        <v>0</v>
      </c>
      <c r="L40" s="75">
        <v>0</v>
      </c>
      <c r="M40" s="75">
        <v>0</v>
      </c>
      <c r="N40" s="72">
        <v>0</v>
      </c>
      <c r="O40" s="38"/>
      <c r="P40" s="38"/>
    </row>
    <row r="41" spans="1:16" ht="13" customHeight="1" x14ac:dyDescent="0.25">
      <c r="A41" s="34"/>
      <c r="B41" s="33" t="s">
        <v>95</v>
      </c>
      <c r="C41" s="71">
        <v>7</v>
      </c>
      <c r="D41" s="71">
        <v>0</v>
      </c>
      <c r="E41" s="71">
        <v>7</v>
      </c>
      <c r="F41" s="51">
        <v>8.6419999999999997E-2</v>
      </c>
      <c r="G41" s="38"/>
      <c r="H41" s="38"/>
      <c r="I41" s="34"/>
      <c r="J41" s="33" t="s">
        <v>95</v>
      </c>
      <c r="K41" s="75">
        <v>0</v>
      </c>
      <c r="L41" s="75">
        <v>0</v>
      </c>
      <c r="M41" s="75">
        <v>0</v>
      </c>
      <c r="N41" s="72">
        <v>0</v>
      </c>
      <c r="O41" s="38"/>
      <c r="P41" s="38"/>
    </row>
    <row r="42" spans="1:16" ht="13" customHeight="1" x14ac:dyDescent="0.25">
      <c r="A42" s="34"/>
      <c r="B42" s="33" t="s">
        <v>96</v>
      </c>
      <c r="C42" s="71">
        <v>2</v>
      </c>
      <c r="D42" s="71">
        <v>2</v>
      </c>
      <c r="E42" s="71">
        <v>4</v>
      </c>
      <c r="F42" s="51">
        <v>0.04</v>
      </c>
      <c r="G42" s="38"/>
      <c r="H42" s="38"/>
      <c r="I42" s="34"/>
      <c r="J42" s="33" t="s">
        <v>96</v>
      </c>
      <c r="K42" s="75">
        <v>0</v>
      </c>
      <c r="L42" s="75">
        <v>1</v>
      </c>
      <c r="M42" s="75">
        <v>1</v>
      </c>
      <c r="N42" s="72">
        <v>0.05</v>
      </c>
      <c r="O42" s="38"/>
      <c r="P42" s="38"/>
    </row>
    <row r="43" spans="1:16" ht="20.25" customHeight="1" x14ac:dyDescent="0.25">
      <c r="A43" s="29"/>
      <c r="B43" s="19" t="s">
        <v>97</v>
      </c>
      <c r="C43" s="74">
        <v>45</v>
      </c>
      <c r="D43" s="74">
        <v>6</v>
      </c>
      <c r="E43" s="74">
        <v>51</v>
      </c>
      <c r="F43" s="47">
        <v>0.11111</v>
      </c>
      <c r="G43" s="38"/>
      <c r="H43" s="38"/>
      <c r="I43" s="29"/>
      <c r="J43" s="19" t="s">
        <v>97</v>
      </c>
      <c r="K43" s="14">
        <v>3</v>
      </c>
      <c r="L43" s="14">
        <v>2</v>
      </c>
      <c r="M43" s="75">
        <v>5</v>
      </c>
      <c r="N43" s="4">
        <v>8.1970000000000001E-2</v>
      </c>
      <c r="O43" s="38"/>
      <c r="P43" s="38"/>
    </row>
    <row r="44" spans="1:16" ht="20.25" customHeight="1" x14ac:dyDescent="0.25">
      <c r="A44" s="9" t="s">
        <v>22</v>
      </c>
      <c r="B44" s="33" t="s">
        <v>89</v>
      </c>
      <c r="C44" s="14">
        <v>20</v>
      </c>
      <c r="D44" s="14">
        <v>3</v>
      </c>
      <c r="E44" s="14">
        <v>23</v>
      </c>
      <c r="F44" s="51">
        <v>1</v>
      </c>
      <c r="G44" s="12"/>
      <c r="H44" s="38"/>
      <c r="I44" s="9" t="s">
        <v>22</v>
      </c>
      <c r="J44" s="33" t="s">
        <v>89</v>
      </c>
      <c r="K44" s="75">
        <v>2</v>
      </c>
      <c r="L44" s="75">
        <v>0</v>
      </c>
      <c r="M44" s="75">
        <v>2</v>
      </c>
      <c r="N44" s="72">
        <v>1</v>
      </c>
      <c r="O44" s="38"/>
      <c r="P44" s="38"/>
    </row>
    <row r="45" spans="1:16" ht="13" customHeight="1" x14ac:dyDescent="0.25">
      <c r="A45" s="38"/>
      <c r="B45" s="33" t="s">
        <v>90</v>
      </c>
      <c r="C45" s="14">
        <v>52</v>
      </c>
      <c r="D45" s="14">
        <v>8</v>
      </c>
      <c r="E45" s="14">
        <v>60</v>
      </c>
      <c r="F45" s="51">
        <v>1</v>
      </c>
      <c r="G45" s="12"/>
      <c r="H45" s="38"/>
      <c r="I45" s="38"/>
      <c r="J45" s="33" t="s">
        <v>90</v>
      </c>
      <c r="K45" s="75">
        <v>4</v>
      </c>
      <c r="L45" s="75">
        <v>3</v>
      </c>
      <c r="M45" s="75">
        <v>7</v>
      </c>
      <c r="N45" s="72">
        <v>1</v>
      </c>
      <c r="O45" s="38"/>
      <c r="P45" s="38"/>
    </row>
    <row r="46" spans="1:16" ht="13" customHeight="1" x14ac:dyDescent="0.25">
      <c r="A46" s="38"/>
      <c r="B46" s="33" t="s">
        <v>91</v>
      </c>
      <c r="C46" s="14">
        <v>48</v>
      </c>
      <c r="D46" s="14">
        <v>4</v>
      </c>
      <c r="E46" s="14">
        <v>52</v>
      </c>
      <c r="F46" s="51">
        <v>1</v>
      </c>
      <c r="G46" s="38"/>
      <c r="H46" s="38"/>
      <c r="I46" s="38"/>
      <c r="J46" s="33" t="s">
        <v>91</v>
      </c>
      <c r="K46" s="75">
        <v>6</v>
      </c>
      <c r="L46" s="75">
        <v>2</v>
      </c>
      <c r="M46" s="75">
        <v>8</v>
      </c>
      <c r="N46" s="72">
        <v>1</v>
      </c>
      <c r="O46" s="38"/>
      <c r="P46" s="38"/>
    </row>
    <row r="47" spans="1:16" ht="13" customHeight="1" x14ac:dyDescent="0.25">
      <c r="A47" s="38"/>
      <c r="B47" s="33" t="s">
        <v>92</v>
      </c>
      <c r="C47" s="14">
        <v>44</v>
      </c>
      <c r="D47" s="14">
        <v>2</v>
      </c>
      <c r="E47" s="14">
        <v>46</v>
      </c>
      <c r="F47" s="51">
        <v>1</v>
      </c>
      <c r="G47" s="12"/>
      <c r="H47" s="38"/>
      <c r="I47" s="38"/>
      <c r="J47" s="33" t="s">
        <v>92</v>
      </c>
      <c r="K47" s="75">
        <v>2</v>
      </c>
      <c r="L47" s="75">
        <v>0</v>
      </c>
      <c r="M47" s="75">
        <v>2</v>
      </c>
      <c r="N47" s="72">
        <v>1</v>
      </c>
      <c r="O47" s="38"/>
      <c r="P47" s="38"/>
    </row>
    <row r="48" spans="1:16" ht="13" customHeight="1" x14ac:dyDescent="0.25">
      <c r="A48" s="38"/>
      <c r="B48" s="33" t="s">
        <v>93</v>
      </c>
      <c r="C48" s="14">
        <v>37</v>
      </c>
      <c r="D48" s="14">
        <v>0</v>
      </c>
      <c r="E48" s="14">
        <v>37</v>
      </c>
      <c r="F48" s="51">
        <v>1</v>
      </c>
      <c r="G48" s="12"/>
      <c r="H48" s="38"/>
      <c r="I48" s="38"/>
      <c r="J48" s="33" t="s">
        <v>93</v>
      </c>
      <c r="K48" s="75">
        <v>4</v>
      </c>
      <c r="L48" s="75">
        <v>2</v>
      </c>
      <c r="M48" s="75">
        <v>6</v>
      </c>
      <c r="N48" s="72">
        <v>1</v>
      </c>
      <c r="O48" s="38"/>
      <c r="P48" s="38"/>
    </row>
    <row r="49" spans="1:16" ht="13" customHeight="1" x14ac:dyDescent="0.25">
      <c r="A49" s="38"/>
      <c r="B49" s="33" t="s">
        <v>94</v>
      </c>
      <c r="C49" s="14">
        <v>53</v>
      </c>
      <c r="D49" s="14">
        <v>7</v>
      </c>
      <c r="E49" s="14">
        <v>60</v>
      </c>
      <c r="F49" s="51">
        <v>1</v>
      </c>
      <c r="G49" s="38"/>
      <c r="H49" s="38"/>
      <c r="I49" s="38"/>
      <c r="J49" s="33" t="s">
        <v>94</v>
      </c>
      <c r="K49" s="75">
        <v>4</v>
      </c>
      <c r="L49" s="75">
        <v>0</v>
      </c>
      <c r="M49" s="75">
        <v>4</v>
      </c>
      <c r="N49" s="72">
        <v>1</v>
      </c>
      <c r="O49" s="38"/>
      <c r="P49" s="38"/>
    </row>
    <row r="50" spans="1:16" ht="13" customHeight="1" x14ac:dyDescent="0.25">
      <c r="A50" s="38"/>
      <c r="B50" s="33" t="s">
        <v>95</v>
      </c>
      <c r="C50" s="14">
        <v>69</v>
      </c>
      <c r="D50" s="14">
        <v>12</v>
      </c>
      <c r="E50" s="14">
        <v>81</v>
      </c>
      <c r="F50" s="51">
        <v>1</v>
      </c>
      <c r="G50" s="7"/>
      <c r="H50" s="38"/>
      <c r="I50" s="38"/>
      <c r="J50" s="33" t="s">
        <v>95</v>
      </c>
      <c r="K50" s="75">
        <v>10</v>
      </c>
      <c r="L50" s="75">
        <v>2</v>
      </c>
      <c r="M50" s="75">
        <v>12</v>
      </c>
      <c r="N50" s="72">
        <v>1</v>
      </c>
      <c r="O50" s="38"/>
      <c r="P50" s="38"/>
    </row>
    <row r="51" spans="1:16" ht="13" customHeight="1" x14ac:dyDescent="0.25">
      <c r="A51" s="38"/>
      <c r="B51" s="33" t="s">
        <v>96</v>
      </c>
      <c r="C51" s="14">
        <v>70</v>
      </c>
      <c r="D51" s="14">
        <v>30</v>
      </c>
      <c r="E51" s="14">
        <v>100</v>
      </c>
      <c r="F51" s="51">
        <v>1</v>
      </c>
      <c r="G51" s="7"/>
      <c r="H51" s="38"/>
      <c r="I51" s="38"/>
      <c r="J51" s="33" t="s">
        <v>96</v>
      </c>
      <c r="K51" s="75">
        <v>13</v>
      </c>
      <c r="L51" s="75">
        <v>7</v>
      </c>
      <c r="M51" s="75">
        <v>20</v>
      </c>
      <c r="N51" s="72">
        <v>1</v>
      </c>
      <c r="O51" s="38"/>
      <c r="P51" s="38"/>
    </row>
    <row r="52" spans="1:16" ht="20.25" customHeight="1" x14ac:dyDescent="0.25">
      <c r="A52" s="13"/>
      <c r="B52" s="32" t="s">
        <v>97</v>
      </c>
      <c r="C52" s="37">
        <v>393</v>
      </c>
      <c r="D52" s="37">
        <v>66</v>
      </c>
      <c r="E52" s="37">
        <v>459</v>
      </c>
      <c r="F52" s="70">
        <v>1</v>
      </c>
      <c r="G52" s="12"/>
      <c r="H52" s="38"/>
      <c r="I52" s="13"/>
      <c r="J52" s="32" t="s">
        <v>97</v>
      </c>
      <c r="K52" s="76">
        <v>45</v>
      </c>
      <c r="L52" s="76">
        <v>16</v>
      </c>
      <c r="M52" s="76">
        <v>61</v>
      </c>
      <c r="N52" s="70">
        <v>1</v>
      </c>
      <c r="O52" s="38"/>
      <c r="P52" s="38"/>
    </row>
    <row r="53" spans="1:16" ht="10.15" customHeight="1" x14ac:dyDescent="0.3">
      <c r="A53" s="5"/>
      <c r="B53" s="2"/>
      <c r="C53" s="21"/>
      <c r="D53" s="21"/>
      <c r="E53" s="21"/>
      <c r="F53" s="11"/>
      <c r="G53" s="36"/>
      <c r="I53" s="5"/>
      <c r="J53" s="2"/>
      <c r="K53" s="27"/>
      <c r="L53" s="27"/>
      <c r="M53" s="27"/>
      <c r="N53" s="11"/>
    </row>
    <row r="54" spans="1:16" ht="10" customHeight="1" x14ac:dyDescent="0.25">
      <c r="A54" s="17" t="s">
        <v>48</v>
      </c>
      <c r="B54" s="39"/>
      <c r="C54" s="39"/>
      <c r="D54" s="39"/>
      <c r="E54" s="39"/>
      <c r="F54" s="39"/>
      <c r="G54" s="39"/>
      <c r="H54" s="39"/>
      <c r="I54" s="39"/>
      <c r="J54" s="39"/>
      <c r="K54" s="39"/>
      <c r="L54" s="39"/>
      <c r="M54" s="39"/>
      <c r="N54" s="40"/>
    </row>
    <row r="55" spans="1:16" ht="10" customHeight="1" x14ac:dyDescent="0.25">
      <c r="A55" s="17" t="s">
        <v>59</v>
      </c>
      <c r="B55" s="3"/>
      <c r="C55" s="3"/>
      <c r="D55" s="3"/>
      <c r="E55" s="3"/>
      <c r="F55" s="3"/>
      <c r="G55" s="3"/>
      <c r="H55" s="3"/>
      <c r="I55" s="3"/>
      <c r="J55" s="3"/>
      <c r="K55" s="3"/>
      <c r="L55" s="3"/>
      <c r="M55" s="3"/>
      <c r="N55" s="40"/>
    </row>
    <row r="56" spans="1:16" ht="10" customHeight="1" x14ac:dyDescent="0.25">
      <c r="A56" s="17" t="s">
        <v>76</v>
      </c>
      <c r="B56" s="3"/>
      <c r="C56" s="3"/>
      <c r="D56" s="3"/>
      <c r="E56" s="3"/>
      <c r="F56" s="3"/>
      <c r="G56" s="3"/>
      <c r="H56" s="3"/>
      <c r="I56" s="3"/>
      <c r="J56" s="3"/>
      <c r="K56" s="3"/>
      <c r="L56" s="3"/>
      <c r="M56" s="3"/>
      <c r="N56" s="40"/>
    </row>
    <row r="57" spans="1:16" ht="10" customHeight="1" x14ac:dyDescent="0.25">
      <c r="A57" s="10"/>
      <c r="B57" s="10"/>
      <c r="C57" s="10"/>
      <c r="D57" s="10"/>
      <c r="E57" s="10"/>
      <c r="F57" s="10"/>
      <c r="G57" s="10"/>
      <c r="H57" s="10"/>
      <c r="I57" s="10"/>
      <c r="J57" s="10"/>
      <c r="K57" s="10"/>
      <c r="L57" s="10"/>
      <c r="M57" s="10"/>
      <c r="N57" s="40"/>
    </row>
    <row r="58" spans="1:16" ht="10" customHeight="1" x14ac:dyDescent="0.25">
      <c r="A58" s="18" t="s">
        <v>25</v>
      </c>
      <c r="B58" s="18"/>
      <c r="C58" s="18"/>
      <c r="D58" s="18"/>
      <c r="E58" s="18"/>
      <c r="F58" s="18"/>
      <c r="G58" s="18"/>
      <c r="H58" s="35"/>
      <c r="I58" s="35"/>
      <c r="J58" s="6"/>
      <c r="K58" s="20"/>
      <c r="L58" s="20"/>
      <c r="M58" s="39"/>
      <c r="N58" s="20" t="s">
        <v>28</v>
      </c>
    </row>
    <row r="59" spans="1:16" ht="10" customHeight="1" x14ac:dyDescent="0.25">
      <c r="A59" s="24" t="s">
        <v>53</v>
      </c>
      <c r="B59" s="25"/>
      <c r="C59" s="25"/>
      <c r="D59" s="25"/>
      <c r="E59" s="25"/>
      <c r="F59" s="25"/>
      <c r="G59" s="25"/>
      <c r="H59" s="25"/>
      <c r="I59" s="25"/>
      <c r="J59" s="25"/>
      <c r="K59" s="25"/>
      <c r="L59" s="6"/>
      <c r="M59" s="6"/>
      <c r="N59" s="20" t="s">
        <v>51</v>
      </c>
    </row>
    <row r="60" spans="1:16" ht="10" customHeight="1" x14ac:dyDescent="0.25">
      <c r="A60" s="26" t="s">
        <v>58</v>
      </c>
      <c r="B60" s="18"/>
      <c r="C60" s="18"/>
      <c r="D60" s="18"/>
      <c r="E60" s="18"/>
      <c r="F60" s="18"/>
      <c r="G60" s="18"/>
      <c r="H60" s="18"/>
      <c r="I60" s="18"/>
      <c r="J60" s="18"/>
      <c r="K60" s="18"/>
      <c r="L60" s="18"/>
      <c r="M60" s="18"/>
      <c r="N60" s="20"/>
    </row>
    <row r="61" spans="1:16" ht="10" customHeight="1" x14ac:dyDescent="0.25">
      <c r="A61" s="39"/>
      <c r="B61" s="18"/>
      <c r="C61" s="18"/>
      <c r="D61" s="18"/>
      <c r="E61" s="18"/>
      <c r="F61" s="18"/>
      <c r="G61" s="18"/>
      <c r="H61" s="18"/>
      <c r="I61" s="18"/>
      <c r="J61" s="18"/>
      <c r="K61" s="39"/>
      <c r="L61" s="39"/>
      <c r="M61" s="39"/>
      <c r="N61" s="20" t="s">
        <v>98</v>
      </c>
    </row>
    <row r="62" spans="1:16" ht="10" customHeight="1" x14ac:dyDescent="0.25">
      <c r="A62" s="39"/>
      <c r="B62" s="39"/>
      <c r="C62" s="39"/>
      <c r="D62" s="39"/>
      <c r="E62" s="39"/>
      <c r="F62" s="39"/>
      <c r="G62" s="39"/>
      <c r="H62" s="39"/>
      <c r="I62" s="39"/>
      <c r="J62" s="39"/>
      <c r="K62" s="39"/>
      <c r="L62" s="39"/>
      <c r="M62" s="39"/>
      <c r="N62" s="20" t="s">
        <v>99</v>
      </c>
    </row>
  </sheetData>
  <hyperlinks>
    <hyperlink ref="A59" r:id="rId1" xr:uid="{00000000-0004-0000-0000-000000000000}"/>
    <hyperlink ref="A60" r:id="rId2" xr:uid="{00000000-0004-0000-0000-000001000000}"/>
  </hyperlinks>
  <pageMargins left="0.59055118110236227" right="0.59055118110236227" top="0.55118110236220474" bottom="0.55118110236220474" header="0.31496062992125984" footer="0.31496062992125984"/>
  <pageSetup paperSize="9" scale="61"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60"/>
  <sheetViews>
    <sheetView showGridLines="0" zoomScale="85" zoomScaleNormal="100" workbookViewId="0">
      <selection activeCell="C8" sqref="C8:F52"/>
    </sheetView>
  </sheetViews>
  <sheetFormatPr defaultColWidth="10.6640625" defaultRowHeight="12.5" x14ac:dyDescent="0.25"/>
  <cols>
    <col min="1" max="1" width="40.83203125" customWidth="1"/>
    <col min="2" max="6" width="9.33203125" customWidth="1"/>
  </cols>
  <sheetData>
    <row r="1" spans="1:8" ht="15.5" customHeight="1" x14ac:dyDescent="0.3">
      <c r="A1" s="67" t="s">
        <v>0</v>
      </c>
    </row>
    <row r="2" spans="1:8" x14ac:dyDescent="0.25">
      <c r="A2" s="85" t="s">
        <v>1</v>
      </c>
      <c r="B2" s="48"/>
      <c r="C2" s="48"/>
      <c r="D2" s="48"/>
      <c r="E2" s="48"/>
      <c r="F2" s="48"/>
      <c r="G2" s="48"/>
      <c r="H2" s="48"/>
    </row>
    <row r="3" spans="1:8" ht="15.5" customHeight="1" x14ac:dyDescent="0.25">
      <c r="A3" s="68" t="s">
        <v>2</v>
      </c>
    </row>
    <row r="4" spans="1:8" ht="15.5" customHeight="1" x14ac:dyDescent="0.25">
      <c r="A4" s="68" t="s">
        <v>3</v>
      </c>
    </row>
    <row r="5" spans="1:8" ht="15.5" customHeight="1" x14ac:dyDescent="0.3">
      <c r="A5" s="45" t="s">
        <v>31</v>
      </c>
      <c r="C5" s="27"/>
      <c r="D5" s="27"/>
      <c r="E5" s="27"/>
    </row>
    <row r="6" spans="1:8" x14ac:dyDescent="0.25">
      <c r="C6" s="44"/>
      <c r="D6" s="44"/>
      <c r="E6" s="44"/>
    </row>
    <row r="7" spans="1:8" ht="26" customHeight="1" x14ac:dyDescent="0.25">
      <c r="A7" s="30" t="s">
        <v>5</v>
      </c>
      <c r="B7" s="30" t="s">
        <v>6</v>
      </c>
      <c r="C7" s="31" t="s">
        <v>7</v>
      </c>
      <c r="D7" s="31" t="s">
        <v>8</v>
      </c>
      <c r="E7" s="31" t="s">
        <v>9</v>
      </c>
      <c r="F7" s="1" t="s">
        <v>10</v>
      </c>
    </row>
    <row r="8" spans="1:8" ht="15" customHeight="1" x14ac:dyDescent="0.25">
      <c r="A8" s="29" t="s">
        <v>62</v>
      </c>
      <c r="B8" s="33" t="s">
        <v>11</v>
      </c>
      <c r="C8" s="71">
        <v>36</v>
      </c>
      <c r="D8" s="71">
        <v>9</v>
      </c>
      <c r="E8" s="71">
        <v>45</v>
      </c>
      <c r="F8" s="58">
        <v>71</v>
      </c>
    </row>
    <row r="9" spans="1:8" ht="13" customHeight="1" x14ac:dyDescent="0.25">
      <c r="A9" s="34"/>
      <c r="B9" s="33" t="s">
        <v>12</v>
      </c>
      <c r="C9" s="71">
        <v>44</v>
      </c>
      <c r="D9" s="71">
        <v>10</v>
      </c>
      <c r="E9" s="71">
        <v>54</v>
      </c>
      <c r="F9" s="58">
        <v>71</v>
      </c>
    </row>
    <row r="10" spans="1:8" ht="13" customHeight="1" x14ac:dyDescent="0.25">
      <c r="A10" s="34"/>
      <c r="B10" s="33" t="s">
        <v>13</v>
      </c>
      <c r="C10" s="71">
        <v>40</v>
      </c>
      <c r="D10" s="71">
        <v>7</v>
      </c>
      <c r="E10" s="71">
        <v>47</v>
      </c>
      <c r="F10" s="58">
        <v>65</v>
      </c>
    </row>
    <row r="11" spans="1:8" ht="13" customHeight="1" x14ac:dyDescent="0.25">
      <c r="A11" s="34"/>
      <c r="B11" s="33" t="s">
        <v>14</v>
      </c>
      <c r="C11" s="71">
        <v>32</v>
      </c>
      <c r="D11" s="71">
        <v>6</v>
      </c>
      <c r="E11" s="71">
        <v>38</v>
      </c>
      <c r="F11" s="58">
        <v>69</v>
      </c>
    </row>
    <row r="12" spans="1:8" ht="13" customHeight="1" x14ac:dyDescent="0.25">
      <c r="A12" s="34"/>
      <c r="B12" s="33" t="s">
        <v>15</v>
      </c>
      <c r="C12" s="71">
        <v>35</v>
      </c>
      <c r="D12" s="71">
        <v>9</v>
      </c>
      <c r="E12" s="71">
        <v>44</v>
      </c>
      <c r="F12" s="58">
        <v>64</v>
      </c>
    </row>
    <row r="13" spans="1:8" ht="13" customHeight="1" x14ac:dyDescent="0.25">
      <c r="A13" s="34"/>
      <c r="B13" s="33" t="s">
        <v>16</v>
      </c>
      <c r="C13" s="71">
        <v>86</v>
      </c>
      <c r="D13" s="71">
        <v>10</v>
      </c>
      <c r="E13" s="71">
        <v>96</v>
      </c>
      <c r="F13" s="58">
        <v>83</v>
      </c>
    </row>
    <row r="14" spans="1:8" ht="13" customHeight="1" x14ac:dyDescent="0.25">
      <c r="A14" s="34"/>
      <c r="B14" s="33" t="s">
        <v>17</v>
      </c>
      <c r="C14" s="71">
        <v>54</v>
      </c>
      <c r="D14" s="71">
        <v>10</v>
      </c>
      <c r="E14" s="71">
        <v>64</v>
      </c>
      <c r="F14" s="58">
        <v>73</v>
      </c>
    </row>
    <row r="15" spans="1:8" ht="13" customHeight="1" x14ac:dyDescent="0.25">
      <c r="A15" s="34"/>
      <c r="B15" s="33" t="s">
        <v>18</v>
      </c>
      <c r="C15" s="71">
        <v>78</v>
      </c>
      <c r="D15" s="71">
        <v>25</v>
      </c>
      <c r="E15" s="71">
        <v>103</v>
      </c>
      <c r="F15" s="58">
        <v>90</v>
      </c>
    </row>
    <row r="16" spans="1:8" ht="20.25" customHeight="1" x14ac:dyDescent="0.25">
      <c r="A16" s="29"/>
      <c r="B16" s="19" t="s">
        <v>9</v>
      </c>
      <c r="C16" s="73">
        <v>405</v>
      </c>
      <c r="D16" s="73">
        <v>86</v>
      </c>
      <c r="E16" s="73">
        <v>491</v>
      </c>
      <c r="F16" s="57">
        <v>75</v>
      </c>
    </row>
    <row r="17" spans="1:6" ht="20.25" customHeight="1" x14ac:dyDescent="0.25">
      <c r="A17" s="29" t="s">
        <v>19</v>
      </c>
      <c r="B17" s="33" t="s">
        <v>11</v>
      </c>
      <c r="C17" s="71">
        <v>8</v>
      </c>
      <c r="D17" s="71">
        <v>1</v>
      </c>
      <c r="E17" s="71">
        <v>9</v>
      </c>
      <c r="F17" s="58">
        <v>14</v>
      </c>
    </row>
    <row r="18" spans="1:6" ht="13" customHeight="1" x14ac:dyDescent="0.25">
      <c r="A18" s="34"/>
      <c r="B18" s="33" t="s">
        <v>12</v>
      </c>
      <c r="C18" s="71">
        <v>2</v>
      </c>
      <c r="D18" s="71">
        <v>0</v>
      </c>
      <c r="E18" s="71">
        <v>2</v>
      </c>
      <c r="F18" s="58">
        <v>3</v>
      </c>
    </row>
    <row r="19" spans="1:6" ht="13" customHeight="1" x14ac:dyDescent="0.25">
      <c r="A19" s="34"/>
      <c r="B19" s="33" t="s">
        <v>13</v>
      </c>
      <c r="C19" s="71">
        <v>2</v>
      </c>
      <c r="D19" s="71">
        <v>1</v>
      </c>
      <c r="E19" s="71">
        <v>3</v>
      </c>
      <c r="F19" s="58">
        <v>4</v>
      </c>
    </row>
    <row r="20" spans="1:6" ht="13" customHeight="1" x14ac:dyDescent="0.25">
      <c r="A20" s="34"/>
      <c r="B20" s="33" t="s">
        <v>14</v>
      </c>
      <c r="C20" s="71">
        <v>3</v>
      </c>
      <c r="D20" s="71">
        <v>1</v>
      </c>
      <c r="E20" s="71">
        <v>4</v>
      </c>
      <c r="F20" s="58">
        <v>7</v>
      </c>
    </row>
    <row r="21" spans="1:6" ht="13" customHeight="1" x14ac:dyDescent="0.25">
      <c r="A21" s="34"/>
      <c r="B21" s="33" t="s">
        <v>15</v>
      </c>
      <c r="C21" s="71">
        <v>5</v>
      </c>
      <c r="D21" s="71">
        <v>0</v>
      </c>
      <c r="E21" s="71">
        <v>5</v>
      </c>
      <c r="F21" s="58">
        <v>7</v>
      </c>
    </row>
    <row r="22" spans="1:6" ht="13" customHeight="1" x14ac:dyDescent="0.25">
      <c r="A22" s="34"/>
      <c r="B22" s="33" t="s">
        <v>16</v>
      </c>
      <c r="C22" s="71">
        <v>6</v>
      </c>
      <c r="D22" s="71">
        <v>2</v>
      </c>
      <c r="E22" s="71">
        <v>8</v>
      </c>
      <c r="F22" s="58">
        <v>7</v>
      </c>
    </row>
    <row r="23" spans="1:6" ht="13" customHeight="1" x14ac:dyDescent="0.25">
      <c r="A23" s="34"/>
      <c r="B23" s="33" t="s">
        <v>17</v>
      </c>
      <c r="C23" s="71">
        <v>14</v>
      </c>
      <c r="D23" s="71">
        <v>0</v>
      </c>
      <c r="E23" s="71">
        <v>14</v>
      </c>
      <c r="F23" s="58">
        <v>16</v>
      </c>
    </row>
    <row r="24" spans="1:6" ht="13" customHeight="1" x14ac:dyDescent="0.25">
      <c r="A24" s="34"/>
      <c r="B24" s="33" t="s">
        <v>18</v>
      </c>
      <c r="C24" s="71">
        <v>7</v>
      </c>
      <c r="D24" s="71">
        <v>0</v>
      </c>
      <c r="E24" s="71">
        <v>7</v>
      </c>
      <c r="F24" s="58">
        <v>6</v>
      </c>
    </row>
    <row r="25" spans="1:6" ht="20.25" customHeight="1" x14ac:dyDescent="0.25">
      <c r="A25" s="29"/>
      <c r="B25" s="19" t="s">
        <v>9</v>
      </c>
      <c r="C25" s="73">
        <v>47</v>
      </c>
      <c r="D25" s="73">
        <v>5</v>
      </c>
      <c r="E25" s="73">
        <v>52</v>
      </c>
      <c r="F25" s="57">
        <v>8</v>
      </c>
    </row>
    <row r="26" spans="1:6" ht="20.25" customHeight="1" x14ac:dyDescent="0.25">
      <c r="A26" s="29" t="s">
        <v>20</v>
      </c>
      <c r="B26" s="33" t="s">
        <v>11</v>
      </c>
      <c r="C26" s="71">
        <v>8</v>
      </c>
      <c r="D26" s="71">
        <v>1</v>
      </c>
      <c r="E26" s="71">
        <v>9</v>
      </c>
      <c r="F26" s="58">
        <v>14</v>
      </c>
    </row>
    <row r="27" spans="1:6" ht="13" customHeight="1" x14ac:dyDescent="0.25">
      <c r="A27" s="34"/>
      <c r="B27" s="33" t="s">
        <v>12</v>
      </c>
      <c r="C27" s="71">
        <v>19</v>
      </c>
      <c r="D27" s="71">
        <v>1</v>
      </c>
      <c r="E27" s="71">
        <v>20</v>
      </c>
      <c r="F27" s="58">
        <v>26</v>
      </c>
    </row>
    <row r="28" spans="1:6" ht="13" customHeight="1" x14ac:dyDescent="0.25">
      <c r="A28" s="34"/>
      <c r="B28" s="33" t="s">
        <v>13</v>
      </c>
      <c r="C28" s="71">
        <v>20</v>
      </c>
      <c r="D28" s="71">
        <v>2</v>
      </c>
      <c r="E28" s="71">
        <v>22</v>
      </c>
      <c r="F28" s="58">
        <v>31</v>
      </c>
    </row>
    <row r="29" spans="1:6" ht="13" customHeight="1" x14ac:dyDescent="0.25">
      <c r="A29" s="34"/>
      <c r="B29" s="33" t="s">
        <v>14</v>
      </c>
      <c r="C29" s="71">
        <v>12</v>
      </c>
      <c r="D29" s="71">
        <v>1</v>
      </c>
      <c r="E29" s="71">
        <v>13</v>
      </c>
      <c r="F29" s="58">
        <v>24</v>
      </c>
    </row>
    <row r="30" spans="1:6" ht="13" customHeight="1" x14ac:dyDescent="0.25">
      <c r="A30" s="34"/>
      <c r="B30" s="33" t="s">
        <v>15</v>
      </c>
      <c r="C30" s="71">
        <v>19</v>
      </c>
      <c r="D30" s="71">
        <v>1</v>
      </c>
      <c r="E30" s="71">
        <v>20</v>
      </c>
      <c r="F30" s="58">
        <v>29</v>
      </c>
    </row>
    <row r="31" spans="1:6" ht="13" customHeight="1" x14ac:dyDescent="0.25">
      <c r="A31" s="34"/>
      <c r="B31" s="33" t="s">
        <v>16</v>
      </c>
      <c r="C31" s="71">
        <v>10</v>
      </c>
      <c r="D31" s="71">
        <v>1</v>
      </c>
      <c r="E31" s="71">
        <v>11</v>
      </c>
      <c r="F31" s="58">
        <v>10</v>
      </c>
    </row>
    <row r="32" spans="1:6" ht="13" customHeight="1" x14ac:dyDescent="0.25">
      <c r="A32" s="34"/>
      <c r="B32" s="33" t="s">
        <v>17</v>
      </c>
      <c r="C32" s="71">
        <v>8</v>
      </c>
      <c r="D32" s="71">
        <v>2</v>
      </c>
      <c r="E32" s="71">
        <v>10</v>
      </c>
      <c r="F32" s="58">
        <v>11</v>
      </c>
    </row>
    <row r="33" spans="1:7" ht="13" customHeight="1" x14ac:dyDescent="0.25">
      <c r="A33" s="34"/>
      <c r="B33" s="33" t="s">
        <v>18</v>
      </c>
      <c r="C33" s="71">
        <v>3</v>
      </c>
      <c r="D33" s="71">
        <v>1</v>
      </c>
      <c r="E33" s="71">
        <v>4</v>
      </c>
      <c r="F33" s="58">
        <v>4</v>
      </c>
    </row>
    <row r="34" spans="1:7" ht="20.25" customHeight="1" x14ac:dyDescent="0.25">
      <c r="A34" s="29"/>
      <c r="B34" s="19" t="s">
        <v>9</v>
      </c>
      <c r="C34" s="73">
        <v>99</v>
      </c>
      <c r="D34" s="73">
        <v>10</v>
      </c>
      <c r="E34" s="73">
        <v>109</v>
      </c>
      <c r="F34" s="57">
        <v>17</v>
      </c>
    </row>
    <row r="35" spans="1:7" ht="20.25" customHeight="1" x14ac:dyDescent="0.25">
      <c r="A35" s="69" t="s">
        <v>21</v>
      </c>
      <c r="B35" s="33" t="s">
        <v>11</v>
      </c>
      <c r="C35" s="71">
        <v>7</v>
      </c>
      <c r="D35" s="71">
        <v>1</v>
      </c>
      <c r="E35" s="71">
        <v>8</v>
      </c>
      <c r="F35" s="58">
        <v>13</v>
      </c>
    </row>
    <row r="36" spans="1:7" ht="13" customHeight="1" x14ac:dyDescent="0.25">
      <c r="A36" s="34"/>
      <c r="B36" s="33" t="s">
        <v>12</v>
      </c>
      <c r="C36" s="71">
        <v>8</v>
      </c>
      <c r="D36" s="71">
        <v>0</v>
      </c>
      <c r="E36" s="71">
        <v>8</v>
      </c>
      <c r="F36" s="58">
        <v>11</v>
      </c>
    </row>
    <row r="37" spans="1:7" ht="13" customHeight="1" x14ac:dyDescent="0.25">
      <c r="A37" s="34"/>
      <c r="B37" s="33" t="s">
        <v>13</v>
      </c>
      <c r="C37" s="71">
        <v>10</v>
      </c>
      <c r="D37" s="71">
        <v>2</v>
      </c>
      <c r="E37" s="71">
        <v>12</v>
      </c>
      <c r="F37" s="58">
        <v>17</v>
      </c>
    </row>
    <row r="38" spans="1:7" ht="13" customHeight="1" x14ac:dyDescent="0.25">
      <c r="A38" s="34"/>
      <c r="B38" s="33" t="s">
        <v>14</v>
      </c>
      <c r="C38" s="71">
        <v>10</v>
      </c>
      <c r="D38" s="71">
        <v>1</v>
      </c>
      <c r="E38" s="71">
        <v>11</v>
      </c>
      <c r="F38" s="58">
        <v>20</v>
      </c>
    </row>
    <row r="39" spans="1:7" ht="13" customHeight="1" x14ac:dyDescent="0.25">
      <c r="A39" s="34"/>
      <c r="B39" s="33" t="s">
        <v>15</v>
      </c>
      <c r="C39" s="71">
        <v>16</v>
      </c>
      <c r="D39" s="71">
        <v>0</v>
      </c>
      <c r="E39" s="71">
        <v>16</v>
      </c>
      <c r="F39" s="58">
        <v>23</v>
      </c>
    </row>
    <row r="40" spans="1:7" ht="13" customHeight="1" x14ac:dyDescent="0.25">
      <c r="A40" s="34"/>
      <c r="B40" s="33" t="s">
        <v>16</v>
      </c>
      <c r="C40" s="71">
        <v>8</v>
      </c>
      <c r="D40" s="71">
        <v>1</v>
      </c>
      <c r="E40" s="71">
        <v>9</v>
      </c>
      <c r="F40" s="58">
        <v>8</v>
      </c>
    </row>
    <row r="41" spans="1:7" ht="13" customHeight="1" x14ac:dyDescent="0.25">
      <c r="A41" s="34"/>
      <c r="B41" s="33" t="s">
        <v>17</v>
      </c>
      <c r="C41" s="71">
        <v>5</v>
      </c>
      <c r="D41" s="71">
        <v>2</v>
      </c>
      <c r="E41" s="71">
        <v>7</v>
      </c>
      <c r="F41" s="58">
        <v>8</v>
      </c>
    </row>
    <row r="42" spans="1:7" ht="13" customHeight="1" x14ac:dyDescent="0.25">
      <c r="A42" s="34"/>
      <c r="B42" s="33" t="s">
        <v>18</v>
      </c>
      <c r="C42" s="71">
        <v>1</v>
      </c>
      <c r="D42" s="71">
        <v>1</v>
      </c>
      <c r="E42" s="71">
        <v>2</v>
      </c>
      <c r="F42" s="58">
        <v>2</v>
      </c>
    </row>
    <row r="43" spans="1:7" ht="20.25" customHeight="1" x14ac:dyDescent="0.25">
      <c r="A43" s="29"/>
      <c r="B43" s="19" t="s">
        <v>9</v>
      </c>
      <c r="C43" s="73">
        <v>65</v>
      </c>
      <c r="D43" s="73">
        <v>8</v>
      </c>
      <c r="E43" s="73">
        <v>73</v>
      </c>
      <c r="F43" s="57">
        <v>11</v>
      </c>
    </row>
    <row r="44" spans="1:7" ht="20.25" customHeight="1" x14ac:dyDescent="0.25">
      <c r="A44" s="9" t="s">
        <v>22</v>
      </c>
      <c r="B44" s="33" t="s">
        <v>11</v>
      </c>
      <c r="C44" s="71">
        <v>52</v>
      </c>
      <c r="D44" s="71">
        <v>11</v>
      </c>
      <c r="E44" s="71">
        <v>63</v>
      </c>
      <c r="F44" s="58">
        <v>100</v>
      </c>
      <c r="G44" s="36"/>
    </row>
    <row r="45" spans="1:7" ht="13" customHeight="1" x14ac:dyDescent="0.25">
      <c r="A45" s="38"/>
      <c r="B45" s="33" t="s">
        <v>12</v>
      </c>
      <c r="C45" s="71">
        <v>65</v>
      </c>
      <c r="D45" s="71">
        <v>11</v>
      </c>
      <c r="E45" s="71">
        <v>76</v>
      </c>
      <c r="F45" s="58">
        <v>100</v>
      </c>
      <c r="G45" s="36"/>
    </row>
    <row r="46" spans="1:7" ht="13" customHeight="1" x14ac:dyDescent="0.25">
      <c r="A46" s="38"/>
      <c r="B46" s="33" t="s">
        <v>13</v>
      </c>
      <c r="C46" s="71">
        <v>62</v>
      </c>
      <c r="D46" s="71">
        <v>10</v>
      </c>
      <c r="E46" s="71">
        <v>72</v>
      </c>
      <c r="F46" s="58">
        <v>100</v>
      </c>
      <c r="G46" s="36"/>
    </row>
    <row r="47" spans="1:7" ht="13" customHeight="1" x14ac:dyDescent="0.25">
      <c r="A47" s="38"/>
      <c r="B47" s="33" t="s">
        <v>14</v>
      </c>
      <c r="C47" s="71">
        <v>47</v>
      </c>
      <c r="D47" s="71">
        <v>8</v>
      </c>
      <c r="E47" s="71">
        <v>55</v>
      </c>
      <c r="F47" s="58">
        <v>100</v>
      </c>
      <c r="G47" s="36"/>
    </row>
    <row r="48" spans="1:7" ht="13" customHeight="1" x14ac:dyDescent="0.25">
      <c r="A48" s="38"/>
      <c r="B48" s="33" t="s">
        <v>15</v>
      </c>
      <c r="C48" s="71">
        <v>59</v>
      </c>
      <c r="D48" s="71">
        <v>10</v>
      </c>
      <c r="E48" s="71">
        <v>69</v>
      </c>
      <c r="F48" s="58">
        <v>100</v>
      </c>
      <c r="G48" s="36"/>
    </row>
    <row r="49" spans="1:13" ht="13" customHeight="1" x14ac:dyDescent="0.25">
      <c r="A49" s="38"/>
      <c r="B49" s="33" t="s">
        <v>16</v>
      </c>
      <c r="C49" s="71">
        <v>102</v>
      </c>
      <c r="D49" s="71">
        <v>13</v>
      </c>
      <c r="E49" s="71">
        <v>115</v>
      </c>
      <c r="F49" s="58">
        <v>100</v>
      </c>
      <c r="G49" s="36"/>
    </row>
    <row r="50" spans="1:13" ht="13" customHeight="1" x14ac:dyDescent="0.25">
      <c r="A50" s="38"/>
      <c r="B50" s="33" t="s">
        <v>17</v>
      </c>
      <c r="C50" s="71">
        <v>76</v>
      </c>
      <c r="D50" s="71">
        <v>12</v>
      </c>
      <c r="E50" s="71">
        <v>88</v>
      </c>
      <c r="F50" s="58">
        <v>100</v>
      </c>
      <c r="G50" s="36"/>
    </row>
    <row r="51" spans="1:13" ht="13" customHeight="1" x14ac:dyDescent="0.25">
      <c r="A51" s="38"/>
      <c r="B51" s="33" t="s">
        <v>18</v>
      </c>
      <c r="C51" s="71">
        <v>88</v>
      </c>
      <c r="D51" s="71">
        <v>26</v>
      </c>
      <c r="E51" s="71">
        <v>114</v>
      </c>
      <c r="F51" s="58">
        <v>100</v>
      </c>
      <c r="G51" s="36"/>
    </row>
    <row r="52" spans="1:13" ht="20.25" customHeight="1" x14ac:dyDescent="0.25">
      <c r="A52" s="13"/>
      <c r="B52" s="32" t="s">
        <v>9</v>
      </c>
      <c r="C52" s="86">
        <v>551</v>
      </c>
      <c r="D52" s="86">
        <v>101</v>
      </c>
      <c r="E52" s="86">
        <v>652</v>
      </c>
      <c r="F52" s="37">
        <v>100</v>
      </c>
      <c r="G52" s="36"/>
    </row>
    <row r="53" spans="1:13" x14ac:dyDescent="0.25">
      <c r="A53" s="17" t="s">
        <v>23</v>
      </c>
    </row>
    <row r="54" spans="1:13" x14ac:dyDescent="0.25">
      <c r="A54" s="17" t="s">
        <v>24</v>
      </c>
    </row>
    <row r="55" spans="1:13" ht="13" customHeight="1" x14ac:dyDescent="0.3">
      <c r="A55" s="18" t="s">
        <v>25</v>
      </c>
      <c r="B55" s="50"/>
      <c r="C55" s="50"/>
      <c r="D55" s="50"/>
      <c r="E55" s="50"/>
      <c r="F55" s="54"/>
      <c r="G55" s="54"/>
      <c r="H55" s="50"/>
      <c r="I55" s="54"/>
      <c r="J55" s="54"/>
      <c r="K55" s="54"/>
      <c r="L55" s="53"/>
    </row>
    <row r="56" spans="1:13" x14ac:dyDescent="0.25">
      <c r="A56" s="18" t="s">
        <v>26</v>
      </c>
      <c r="B56" s="49"/>
      <c r="C56" s="49"/>
      <c r="D56" s="49"/>
      <c r="E56" s="55"/>
      <c r="F56" s="55"/>
      <c r="G56" s="55"/>
      <c r="H56" s="55"/>
      <c r="I56" s="50"/>
      <c r="J56" s="50"/>
      <c r="K56" s="50"/>
      <c r="L56" s="50"/>
    </row>
    <row r="57" spans="1:13" x14ac:dyDescent="0.25">
      <c r="A57" s="26" t="s">
        <v>27</v>
      </c>
      <c r="B57" s="56"/>
      <c r="C57" s="56"/>
      <c r="D57" s="56"/>
      <c r="E57" s="56"/>
      <c r="F57" s="56"/>
      <c r="G57" s="56"/>
      <c r="H57" s="56"/>
      <c r="I57" s="56"/>
      <c r="J57" s="44"/>
      <c r="K57" s="44"/>
      <c r="L57" s="44"/>
      <c r="M57" s="44"/>
    </row>
    <row r="58" spans="1:13" x14ac:dyDescent="0.25">
      <c r="A58" s="18" t="s">
        <v>28</v>
      </c>
      <c r="B58" s="18"/>
      <c r="C58" s="18"/>
      <c r="D58" s="18"/>
      <c r="E58" s="18"/>
      <c r="F58" s="18"/>
      <c r="G58" s="18"/>
      <c r="H58" s="18"/>
      <c r="I58" s="18"/>
      <c r="J58" s="18"/>
      <c r="K58" s="18"/>
      <c r="L58" s="18"/>
    </row>
    <row r="59" spans="1:13" x14ac:dyDescent="0.25">
      <c r="A59" s="18" t="s">
        <v>29</v>
      </c>
      <c r="B59" s="18"/>
      <c r="C59" s="18"/>
      <c r="D59" s="18"/>
      <c r="E59" s="18"/>
      <c r="F59" s="18"/>
      <c r="G59" s="18"/>
      <c r="H59" s="18"/>
      <c r="I59" s="18"/>
      <c r="J59" s="18"/>
      <c r="K59" s="18"/>
      <c r="L59" s="18"/>
    </row>
    <row r="60" spans="1:13" x14ac:dyDescent="0.25">
      <c r="A60" s="18" t="s">
        <v>32</v>
      </c>
      <c r="B60" s="18"/>
      <c r="C60" s="18"/>
      <c r="D60" s="18"/>
      <c r="E60" s="18"/>
      <c r="F60" s="18"/>
      <c r="G60" s="18"/>
      <c r="H60" s="18"/>
      <c r="I60" s="18"/>
      <c r="J60" s="18"/>
      <c r="K60" s="18"/>
      <c r="L60" s="18"/>
    </row>
  </sheetData>
  <hyperlinks>
    <hyperlink ref="A57" r:id="rId1" display="http://www.dft.gov.uk/statistics/series/road-accidents-and-safety/" xr:uid="{00000000-0004-0000-0900-000000000000}"/>
    <hyperlink ref="A57:I57" r:id="rId2" display="Notes and definitions see: www.gov.uk/transport-statistics-notes-and-guidance-road-accident-and-safety" xr:uid="{00000000-0004-0000-0900-000001000000}"/>
    <hyperlink ref="A2" r:id="rId3" xr:uid="{00000000-0004-0000-0900-000002000000}"/>
  </hyperlinks>
  <pageMargins left="0.75" right="0.75" top="1" bottom="1" header="0.5" footer="0.5"/>
  <pageSetup paperSize="9" scale="7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62"/>
  <sheetViews>
    <sheetView showGridLines="0" zoomScaleNormal="100" workbookViewId="0">
      <selection activeCell="I15" sqref="I15"/>
    </sheetView>
  </sheetViews>
  <sheetFormatPr defaultColWidth="10.6640625" defaultRowHeight="12.5" x14ac:dyDescent="0.25"/>
  <cols>
    <col min="1" max="1" width="33.9140625" customWidth="1"/>
    <col min="2" max="6" width="9.33203125" customWidth="1"/>
    <col min="7" max="7" width="1.83203125" customWidth="1"/>
    <col min="8" max="8" width="0.83203125" customWidth="1"/>
    <col min="9" max="9" width="33.1640625" customWidth="1"/>
    <col min="10" max="10" width="9.33203125" customWidth="1"/>
    <col min="14" max="14" width="9.33203125" customWidth="1"/>
    <col min="15" max="15" width="1.5" customWidth="1"/>
    <col min="16" max="16" width="0.83203125" customWidth="1"/>
  </cols>
  <sheetData>
    <row r="1" spans="1:16" ht="15" customHeight="1" x14ac:dyDescent="0.3">
      <c r="A1" s="67" t="s">
        <v>0</v>
      </c>
    </row>
    <row r="2" spans="1:16" ht="15" customHeight="1" x14ac:dyDescent="0.35">
      <c r="A2" s="41" t="str">
        <f>HYPERLINK("https://www.gov.uk/government/statistics/reported-road-casualties-in-great-britain-final-estimates-involving-illegal-alcohol-levels-2018",
"Drink-drive accidents and casualties 2018")</f>
        <v>Drink-drive accidents and casualties 2018</v>
      </c>
      <c r="B2" s="28"/>
      <c r="C2" s="28"/>
      <c r="D2" s="28"/>
      <c r="E2" s="28"/>
      <c r="F2" s="28"/>
      <c r="G2" s="28"/>
      <c r="H2" s="28"/>
      <c r="I2" s="28"/>
      <c r="J2" s="28"/>
      <c r="K2" s="28"/>
      <c r="L2" s="28"/>
    </row>
    <row r="3" spans="1:16" ht="15" customHeight="1" x14ac:dyDescent="0.25">
      <c r="A3" s="68" t="s">
        <v>2</v>
      </c>
    </row>
    <row r="4" spans="1:16" ht="15" customHeight="1" x14ac:dyDescent="0.25">
      <c r="A4" s="68" t="s">
        <v>88</v>
      </c>
    </row>
    <row r="5" spans="1:16" ht="12" customHeight="1" x14ac:dyDescent="0.35">
      <c r="A5" s="23"/>
      <c r="C5" s="27"/>
      <c r="D5" s="27"/>
      <c r="E5" s="27"/>
    </row>
    <row r="6" spans="1:16" ht="14.5" customHeight="1" x14ac:dyDescent="0.25">
      <c r="A6" s="34" t="s">
        <v>33</v>
      </c>
      <c r="B6" s="38"/>
      <c r="C6" s="15"/>
      <c r="D6" s="15"/>
      <c r="E6" s="15"/>
      <c r="F6" s="38"/>
      <c r="G6" s="38"/>
      <c r="H6" s="38"/>
      <c r="I6" s="34" t="s">
        <v>61</v>
      </c>
      <c r="J6" s="38"/>
      <c r="K6" s="16"/>
      <c r="L6" s="16"/>
      <c r="M6" s="16"/>
      <c r="N6" s="38"/>
      <c r="O6" s="38"/>
      <c r="P6" s="38"/>
    </row>
    <row r="7" spans="1:16" ht="26" customHeight="1" x14ac:dyDescent="0.25">
      <c r="A7" s="30" t="s">
        <v>5</v>
      </c>
      <c r="B7" s="30" t="s">
        <v>6</v>
      </c>
      <c r="C7" s="31" t="s">
        <v>7</v>
      </c>
      <c r="D7" s="31" t="s">
        <v>8</v>
      </c>
      <c r="E7" s="31" t="s">
        <v>9</v>
      </c>
      <c r="F7" s="1" t="s">
        <v>10</v>
      </c>
      <c r="G7" s="38"/>
      <c r="H7" s="38"/>
      <c r="I7" s="30" t="s">
        <v>5</v>
      </c>
      <c r="J7" s="30" t="s">
        <v>6</v>
      </c>
      <c r="K7" s="22" t="s">
        <v>7</v>
      </c>
      <c r="L7" s="22" t="s">
        <v>8</v>
      </c>
      <c r="M7" s="22" t="s">
        <v>9</v>
      </c>
      <c r="N7" s="1" t="s">
        <v>10</v>
      </c>
      <c r="O7" s="38"/>
      <c r="P7" s="38"/>
    </row>
    <row r="8" spans="1:16" ht="15" customHeight="1" x14ac:dyDescent="0.25">
      <c r="A8" s="29" t="s">
        <v>62</v>
      </c>
      <c r="B8" s="33" t="s">
        <v>77</v>
      </c>
      <c r="C8" s="77">
        <v>14</v>
      </c>
      <c r="D8" s="77">
        <v>6</v>
      </c>
      <c r="E8" s="77">
        <v>20</v>
      </c>
      <c r="F8" s="83">
        <v>0.68966000000000005</v>
      </c>
      <c r="G8" s="38"/>
      <c r="H8" s="38"/>
      <c r="I8" s="29" t="s">
        <v>62</v>
      </c>
      <c r="J8" s="33" t="s">
        <v>77</v>
      </c>
      <c r="K8" s="14">
        <v>0</v>
      </c>
      <c r="L8" s="14">
        <v>1</v>
      </c>
      <c r="M8" s="14">
        <v>1</v>
      </c>
      <c r="N8" s="51">
        <v>0.5</v>
      </c>
      <c r="O8" s="38"/>
      <c r="P8" s="38"/>
    </row>
    <row r="9" spans="1:16" ht="13" customHeight="1" x14ac:dyDescent="0.25">
      <c r="A9" s="34"/>
      <c r="B9" s="33" t="s">
        <v>78</v>
      </c>
      <c r="C9" s="77">
        <v>48</v>
      </c>
      <c r="D9" s="77">
        <v>2</v>
      </c>
      <c r="E9" s="77">
        <v>50</v>
      </c>
      <c r="F9" s="83">
        <v>0.70423000000000002</v>
      </c>
      <c r="G9" s="38"/>
      <c r="H9" s="38"/>
      <c r="I9" s="34"/>
      <c r="J9" s="33" t="s">
        <v>78</v>
      </c>
      <c r="K9" s="14">
        <v>4</v>
      </c>
      <c r="L9" s="14">
        <v>0</v>
      </c>
      <c r="M9" s="14">
        <v>4</v>
      </c>
      <c r="N9" s="51">
        <v>0.8</v>
      </c>
      <c r="O9" s="38"/>
      <c r="P9" s="38"/>
    </row>
    <row r="10" spans="1:16" ht="13" customHeight="1" x14ac:dyDescent="0.25">
      <c r="A10" s="34"/>
      <c r="B10" s="33" t="s">
        <v>79</v>
      </c>
      <c r="C10" s="77">
        <v>42</v>
      </c>
      <c r="D10" s="77">
        <v>4</v>
      </c>
      <c r="E10" s="77">
        <v>46</v>
      </c>
      <c r="F10" s="83">
        <v>0.63888999999999996</v>
      </c>
      <c r="G10" s="38"/>
      <c r="H10" s="38"/>
      <c r="I10" s="34"/>
      <c r="J10" s="33" t="s">
        <v>79</v>
      </c>
      <c r="K10" s="14">
        <v>3</v>
      </c>
      <c r="L10" s="14">
        <v>0</v>
      </c>
      <c r="M10" s="14">
        <v>3</v>
      </c>
      <c r="N10" s="51">
        <v>0.5</v>
      </c>
      <c r="O10" s="38"/>
      <c r="P10" s="38"/>
    </row>
    <row r="11" spans="1:16" ht="13" customHeight="1" x14ac:dyDescent="0.25">
      <c r="A11" s="34"/>
      <c r="B11" s="33" t="s">
        <v>80</v>
      </c>
      <c r="C11" s="77">
        <v>29</v>
      </c>
      <c r="D11" s="77">
        <v>3</v>
      </c>
      <c r="E11" s="77">
        <v>32</v>
      </c>
      <c r="F11" s="83">
        <v>0.54237000000000002</v>
      </c>
      <c r="G11" s="38"/>
      <c r="H11" s="38"/>
      <c r="I11" s="34"/>
      <c r="J11" s="33" t="s">
        <v>80</v>
      </c>
      <c r="K11" s="14">
        <v>2</v>
      </c>
      <c r="L11" s="14">
        <v>0</v>
      </c>
      <c r="M11" s="14">
        <v>2</v>
      </c>
      <c r="N11" s="51">
        <v>0.66666999999999998</v>
      </c>
      <c r="O11" s="38"/>
      <c r="P11" s="38"/>
    </row>
    <row r="12" spans="1:16" ht="13" customHeight="1" x14ac:dyDescent="0.25">
      <c r="A12" s="34"/>
      <c r="B12" s="33" t="s">
        <v>81</v>
      </c>
      <c r="C12" s="77">
        <v>27</v>
      </c>
      <c r="D12" s="77">
        <v>4</v>
      </c>
      <c r="E12" s="77">
        <v>31</v>
      </c>
      <c r="F12" s="83">
        <v>0.62</v>
      </c>
      <c r="G12" s="38"/>
      <c r="H12" s="38"/>
      <c r="I12" s="34"/>
      <c r="J12" s="33" t="s">
        <v>81</v>
      </c>
      <c r="K12" s="14">
        <v>5</v>
      </c>
      <c r="L12" s="14">
        <v>1</v>
      </c>
      <c r="M12" s="14">
        <v>6</v>
      </c>
      <c r="N12" s="51">
        <v>1</v>
      </c>
      <c r="O12" s="38"/>
      <c r="P12" s="38"/>
    </row>
    <row r="13" spans="1:16" ht="13" customHeight="1" x14ac:dyDescent="0.25">
      <c r="A13" s="34"/>
      <c r="B13" s="33" t="s">
        <v>82</v>
      </c>
      <c r="C13" s="77">
        <v>56</v>
      </c>
      <c r="D13" s="77">
        <v>7</v>
      </c>
      <c r="E13" s="77">
        <v>63</v>
      </c>
      <c r="F13" s="83">
        <v>0.75904000000000005</v>
      </c>
      <c r="G13" s="38"/>
      <c r="H13" s="38"/>
      <c r="I13" s="34"/>
      <c r="J13" s="33" t="s">
        <v>82</v>
      </c>
      <c r="K13" s="14">
        <v>8</v>
      </c>
      <c r="L13" s="14">
        <v>1</v>
      </c>
      <c r="M13" s="14">
        <v>9</v>
      </c>
      <c r="N13" s="51">
        <v>0.69230999999999998</v>
      </c>
      <c r="O13" s="38"/>
      <c r="P13" s="38"/>
    </row>
    <row r="14" spans="1:16" ht="13" customHeight="1" x14ac:dyDescent="0.25">
      <c r="A14" s="34"/>
      <c r="B14" s="33" t="s">
        <v>83</v>
      </c>
      <c r="C14" s="77">
        <v>64</v>
      </c>
      <c r="D14" s="77">
        <v>3</v>
      </c>
      <c r="E14" s="77">
        <v>67</v>
      </c>
      <c r="F14" s="83">
        <v>0.84809999999999997</v>
      </c>
      <c r="G14" s="38"/>
      <c r="H14" s="38"/>
      <c r="I14" s="34"/>
      <c r="J14" s="33" t="s">
        <v>83</v>
      </c>
      <c r="K14" s="14">
        <v>10</v>
      </c>
      <c r="L14" s="14">
        <v>1</v>
      </c>
      <c r="M14" s="14">
        <v>11</v>
      </c>
      <c r="N14" s="51">
        <v>0.73333000000000004</v>
      </c>
      <c r="O14" s="38"/>
      <c r="P14" s="38"/>
    </row>
    <row r="15" spans="1:16" ht="13" customHeight="1" x14ac:dyDescent="0.25">
      <c r="A15" s="34"/>
      <c r="B15" s="33" t="s">
        <v>84</v>
      </c>
      <c r="C15" s="77">
        <v>63</v>
      </c>
      <c r="D15" s="77">
        <v>22</v>
      </c>
      <c r="E15" s="77">
        <v>85</v>
      </c>
      <c r="F15" s="83">
        <v>0.76576999999999995</v>
      </c>
      <c r="G15" s="38"/>
      <c r="H15" s="38"/>
      <c r="I15" s="34"/>
      <c r="J15" s="33" t="s">
        <v>84</v>
      </c>
      <c r="K15" s="14">
        <v>17</v>
      </c>
      <c r="L15" s="14">
        <v>5</v>
      </c>
      <c r="M15" s="14">
        <v>22</v>
      </c>
      <c r="N15" s="51">
        <v>0.95652000000000004</v>
      </c>
      <c r="O15" s="38"/>
      <c r="P15" s="38"/>
    </row>
    <row r="16" spans="1:16" ht="20.25" customHeight="1" x14ac:dyDescent="0.25">
      <c r="A16" s="29"/>
      <c r="B16" s="19" t="s">
        <v>85</v>
      </c>
      <c r="C16" s="78">
        <v>343</v>
      </c>
      <c r="D16" s="78">
        <v>51</v>
      </c>
      <c r="E16" s="78">
        <v>394</v>
      </c>
      <c r="F16" s="79">
        <v>0.71118999999999999</v>
      </c>
      <c r="G16" s="38"/>
      <c r="H16" s="38"/>
      <c r="I16" s="29"/>
      <c r="J16" s="19" t="s">
        <v>85</v>
      </c>
      <c r="K16" s="14">
        <v>49</v>
      </c>
      <c r="L16" s="14">
        <v>9</v>
      </c>
      <c r="M16" s="14">
        <v>58</v>
      </c>
      <c r="N16" s="47">
        <v>0.79452</v>
      </c>
      <c r="O16" s="38"/>
      <c r="P16" s="38"/>
    </row>
    <row r="17" spans="1:16" ht="20.25" customHeight="1" x14ac:dyDescent="0.25">
      <c r="A17" s="29" t="s">
        <v>19</v>
      </c>
      <c r="B17" s="33" t="s">
        <v>77</v>
      </c>
      <c r="C17" s="77">
        <v>5</v>
      </c>
      <c r="D17" s="77">
        <v>1</v>
      </c>
      <c r="E17" s="77">
        <v>6</v>
      </c>
      <c r="F17" s="83">
        <v>0.2069</v>
      </c>
      <c r="G17" s="38"/>
      <c r="H17" s="38"/>
      <c r="I17" s="29" t="s">
        <v>34</v>
      </c>
      <c r="J17" s="33" t="s">
        <v>77</v>
      </c>
      <c r="K17" s="14">
        <v>0</v>
      </c>
      <c r="L17" s="14">
        <v>0</v>
      </c>
      <c r="M17" s="14">
        <v>0</v>
      </c>
      <c r="N17" s="51">
        <v>0</v>
      </c>
      <c r="O17" s="38"/>
      <c r="P17" s="38"/>
    </row>
    <row r="18" spans="1:16" ht="13" customHeight="1" x14ac:dyDescent="0.25">
      <c r="A18" s="34"/>
      <c r="B18" s="33" t="s">
        <v>78</v>
      </c>
      <c r="C18" s="77">
        <v>9</v>
      </c>
      <c r="D18" s="77">
        <v>1</v>
      </c>
      <c r="E18" s="77">
        <v>10</v>
      </c>
      <c r="F18" s="83">
        <v>0.14085</v>
      </c>
      <c r="G18" s="38"/>
      <c r="H18" s="38"/>
      <c r="I18" s="34"/>
      <c r="J18" s="33" t="s">
        <v>78</v>
      </c>
      <c r="K18" s="14">
        <v>0</v>
      </c>
      <c r="L18" s="14">
        <v>0</v>
      </c>
      <c r="M18" s="14">
        <v>0</v>
      </c>
      <c r="N18" s="51">
        <v>0</v>
      </c>
      <c r="O18" s="38"/>
      <c r="P18" s="38"/>
    </row>
    <row r="19" spans="1:16" ht="13" customHeight="1" x14ac:dyDescent="0.25">
      <c r="A19" s="34"/>
      <c r="B19" s="33" t="s">
        <v>79</v>
      </c>
      <c r="C19" s="77">
        <v>8</v>
      </c>
      <c r="D19" s="77">
        <v>3</v>
      </c>
      <c r="E19" s="77">
        <v>11</v>
      </c>
      <c r="F19" s="83">
        <v>0.15278</v>
      </c>
      <c r="G19" s="38"/>
      <c r="H19" s="38"/>
      <c r="I19" s="34"/>
      <c r="J19" s="33" t="s">
        <v>79</v>
      </c>
      <c r="K19" s="14">
        <v>0</v>
      </c>
      <c r="L19" s="14">
        <v>0</v>
      </c>
      <c r="M19" s="14">
        <v>0</v>
      </c>
      <c r="N19" s="51">
        <v>0</v>
      </c>
      <c r="O19" s="38"/>
      <c r="P19" s="38"/>
    </row>
    <row r="20" spans="1:16" ht="13" customHeight="1" x14ac:dyDescent="0.25">
      <c r="A20" s="34"/>
      <c r="B20" s="33" t="s">
        <v>80</v>
      </c>
      <c r="C20" s="77">
        <v>5</v>
      </c>
      <c r="D20" s="77">
        <v>0</v>
      </c>
      <c r="E20" s="77">
        <v>5</v>
      </c>
      <c r="F20" s="83">
        <v>8.4750000000000006E-2</v>
      </c>
      <c r="G20" s="38"/>
      <c r="H20" s="38"/>
      <c r="I20" s="34"/>
      <c r="J20" s="33" t="s">
        <v>80</v>
      </c>
      <c r="K20" s="14">
        <v>1</v>
      </c>
      <c r="L20" s="14">
        <v>0</v>
      </c>
      <c r="M20" s="14">
        <v>1</v>
      </c>
      <c r="N20" s="51">
        <v>0.33333000000000002</v>
      </c>
      <c r="O20" s="38"/>
      <c r="P20" s="38"/>
    </row>
    <row r="21" spans="1:16" ht="13" customHeight="1" x14ac:dyDescent="0.25">
      <c r="A21" s="34"/>
      <c r="B21" s="33" t="s">
        <v>81</v>
      </c>
      <c r="C21" s="77">
        <v>6</v>
      </c>
      <c r="D21" s="77">
        <v>1</v>
      </c>
      <c r="E21" s="77">
        <v>7</v>
      </c>
      <c r="F21" s="83">
        <v>0.14000000000000001</v>
      </c>
      <c r="G21" s="38"/>
      <c r="H21" s="38"/>
      <c r="I21" s="34"/>
      <c r="J21" s="33" t="s">
        <v>81</v>
      </c>
      <c r="K21" s="14">
        <v>0</v>
      </c>
      <c r="L21" s="14">
        <v>0</v>
      </c>
      <c r="M21" s="14">
        <v>0</v>
      </c>
      <c r="N21" s="51">
        <v>0</v>
      </c>
      <c r="O21" s="38"/>
      <c r="P21" s="38"/>
    </row>
    <row r="22" spans="1:16" ht="13" customHeight="1" x14ac:dyDescent="0.25">
      <c r="A22" s="34"/>
      <c r="B22" s="33" t="s">
        <v>82</v>
      </c>
      <c r="C22" s="77">
        <v>8</v>
      </c>
      <c r="D22" s="77">
        <v>2</v>
      </c>
      <c r="E22" s="77">
        <v>10</v>
      </c>
      <c r="F22" s="83">
        <v>0.12048</v>
      </c>
      <c r="G22" s="38"/>
      <c r="H22" s="38"/>
      <c r="I22" s="34"/>
      <c r="J22" s="33" t="s">
        <v>82</v>
      </c>
      <c r="K22" s="14">
        <v>1</v>
      </c>
      <c r="L22" s="14">
        <v>0</v>
      </c>
      <c r="M22" s="14">
        <v>1</v>
      </c>
      <c r="N22" s="51">
        <v>7.6920000000000002E-2</v>
      </c>
      <c r="O22" s="38"/>
      <c r="P22" s="38"/>
    </row>
    <row r="23" spans="1:16" ht="13" customHeight="1" x14ac:dyDescent="0.25">
      <c r="A23" s="34"/>
      <c r="B23" s="33" t="s">
        <v>83</v>
      </c>
      <c r="C23" s="77">
        <v>5</v>
      </c>
      <c r="D23" s="77">
        <v>3</v>
      </c>
      <c r="E23" s="77">
        <v>8</v>
      </c>
      <c r="F23" s="83">
        <v>0.10127</v>
      </c>
      <c r="G23" s="38"/>
      <c r="H23" s="38"/>
      <c r="I23" s="34"/>
      <c r="J23" s="33" t="s">
        <v>83</v>
      </c>
      <c r="K23" s="14">
        <v>2</v>
      </c>
      <c r="L23" s="14">
        <v>1</v>
      </c>
      <c r="M23" s="14">
        <v>3</v>
      </c>
      <c r="N23" s="51">
        <v>0.2</v>
      </c>
      <c r="O23" s="38"/>
      <c r="P23" s="38"/>
    </row>
    <row r="24" spans="1:16" ht="13" customHeight="1" x14ac:dyDescent="0.25">
      <c r="A24" s="34"/>
      <c r="B24" s="33" t="s">
        <v>84</v>
      </c>
      <c r="C24" s="77">
        <v>18</v>
      </c>
      <c r="D24" s="77">
        <v>2</v>
      </c>
      <c r="E24" s="77">
        <v>20</v>
      </c>
      <c r="F24" s="83">
        <v>0.18018000000000001</v>
      </c>
      <c r="G24" s="38"/>
      <c r="H24" s="38"/>
      <c r="I24" s="34"/>
      <c r="J24" s="33" t="s">
        <v>84</v>
      </c>
      <c r="K24" s="14">
        <v>1</v>
      </c>
      <c r="L24" s="14">
        <v>0</v>
      </c>
      <c r="M24" s="14">
        <v>1</v>
      </c>
      <c r="N24" s="51">
        <v>4.3479999999999998E-2</v>
      </c>
      <c r="O24" s="38"/>
      <c r="P24" s="38"/>
    </row>
    <row r="25" spans="1:16" ht="20.25" customHeight="1" x14ac:dyDescent="0.25">
      <c r="A25" s="29"/>
      <c r="B25" s="19" t="s">
        <v>85</v>
      </c>
      <c r="C25" s="78">
        <v>64</v>
      </c>
      <c r="D25" s="78">
        <v>13</v>
      </c>
      <c r="E25" s="78">
        <v>77</v>
      </c>
      <c r="F25" s="79">
        <v>0.13899</v>
      </c>
      <c r="G25" s="38"/>
      <c r="H25" s="38"/>
      <c r="I25" s="29"/>
      <c r="J25" s="19" t="s">
        <v>85</v>
      </c>
      <c r="K25" s="14">
        <v>5</v>
      </c>
      <c r="L25" s="14">
        <v>1</v>
      </c>
      <c r="M25" s="14">
        <v>6</v>
      </c>
      <c r="N25" s="47">
        <v>8.2189999999999999E-2</v>
      </c>
      <c r="O25" s="38"/>
      <c r="P25" s="38"/>
    </row>
    <row r="26" spans="1:16" ht="20.25" customHeight="1" x14ac:dyDescent="0.25">
      <c r="A26" s="29" t="s">
        <v>20</v>
      </c>
      <c r="B26" s="33" t="s">
        <v>77</v>
      </c>
      <c r="C26" s="77">
        <v>3</v>
      </c>
      <c r="D26" s="77">
        <v>0</v>
      </c>
      <c r="E26" s="77">
        <v>3</v>
      </c>
      <c r="F26" s="83">
        <v>0.10345</v>
      </c>
      <c r="G26" s="7"/>
      <c r="H26" s="38"/>
      <c r="I26" s="29" t="s">
        <v>35</v>
      </c>
      <c r="J26" s="33" t="s">
        <v>77</v>
      </c>
      <c r="K26" s="14">
        <v>1</v>
      </c>
      <c r="L26" s="14">
        <v>0</v>
      </c>
      <c r="M26" s="14">
        <v>1</v>
      </c>
      <c r="N26" s="51">
        <v>0.5</v>
      </c>
      <c r="O26" s="7"/>
      <c r="P26" s="38"/>
    </row>
    <row r="27" spans="1:16" ht="13" customHeight="1" x14ac:dyDescent="0.25">
      <c r="A27" s="34"/>
      <c r="B27" s="33" t="s">
        <v>78</v>
      </c>
      <c r="C27" s="77">
        <v>10</v>
      </c>
      <c r="D27" s="77">
        <v>1</v>
      </c>
      <c r="E27" s="77">
        <v>11</v>
      </c>
      <c r="F27" s="83">
        <v>0.15493000000000001</v>
      </c>
      <c r="G27" s="7"/>
      <c r="H27" s="38"/>
      <c r="I27" s="34"/>
      <c r="J27" s="33" t="s">
        <v>78</v>
      </c>
      <c r="K27" s="14">
        <v>1</v>
      </c>
      <c r="L27" s="14">
        <v>0</v>
      </c>
      <c r="M27" s="14">
        <v>1</v>
      </c>
      <c r="N27" s="51">
        <v>0.2</v>
      </c>
      <c r="O27" s="7"/>
      <c r="P27" s="38"/>
    </row>
    <row r="28" spans="1:16" ht="13" customHeight="1" x14ac:dyDescent="0.25">
      <c r="A28" s="34"/>
      <c r="B28" s="33" t="s">
        <v>79</v>
      </c>
      <c r="C28" s="77">
        <v>13</v>
      </c>
      <c r="D28" s="77">
        <v>2</v>
      </c>
      <c r="E28" s="77">
        <v>15</v>
      </c>
      <c r="F28" s="83">
        <v>0.20832999999999999</v>
      </c>
      <c r="G28" s="7"/>
      <c r="H28" s="38"/>
      <c r="I28" s="34"/>
      <c r="J28" s="33" t="s">
        <v>79</v>
      </c>
      <c r="K28" s="14">
        <v>3</v>
      </c>
      <c r="L28" s="14">
        <v>0</v>
      </c>
      <c r="M28" s="14">
        <v>3</v>
      </c>
      <c r="N28" s="51">
        <v>0.5</v>
      </c>
      <c r="O28" s="7"/>
      <c r="P28" s="38"/>
    </row>
    <row r="29" spans="1:16" ht="13" customHeight="1" x14ac:dyDescent="0.25">
      <c r="A29" s="34"/>
      <c r="B29" s="33" t="s">
        <v>80</v>
      </c>
      <c r="C29" s="77">
        <v>22</v>
      </c>
      <c r="D29" s="77">
        <v>0</v>
      </c>
      <c r="E29" s="77">
        <v>22</v>
      </c>
      <c r="F29" s="83">
        <v>0.37287999999999999</v>
      </c>
      <c r="G29" s="7"/>
      <c r="H29" s="38"/>
      <c r="I29" s="34"/>
      <c r="J29" s="33" t="s">
        <v>80</v>
      </c>
      <c r="K29" s="14">
        <v>0</v>
      </c>
      <c r="L29" s="14">
        <v>0</v>
      </c>
      <c r="M29" s="14">
        <v>0</v>
      </c>
      <c r="N29" s="51">
        <v>0</v>
      </c>
      <c r="O29" s="7"/>
      <c r="P29" s="38"/>
    </row>
    <row r="30" spans="1:16" ht="13" customHeight="1" x14ac:dyDescent="0.25">
      <c r="A30" s="34"/>
      <c r="B30" s="33" t="s">
        <v>81</v>
      </c>
      <c r="C30" s="77">
        <v>10</v>
      </c>
      <c r="D30" s="77">
        <v>2</v>
      </c>
      <c r="E30" s="77">
        <v>12</v>
      </c>
      <c r="F30" s="83">
        <v>0.24</v>
      </c>
      <c r="G30" s="7"/>
      <c r="H30" s="38"/>
      <c r="I30" s="34"/>
      <c r="J30" s="33" t="s">
        <v>81</v>
      </c>
      <c r="K30" s="14">
        <v>0</v>
      </c>
      <c r="L30" s="14">
        <v>0</v>
      </c>
      <c r="M30" s="14">
        <v>0</v>
      </c>
      <c r="N30" s="51">
        <v>0</v>
      </c>
      <c r="O30" s="7"/>
      <c r="P30" s="38"/>
    </row>
    <row r="31" spans="1:16" ht="13" customHeight="1" x14ac:dyDescent="0.25">
      <c r="A31" s="34"/>
      <c r="B31" s="33" t="s">
        <v>82</v>
      </c>
      <c r="C31" s="77">
        <v>9</v>
      </c>
      <c r="D31" s="77">
        <v>1</v>
      </c>
      <c r="E31" s="77">
        <v>10</v>
      </c>
      <c r="F31" s="83">
        <v>0.12048</v>
      </c>
      <c r="G31" s="7"/>
      <c r="H31" s="38"/>
      <c r="I31" s="34"/>
      <c r="J31" s="33" t="s">
        <v>82</v>
      </c>
      <c r="K31" s="14">
        <v>3</v>
      </c>
      <c r="L31" s="14">
        <v>0</v>
      </c>
      <c r="M31" s="14">
        <v>3</v>
      </c>
      <c r="N31" s="51">
        <v>0.23077</v>
      </c>
      <c r="O31" s="7"/>
      <c r="P31" s="38"/>
    </row>
    <row r="32" spans="1:16" ht="13" customHeight="1" x14ac:dyDescent="0.25">
      <c r="A32" s="34"/>
      <c r="B32" s="33" t="s">
        <v>83</v>
      </c>
      <c r="C32" s="77">
        <v>3</v>
      </c>
      <c r="D32" s="77">
        <v>1</v>
      </c>
      <c r="E32" s="77">
        <v>4</v>
      </c>
      <c r="F32" s="83">
        <v>5.0630000000000001E-2</v>
      </c>
      <c r="G32" s="7"/>
      <c r="H32" s="38"/>
      <c r="I32" s="34"/>
      <c r="J32" s="33" t="s">
        <v>83</v>
      </c>
      <c r="K32" s="14">
        <v>1</v>
      </c>
      <c r="L32" s="14">
        <v>0</v>
      </c>
      <c r="M32" s="14">
        <v>1</v>
      </c>
      <c r="N32" s="51">
        <v>6.6669999999999993E-2</v>
      </c>
      <c r="O32" s="7"/>
      <c r="P32" s="38"/>
    </row>
    <row r="33" spans="1:16" ht="13" customHeight="1" x14ac:dyDescent="0.25">
      <c r="A33" s="34"/>
      <c r="B33" s="33" t="s">
        <v>84</v>
      </c>
      <c r="C33" s="77">
        <v>5</v>
      </c>
      <c r="D33" s="77">
        <v>1</v>
      </c>
      <c r="E33" s="77">
        <v>6</v>
      </c>
      <c r="F33" s="83">
        <v>5.4050000000000001E-2</v>
      </c>
      <c r="G33" s="7"/>
      <c r="H33" s="38"/>
      <c r="I33" s="34"/>
      <c r="J33" s="33" t="s">
        <v>84</v>
      </c>
      <c r="K33" s="14">
        <v>0</v>
      </c>
      <c r="L33" s="14">
        <v>0</v>
      </c>
      <c r="M33" s="14">
        <v>0</v>
      </c>
      <c r="N33" s="51">
        <v>0</v>
      </c>
      <c r="O33" s="7"/>
      <c r="P33" s="38"/>
    </row>
    <row r="34" spans="1:16" ht="20.25" customHeight="1" x14ac:dyDescent="0.25">
      <c r="A34" s="29"/>
      <c r="B34" s="19" t="s">
        <v>85</v>
      </c>
      <c r="C34" s="78">
        <v>75</v>
      </c>
      <c r="D34" s="78">
        <v>8</v>
      </c>
      <c r="E34" s="78">
        <v>83</v>
      </c>
      <c r="F34" s="79">
        <v>0.14982000000000001</v>
      </c>
      <c r="G34" s="38"/>
      <c r="H34" s="38"/>
      <c r="I34" s="29"/>
      <c r="J34" s="19" t="s">
        <v>85</v>
      </c>
      <c r="K34" s="14">
        <v>9</v>
      </c>
      <c r="L34" s="14">
        <v>0</v>
      </c>
      <c r="M34" s="14">
        <v>9</v>
      </c>
      <c r="N34" s="47">
        <v>0.12329</v>
      </c>
      <c r="O34" s="38"/>
      <c r="P34" s="38"/>
    </row>
    <row r="35" spans="1:16" ht="20.25" customHeight="1" x14ac:dyDescent="0.25">
      <c r="A35" s="69" t="s">
        <v>21</v>
      </c>
      <c r="B35" s="33" t="s">
        <v>77</v>
      </c>
      <c r="C35" s="77">
        <v>1</v>
      </c>
      <c r="D35" s="77">
        <v>0</v>
      </c>
      <c r="E35" s="77">
        <v>1</v>
      </c>
      <c r="F35" s="83">
        <v>3.4479999999999997E-2</v>
      </c>
      <c r="G35" s="38"/>
      <c r="H35" s="38"/>
      <c r="I35" s="69" t="s">
        <v>36</v>
      </c>
      <c r="J35" s="33" t="s">
        <v>77</v>
      </c>
      <c r="K35" s="14">
        <v>1</v>
      </c>
      <c r="L35" s="14">
        <v>0</v>
      </c>
      <c r="M35" s="14">
        <v>1</v>
      </c>
      <c r="N35" s="51">
        <v>0.5</v>
      </c>
      <c r="O35" s="38"/>
      <c r="P35" s="38"/>
    </row>
    <row r="36" spans="1:16" ht="13" customHeight="1" x14ac:dyDescent="0.25">
      <c r="A36" s="34"/>
      <c r="B36" s="33" t="s">
        <v>78</v>
      </c>
      <c r="C36" s="77">
        <v>9</v>
      </c>
      <c r="D36" s="77">
        <v>0</v>
      </c>
      <c r="E36" s="77">
        <v>9</v>
      </c>
      <c r="F36" s="83">
        <v>0.12676000000000001</v>
      </c>
      <c r="G36" s="38"/>
      <c r="H36" s="38"/>
      <c r="I36" s="34"/>
      <c r="J36" s="33" t="s">
        <v>78</v>
      </c>
      <c r="K36" s="14">
        <v>1</v>
      </c>
      <c r="L36" s="14">
        <v>0</v>
      </c>
      <c r="M36" s="14">
        <v>1</v>
      </c>
      <c r="N36" s="51">
        <v>0.2</v>
      </c>
      <c r="O36" s="38"/>
      <c r="P36" s="38"/>
    </row>
    <row r="37" spans="1:16" ht="13" customHeight="1" x14ac:dyDescent="0.25">
      <c r="A37" s="34"/>
      <c r="B37" s="33" t="s">
        <v>79</v>
      </c>
      <c r="C37" s="77">
        <v>8</v>
      </c>
      <c r="D37" s="77">
        <v>2</v>
      </c>
      <c r="E37" s="77">
        <v>10</v>
      </c>
      <c r="F37" s="83">
        <v>0.13889000000000001</v>
      </c>
      <c r="G37" s="38"/>
      <c r="H37" s="38"/>
      <c r="I37" s="34"/>
      <c r="J37" s="33" t="s">
        <v>79</v>
      </c>
      <c r="K37" s="14">
        <v>2</v>
      </c>
      <c r="L37" s="14">
        <v>0</v>
      </c>
      <c r="M37" s="14">
        <v>2</v>
      </c>
      <c r="N37" s="51">
        <v>0.33333000000000002</v>
      </c>
      <c r="O37" s="38"/>
      <c r="P37" s="38"/>
    </row>
    <row r="38" spans="1:16" ht="13" customHeight="1" x14ac:dyDescent="0.25">
      <c r="A38" s="34"/>
      <c r="B38" s="33" t="s">
        <v>80</v>
      </c>
      <c r="C38" s="77">
        <v>12</v>
      </c>
      <c r="D38" s="77">
        <v>0</v>
      </c>
      <c r="E38" s="77">
        <v>12</v>
      </c>
      <c r="F38" s="83">
        <v>0.20338999999999999</v>
      </c>
      <c r="G38" s="38"/>
      <c r="H38" s="38"/>
      <c r="I38" s="34"/>
      <c r="J38" s="33" t="s">
        <v>80</v>
      </c>
      <c r="K38" s="14">
        <v>0</v>
      </c>
      <c r="L38" s="14">
        <v>0</v>
      </c>
      <c r="M38" s="14">
        <v>0</v>
      </c>
      <c r="N38" s="51">
        <v>0</v>
      </c>
      <c r="O38" s="38"/>
      <c r="P38" s="38"/>
    </row>
    <row r="39" spans="1:16" ht="13" customHeight="1" x14ac:dyDescent="0.25">
      <c r="A39" s="34"/>
      <c r="B39" s="33" t="s">
        <v>81</v>
      </c>
      <c r="C39" s="77">
        <v>8</v>
      </c>
      <c r="D39" s="77">
        <v>2</v>
      </c>
      <c r="E39" s="77">
        <v>10</v>
      </c>
      <c r="F39" s="83">
        <v>0.2</v>
      </c>
      <c r="G39" s="38"/>
      <c r="H39" s="38"/>
      <c r="I39" s="34"/>
      <c r="J39" s="33" t="s">
        <v>81</v>
      </c>
      <c r="K39" s="14">
        <v>0</v>
      </c>
      <c r="L39" s="14">
        <v>0</v>
      </c>
      <c r="M39" s="14">
        <v>0</v>
      </c>
      <c r="N39" s="51">
        <v>0</v>
      </c>
      <c r="O39" s="38"/>
      <c r="P39" s="38"/>
    </row>
    <row r="40" spans="1:16" ht="13" customHeight="1" x14ac:dyDescent="0.25">
      <c r="A40" s="34"/>
      <c r="B40" s="33" t="s">
        <v>82</v>
      </c>
      <c r="C40" s="77">
        <v>6</v>
      </c>
      <c r="D40" s="77">
        <v>1</v>
      </c>
      <c r="E40" s="77">
        <v>7</v>
      </c>
      <c r="F40" s="83">
        <v>8.4339999999999998E-2</v>
      </c>
      <c r="G40" s="38"/>
      <c r="H40" s="38"/>
      <c r="I40" s="34"/>
      <c r="J40" s="33" t="s">
        <v>82</v>
      </c>
      <c r="K40" s="14">
        <v>2</v>
      </c>
      <c r="L40" s="14">
        <v>0</v>
      </c>
      <c r="M40" s="14">
        <v>2</v>
      </c>
      <c r="N40" s="51">
        <v>0.15384999999999999</v>
      </c>
      <c r="O40" s="38"/>
      <c r="P40" s="38"/>
    </row>
    <row r="41" spans="1:16" ht="13" customHeight="1" x14ac:dyDescent="0.25">
      <c r="A41" s="34"/>
      <c r="B41" s="33" t="s">
        <v>83</v>
      </c>
      <c r="C41" s="77">
        <v>2</v>
      </c>
      <c r="D41" s="77">
        <v>1</v>
      </c>
      <c r="E41" s="77">
        <v>3</v>
      </c>
      <c r="F41" s="83">
        <v>3.7969999999999997E-2</v>
      </c>
      <c r="G41" s="38"/>
      <c r="H41" s="38"/>
      <c r="I41" s="34"/>
      <c r="J41" s="33" t="s">
        <v>83</v>
      </c>
      <c r="K41" s="14">
        <v>1</v>
      </c>
      <c r="L41" s="14">
        <v>0</v>
      </c>
      <c r="M41" s="14">
        <v>1</v>
      </c>
      <c r="N41" s="51">
        <v>6.6669999999999993E-2</v>
      </c>
      <c r="O41" s="38"/>
      <c r="P41" s="38"/>
    </row>
    <row r="42" spans="1:16" ht="13" customHeight="1" x14ac:dyDescent="0.25">
      <c r="A42" s="34"/>
      <c r="B42" s="33" t="s">
        <v>84</v>
      </c>
      <c r="C42" s="77">
        <v>2</v>
      </c>
      <c r="D42" s="77">
        <v>1</v>
      </c>
      <c r="E42" s="77">
        <v>3</v>
      </c>
      <c r="F42" s="83">
        <v>2.7029999999999998E-2</v>
      </c>
      <c r="G42" s="38"/>
      <c r="H42" s="38"/>
      <c r="I42" s="34"/>
      <c r="J42" s="33" t="s">
        <v>84</v>
      </c>
      <c r="K42" s="14">
        <v>0</v>
      </c>
      <c r="L42" s="14">
        <v>0</v>
      </c>
      <c r="M42" s="14">
        <v>0</v>
      </c>
      <c r="N42" s="51">
        <v>0</v>
      </c>
      <c r="O42" s="38"/>
      <c r="P42" s="38"/>
    </row>
    <row r="43" spans="1:16" ht="20.25" customHeight="1" x14ac:dyDescent="0.25">
      <c r="A43" s="29"/>
      <c r="B43" s="19" t="s">
        <v>85</v>
      </c>
      <c r="C43" s="80">
        <v>48</v>
      </c>
      <c r="D43" s="80">
        <v>7</v>
      </c>
      <c r="E43" s="80">
        <v>55</v>
      </c>
      <c r="F43" s="79">
        <v>9.9279999999999993E-2</v>
      </c>
      <c r="G43" s="38"/>
      <c r="H43" s="38"/>
      <c r="I43" s="29"/>
      <c r="J43" s="19" t="s">
        <v>85</v>
      </c>
      <c r="K43" s="14">
        <v>7</v>
      </c>
      <c r="L43" s="14">
        <v>0</v>
      </c>
      <c r="M43" s="14">
        <v>7</v>
      </c>
      <c r="N43" s="47">
        <v>9.5890000000000003E-2</v>
      </c>
      <c r="O43" s="38"/>
      <c r="P43" s="38"/>
    </row>
    <row r="44" spans="1:16" ht="20.25" customHeight="1" x14ac:dyDescent="0.25">
      <c r="A44" s="9" t="s">
        <v>22</v>
      </c>
      <c r="B44" s="33" t="s">
        <v>77</v>
      </c>
      <c r="C44" s="84">
        <v>22</v>
      </c>
      <c r="D44" s="84">
        <v>7</v>
      </c>
      <c r="E44" s="84">
        <v>29</v>
      </c>
      <c r="F44" s="83">
        <v>1</v>
      </c>
      <c r="G44" s="12"/>
      <c r="H44" s="38"/>
      <c r="I44" s="9" t="s">
        <v>22</v>
      </c>
      <c r="J44" s="33" t="s">
        <v>77</v>
      </c>
      <c r="K44" s="14">
        <v>1</v>
      </c>
      <c r="L44" s="14">
        <v>1</v>
      </c>
      <c r="M44" s="14">
        <v>2</v>
      </c>
      <c r="N44" s="51">
        <v>1</v>
      </c>
      <c r="O44" s="38"/>
      <c r="P44" s="38"/>
    </row>
    <row r="45" spans="1:16" ht="13" customHeight="1" x14ac:dyDescent="0.25">
      <c r="A45" s="38"/>
      <c r="B45" s="33" t="s">
        <v>78</v>
      </c>
      <c r="C45" s="84">
        <v>67</v>
      </c>
      <c r="D45" s="84">
        <v>4</v>
      </c>
      <c r="E45" s="84">
        <v>71</v>
      </c>
      <c r="F45" s="83">
        <v>1</v>
      </c>
      <c r="G45" s="12"/>
      <c r="H45" s="38"/>
      <c r="I45" s="38"/>
      <c r="J45" s="33" t="s">
        <v>78</v>
      </c>
      <c r="K45" s="14">
        <v>5</v>
      </c>
      <c r="L45" s="14">
        <v>0</v>
      </c>
      <c r="M45" s="14">
        <v>5</v>
      </c>
      <c r="N45" s="51">
        <v>1</v>
      </c>
      <c r="O45" s="38"/>
      <c r="P45" s="38"/>
    </row>
    <row r="46" spans="1:16" ht="13" customHeight="1" x14ac:dyDescent="0.25">
      <c r="A46" s="38"/>
      <c r="B46" s="33" t="s">
        <v>79</v>
      </c>
      <c r="C46" s="84">
        <v>63</v>
      </c>
      <c r="D46" s="84">
        <v>9</v>
      </c>
      <c r="E46" s="84">
        <v>72</v>
      </c>
      <c r="F46" s="83">
        <v>1</v>
      </c>
      <c r="G46" s="38"/>
      <c r="H46" s="38"/>
      <c r="I46" s="38"/>
      <c r="J46" s="33" t="s">
        <v>79</v>
      </c>
      <c r="K46" s="14">
        <v>6</v>
      </c>
      <c r="L46" s="14">
        <v>0</v>
      </c>
      <c r="M46" s="14">
        <v>6</v>
      </c>
      <c r="N46" s="51">
        <v>1</v>
      </c>
      <c r="O46" s="38"/>
      <c r="P46" s="38"/>
    </row>
    <row r="47" spans="1:16" ht="13" customHeight="1" x14ac:dyDescent="0.25">
      <c r="A47" s="38"/>
      <c r="B47" s="33" t="s">
        <v>80</v>
      </c>
      <c r="C47" s="84">
        <v>56</v>
      </c>
      <c r="D47" s="84">
        <v>3</v>
      </c>
      <c r="E47" s="84">
        <v>59</v>
      </c>
      <c r="F47" s="83">
        <v>1</v>
      </c>
      <c r="G47" s="12"/>
      <c r="H47" s="38"/>
      <c r="I47" s="38"/>
      <c r="J47" s="33" t="s">
        <v>80</v>
      </c>
      <c r="K47" s="14">
        <v>3</v>
      </c>
      <c r="L47" s="14">
        <v>0</v>
      </c>
      <c r="M47" s="14">
        <v>3</v>
      </c>
      <c r="N47" s="51">
        <v>1</v>
      </c>
      <c r="O47" s="38"/>
      <c r="P47" s="38"/>
    </row>
    <row r="48" spans="1:16" ht="13" customHeight="1" x14ac:dyDescent="0.25">
      <c r="A48" s="38"/>
      <c r="B48" s="33" t="s">
        <v>81</v>
      </c>
      <c r="C48" s="84">
        <v>43</v>
      </c>
      <c r="D48" s="84">
        <v>7</v>
      </c>
      <c r="E48" s="84">
        <v>50</v>
      </c>
      <c r="F48" s="83">
        <v>1</v>
      </c>
      <c r="G48" s="12"/>
      <c r="H48" s="38"/>
      <c r="I48" s="38"/>
      <c r="J48" s="33" t="s">
        <v>81</v>
      </c>
      <c r="K48" s="14">
        <v>5</v>
      </c>
      <c r="L48" s="14">
        <v>1</v>
      </c>
      <c r="M48" s="14">
        <v>6</v>
      </c>
      <c r="N48" s="51">
        <v>1</v>
      </c>
      <c r="O48" s="38"/>
      <c r="P48" s="38"/>
    </row>
    <row r="49" spans="1:16" ht="13" customHeight="1" x14ac:dyDescent="0.25">
      <c r="A49" s="38"/>
      <c r="B49" s="33" t="s">
        <v>82</v>
      </c>
      <c r="C49" s="84">
        <v>73</v>
      </c>
      <c r="D49" s="84">
        <v>10</v>
      </c>
      <c r="E49" s="84">
        <v>83</v>
      </c>
      <c r="F49" s="83">
        <v>1</v>
      </c>
      <c r="G49" s="38"/>
      <c r="H49" s="38"/>
      <c r="I49" s="38"/>
      <c r="J49" s="33" t="s">
        <v>82</v>
      </c>
      <c r="K49" s="14">
        <v>12</v>
      </c>
      <c r="L49" s="14">
        <v>1</v>
      </c>
      <c r="M49" s="14">
        <v>13</v>
      </c>
      <c r="N49" s="51">
        <v>1</v>
      </c>
      <c r="O49" s="38"/>
      <c r="P49" s="38"/>
    </row>
    <row r="50" spans="1:16" ht="13" customHeight="1" x14ac:dyDescent="0.25">
      <c r="A50" s="38"/>
      <c r="B50" s="33" t="s">
        <v>83</v>
      </c>
      <c r="C50" s="84">
        <v>72</v>
      </c>
      <c r="D50" s="84">
        <v>7</v>
      </c>
      <c r="E50" s="84">
        <v>79</v>
      </c>
      <c r="F50" s="83">
        <v>1</v>
      </c>
      <c r="G50" s="7"/>
      <c r="H50" s="38"/>
      <c r="I50" s="38"/>
      <c r="J50" s="33" t="s">
        <v>83</v>
      </c>
      <c r="K50" s="14">
        <v>13</v>
      </c>
      <c r="L50" s="14">
        <v>2</v>
      </c>
      <c r="M50" s="14">
        <v>15</v>
      </c>
      <c r="N50" s="51">
        <v>1</v>
      </c>
      <c r="O50" s="38"/>
      <c r="P50" s="38"/>
    </row>
    <row r="51" spans="1:16" ht="13" customHeight="1" x14ac:dyDescent="0.25">
      <c r="A51" s="38"/>
      <c r="B51" s="33" t="s">
        <v>84</v>
      </c>
      <c r="C51" s="84">
        <v>86</v>
      </c>
      <c r="D51" s="84">
        <v>25</v>
      </c>
      <c r="E51" s="84">
        <v>111</v>
      </c>
      <c r="F51" s="83">
        <v>1</v>
      </c>
      <c r="G51" s="7"/>
      <c r="H51" s="38"/>
      <c r="I51" s="38"/>
      <c r="J51" s="33" t="s">
        <v>84</v>
      </c>
      <c r="K51" s="14">
        <v>18</v>
      </c>
      <c r="L51" s="14">
        <v>5</v>
      </c>
      <c r="M51" s="14">
        <v>23</v>
      </c>
      <c r="N51" s="51">
        <v>1</v>
      </c>
      <c r="O51" s="38"/>
      <c r="P51" s="38"/>
    </row>
    <row r="52" spans="1:16" ht="20.25" customHeight="1" x14ac:dyDescent="0.25">
      <c r="A52" s="13"/>
      <c r="B52" s="32" t="s">
        <v>85</v>
      </c>
      <c r="C52" s="81">
        <v>482</v>
      </c>
      <c r="D52" s="81">
        <v>72</v>
      </c>
      <c r="E52" s="81">
        <v>554</v>
      </c>
      <c r="F52" s="82">
        <v>1</v>
      </c>
      <c r="G52" s="12"/>
      <c r="H52" s="38"/>
      <c r="I52" s="13"/>
      <c r="J52" s="32" t="s">
        <v>85</v>
      </c>
      <c r="K52" s="76">
        <v>63</v>
      </c>
      <c r="L52" s="76">
        <v>10</v>
      </c>
      <c r="M52" s="76">
        <v>73</v>
      </c>
      <c r="N52" s="70">
        <v>1</v>
      </c>
      <c r="O52" s="38"/>
      <c r="P52" s="38"/>
    </row>
    <row r="53" spans="1:16" ht="10.15" customHeight="1" x14ac:dyDescent="0.3">
      <c r="A53" s="5"/>
      <c r="B53" s="2"/>
      <c r="C53" s="21"/>
      <c r="D53" s="21"/>
      <c r="E53" s="21"/>
      <c r="F53" s="11"/>
      <c r="G53" s="36"/>
      <c r="I53" s="5"/>
      <c r="J53" s="2"/>
      <c r="K53" s="27"/>
      <c r="L53" s="27"/>
      <c r="M53" s="27"/>
      <c r="N53" s="11"/>
    </row>
    <row r="54" spans="1:16" ht="10" customHeight="1" x14ac:dyDescent="0.25">
      <c r="A54" s="17" t="s">
        <v>48</v>
      </c>
      <c r="B54" s="39"/>
      <c r="C54" s="39"/>
      <c r="D54" s="39"/>
      <c r="E54" s="39"/>
      <c r="F54" s="39"/>
      <c r="G54" s="39"/>
      <c r="H54" s="39"/>
      <c r="I54" s="39"/>
      <c r="J54" s="39"/>
      <c r="K54" s="39"/>
      <c r="L54" s="39"/>
      <c r="M54" s="39"/>
      <c r="N54" s="40"/>
    </row>
    <row r="55" spans="1:16" ht="10" customHeight="1" x14ac:dyDescent="0.25">
      <c r="A55" s="17" t="s">
        <v>59</v>
      </c>
      <c r="B55" s="3"/>
      <c r="C55" s="3"/>
      <c r="D55" s="3"/>
      <c r="E55" s="3"/>
      <c r="F55" s="3"/>
      <c r="G55" s="3"/>
      <c r="H55" s="3"/>
      <c r="I55" s="3"/>
      <c r="J55" s="3"/>
      <c r="K55" s="3"/>
      <c r="L55" s="3"/>
      <c r="M55" s="3"/>
      <c r="N55" s="40"/>
    </row>
    <row r="56" spans="1:16" ht="10" customHeight="1" x14ac:dyDescent="0.25">
      <c r="A56" s="17" t="s">
        <v>76</v>
      </c>
      <c r="B56" s="3"/>
      <c r="C56" s="3"/>
      <c r="D56" s="3"/>
      <c r="E56" s="3"/>
      <c r="F56" s="3"/>
      <c r="G56" s="3"/>
      <c r="H56" s="3"/>
      <c r="I56" s="3"/>
      <c r="J56" s="3"/>
      <c r="K56" s="3"/>
      <c r="L56" s="3"/>
      <c r="M56" s="3"/>
      <c r="N56" s="40"/>
    </row>
    <row r="57" spans="1:16" ht="10" customHeight="1" x14ac:dyDescent="0.25">
      <c r="A57" s="10"/>
      <c r="B57" s="10"/>
      <c r="C57" s="10"/>
      <c r="D57" s="10"/>
      <c r="E57" s="10"/>
      <c r="F57" s="10"/>
      <c r="G57" s="10"/>
      <c r="H57" s="10"/>
      <c r="I57" s="10"/>
      <c r="J57" s="10"/>
      <c r="K57" s="10"/>
      <c r="L57" s="10"/>
      <c r="M57" s="10"/>
      <c r="N57" s="40"/>
    </row>
    <row r="58" spans="1:16" ht="10" customHeight="1" x14ac:dyDescent="0.25">
      <c r="A58" s="18" t="s">
        <v>25</v>
      </c>
      <c r="B58" s="18"/>
      <c r="C58" s="18"/>
      <c r="D58" s="18"/>
      <c r="E58" s="18"/>
      <c r="F58" s="18"/>
      <c r="G58" s="18"/>
      <c r="H58" s="35"/>
      <c r="I58" s="35"/>
      <c r="J58" s="6"/>
      <c r="K58" s="20"/>
      <c r="L58" s="20"/>
      <c r="M58" s="39"/>
      <c r="N58" s="20" t="s">
        <v>28</v>
      </c>
    </row>
    <row r="59" spans="1:16" ht="10" customHeight="1" x14ac:dyDescent="0.25">
      <c r="A59" s="24" t="s">
        <v>53</v>
      </c>
      <c r="B59" s="25"/>
      <c r="C59" s="25"/>
      <c r="D59" s="25"/>
      <c r="E59" s="25"/>
      <c r="F59" s="25"/>
      <c r="G59" s="25"/>
      <c r="H59" s="25"/>
      <c r="I59" s="25"/>
      <c r="J59" s="25"/>
      <c r="K59" s="25"/>
      <c r="L59" s="6"/>
      <c r="M59" s="6"/>
      <c r="N59" s="20" t="s">
        <v>51</v>
      </c>
    </row>
    <row r="60" spans="1:16" ht="10" customHeight="1" x14ac:dyDescent="0.25">
      <c r="A60" s="26" t="s">
        <v>58</v>
      </c>
      <c r="B60" s="18"/>
      <c r="C60" s="18"/>
      <c r="D60" s="18"/>
      <c r="E60" s="18"/>
      <c r="F60" s="18"/>
      <c r="G60" s="18"/>
      <c r="H60" s="18"/>
      <c r="I60" s="18"/>
      <c r="J60" s="18"/>
      <c r="K60" s="18"/>
      <c r="L60" s="18"/>
      <c r="M60" s="18"/>
      <c r="N60" s="20"/>
    </row>
    <row r="61" spans="1:16" ht="10" customHeight="1" x14ac:dyDescent="0.25">
      <c r="A61" s="39"/>
      <c r="B61" s="18"/>
      <c r="C61" s="18"/>
      <c r="D61" s="18"/>
      <c r="E61" s="18"/>
      <c r="F61" s="18"/>
      <c r="G61" s="18"/>
      <c r="H61" s="18"/>
      <c r="I61" s="18"/>
      <c r="J61" s="18"/>
      <c r="K61" s="39"/>
      <c r="L61" s="39"/>
      <c r="M61" s="39"/>
      <c r="N61" s="20" t="s">
        <v>86</v>
      </c>
    </row>
    <row r="62" spans="1:16" ht="10" customHeight="1" x14ac:dyDescent="0.25">
      <c r="A62" s="39"/>
      <c r="B62" s="39"/>
      <c r="C62" s="39"/>
      <c r="D62" s="39"/>
      <c r="E62" s="39"/>
      <c r="F62" s="39"/>
      <c r="G62" s="39"/>
      <c r="H62" s="39"/>
      <c r="I62" s="39"/>
      <c r="J62" s="39"/>
      <c r="K62" s="39"/>
      <c r="L62" s="39"/>
      <c r="M62" s="39"/>
      <c r="N62" s="20" t="s">
        <v>87</v>
      </c>
    </row>
  </sheetData>
  <hyperlinks>
    <hyperlink ref="A59" r:id="rId1" xr:uid="{00000000-0004-0000-0100-000000000000}"/>
    <hyperlink ref="A60" r:id="rId2" xr:uid="{00000000-0004-0000-0100-000001000000}"/>
  </hyperlinks>
  <pageMargins left="0.59055118110236227" right="0.59055118110236227" top="0.55118110236220474" bottom="0.55118110236220474" header="0.31496062992125984" footer="0.31496062992125984"/>
  <pageSetup paperSize="9" scale="61"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61"/>
  <sheetViews>
    <sheetView showGridLines="0" zoomScale="80" zoomScaleNormal="80" workbookViewId="0">
      <selection activeCell="C8" sqref="C8"/>
    </sheetView>
  </sheetViews>
  <sheetFormatPr defaultColWidth="10.6640625" defaultRowHeight="12.5" x14ac:dyDescent="0.25"/>
  <cols>
    <col min="1" max="1" width="33.9140625" customWidth="1"/>
    <col min="2" max="6" width="9.33203125" customWidth="1"/>
    <col min="7" max="7" width="1.83203125" customWidth="1"/>
    <col min="8" max="8" width="0.83203125" customWidth="1"/>
    <col min="9" max="9" width="33.1640625" customWidth="1"/>
    <col min="10" max="10" width="9.33203125" customWidth="1"/>
    <col min="14" max="14" width="9.33203125" customWidth="1"/>
    <col min="15" max="15" width="1.5" customWidth="1"/>
    <col min="16" max="16" width="0.83203125" customWidth="1"/>
  </cols>
  <sheetData>
    <row r="1" spans="1:16" ht="15" customHeight="1" x14ac:dyDescent="0.3">
      <c r="A1" s="67" t="s">
        <v>0</v>
      </c>
    </row>
    <row r="2" spans="1:16" ht="15" customHeight="1" x14ac:dyDescent="0.35">
      <c r="A2" s="41" t="str">
        <f>HYPERLINK("https://www.gov.uk/government/statistics/reported-road-casualties-in-great-britain-final-estimates-involving-illegal-alcohol-levels-2017",
"Drink-drive accidents and casualties 2017")</f>
        <v>Drink-drive accidents and casualties 2017</v>
      </c>
      <c r="B2" s="28"/>
      <c r="C2" s="28"/>
      <c r="D2" s="28"/>
      <c r="E2" s="28"/>
      <c r="F2" s="28"/>
      <c r="G2" s="28"/>
      <c r="H2" s="28"/>
      <c r="I2" s="28"/>
      <c r="J2" s="28"/>
      <c r="K2" s="28"/>
      <c r="L2" s="28"/>
    </row>
    <row r="3" spans="1:16" ht="15" customHeight="1" x14ac:dyDescent="0.25">
      <c r="A3" s="68" t="s">
        <v>2</v>
      </c>
    </row>
    <row r="4" spans="1:16" ht="15" customHeight="1" x14ac:dyDescent="0.25">
      <c r="A4" s="68" t="s">
        <v>74</v>
      </c>
    </row>
    <row r="5" spans="1:16" ht="15.5" customHeight="1" x14ac:dyDescent="0.35">
      <c r="A5" s="23"/>
      <c r="C5" s="27"/>
      <c r="D5" s="27"/>
      <c r="E5" s="27"/>
    </row>
    <row r="6" spans="1:16" ht="14.5" customHeight="1" x14ac:dyDescent="0.25">
      <c r="A6" s="34" t="s">
        <v>33</v>
      </c>
      <c r="B6" s="38"/>
      <c r="C6" s="15"/>
      <c r="D6" s="15"/>
      <c r="E6" s="15"/>
      <c r="F6" s="38"/>
      <c r="G6" s="38"/>
      <c r="H6" s="38"/>
      <c r="I6" s="34" t="s">
        <v>61</v>
      </c>
      <c r="J6" s="38"/>
      <c r="K6" s="16"/>
      <c r="L6" s="16"/>
      <c r="M6" s="16"/>
      <c r="N6" s="38"/>
      <c r="O6" s="38"/>
      <c r="P6" s="38"/>
    </row>
    <row r="7" spans="1:16" ht="26" customHeight="1" x14ac:dyDescent="0.25">
      <c r="A7" s="30" t="s">
        <v>5</v>
      </c>
      <c r="B7" s="30" t="s">
        <v>6</v>
      </c>
      <c r="C7" s="31" t="s">
        <v>7</v>
      </c>
      <c r="D7" s="31" t="s">
        <v>8</v>
      </c>
      <c r="E7" s="31" t="s">
        <v>9</v>
      </c>
      <c r="F7" s="1" t="s">
        <v>10</v>
      </c>
      <c r="G7" s="38"/>
      <c r="H7" s="38"/>
      <c r="I7" s="30" t="s">
        <v>5</v>
      </c>
      <c r="J7" s="30" t="s">
        <v>6</v>
      </c>
      <c r="K7" s="22" t="s">
        <v>7</v>
      </c>
      <c r="L7" s="22" t="s">
        <v>8</v>
      </c>
      <c r="M7" s="22" t="s">
        <v>9</v>
      </c>
      <c r="N7" s="1" t="s">
        <v>10</v>
      </c>
      <c r="O7" s="38"/>
      <c r="P7" s="38"/>
    </row>
    <row r="8" spans="1:16" ht="15" customHeight="1" x14ac:dyDescent="0.25">
      <c r="A8" s="29" t="s">
        <v>62</v>
      </c>
      <c r="B8" s="33" t="s">
        <v>65</v>
      </c>
      <c r="C8" s="71">
        <v>25</v>
      </c>
      <c r="D8" s="71">
        <v>1</v>
      </c>
      <c r="E8" s="71">
        <v>26</v>
      </c>
      <c r="F8" s="51">
        <v>0.78788000000000002</v>
      </c>
      <c r="G8" s="38"/>
      <c r="H8" s="38"/>
      <c r="I8" s="29" t="s">
        <v>62</v>
      </c>
      <c r="J8" s="14" t="s">
        <v>65</v>
      </c>
      <c r="K8" s="14">
        <v>4</v>
      </c>
      <c r="L8" s="14">
        <v>0</v>
      </c>
      <c r="M8" s="14">
        <v>4</v>
      </c>
      <c r="N8" s="51">
        <v>1</v>
      </c>
      <c r="O8" s="38"/>
      <c r="P8" s="38"/>
    </row>
    <row r="9" spans="1:16" ht="13" customHeight="1" x14ac:dyDescent="0.25">
      <c r="A9" s="34"/>
      <c r="B9" s="33" t="s">
        <v>66</v>
      </c>
      <c r="C9" s="71">
        <v>35</v>
      </c>
      <c r="D9" s="71">
        <v>7</v>
      </c>
      <c r="E9" s="71">
        <v>42</v>
      </c>
      <c r="F9" s="51">
        <v>0.62687000000000004</v>
      </c>
      <c r="G9" s="38"/>
      <c r="H9" s="38"/>
      <c r="I9" s="34"/>
      <c r="J9" s="14" t="s">
        <v>66</v>
      </c>
      <c r="K9" s="14">
        <v>4</v>
      </c>
      <c r="L9" s="14">
        <v>1</v>
      </c>
      <c r="M9" s="14">
        <v>5</v>
      </c>
      <c r="N9" s="51">
        <v>0.71428999999999998</v>
      </c>
      <c r="O9" s="38"/>
      <c r="P9" s="38"/>
    </row>
    <row r="10" spans="1:16" ht="13" customHeight="1" x14ac:dyDescent="0.25">
      <c r="A10" s="34"/>
      <c r="B10" s="33" t="s">
        <v>67</v>
      </c>
      <c r="C10" s="71">
        <v>42</v>
      </c>
      <c r="D10" s="71">
        <v>5</v>
      </c>
      <c r="E10" s="71">
        <v>47</v>
      </c>
      <c r="F10" s="51">
        <v>0.62666999999999995</v>
      </c>
      <c r="G10" s="38"/>
      <c r="H10" s="38"/>
      <c r="I10" s="34"/>
      <c r="J10" s="14" t="s">
        <v>67</v>
      </c>
      <c r="K10" s="14">
        <v>8</v>
      </c>
      <c r="L10" s="14">
        <v>0</v>
      </c>
      <c r="M10" s="14">
        <v>8</v>
      </c>
      <c r="N10" s="51">
        <v>0.88888999999999996</v>
      </c>
      <c r="O10" s="38"/>
      <c r="P10" s="38"/>
    </row>
    <row r="11" spans="1:16" ht="13" customHeight="1" x14ac:dyDescent="0.25">
      <c r="A11" s="34"/>
      <c r="B11" s="33" t="s">
        <v>68</v>
      </c>
      <c r="C11" s="71">
        <v>31</v>
      </c>
      <c r="D11" s="71">
        <v>8</v>
      </c>
      <c r="E11" s="71">
        <v>39</v>
      </c>
      <c r="F11" s="51">
        <v>0.57352999999999998</v>
      </c>
      <c r="G11" s="38"/>
      <c r="H11" s="38"/>
      <c r="I11" s="34"/>
      <c r="J11" s="14" t="s">
        <v>68</v>
      </c>
      <c r="K11" s="14">
        <v>2</v>
      </c>
      <c r="L11" s="14">
        <v>1</v>
      </c>
      <c r="M11" s="14">
        <v>3</v>
      </c>
      <c r="N11" s="51">
        <v>1</v>
      </c>
      <c r="O11" s="38"/>
      <c r="P11" s="38"/>
    </row>
    <row r="12" spans="1:16" ht="13" customHeight="1" x14ac:dyDescent="0.25">
      <c r="A12" s="34"/>
      <c r="B12" s="33" t="s">
        <v>69</v>
      </c>
      <c r="C12" s="71">
        <v>36</v>
      </c>
      <c r="D12" s="71">
        <v>3</v>
      </c>
      <c r="E12" s="71">
        <v>39</v>
      </c>
      <c r="F12" s="51">
        <v>0.68420999999999998</v>
      </c>
      <c r="G12" s="38"/>
      <c r="H12" s="38"/>
      <c r="I12" s="34"/>
      <c r="J12" s="14" t="s">
        <v>69</v>
      </c>
      <c r="K12" s="14">
        <v>5</v>
      </c>
      <c r="L12" s="14">
        <v>1</v>
      </c>
      <c r="M12" s="14">
        <v>6</v>
      </c>
      <c r="N12" s="51">
        <v>0.85714000000000001</v>
      </c>
      <c r="O12" s="38"/>
      <c r="P12" s="38"/>
    </row>
    <row r="13" spans="1:16" ht="13" customHeight="1" x14ac:dyDescent="0.25">
      <c r="A13" s="34"/>
      <c r="B13" s="33" t="s">
        <v>70</v>
      </c>
      <c r="C13" s="71">
        <v>47</v>
      </c>
      <c r="D13" s="71">
        <v>4</v>
      </c>
      <c r="E13" s="71">
        <v>51</v>
      </c>
      <c r="F13" s="51">
        <v>0.71831</v>
      </c>
      <c r="G13" s="38"/>
      <c r="H13" s="38"/>
      <c r="I13" s="34"/>
      <c r="J13" s="14" t="s">
        <v>70</v>
      </c>
      <c r="K13" s="14">
        <v>10</v>
      </c>
      <c r="L13" s="14">
        <v>2</v>
      </c>
      <c r="M13" s="14">
        <v>12</v>
      </c>
      <c r="N13" s="51">
        <v>1</v>
      </c>
      <c r="O13" s="38"/>
      <c r="P13" s="38"/>
    </row>
    <row r="14" spans="1:16" ht="13" customHeight="1" x14ac:dyDescent="0.25">
      <c r="A14" s="34"/>
      <c r="B14" s="33" t="s">
        <v>71</v>
      </c>
      <c r="C14" s="71">
        <v>56</v>
      </c>
      <c r="D14" s="71">
        <v>7</v>
      </c>
      <c r="E14" s="71">
        <v>63</v>
      </c>
      <c r="F14" s="51">
        <v>0.75</v>
      </c>
      <c r="G14" s="38"/>
      <c r="H14" s="38"/>
      <c r="I14" s="34"/>
      <c r="J14" s="14" t="s">
        <v>71</v>
      </c>
      <c r="K14" s="14">
        <v>9</v>
      </c>
      <c r="L14" s="14">
        <v>2</v>
      </c>
      <c r="M14" s="14">
        <v>11</v>
      </c>
      <c r="N14" s="51">
        <v>0.84614999999999996</v>
      </c>
      <c r="O14" s="38"/>
      <c r="P14" s="38"/>
    </row>
    <row r="15" spans="1:16" ht="13" customHeight="1" x14ac:dyDescent="0.25">
      <c r="A15" s="34"/>
      <c r="B15" s="33" t="s">
        <v>72</v>
      </c>
      <c r="C15" s="71">
        <v>62</v>
      </c>
      <c r="D15" s="71">
        <v>23</v>
      </c>
      <c r="E15" s="71">
        <v>85</v>
      </c>
      <c r="F15" s="51">
        <v>0.83333000000000002</v>
      </c>
      <c r="G15" s="38"/>
      <c r="H15" s="38"/>
      <c r="I15" s="34"/>
      <c r="J15" s="14" t="s">
        <v>72</v>
      </c>
      <c r="K15" s="14">
        <v>6</v>
      </c>
      <c r="L15" s="14">
        <v>4</v>
      </c>
      <c r="M15" s="14">
        <v>10</v>
      </c>
      <c r="N15" s="51">
        <v>0.90908999999999995</v>
      </c>
      <c r="O15" s="38"/>
      <c r="P15" s="38"/>
    </row>
    <row r="16" spans="1:16" ht="20.25" customHeight="1" x14ac:dyDescent="0.25">
      <c r="A16" s="29"/>
      <c r="B16" s="19" t="s">
        <v>73</v>
      </c>
      <c r="C16" s="73">
        <v>334</v>
      </c>
      <c r="D16" s="73">
        <v>58</v>
      </c>
      <c r="E16" s="73">
        <v>392</v>
      </c>
      <c r="F16" s="47">
        <v>0.70377000000000001</v>
      </c>
      <c r="G16" s="38"/>
      <c r="H16" s="38"/>
      <c r="I16" s="29"/>
      <c r="J16" s="65" t="s">
        <v>73</v>
      </c>
      <c r="K16" s="14">
        <v>48</v>
      </c>
      <c r="L16" s="14">
        <v>11</v>
      </c>
      <c r="M16" s="14">
        <v>59</v>
      </c>
      <c r="N16" s="47">
        <v>0.89393999999999996</v>
      </c>
      <c r="O16" s="38"/>
      <c r="P16" s="38"/>
    </row>
    <row r="17" spans="1:16" ht="20.25" customHeight="1" x14ac:dyDescent="0.25">
      <c r="A17" s="29" t="s">
        <v>19</v>
      </c>
      <c r="B17" s="33" t="s">
        <v>65</v>
      </c>
      <c r="C17" s="71">
        <v>3</v>
      </c>
      <c r="D17" s="71">
        <v>2</v>
      </c>
      <c r="E17" s="71">
        <v>5</v>
      </c>
      <c r="F17" s="51">
        <v>0.15151999999999999</v>
      </c>
      <c r="G17" s="38"/>
      <c r="H17" s="38"/>
      <c r="I17" s="29" t="s">
        <v>34</v>
      </c>
      <c r="J17" s="14" t="s">
        <v>65</v>
      </c>
      <c r="K17" s="14">
        <v>0</v>
      </c>
      <c r="L17" s="14">
        <v>0</v>
      </c>
      <c r="M17" s="14">
        <v>0</v>
      </c>
      <c r="N17" s="51">
        <v>0</v>
      </c>
      <c r="O17" s="38"/>
      <c r="P17" s="38"/>
    </row>
    <row r="18" spans="1:16" ht="13" customHeight="1" x14ac:dyDescent="0.25">
      <c r="A18" s="34"/>
      <c r="B18" s="33" t="s">
        <v>66</v>
      </c>
      <c r="C18" s="71">
        <v>12</v>
      </c>
      <c r="D18" s="71">
        <v>0</v>
      </c>
      <c r="E18" s="71">
        <v>12</v>
      </c>
      <c r="F18" s="51">
        <v>0.17910000000000001</v>
      </c>
      <c r="G18" s="38"/>
      <c r="H18" s="38"/>
      <c r="I18" s="34"/>
      <c r="J18" s="14" t="s">
        <v>66</v>
      </c>
      <c r="K18" s="14">
        <v>1</v>
      </c>
      <c r="L18" s="14">
        <v>0</v>
      </c>
      <c r="M18" s="14">
        <v>1</v>
      </c>
      <c r="N18" s="51">
        <v>0.14285999999999999</v>
      </c>
      <c r="O18" s="38"/>
      <c r="P18" s="38"/>
    </row>
    <row r="19" spans="1:16" ht="13" customHeight="1" x14ac:dyDescent="0.25">
      <c r="A19" s="34"/>
      <c r="B19" s="33" t="s">
        <v>67</v>
      </c>
      <c r="C19" s="71">
        <v>10</v>
      </c>
      <c r="D19" s="71">
        <v>0</v>
      </c>
      <c r="E19" s="71">
        <v>10</v>
      </c>
      <c r="F19" s="51">
        <v>0.13333</v>
      </c>
      <c r="G19" s="38"/>
      <c r="H19" s="38"/>
      <c r="I19" s="34"/>
      <c r="J19" s="14" t="s">
        <v>67</v>
      </c>
      <c r="K19" s="14">
        <v>1</v>
      </c>
      <c r="L19" s="14">
        <v>0</v>
      </c>
      <c r="M19" s="14">
        <v>1</v>
      </c>
      <c r="N19" s="51">
        <v>0.11111</v>
      </c>
      <c r="O19" s="38"/>
      <c r="P19" s="38"/>
    </row>
    <row r="20" spans="1:16" ht="13" customHeight="1" x14ac:dyDescent="0.25">
      <c r="A20" s="34"/>
      <c r="B20" s="33" t="s">
        <v>68</v>
      </c>
      <c r="C20" s="71">
        <v>4</v>
      </c>
      <c r="D20" s="71">
        <v>0</v>
      </c>
      <c r="E20" s="71">
        <v>4</v>
      </c>
      <c r="F20" s="51">
        <v>5.8819999999999997E-2</v>
      </c>
      <c r="G20" s="38"/>
      <c r="H20" s="38"/>
      <c r="I20" s="34"/>
      <c r="J20" s="14" t="s">
        <v>68</v>
      </c>
      <c r="K20" s="14">
        <v>0</v>
      </c>
      <c r="L20" s="14">
        <v>0</v>
      </c>
      <c r="M20" s="14">
        <v>0</v>
      </c>
      <c r="N20" s="51">
        <v>0</v>
      </c>
      <c r="O20" s="38"/>
      <c r="P20" s="38"/>
    </row>
    <row r="21" spans="1:16" ht="13" customHeight="1" x14ac:dyDescent="0.25">
      <c r="A21" s="34"/>
      <c r="B21" s="33" t="s">
        <v>69</v>
      </c>
      <c r="C21" s="71">
        <v>3</v>
      </c>
      <c r="D21" s="71">
        <v>1</v>
      </c>
      <c r="E21" s="71">
        <v>4</v>
      </c>
      <c r="F21" s="51">
        <v>7.0180000000000006E-2</v>
      </c>
      <c r="G21" s="38"/>
      <c r="H21" s="38"/>
      <c r="I21" s="34"/>
      <c r="J21" s="14" t="s">
        <v>69</v>
      </c>
      <c r="K21" s="14">
        <v>0</v>
      </c>
      <c r="L21" s="14">
        <v>0</v>
      </c>
      <c r="M21" s="14">
        <v>0</v>
      </c>
      <c r="N21" s="51">
        <v>0</v>
      </c>
      <c r="O21" s="38"/>
      <c r="P21" s="38"/>
    </row>
    <row r="22" spans="1:16" ht="13" customHeight="1" x14ac:dyDescent="0.25">
      <c r="A22" s="34"/>
      <c r="B22" s="33" t="s">
        <v>70</v>
      </c>
      <c r="C22" s="71">
        <v>4</v>
      </c>
      <c r="D22" s="71">
        <v>0</v>
      </c>
      <c r="E22" s="71">
        <v>4</v>
      </c>
      <c r="F22" s="51">
        <v>5.6340000000000001E-2</v>
      </c>
      <c r="G22" s="38"/>
      <c r="H22" s="38"/>
      <c r="I22" s="34"/>
      <c r="J22" s="14" t="s">
        <v>70</v>
      </c>
      <c r="K22" s="14">
        <v>0</v>
      </c>
      <c r="L22" s="14">
        <v>0</v>
      </c>
      <c r="M22" s="14">
        <v>0</v>
      </c>
      <c r="N22" s="51">
        <v>0</v>
      </c>
      <c r="O22" s="38"/>
      <c r="P22" s="38"/>
    </row>
    <row r="23" spans="1:16" ht="13" customHeight="1" x14ac:dyDescent="0.25">
      <c r="A23" s="34"/>
      <c r="B23" s="33" t="s">
        <v>71</v>
      </c>
      <c r="C23" s="71">
        <v>11</v>
      </c>
      <c r="D23" s="71">
        <v>0</v>
      </c>
      <c r="E23" s="71">
        <v>11</v>
      </c>
      <c r="F23" s="51">
        <v>0.13095000000000001</v>
      </c>
      <c r="G23" s="38"/>
      <c r="H23" s="38"/>
      <c r="I23" s="34"/>
      <c r="J23" s="14" t="s">
        <v>71</v>
      </c>
      <c r="K23" s="14">
        <v>1</v>
      </c>
      <c r="L23" s="14">
        <v>0</v>
      </c>
      <c r="M23" s="14">
        <v>1</v>
      </c>
      <c r="N23" s="51">
        <v>7.6920000000000002E-2</v>
      </c>
      <c r="O23" s="38"/>
      <c r="P23" s="38"/>
    </row>
    <row r="24" spans="1:16" ht="13" customHeight="1" x14ac:dyDescent="0.25">
      <c r="A24" s="34"/>
      <c r="B24" s="33" t="s">
        <v>72</v>
      </c>
      <c r="C24" s="71">
        <v>11</v>
      </c>
      <c r="D24" s="71">
        <v>0</v>
      </c>
      <c r="E24" s="71">
        <v>11</v>
      </c>
      <c r="F24" s="51">
        <v>0.10784000000000001</v>
      </c>
      <c r="G24" s="38"/>
      <c r="H24" s="38"/>
      <c r="I24" s="34"/>
      <c r="J24" s="14" t="s">
        <v>72</v>
      </c>
      <c r="K24" s="14">
        <v>0</v>
      </c>
      <c r="L24" s="14">
        <v>0</v>
      </c>
      <c r="M24" s="14">
        <v>0</v>
      </c>
      <c r="N24" s="51">
        <v>0</v>
      </c>
      <c r="O24" s="38"/>
      <c r="P24" s="38"/>
    </row>
    <row r="25" spans="1:16" ht="20.25" customHeight="1" x14ac:dyDescent="0.25">
      <c r="A25" s="29"/>
      <c r="B25" s="19" t="s">
        <v>73</v>
      </c>
      <c r="C25" s="73">
        <v>58</v>
      </c>
      <c r="D25" s="73">
        <v>3</v>
      </c>
      <c r="E25" s="73">
        <v>61</v>
      </c>
      <c r="F25" s="47">
        <v>0.10952000000000001</v>
      </c>
      <c r="G25" s="38"/>
      <c r="H25" s="38"/>
      <c r="I25" s="29"/>
      <c r="J25" s="65" t="s">
        <v>73</v>
      </c>
      <c r="K25" s="14">
        <v>3</v>
      </c>
      <c r="L25" s="14">
        <v>0</v>
      </c>
      <c r="M25" s="14">
        <v>3</v>
      </c>
      <c r="N25" s="47">
        <v>4.5449999999999997E-2</v>
      </c>
      <c r="O25" s="38"/>
      <c r="P25" s="38"/>
    </row>
    <row r="26" spans="1:16" ht="20.25" customHeight="1" x14ac:dyDescent="0.25">
      <c r="A26" s="29" t="s">
        <v>20</v>
      </c>
      <c r="B26" s="33" t="s">
        <v>65</v>
      </c>
      <c r="C26" s="71">
        <v>2</v>
      </c>
      <c r="D26" s="71">
        <v>0</v>
      </c>
      <c r="E26" s="71">
        <v>2</v>
      </c>
      <c r="F26" s="51">
        <v>6.0609999999999997E-2</v>
      </c>
      <c r="G26" s="7"/>
      <c r="H26" s="38"/>
      <c r="I26" s="29" t="s">
        <v>35</v>
      </c>
      <c r="J26" s="14" t="s">
        <v>65</v>
      </c>
      <c r="K26" s="14">
        <v>0</v>
      </c>
      <c r="L26" s="14">
        <v>0</v>
      </c>
      <c r="M26" s="14">
        <v>0</v>
      </c>
      <c r="N26" s="51">
        <v>0</v>
      </c>
      <c r="O26" s="7"/>
      <c r="P26" s="38"/>
    </row>
    <row r="27" spans="1:16" ht="13" customHeight="1" x14ac:dyDescent="0.25">
      <c r="A27" s="34"/>
      <c r="B27" s="33" t="s">
        <v>66</v>
      </c>
      <c r="C27" s="71">
        <v>11</v>
      </c>
      <c r="D27" s="71">
        <v>2</v>
      </c>
      <c r="E27" s="71">
        <v>13</v>
      </c>
      <c r="F27" s="51">
        <v>0.19403000000000001</v>
      </c>
      <c r="G27" s="7"/>
      <c r="H27" s="38"/>
      <c r="I27" s="34"/>
      <c r="J27" s="14" t="s">
        <v>66</v>
      </c>
      <c r="K27" s="14">
        <v>0</v>
      </c>
      <c r="L27" s="14">
        <v>1</v>
      </c>
      <c r="M27" s="14">
        <v>1</v>
      </c>
      <c r="N27" s="51">
        <v>0.14285999999999999</v>
      </c>
      <c r="O27" s="7"/>
      <c r="P27" s="38"/>
    </row>
    <row r="28" spans="1:16" ht="13" customHeight="1" x14ac:dyDescent="0.25">
      <c r="A28" s="34"/>
      <c r="B28" s="33" t="s">
        <v>67</v>
      </c>
      <c r="C28" s="71">
        <v>15</v>
      </c>
      <c r="D28" s="71">
        <v>3</v>
      </c>
      <c r="E28" s="71">
        <v>18</v>
      </c>
      <c r="F28" s="51">
        <v>0.24</v>
      </c>
      <c r="G28" s="7"/>
      <c r="H28" s="38"/>
      <c r="I28" s="34"/>
      <c r="J28" s="14" t="s">
        <v>67</v>
      </c>
      <c r="K28" s="14">
        <v>0</v>
      </c>
      <c r="L28" s="14">
        <v>0</v>
      </c>
      <c r="M28" s="14">
        <v>0</v>
      </c>
      <c r="N28" s="51">
        <v>0</v>
      </c>
      <c r="O28" s="7"/>
      <c r="P28" s="38"/>
    </row>
    <row r="29" spans="1:16" ht="13" customHeight="1" x14ac:dyDescent="0.25">
      <c r="A29" s="34"/>
      <c r="B29" s="33" t="s">
        <v>68</v>
      </c>
      <c r="C29" s="71">
        <v>23</v>
      </c>
      <c r="D29" s="71">
        <v>2</v>
      </c>
      <c r="E29" s="71">
        <v>25</v>
      </c>
      <c r="F29" s="51">
        <v>0.36764999999999998</v>
      </c>
      <c r="G29" s="7"/>
      <c r="H29" s="38"/>
      <c r="I29" s="34"/>
      <c r="J29" s="14" t="s">
        <v>68</v>
      </c>
      <c r="K29" s="14">
        <v>0</v>
      </c>
      <c r="L29" s="14">
        <v>0</v>
      </c>
      <c r="M29" s="14">
        <v>0</v>
      </c>
      <c r="N29" s="51">
        <v>0</v>
      </c>
      <c r="O29" s="7"/>
      <c r="P29" s="38"/>
    </row>
    <row r="30" spans="1:16" ht="13" customHeight="1" x14ac:dyDescent="0.25">
      <c r="A30" s="34"/>
      <c r="B30" s="33" t="s">
        <v>69</v>
      </c>
      <c r="C30" s="71">
        <v>14</v>
      </c>
      <c r="D30" s="71">
        <v>0</v>
      </c>
      <c r="E30" s="71">
        <v>14</v>
      </c>
      <c r="F30" s="51">
        <v>0.24560999999999999</v>
      </c>
      <c r="G30" s="7"/>
      <c r="H30" s="38"/>
      <c r="I30" s="34"/>
      <c r="J30" s="14" t="s">
        <v>69</v>
      </c>
      <c r="K30" s="14">
        <v>1</v>
      </c>
      <c r="L30" s="14">
        <v>0</v>
      </c>
      <c r="M30" s="14">
        <v>1</v>
      </c>
      <c r="N30" s="51">
        <v>0.14285999999999999</v>
      </c>
      <c r="O30" s="7"/>
      <c r="P30" s="38"/>
    </row>
    <row r="31" spans="1:16" ht="13" customHeight="1" x14ac:dyDescent="0.25">
      <c r="A31" s="34"/>
      <c r="B31" s="33" t="s">
        <v>70</v>
      </c>
      <c r="C31" s="71">
        <v>13</v>
      </c>
      <c r="D31" s="71">
        <v>3</v>
      </c>
      <c r="E31" s="71">
        <v>16</v>
      </c>
      <c r="F31" s="51">
        <v>0.22534999999999999</v>
      </c>
      <c r="G31" s="7"/>
      <c r="H31" s="38"/>
      <c r="I31" s="34"/>
      <c r="J31" s="14" t="s">
        <v>70</v>
      </c>
      <c r="K31" s="14">
        <v>0</v>
      </c>
      <c r="L31" s="14">
        <v>0</v>
      </c>
      <c r="M31" s="14">
        <v>0</v>
      </c>
      <c r="N31" s="51">
        <v>0</v>
      </c>
      <c r="O31" s="7"/>
      <c r="P31" s="38"/>
    </row>
    <row r="32" spans="1:16" ht="13" customHeight="1" x14ac:dyDescent="0.25">
      <c r="A32" s="34"/>
      <c r="B32" s="33" t="s">
        <v>71</v>
      </c>
      <c r="C32" s="71">
        <v>9</v>
      </c>
      <c r="D32" s="71">
        <v>1</v>
      </c>
      <c r="E32" s="71">
        <v>10</v>
      </c>
      <c r="F32" s="51">
        <v>0.11905</v>
      </c>
      <c r="G32" s="7"/>
      <c r="H32" s="38"/>
      <c r="I32" s="34"/>
      <c r="J32" s="14" t="s">
        <v>71</v>
      </c>
      <c r="K32" s="14">
        <v>1</v>
      </c>
      <c r="L32" s="14">
        <v>0</v>
      </c>
      <c r="M32" s="14">
        <v>1</v>
      </c>
      <c r="N32" s="51">
        <v>7.6920000000000002E-2</v>
      </c>
      <c r="O32" s="7"/>
      <c r="P32" s="38"/>
    </row>
    <row r="33" spans="1:16" ht="13" customHeight="1" x14ac:dyDescent="0.25">
      <c r="A33" s="34"/>
      <c r="B33" s="33" t="s">
        <v>72</v>
      </c>
      <c r="C33" s="71">
        <v>6</v>
      </c>
      <c r="D33" s="71">
        <v>0</v>
      </c>
      <c r="E33" s="71">
        <v>6</v>
      </c>
      <c r="F33" s="51">
        <v>5.8819999999999997E-2</v>
      </c>
      <c r="G33" s="7"/>
      <c r="H33" s="38"/>
      <c r="I33" s="34"/>
      <c r="J33" s="14" t="s">
        <v>72</v>
      </c>
      <c r="K33" s="14">
        <v>1</v>
      </c>
      <c r="L33" s="14">
        <v>0</v>
      </c>
      <c r="M33" s="14">
        <v>1</v>
      </c>
      <c r="N33" s="51">
        <v>9.0910000000000005E-2</v>
      </c>
      <c r="O33" s="7"/>
      <c r="P33" s="38"/>
    </row>
    <row r="34" spans="1:16" ht="20.25" customHeight="1" x14ac:dyDescent="0.25">
      <c r="A34" s="29"/>
      <c r="B34" s="19" t="s">
        <v>73</v>
      </c>
      <c r="C34" s="73">
        <v>93</v>
      </c>
      <c r="D34" s="73">
        <v>11</v>
      </c>
      <c r="E34" s="73">
        <v>104</v>
      </c>
      <c r="F34" s="47">
        <v>0.18670999999999999</v>
      </c>
      <c r="G34" s="38"/>
      <c r="H34" s="38"/>
      <c r="I34" s="29"/>
      <c r="J34" s="65" t="s">
        <v>73</v>
      </c>
      <c r="K34" s="14">
        <v>3</v>
      </c>
      <c r="L34" s="14">
        <v>1</v>
      </c>
      <c r="M34" s="14">
        <v>4</v>
      </c>
      <c r="N34" s="47">
        <v>6.0609999999999997E-2</v>
      </c>
      <c r="O34" s="38"/>
      <c r="P34" s="38"/>
    </row>
    <row r="35" spans="1:16" ht="20.25" customHeight="1" x14ac:dyDescent="0.25">
      <c r="A35" s="69" t="s">
        <v>21</v>
      </c>
      <c r="B35" s="33" t="s">
        <v>65</v>
      </c>
      <c r="C35" s="71">
        <v>1</v>
      </c>
      <c r="D35" s="71">
        <v>0</v>
      </c>
      <c r="E35" s="71">
        <v>1</v>
      </c>
      <c r="F35" s="51">
        <v>3.0300000000000001E-2</v>
      </c>
      <c r="G35" s="38"/>
      <c r="H35" s="38"/>
      <c r="I35" s="69" t="s">
        <v>36</v>
      </c>
      <c r="J35" s="14" t="s">
        <v>65</v>
      </c>
      <c r="K35" s="14">
        <v>0</v>
      </c>
      <c r="L35" s="14">
        <v>0</v>
      </c>
      <c r="M35" s="14">
        <v>0</v>
      </c>
      <c r="N35" s="51">
        <v>0</v>
      </c>
      <c r="O35" s="38"/>
      <c r="P35" s="38"/>
    </row>
    <row r="36" spans="1:16" ht="13" customHeight="1" x14ac:dyDescent="0.25">
      <c r="A36" s="34"/>
      <c r="B36" s="33" t="s">
        <v>66</v>
      </c>
      <c r="C36" s="71">
        <v>5</v>
      </c>
      <c r="D36" s="71">
        <v>1</v>
      </c>
      <c r="E36" s="71">
        <v>6</v>
      </c>
      <c r="F36" s="51">
        <v>8.9550000000000005E-2</v>
      </c>
      <c r="G36" s="38"/>
      <c r="H36" s="38"/>
      <c r="I36" s="34"/>
      <c r="J36" s="14" t="s">
        <v>66</v>
      </c>
      <c r="K36" s="14">
        <v>0</v>
      </c>
      <c r="L36" s="14">
        <v>1</v>
      </c>
      <c r="M36" s="14">
        <v>1</v>
      </c>
      <c r="N36" s="51">
        <v>0.14285999999999999</v>
      </c>
      <c r="O36" s="38"/>
      <c r="P36" s="38"/>
    </row>
    <row r="37" spans="1:16" ht="13" customHeight="1" x14ac:dyDescent="0.25">
      <c r="A37" s="34"/>
      <c r="B37" s="33" t="s">
        <v>67</v>
      </c>
      <c r="C37" s="71">
        <v>10</v>
      </c>
      <c r="D37" s="71">
        <v>2</v>
      </c>
      <c r="E37" s="71">
        <v>12</v>
      </c>
      <c r="F37" s="51">
        <v>0.16</v>
      </c>
      <c r="G37" s="38"/>
      <c r="H37" s="38"/>
      <c r="I37" s="34"/>
      <c r="J37" s="14" t="s">
        <v>67</v>
      </c>
      <c r="K37" s="14">
        <v>0</v>
      </c>
      <c r="L37" s="14">
        <v>0</v>
      </c>
      <c r="M37" s="14">
        <v>0</v>
      </c>
      <c r="N37" s="51">
        <v>0</v>
      </c>
      <c r="O37" s="38"/>
      <c r="P37" s="38"/>
    </row>
    <row r="38" spans="1:16" ht="13" customHeight="1" x14ac:dyDescent="0.25">
      <c r="A38" s="34"/>
      <c r="B38" s="33" t="s">
        <v>68</v>
      </c>
      <c r="C38" s="71">
        <v>16</v>
      </c>
      <c r="D38" s="71">
        <v>1</v>
      </c>
      <c r="E38" s="71">
        <v>17</v>
      </c>
      <c r="F38" s="51">
        <v>0.25</v>
      </c>
      <c r="G38" s="38"/>
      <c r="H38" s="38"/>
      <c r="I38" s="34"/>
      <c r="J38" s="14" t="s">
        <v>68</v>
      </c>
      <c r="K38" s="14">
        <v>0</v>
      </c>
      <c r="L38" s="14">
        <v>0</v>
      </c>
      <c r="M38" s="14">
        <v>0</v>
      </c>
      <c r="N38" s="51">
        <v>0</v>
      </c>
      <c r="O38" s="38"/>
      <c r="P38" s="38"/>
    </row>
    <row r="39" spans="1:16" ht="13" customHeight="1" x14ac:dyDescent="0.25">
      <c r="A39" s="34"/>
      <c r="B39" s="33" t="s">
        <v>69</v>
      </c>
      <c r="C39" s="71">
        <v>9</v>
      </c>
      <c r="D39" s="71">
        <v>0</v>
      </c>
      <c r="E39" s="71">
        <v>9</v>
      </c>
      <c r="F39" s="51">
        <v>0.15789</v>
      </c>
      <c r="G39" s="38"/>
      <c r="H39" s="38"/>
      <c r="I39" s="34"/>
      <c r="J39" s="14" t="s">
        <v>69</v>
      </c>
      <c r="K39" s="14">
        <v>1</v>
      </c>
      <c r="L39" s="14">
        <v>0</v>
      </c>
      <c r="M39" s="14">
        <v>1</v>
      </c>
      <c r="N39" s="51">
        <v>0.14285999999999999</v>
      </c>
      <c r="O39" s="38"/>
      <c r="P39" s="38"/>
    </row>
    <row r="40" spans="1:16" ht="13" customHeight="1" x14ac:dyDescent="0.25">
      <c r="A40" s="34"/>
      <c r="B40" s="33" t="s">
        <v>70</v>
      </c>
      <c r="C40" s="71">
        <v>10</v>
      </c>
      <c r="D40" s="71">
        <v>2</v>
      </c>
      <c r="E40" s="71">
        <v>12</v>
      </c>
      <c r="F40" s="51">
        <v>0.16900999999999999</v>
      </c>
      <c r="G40" s="38"/>
      <c r="H40" s="38"/>
      <c r="I40" s="34"/>
      <c r="J40" s="14" t="s">
        <v>70</v>
      </c>
      <c r="K40" s="14">
        <v>0</v>
      </c>
      <c r="L40" s="14">
        <v>0</v>
      </c>
      <c r="M40" s="14">
        <v>0</v>
      </c>
      <c r="N40" s="51">
        <v>0</v>
      </c>
      <c r="O40" s="38"/>
      <c r="P40" s="38"/>
    </row>
    <row r="41" spans="1:16" ht="13" customHeight="1" x14ac:dyDescent="0.25">
      <c r="A41" s="34"/>
      <c r="B41" s="33" t="s">
        <v>71</v>
      </c>
      <c r="C41" s="71">
        <v>4</v>
      </c>
      <c r="D41" s="71">
        <v>1</v>
      </c>
      <c r="E41" s="71">
        <v>5</v>
      </c>
      <c r="F41" s="51">
        <v>5.9520000000000003E-2</v>
      </c>
      <c r="G41" s="38"/>
      <c r="H41" s="38"/>
      <c r="I41" s="34"/>
      <c r="J41" s="14" t="s">
        <v>71</v>
      </c>
      <c r="K41" s="14">
        <v>1</v>
      </c>
      <c r="L41" s="14">
        <v>0</v>
      </c>
      <c r="M41" s="14">
        <v>1</v>
      </c>
      <c r="N41" s="51">
        <v>7.6920000000000002E-2</v>
      </c>
      <c r="O41" s="38"/>
      <c r="P41" s="38"/>
    </row>
    <row r="42" spans="1:16" ht="13" customHeight="1" x14ac:dyDescent="0.25">
      <c r="A42" s="34"/>
      <c r="B42" s="33" t="s">
        <v>72</v>
      </c>
      <c r="C42" s="71">
        <v>3</v>
      </c>
      <c r="D42" s="71">
        <v>0</v>
      </c>
      <c r="E42" s="71">
        <v>3</v>
      </c>
      <c r="F42" s="51">
        <v>2.9409999999999999E-2</v>
      </c>
      <c r="G42" s="38"/>
      <c r="H42" s="38"/>
      <c r="I42" s="34"/>
      <c r="J42" s="14" t="s">
        <v>72</v>
      </c>
      <c r="K42" s="14">
        <v>1</v>
      </c>
      <c r="L42" s="14">
        <v>0</v>
      </c>
      <c r="M42" s="14">
        <v>1</v>
      </c>
      <c r="N42" s="51">
        <v>9.0910000000000005E-2</v>
      </c>
      <c r="O42" s="38"/>
      <c r="P42" s="38"/>
    </row>
    <row r="43" spans="1:16" ht="20.25" customHeight="1" x14ac:dyDescent="0.25">
      <c r="A43" s="29"/>
      <c r="B43" s="19" t="s">
        <v>73</v>
      </c>
      <c r="C43" s="74">
        <v>58</v>
      </c>
      <c r="D43" s="74">
        <v>7</v>
      </c>
      <c r="E43" s="74">
        <v>65</v>
      </c>
      <c r="F43" s="47">
        <v>0.1167</v>
      </c>
      <c r="G43" s="38"/>
      <c r="H43" s="38"/>
      <c r="I43" s="29"/>
      <c r="J43" s="65" t="s">
        <v>73</v>
      </c>
      <c r="K43" s="14">
        <v>3</v>
      </c>
      <c r="L43" s="14">
        <v>1</v>
      </c>
      <c r="M43" s="14">
        <v>4</v>
      </c>
      <c r="N43" s="47">
        <v>6.0609999999999997E-2</v>
      </c>
      <c r="O43" s="38"/>
      <c r="P43" s="38"/>
    </row>
    <row r="44" spans="1:16" ht="20.25" customHeight="1" x14ac:dyDescent="0.25">
      <c r="A44" s="9" t="s">
        <v>22</v>
      </c>
      <c r="B44" s="33" t="s">
        <v>65</v>
      </c>
      <c r="C44" s="14">
        <v>30</v>
      </c>
      <c r="D44" s="14">
        <v>3</v>
      </c>
      <c r="E44" s="14">
        <v>33</v>
      </c>
      <c r="F44" s="51">
        <v>1</v>
      </c>
      <c r="G44" s="12"/>
      <c r="H44" s="38"/>
      <c r="I44" s="9" t="s">
        <v>22</v>
      </c>
      <c r="J44" s="14" t="s">
        <v>65</v>
      </c>
      <c r="K44" s="14">
        <v>4</v>
      </c>
      <c r="L44" s="14">
        <v>0</v>
      </c>
      <c r="M44" s="14">
        <v>4</v>
      </c>
      <c r="N44" s="51">
        <v>1</v>
      </c>
      <c r="O44" s="38"/>
      <c r="P44" s="38"/>
    </row>
    <row r="45" spans="1:16" ht="13" customHeight="1" x14ac:dyDescent="0.25">
      <c r="A45" s="38"/>
      <c r="B45" s="33" t="s">
        <v>66</v>
      </c>
      <c r="C45" s="14">
        <v>58</v>
      </c>
      <c r="D45" s="14">
        <v>9</v>
      </c>
      <c r="E45" s="14">
        <v>67</v>
      </c>
      <c r="F45" s="51">
        <v>1</v>
      </c>
      <c r="G45" s="12"/>
      <c r="H45" s="38"/>
      <c r="I45" s="38"/>
      <c r="J45" s="14" t="s">
        <v>66</v>
      </c>
      <c r="K45" s="14">
        <v>5</v>
      </c>
      <c r="L45" s="14">
        <v>2</v>
      </c>
      <c r="M45" s="14">
        <v>7</v>
      </c>
      <c r="N45" s="51">
        <v>1</v>
      </c>
      <c r="O45" s="38"/>
      <c r="P45" s="38"/>
    </row>
    <row r="46" spans="1:16" ht="13" customHeight="1" x14ac:dyDescent="0.25">
      <c r="A46" s="38"/>
      <c r="B46" s="33" t="s">
        <v>67</v>
      </c>
      <c r="C46" s="14">
        <v>67</v>
      </c>
      <c r="D46" s="14">
        <v>8</v>
      </c>
      <c r="E46" s="14">
        <v>75</v>
      </c>
      <c r="F46" s="51">
        <v>1</v>
      </c>
      <c r="G46" s="38"/>
      <c r="H46" s="38"/>
      <c r="I46" s="38"/>
      <c r="J46" s="14" t="s">
        <v>67</v>
      </c>
      <c r="K46" s="14">
        <v>9</v>
      </c>
      <c r="L46" s="14">
        <v>0</v>
      </c>
      <c r="M46" s="14">
        <v>9</v>
      </c>
      <c r="N46" s="51">
        <v>1</v>
      </c>
      <c r="O46" s="38"/>
      <c r="P46" s="38"/>
    </row>
    <row r="47" spans="1:16" ht="13" customHeight="1" x14ac:dyDescent="0.25">
      <c r="A47" s="38"/>
      <c r="B47" s="33" t="s">
        <v>68</v>
      </c>
      <c r="C47" s="14">
        <v>58</v>
      </c>
      <c r="D47" s="14">
        <v>10</v>
      </c>
      <c r="E47" s="14">
        <v>68</v>
      </c>
      <c r="F47" s="51">
        <v>1</v>
      </c>
      <c r="G47" s="12"/>
      <c r="H47" s="38"/>
      <c r="I47" s="38"/>
      <c r="J47" s="14" t="s">
        <v>68</v>
      </c>
      <c r="K47" s="14">
        <v>2</v>
      </c>
      <c r="L47" s="14">
        <v>1</v>
      </c>
      <c r="M47" s="14">
        <v>3</v>
      </c>
      <c r="N47" s="51">
        <v>1</v>
      </c>
      <c r="O47" s="38"/>
      <c r="P47" s="38"/>
    </row>
    <row r="48" spans="1:16" ht="13" customHeight="1" x14ac:dyDescent="0.25">
      <c r="A48" s="38"/>
      <c r="B48" s="33" t="s">
        <v>69</v>
      </c>
      <c r="C48" s="14">
        <v>53</v>
      </c>
      <c r="D48" s="14">
        <v>4</v>
      </c>
      <c r="E48" s="14">
        <v>57</v>
      </c>
      <c r="F48" s="51">
        <v>1</v>
      </c>
      <c r="G48" s="12"/>
      <c r="H48" s="38"/>
      <c r="I48" s="38"/>
      <c r="J48" s="14" t="s">
        <v>69</v>
      </c>
      <c r="K48" s="14">
        <v>6</v>
      </c>
      <c r="L48" s="14">
        <v>1</v>
      </c>
      <c r="M48" s="14">
        <v>7</v>
      </c>
      <c r="N48" s="51">
        <v>1</v>
      </c>
      <c r="O48" s="38"/>
      <c r="P48" s="38"/>
    </row>
    <row r="49" spans="1:16" ht="13" customHeight="1" x14ac:dyDescent="0.25">
      <c r="A49" s="38"/>
      <c r="B49" s="33" t="s">
        <v>70</v>
      </c>
      <c r="C49" s="14">
        <v>64</v>
      </c>
      <c r="D49" s="14">
        <v>7</v>
      </c>
      <c r="E49" s="14">
        <v>71</v>
      </c>
      <c r="F49" s="51">
        <v>1</v>
      </c>
      <c r="G49" s="38"/>
      <c r="H49" s="38"/>
      <c r="I49" s="38"/>
      <c r="J49" s="14" t="s">
        <v>70</v>
      </c>
      <c r="K49" s="14">
        <v>10</v>
      </c>
      <c r="L49" s="14">
        <v>2</v>
      </c>
      <c r="M49" s="14">
        <v>12</v>
      </c>
      <c r="N49" s="51">
        <v>1</v>
      </c>
      <c r="O49" s="38"/>
      <c r="P49" s="38"/>
    </row>
    <row r="50" spans="1:16" ht="13" customHeight="1" x14ac:dyDescent="0.25">
      <c r="A50" s="38"/>
      <c r="B50" s="33" t="s">
        <v>71</v>
      </c>
      <c r="C50" s="14">
        <v>76</v>
      </c>
      <c r="D50" s="14">
        <v>8</v>
      </c>
      <c r="E50" s="14">
        <v>84</v>
      </c>
      <c r="F50" s="51">
        <v>1</v>
      </c>
      <c r="G50" s="7"/>
      <c r="H50" s="38"/>
      <c r="I50" s="38"/>
      <c r="J50" s="14" t="s">
        <v>71</v>
      </c>
      <c r="K50" s="14">
        <v>11</v>
      </c>
      <c r="L50" s="14">
        <v>2</v>
      </c>
      <c r="M50" s="14">
        <v>13</v>
      </c>
      <c r="N50" s="51">
        <v>1</v>
      </c>
      <c r="O50" s="38"/>
      <c r="P50" s="38"/>
    </row>
    <row r="51" spans="1:16" ht="13" customHeight="1" x14ac:dyDescent="0.25">
      <c r="A51" s="38"/>
      <c r="B51" s="33" t="s">
        <v>72</v>
      </c>
      <c r="C51" s="14">
        <v>79</v>
      </c>
      <c r="D51" s="14">
        <v>23</v>
      </c>
      <c r="E51" s="14">
        <v>102</v>
      </c>
      <c r="F51" s="51">
        <v>1</v>
      </c>
      <c r="G51" s="7"/>
      <c r="H51" s="38"/>
      <c r="I51" s="38"/>
      <c r="J51" s="14" t="s">
        <v>72</v>
      </c>
      <c r="K51" s="14">
        <v>7</v>
      </c>
      <c r="L51" s="14">
        <v>4</v>
      </c>
      <c r="M51" s="14">
        <v>11</v>
      </c>
      <c r="N51" s="51">
        <v>1</v>
      </c>
      <c r="O51" s="38"/>
      <c r="P51" s="38"/>
    </row>
    <row r="52" spans="1:16" ht="20.25" customHeight="1" x14ac:dyDescent="0.25">
      <c r="A52" s="13"/>
      <c r="B52" s="32" t="s">
        <v>73</v>
      </c>
      <c r="C52" s="37">
        <v>485</v>
      </c>
      <c r="D52" s="37">
        <v>72</v>
      </c>
      <c r="E52" s="37">
        <v>557</v>
      </c>
      <c r="F52" s="70">
        <v>1</v>
      </c>
      <c r="G52" s="12"/>
      <c r="H52" s="38"/>
      <c r="I52" s="13"/>
      <c r="J52" s="13" t="s">
        <v>73</v>
      </c>
      <c r="K52" s="76">
        <v>54</v>
      </c>
      <c r="L52" s="76">
        <v>12</v>
      </c>
      <c r="M52" s="76">
        <v>66</v>
      </c>
      <c r="N52" s="70">
        <v>1</v>
      </c>
      <c r="O52" s="38"/>
      <c r="P52" s="38"/>
    </row>
    <row r="53" spans="1:16" ht="10.15" customHeight="1" x14ac:dyDescent="0.3">
      <c r="A53" s="5"/>
      <c r="B53" s="2"/>
      <c r="C53" s="21"/>
      <c r="D53" s="21"/>
      <c r="E53" s="21"/>
      <c r="F53" s="11"/>
      <c r="G53" s="36"/>
      <c r="I53" s="5"/>
      <c r="J53" s="2"/>
      <c r="K53" s="27"/>
      <c r="L53" s="27"/>
      <c r="M53" s="27"/>
      <c r="N53" s="11"/>
    </row>
    <row r="54" spans="1:16" ht="10" customHeight="1" x14ac:dyDescent="0.25">
      <c r="A54" s="17" t="s">
        <v>48</v>
      </c>
      <c r="B54" s="39"/>
      <c r="C54" s="39"/>
      <c r="D54" s="39"/>
      <c r="E54" s="39"/>
      <c r="F54" s="39"/>
      <c r="G54" s="39"/>
      <c r="H54" s="39"/>
      <c r="I54" s="39"/>
      <c r="J54" s="39"/>
      <c r="K54" s="39"/>
      <c r="L54" s="39"/>
      <c r="M54" s="39"/>
      <c r="N54" s="40"/>
    </row>
    <row r="55" spans="1:16" ht="10" customHeight="1" x14ac:dyDescent="0.25">
      <c r="A55" s="17" t="s">
        <v>59</v>
      </c>
      <c r="B55" s="3"/>
      <c r="C55" s="3"/>
      <c r="D55" s="3"/>
      <c r="E55" s="3"/>
      <c r="F55" s="3"/>
      <c r="G55" s="3"/>
      <c r="H55" s="3"/>
      <c r="I55" s="3"/>
      <c r="J55" s="3"/>
      <c r="K55" s="3"/>
      <c r="L55" s="3"/>
      <c r="M55" s="3"/>
      <c r="N55" s="40"/>
    </row>
    <row r="56" spans="1:16" ht="10" customHeight="1" x14ac:dyDescent="0.25">
      <c r="A56" s="10"/>
      <c r="B56" s="10"/>
      <c r="C56" s="10"/>
      <c r="D56" s="10"/>
      <c r="E56" s="10"/>
      <c r="F56" s="10"/>
      <c r="G56" s="10"/>
      <c r="H56" s="10"/>
      <c r="I56" s="10"/>
      <c r="J56" s="10"/>
      <c r="K56" s="10"/>
      <c r="L56" s="10"/>
      <c r="M56" s="10"/>
      <c r="N56" s="40"/>
    </row>
    <row r="57" spans="1:16" ht="10" customHeight="1" x14ac:dyDescent="0.25">
      <c r="A57" s="18" t="s">
        <v>25</v>
      </c>
      <c r="B57" s="18"/>
      <c r="C57" s="18"/>
      <c r="D57" s="18"/>
      <c r="E57" s="18"/>
      <c r="F57" s="18"/>
      <c r="G57" s="18"/>
      <c r="H57" s="35"/>
      <c r="I57" s="35"/>
      <c r="J57" s="6"/>
      <c r="K57" s="20"/>
      <c r="L57" s="20"/>
      <c r="M57" s="39"/>
      <c r="N57" s="20" t="s">
        <v>28</v>
      </c>
    </row>
    <row r="58" spans="1:16" ht="10" customHeight="1" x14ac:dyDescent="0.25">
      <c r="A58" s="24" t="s">
        <v>53</v>
      </c>
      <c r="B58" s="25"/>
      <c r="C58" s="25"/>
      <c r="D58" s="25"/>
      <c r="E58" s="25"/>
      <c r="F58" s="25"/>
      <c r="G58" s="25"/>
      <c r="H58" s="25"/>
      <c r="I58" s="25"/>
      <c r="J58" s="25"/>
      <c r="K58" s="25"/>
      <c r="L58" s="6"/>
      <c r="M58" s="6"/>
      <c r="N58" s="20" t="s">
        <v>51</v>
      </c>
    </row>
    <row r="59" spans="1:16" ht="10" customHeight="1" x14ac:dyDescent="0.25">
      <c r="A59" s="26" t="s">
        <v>58</v>
      </c>
      <c r="B59" s="18"/>
      <c r="C59" s="18"/>
      <c r="D59" s="18"/>
      <c r="E59" s="18"/>
      <c r="F59" s="18"/>
      <c r="G59" s="18"/>
      <c r="H59" s="18"/>
      <c r="I59" s="18"/>
      <c r="J59" s="18"/>
      <c r="K59" s="18"/>
      <c r="L59" s="18"/>
      <c r="M59" s="18"/>
      <c r="N59" s="20"/>
    </row>
    <row r="60" spans="1:16" ht="10" customHeight="1" x14ac:dyDescent="0.25">
      <c r="A60" s="39"/>
      <c r="B60" s="18"/>
      <c r="C60" s="18"/>
      <c r="D60" s="18"/>
      <c r="E60" s="18"/>
      <c r="F60" s="18"/>
      <c r="G60" s="18"/>
      <c r="H60" s="18"/>
      <c r="I60" s="18"/>
      <c r="J60" s="18"/>
      <c r="K60" s="39"/>
      <c r="L60" s="39"/>
      <c r="M60" s="39"/>
      <c r="N60" s="20" t="s">
        <v>60</v>
      </c>
    </row>
    <row r="61" spans="1:16" ht="10" customHeight="1" x14ac:dyDescent="0.25">
      <c r="A61" s="39"/>
      <c r="B61" s="39"/>
      <c r="C61" s="39"/>
      <c r="D61" s="39"/>
      <c r="E61" s="39"/>
      <c r="F61" s="39"/>
      <c r="G61" s="39"/>
      <c r="H61" s="39"/>
      <c r="I61" s="39"/>
      <c r="J61" s="39"/>
      <c r="K61" s="39"/>
      <c r="L61" s="39"/>
      <c r="M61" s="39"/>
      <c r="N61" s="20" t="s">
        <v>75</v>
      </c>
    </row>
  </sheetData>
  <hyperlinks>
    <hyperlink ref="A58" r:id="rId1" xr:uid="{00000000-0004-0000-0200-000000000000}"/>
    <hyperlink ref="A59" r:id="rId2" xr:uid="{00000000-0004-0000-0200-000001000000}"/>
    <hyperlink ref="A2:L2" r:id="rId3" display="Drink-drive accidents and casualties 2017 " xr:uid="{00000000-0004-0000-0200-000002000000}"/>
  </hyperlinks>
  <pageMargins left="0.59055118110236227" right="0.59055118110236227" top="0.55118110236220474" bottom="0.55118110236220474" header="0.31496062992125984" footer="0.31496062992125984"/>
  <pageSetup paperSize="9" scale="61"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61"/>
  <sheetViews>
    <sheetView showGridLines="0" topLeftCell="B1" zoomScaleNormal="100" workbookViewId="0">
      <selection activeCell="K8" sqref="K8"/>
    </sheetView>
  </sheetViews>
  <sheetFormatPr defaultColWidth="10.6640625" defaultRowHeight="12.5" x14ac:dyDescent="0.25"/>
  <cols>
    <col min="1" max="1" width="37.5" customWidth="1"/>
    <col min="2" max="6" width="9.33203125" customWidth="1"/>
    <col min="7" max="7" width="1.83203125" customWidth="1"/>
    <col min="8" max="8" width="0.83203125" customWidth="1"/>
    <col min="9" max="9" width="32.9140625" customWidth="1"/>
    <col min="10" max="10" width="9.33203125" customWidth="1"/>
    <col min="15" max="15" width="1.5" customWidth="1"/>
    <col min="16" max="16" width="0.83203125" customWidth="1"/>
  </cols>
  <sheetData>
    <row r="1" spans="1:14" ht="15" customHeight="1" x14ac:dyDescent="0.3">
      <c r="A1" s="67" t="s">
        <v>0</v>
      </c>
      <c r="B1" s="43"/>
      <c r="C1" s="43"/>
      <c r="D1" s="43"/>
      <c r="E1" s="43"/>
      <c r="F1" s="43"/>
      <c r="G1" s="43"/>
      <c r="H1" s="43"/>
      <c r="I1" s="43"/>
      <c r="J1" s="43"/>
      <c r="K1" s="43"/>
      <c r="L1" s="43"/>
    </row>
    <row r="2" spans="1:14" ht="15" customHeight="1" x14ac:dyDescent="0.25">
      <c r="A2" s="66" t="s">
        <v>52</v>
      </c>
      <c r="B2" s="66"/>
      <c r="C2" s="66"/>
      <c r="D2" s="66"/>
      <c r="E2" s="66"/>
      <c r="F2" s="66"/>
      <c r="G2" s="66"/>
      <c r="H2" s="66"/>
      <c r="I2" s="66"/>
      <c r="J2" s="66"/>
      <c r="K2" s="66"/>
      <c r="L2" s="66"/>
    </row>
    <row r="3" spans="1:14" ht="15" customHeight="1" x14ac:dyDescent="0.25">
      <c r="A3" s="68" t="s">
        <v>2</v>
      </c>
      <c r="B3" s="43"/>
      <c r="C3" s="43"/>
      <c r="D3" s="43"/>
      <c r="E3" s="43"/>
      <c r="F3" s="43"/>
      <c r="G3" s="43"/>
      <c r="H3" s="43"/>
      <c r="I3" s="43"/>
      <c r="J3" s="43"/>
      <c r="K3" s="43"/>
      <c r="L3" s="43"/>
    </row>
    <row r="4" spans="1:14" ht="15" customHeight="1" x14ac:dyDescent="0.25">
      <c r="A4" s="68" t="s">
        <v>56</v>
      </c>
      <c r="B4" s="43"/>
      <c r="C4" s="43"/>
      <c r="D4" s="43"/>
      <c r="E4" s="43"/>
      <c r="F4" s="43"/>
      <c r="G4" s="43"/>
      <c r="H4" s="43"/>
      <c r="I4" s="43"/>
      <c r="J4" s="43"/>
      <c r="K4" s="43"/>
      <c r="L4" s="43"/>
    </row>
    <row r="5" spans="1:14" ht="15.5" customHeight="1" x14ac:dyDescent="0.35">
      <c r="A5" s="23"/>
      <c r="C5" s="27"/>
      <c r="D5" s="27"/>
      <c r="E5" s="27"/>
    </row>
    <row r="6" spans="1:14" ht="14.5" customHeight="1" x14ac:dyDescent="0.25">
      <c r="A6" s="34" t="s">
        <v>33</v>
      </c>
      <c r="B6" s="38"/>
      <c r="C6" s="15"/>
      <c r="D6" s="15"/>
      <c r="E6" s="15"/>
      <c r="F6" s="38"/>
      <c r="G6" s="38"/>
      <c r="H6" s="38"/>
      <c r="I6" s="34" t="s">
        <v>61</v>
      </c>
      <c r="J6" s="38"/>
      <c r="K6" s="16"/>
      <c r="L6" s="16"/>
      <c r="M6" s="16"/>
      <c r="N6" s="38"/>
    </row>
    <row r="7" spans="1:14" ht="39" customHeight="1" x14ac:dyDescent="0.25">
      <c r="A7" s="30" t="s">
        <v>5</v>
      </c>
      <c r="B7" s="30" t="s">
        <v>6</v>
      </c>
      <c r="C7" s="31" t="s">
        <v>7</v>
      </c>
      <c r="D7" s="31" t="s">
        <v>8</v>
      </c>
      <c r="E7" s="31" t="s">
        <v>9</v>
      </c>
      <c r="F7" s="1" t="s">
        <v>10</v>
      </c>
      <c r="G7" s="38"/>
      <c r="H7" s="38"/>
      <c r="I7" s="30" t="s">
        <v>5</v>
      </c>
      <c r="J7" s="30" t="s">
        <v>6</v>
      </c>
      <c r="K7" s="22" t="s">
        <v>7</v>
      </c>
      <c r="L7" s="22" t="s">
        <v>8</v>
      </c>
      <c r="M7" s="22" t="s">
        <v>9</v>
      </c>
      <c r="N7" s="1" t="s">
        <v>10</v>
      </c>
    </row>
    <row r="8" spans="1:14" ht="15" customHeight="1" x14ac:dyDescent="0.25">
      <c r="A8" s="29" t="s">
        <v>62</v>
      </c>
      <c r="B8" s="33" t="s">
        <v>11</v>
      </c>
      <c r="C8" s="77">
        <v>19</v>
      </c>
      <c r="D8" s="77">
        <v>3</v>
      </c>
      <c r="E8" s="77">
        <v>22</v>
      </c>
      <c r="F8" s="83">
        <v>0.88</v>
      </c>
      <c r="G8" s="38"/>
      <c r="H8" s="38"/>
      <c r="I8" s="29" t="s">
        <v>62</v>
      </c>
      <c r="J8" s="33" t="s">
        <v>11</v>
      </c>
      <c r="K8" s="14">
        <v>2</v>
      </c>
      <c r="L8" s="14">
        <v>2</v>
      </c>
      <c r="M8" s="14">
        <v>4</v>
      </c>
      <c r="N8" s="51">
        <v>0.8</v>
      </c>
    </row>
    <row r="9" spans="1:14" ht="13" customHeight="1" x14ac:dyDescent="0.25">
      <c r="A9" s="34"/>
      <c r="B9" s="33" t="s">
        <v>12</v>
      </c>
      <c r="C9" s="77">
        <v>44</v>
      </c>
      <c r="D9" s="77">
        <v>8</v>
      </c>
      <c r="E9" s="77">
        <v>52</v>
      </c>
      <c r="F9" s="83">
        <v>0.67532467532467499</v>
      </c>
      <c r="G9" s="38"/>
      <c r="H9" s="38"/>
      <c r="I9" s="34"/>
      <c r="J9" s="33" t="s">
        <v>12</v>
      </c>
      <c r="K9" s="14">
        <v>5</v>
      </c>
      <c r="L9" s="14">
        <v>2</v>
      </c>
      <c r="M9" s="14">
        <v>7</v>
      </c>
      <c r="N9" s="51">
        <v>0.58333333333333304</v>
      </c>
    </row>
    <row r="10" spans="1:14" ht="13" customHeight="1" x14ac:dyDescent="0.25">
      <c r="A10" s="34"/>
      <c r="B10" s="33" t="s">
        <v>13</v>
      </c>
      <c r="C10" s="77">
        <v>34</v>
      </c>
      <c r="D10" s="77">
        <v>5</v>
      </c>
      <c r="E10" s="77">
        <v>39</v>
      </c>
      <c r="F10" s="83">
        <v>0.61904761904761896</v>
      </c>
      <c r="G10" s="38"/>
      <c r="H10" s="38"/>
      <c r="I10" s="34"/>
      <c r="J10" s="33" t="s">
        <v>13</v>
      </c>
      <c r="K10" s="14">
        <v>6</v>
      </c>
      <c r="L10" s="14">
        <v>0</v>
      </c>
      <c r="M10" s="14">
        <v>6</v>
      </c>
      <c r="N10" s="51">
        <v>0.54545454545454497</v>
      </c>
    </row>
    <row r="11" spans="1:14" ht="13" customHeight="1" x14ac:dyDescent="0.25">
      <c r="A11" s="34"/>
      <c r="B11" s="33" t="s">
        <v>14</v>
      </c>
      <c r="C11" s="77">
        <v>28</v>
      </c>
      <c r="D11" s="77">
        <v>4</v>
      </c>
      <c r="E11" s="77">
        <v>32</v>
      </c>
      <c r="F11" s="83">
        <v>0.74418604651162801</v>
      </c>
      <c r="G11" s="38"/>
      <c r="H11" s="38"/>
      <c r="I11" s="34"/>
      <c r="J11" s="33" t="s">
        <v>14</v>
      </c>
      <c r="K11" s="14">
        <v>10</v>
      </c>
      <c r="L11" s="14">
        <v>1</v>
      </c>
      <c r="M11" s="14">
        <v>11</v>
      </c>
      <c r="N11" s="51">
        <v>0.73333333333333295</v>
      </c>
    </row>
    <row r="12" spans="1:14" ht="13" customHeight="1" x14ac:dyDescent="0.25">
      <c r="A12" s="34"/>
      <c r="B12" s="33" t="s">
        <v>15</v>
      </c>
      <c r="C12" s="77">
        <v>29</v>
      </c>
      <c r="D12" s="77">
        <v>4</v>
      </c>
      <c r="E12" s="77">
        <v>33</v>
      </c>
      <c r="F12" s="83">
        <v>0.70212765957446799</v>
      </c>
      <c r="G12" s="38"/>
      <c r="H12" s="38"/>
      <c r="I12" s="34"/>
      <c r="J12" s="33" t="s">
        <v>15</v>
      </c>
      <c r="K12" s="14">
        <v>1</v>
      </c>
      <c r="L12" s="14">
        <v>1</v>
      </c>
      <c r="M12" s="14">
        <v>2</v>
      </c>
      <c r="N12" s="51">
        <v>0.5</v>
      </c>
    </row>
    <row r="13" spans="1:14" ht="13" customHeight="1" x14ac:dyDescent="0.25">
      <c r="A13" s="34"/>
      <c r="B13" s="33" t="s">
        <v>16</v>
      </c>
      <c r="C13" s="77">
        <v>60</v>
      </c>
      <c r="D13" s="77">
        <v>7</v>
      </c>
      <c r="E13" s="77">
        <v>67</v>
      </c>
      <c r="F13" s="83">
        <v>0.74444444444444402</v>
      </c>
      <c r="G13" s="38"/>
      <c r="H13" s="38"/>
      <c r="I13" s="34"/>
      <c r="J13" s="33" t="s">
        <v>16</v>
      </c>
      <c r="K13" s="14">
        <v>10</v>
      </c>
      <c r="L13" s="14">
        <v>1</v>
      </c>
      <c r="M13" s="14">
        <v>11</v>
      </c>
      <c r="N13" s="51">
        <v>0.6875</v>
      </c>
    </row>
    <row r="14" spans="1:14" ht="13" customHeight="1" x14ac:dyDescent="0.25">
      <c r="A14" s="34"/>
      <c r="B14" s="33" t="s">
        <v>17</v>
      </c>
      <c r="C14" s="77">
        <v>51</v>
      </c>
      <c r="D14" s="77">
        <v>6</v>
      </c>
      <c r="E14" s="77">
        <v>57</v>
      </c>
      <c r="F14" s="83">
        <v>0.73076923076923095</v>
      </c>
      <c r="G14" s="38"/>
      <c r="H14" s="38"/>
      <c r="I14" s="34"/>
      <c r="J14" s="33" t="s">
        <v>17</v>
      </c>
      <c r="K14" s="14">
        <v>6</v>
      </c>
      <c r="L14" s="14">
        <v>1</v>
      </c>
      <c r="M14" s="14">
        <v>7</v>
      </c>
      <c r="N14" s="51">
        <v>1</v>
      </c>
    </row>
    <row r="15" spans="1:14" ht="13" customHeight="1" x14ac:dyDescent="0.25">
      <c r="A15" s="34"/>
      <c r="B15" s="33" t="s">
        <v>18</v>
      </c>
      <c r="C15" s="77">
        <v>58</v>
      </c>
      <c r="D15" s="77">
        <v>27</v>
      </c>
      <c r="E15" s="77">
        <v>85</v>
      </c>
      <c r="F15" s="83">
        <v>0.89473684210526305</v>
      </c>
      <c r="G15" s="38"/>
      <c r="H15" s="38"/>
      <c r="I15" s="34"/>
      <c r="J15" s="33" t="s">
        <v>18</v>
      </c>
      <c r="K15" s="14">
        <v>7</v>
      </c>
      <c r="L15" s="14">
        <v>3</v>
      </c>
      <c r="M15" s="14">
        <v>10</v>
      </c>
      <c r="N15" s="51">
        <v>0.83333333333333304</v>
      </c>
    </row>
    <row r="16" spans="1:14" ht="20.25" customHeight="1" x14ac:dyDescent="0.25">
      <c r="A16" s="29"/>
      <c r="B16" s="19" t="s">
        <v>9</v>
      </c>
      <c r="C16" s="78">
        <v>323</v>
      </c>
      <c r="D16" s="78">
        <v>64</v>
      </c>
      <c r="E16" s="78">
        <v>387</v>
      </c>
      <c r="F16" s="79">
        <v>0.74710424710424705</v>
      </c>
      <c r="G16" s="38"/>
      <c r="H16" s="38"/>
      <c r="I16" s="29"/>
      <c r="J16" s="19" t="s">
        <v>9</v>
      </c>
      <c r="K16" s="14">
        <v>47</v>
      </c>
      <c r="L16" s="14">
        <v>11</v>
      </c>
      <c r="M16" s="14">
        <v>58</v>
      </c>
      <c r="N16" s="47">
        <v>0.707317073170732</v>
      </c>
    </row>
    <row r="17" spans="1:15" ht="20.25" customHeight="1" x14ac:dyDescent="0.25">
      <c r="A17" s="29" t="s">
        <v>19</v>
      </c>
      <c r="B17" s="33" t="s">
        <v>11</v>
      </c>
      <c r="C17" s="77">
        <v>1</v>
      </c>
      <c r="D17" s="77">
        <v>0</v>
      </c>
      <c r="E17" s="77">
        <v>1</v>
      </c>
      <c r="F17" s="83">
        <v>0.04</v>
      </c>
      <c r="G17" s="38"/>
      <c r="H17" s="38"/>
      <c r="I17" s="29" t="s">
        <v>34</v>
      </c>
      <c r="J17" s="33" t="s">
        <v>11</v>
      </c>
      <c r="K17" s="14">
        <v>0</v>
      </c>
      <c r="L17" s="14">
        <v>0</v>
      </c>
      <c r="M17" s="14">
        <v>0</v>
      </c>
      <c r="N17" s="51">
        <v>0</v>
      </c>
    </row>
    <row r="18" spans="1:15" ht="13" customHeight="1" x14ac:dyDescent="0.25">
      <c r="A18" s="34"/>
      <c r="B18" s="33" t="s">
        <v>12</v>
      </c>
      <c r="C18" s="77">
        <v>9</v>
      </c>
      <c r="D18" s="77">
        <v>0</v>
      </c>
      <c r="E18" s="77">
        <v>9</v>
      </c>
      <c r="F18" s="83">
        <v>0.11688311688311701</v>
      </c>
      <c r="G18" s="38"/>
      <c r="H18" s="38"/>
      <c r="I18" s="34"/>
      <c r="J18" s="33" t="s">
        <v>12</v>
      </c>
      <c r="K18" s="14">
        <v>1</v>
      </c>
      <c r="L18" s="14">
        <v>1</v>
      </c>
      <c r="M18" s="14">
        <v>2</v>
      </c>
      <c r="N18" s="51">
        <v>0.16666666666666699</v>
      </c>
    </row>
    <row r="19" spans="1:15" ht="13" customHeight="1" x14ac:dyDescent="0.25">
      <c r="A19" s="34"/>
      <c r="B19" s="33" t="s">
        <v>13</v>
      </c>
      <c r="C19" s="77">
        <v>6</v>
      </c>
      <c r="D19" s="77">
        <v>2</v>
      </c>
      <c r="E19" s="77">
        <v>8</v>
      </c>
      <c r="F19" s="83">
        <v>0.126984126984127</v>
      </c>
      <c r="G19" s="38"/>
      <c r="H19" s="38"/>
      <c r="I19" s="34"/>
      <c r="J19" s="33" t="s">
        <v>13</v>
      </c>
      <c r="K19" s="14">
        <v>1</v>
      </c>
      <c r="L19" s="14">
        <v>0</v>
      </c>
      <c r="M19" s="14">
        <v>1</v>
      </c>
      <c r="N19" s="51">
        <v>9.0909090909090898E-2</v>
      </c>
    </row>
    <row r="20" spans="1:15" ht="13" customHeight="1" x14ac:dyDescent="0.25">
      <c r="A20" s="34"/>
      <c r="B20" s="33" t="s">
        <v>14</v>
      </c>
      <c r="C20" s="77">
        <v>3</v>
      </c>
      <c r="D20" s="77">
        <v>0</v>
      </c>
      <c r="E20" s="77">
        <v>3</v>
      </c>
      <c r="F20" s="83">
        <v>6.9767441860465101E-2</v>
      </c>
      <c r="G20" s="38"/>
      <c r="H20" s="38"/>
      <c r="I20" s="34"/>
      <c r="J20" s="33" t="s">
        <v>14</v>
      </c>
      <c r="K20" s="14">
        <v>0</v>
      </c>
      <c r="L20" s="14">
        <v>0</v>
      </c>
      <c r="M20" s="14">
        <v>0</v>
      </c>
      <c r="N20" s="51">
        <v>0</v>
      </c>
    </row>
    <row r="21" spans="1:15" ht="13" customHeight="1" x14ac:dyDescent="0.25">
      <c r="A21" s="34"/>
      <c r="B21" s="33" t="s">
        <v>15</v>
      </c>
      <c r="C21" s="77">
        <v>4</v>
      </c>
      <c r="D21" s="77">
        <v>0</v>
      </c>
      <c r="E21" s="77">
        <v>4</v>
      </c>
      <c r="F21" s="83">
        <v>8.5106382978723402E-2</v>
      </c>
      <c r="G21" s="38"/>
      <c r="H21" s="38"/>
      <c r="I21" s="34"/>
      <c r="J21" s="33" t="s">
        <v>15</v>
      </c>
      <c r="K21" s="14">
        <v>0</v>
      </c>
      <c r="L21" s="14">
        <v>0</v>
      </c>
      <c r="M21" s="14">
        <v>0</v>
      </c>
      <c r="N21" s="51">
        <v>0</v>
      </c>
    </row>
    <row r="22" spans="1:15" ht="13" customHeight="1" x14ac:dyDescent="0.25">
      <c r="A22" s="34"/>
      <c r="B22" s="33" t="s">
        <v>16</v>
      </c>
      <c r="C22" s="77">
        <v>8</v>
      </c>
      <c r="D22" s="77">
        <v>1</v>
      </c>
      <c r="E22" s="77">
        <v>9</v>
      </c>
      <c r="F22" s="83">
        <v>0.1</v>
      </c>
      <c r="G22" s="38"/>
      <c r="H22" s="38"/>
      <c r="I22" s="34"/>
      <c r="J22" s="33" t="s">
        <v>16</v>
      </c>
      <c r="K22" s="14">
        <v>2</v>
      </c>
      <c r="L22" s="14">
        <v>1</v>
      </c>
      <c r="M22" s="14">
        <v>3</v>
      </c>
      <c r="N22" s="51">
        <v>0.1875</v>
      </c>
    </row>
    <row r="23" spans="1:15" ht="13" customHeight="1" x14ac:dyDescent="0.25">
      <c r="A23" s="34"/>
      <c r="B23" s="33" t="s">
        <v>17</v>
      </c>
      <c r="C23" s="77">
        <v>11</v>
      </c>
      <c r="D23" s="77">
        <v>0</v>
      </c>
      <c r="E23" s="77">
        <v>11</v>
      </c>
      <c r="F23" s="83">
        <v>0.141025641025641</v>
      </c>
      <c r="G23" s="38"/>
      <c r="H23" s="38"/>
      <c r="I23" s="34"/>
      <c r="J23" s="33" t="s">
        <v>17</v>
      </c>
      <c r="K23" s="14">
        <v>0</v>
      </c>
      <c r="L23" s="14">
        <v>0</v>
      </c>
      <c r="M23" s="14">
        <v>0</v>
      </c>
      <c r="N23" s="51">
        <v>0</v>
      </c>
    </row>
    <row r="24" spans="1:15" ht="13" customHeight="1" x14ac:dyDescent="0.25">
      <c r="A24" s="34"/>
      <c r="B24" s="33" t="s">
        <v>18</v>
      </c>
      <c r="C24" s="77">
        <v>5</v>
      </c>
      <c r="D24" s="77">
        <v>0</v>
      </c>
      <c r="E24" s="77">
        <v>5</v>
      </c>
      <c r="F24" s="83">
        <v>5.2631578947368397E-2</v>
      </c>
      <c r="G24" s="38"/>
      <c r="H24" s="38"/>
      <c r="I24" s="34"/>
      <c r="J24" s="33" t="s">
        <v>18</v>
      </c>
      <c r="K24" s="14">
        <v>1</v>
      </c>
      <c r="L24" s="14">
        <v>0</v>
      </c>
      <c r="M24" s="14">
        <v>1</v>
      </c>
      <c r="N24" s="51">
        <v>8.3333333333333301E-2</v>
      </c>
    </row>
    <row r="25" spans="1:15" ht="20.25" customHeight="1" x14ac:dyDescent="0.25">
      <c r="A25" s="29"/>
      <c r="B25" s="19" t="s">
        <v>9</v>
      </c>
      <c r="C25" s="78">
        <v>47</v>
      </c>
      <c r="D25" s="78">
        <v>3</v>
      </c>
      <c r="E25" s="78">
        <v>50</v>
      </c>
      <c r="F25" s="79">
        <v>9.6525096525096499E-2</v>
      </c>
      <c r="G25" s="38"/>
      <c r="H25" s="38"/>
      <c r="I25" s="29"/>
      <c r="J25" s="19" t="s">
        <v>9</v>
      </c>
      <c r="K25" s="14">
        <v>5</v>
      </c>
      <c r="L25" s="14">
        <v>2</v>
      </c>
      <c r="M25" s="14">
        <v>7</v>
      </c>
      <c r="N25" s="47">
        <v>8.5365853658536606E-2</v>
      </c>
    </row>
    <row r="26" spans="1:15" ht="20.25" customHeight="1" x14ac:dyDescent="0.25">
      <c r="A26" s="29" t="s">
        <v>20</v>
      </c>
      <c r="B26" s="33" t="s">
        <v>11</v>
      </c>
      <c r="C26" s="77">
        <v>2</v>
      </c>
      <c r="D26" s="77">
        <v>0</v>
      </c>
      <c r="E26" s="77">
        <v>2</v>
      </c>
      <c r="F26" s="83">
        <v>0.08</v>
      </c>
      <c r="G26" s="7"/>
      <c r="H26" s="38"/>
      <c r="I26" s="29" t="s">
        <v>35</v>
      </c>
      <c r="J26" s="33" t="s">
        <v>11</v>
      </c>
      <c r="K26" s="14">
        <v>1</v>
      </c>
      <c r="L26" s="14">
        <v>0</v>
      </c>
      <c r="M26" s="14">
        <v>1</v>
      </c>
      <c r="N26" s="51">
        <v>0.2</v>
      </c>
      <c r="O26" s="42"/>
    </row>
    <row r="27" spans="1:15" ht="13" customHeight="1" x14ac:dyDescent="0.25">
      <c r="A27" s="34"/>
      <c r="B27" s="33" t="s">
        <v>12</v>
      </c>
      <c r="C27" s="77">
        <v>15</v>
      </c>
      <c r="D27" s="77">
        <v>1</v>
      </c>
      <c r="E27" s="77">
        <v>16</v>
      </c>
      <c r="F27" s="83">
        <v>0.207792207792208</v>
      </c>
      <c r="G27" s="7"/>
      <c r="H27" s="38"/>
      <c r="I27" s="34"/>
      <c r="J27" s="33" t="s">
        <v>12</v>
      </c>
      <c r="K27" s="14">
        <v>3</v>
      </c>
      <c r="L27" s="14">
        <v>0</v>
      </c>
      <c r="M27" s="14">
        <v>3</v>
      </c>
      <c r="N27" s="51">
        <v>0.25</v>
      </c>
      <c r="O27" s="42"/>
    </row>
    <row r="28" spans="1:15" ht="13" customHeight="1" x14ac:dyDescent="0.25">
      <c r="A28" s="34"/>
      <c r="B28" s="33" t="s">
        <v>13</v>
      </c>
      <c r="C28" s="77">
        <v>15</v>
      </c>
      <c r="D28" s="77">
        <v>1</v>
      </c>
      <c r="E28" s="77">
        <v>16</v>
      </c>
      <c r="F28" s="83">
        <v>0.25396825396825401</v>
      </c>
      <c r="G28" s="7"/>
      <c r="H28" s="38"/>
      <c r="I28" s="34"/>
      <c r="J28" s="33" t="s">
        <v>13</v>
      </c>
      <c r="K28" s="14">
        <v>2</v>
      </c>
      <c r="L28" s="14">
        <v>2</v>
      </c>
      <c r="M28" s="14">
        <v>4</v>
      </c>
      <c r="N28" s="51">
        <v>0.36363636363636398</v>
      </c>
      <c r="O28" s="42"/>
    </row>
    <row r="29" spans="1:15" ht="13" customHeight="1" x14ac:dyDescent="0.25">
      <c r="A29" s="34"/>
      <c r="B29" s="33" t="s">
        <v>14</v>
      </c>
      <c r="C29" s="77">
        <v>7</v>
      </c>
      <c r="D29" s="77">
        <v>1</v>
      </c>
      <c r="E29" s="77">
        <v>8</v>
      </c>
      <c r="F29" s="83">
        <v>0.186046511627907</v>
      </c>
      <c r="G29" s="7"/>
      <c r="H29" s="38"/>
      <c r="I29" s="34"/>
      <c r="J29" s="33" t="s">
        <v>14</v>
      </c>
      <c r="K29" s="14">
        <v>4</v>
      </c>
      <c r="L29" s="14">
        <v>0</v>
      </c>
      <c r="M29" s="14">
        <v>4</v>
      </c>
      <c r="N29" s="51">
        <v>0.266666666666667</v>
      </c>
      <c r="O29" s="42"/>
    </row>
    <row r="30" spans="1:15" ht="13" customHeight="1" x14ac:dyDescent="0.25">
      <c r="A30" s="34"/>
      <c r="B30" s="33" t="s">
        <v>15</v>
      </c>
      <c r="C30" s="77">
        <v>9</v>
      </c>
      <c r="D30" s="77">
        <v>1</v>
      </c>
      <c r="E30" s="77">
        <v>10</v>
      </c>
      <c r="F30" s="83">
        <v>0.21276595744680901</v>
      </c>
      <c r="G30" s="7"/>
      <c r="H30" s="38"/>
      <c r="I30" s="34"/>
      <c r="J30" s="33" t="s">
        <v>15</v>
      </c>
      <c r="K30" s="14">
        <v>2</v>
      </c>
      <c r="L30" s="14">
        <v>0</v>
      </c>
      <c r="M30" s="14">
        <v>2</v>
      </c>
      <c r="N30" s="51">
        <v>0.5</v>
      </c>
      <c r="O30" s="42"/>
    </row>
    <row r="31" spans="1:15" ht="13" customHeight="1" x14ac:dyDescent="0.25">
      <c r="A31" s="34"/>
      <c r="B31" s="33" t="s">
        <v>16</v>
      </c>
      <c r="C31" s="77">
        <v>14</v>
      </c>
      <c r="D31" s="77">
        <v>0</v>
      </c>
      <c r="E31" s="77">
        <v>14</v>
      </c>
      <c r="F31" s="83">
        <v>0.155555555555556</v>
      </c>
      <c r="G31" s="7"/>
      <c r="H31" s="38"/>
      <c r="I31" s="34"/>
      <c r="J31" s="33" t="s">
        <v>16</v>
      </c>
      <c r="K31" s="14">
        <v>1</v>
      </c>
      <c r="L31" s="14">
        <v>1</v>
      </c>
      <c r="M31" s="14">
        <v>2</v>
      </c>
      <c r="N31" s="51">
        <v>0.125</v>
      </c>
      <c r="O31" s="42"/>
    </row>
    <row r="32" spans="1:15" ht="13" customHeight="1" x14ac:dyDescent="0.25">
      <c r="A32" s="34"/>
      <c r="B32" s="33" t="s">
        <v>17</v>
      </c>
      <c r="C32" s="77">
        <v>10</v>
      </c>
      <c r="D32" s="77">
        <v>0</v>
      </c>
      <c r="E32" s="77">
        <v>10</v>
      </c>
      <c r="F32" s="83">
        <v>0.128205128205128</v>
      </c>
      <c r="G32" s="7"/>
      <c r="H32" s="38"/>
      <c r="I32" s="34"/>
      <c r="J32" s="33" t="s">
        <v>17</v>
      </c>
      <c r="K32" s="14">
        <v>0</v>
      </c>
      <c r="L32" s="14">
        <v>0</v>
      </c>
      <c r="M32" s="14">
        <v>0</v>
      </c>
      <c r="N32" s="51">
        <v>0</v>
      </c>
      <c r="O32" s="42"/>
    </row>
    <row r="33" spans="1:15" ht="13" customHeight="1" x14ac:dyDescent="0.25">
      <c r="A33" s="34"/>
      <c r="B33" s="33" t="s">
        <v>18</v>
      </c>
      <c r="C33" s="77">
        <v>3</v>
      </c>
      <c r="D33" s="77">
        <v>2</v>
      </c>
      <c r="E33" s="77">
        <v>5</v>
      </c>
      <c r="F33" s="83">
        <v>5.2631578947368397E-2</v>
      </c>
      <c r="G33" s="7"/>
      <c r="H33" s="38"/>
      <c r="I33" s="34"/>
      <c r="J33" s="33" t="s">
        <v>18</v>
      </c>
      <c r="K33" s="14">
        <v>1</v>
      </c>
      <c r="L33" s="14">
        <v>0</v>
      </c>
      <c r="M33" s="14">
        <v>1</v>
      </c>
      <c r="N33" s="51">
        <v>8.3333333333333301E-2</v>
      </c>
      <c r="O33" s="42"/>
    </row>
    <row r="34" spans="1:15" ht="20.25" customHeight="1" x14ac:dyDescent="0.25">
      <c r="A34" s="29"/>
      <c r="B34" s="19" t="s">
        <v>9</v>
      </c>
      <c r="C34" s="78">
        <v>75</v>
      </c>
      <c r="D34" s="78">
        <v>6</v>
      </c>
      <c r="E34" s="78">
        <v>81</v>
      </c>
      <c r="F34" s="79">
        <v>0.156370656370656</v>
      </c>
      <c r="G34" s="38"/>
      <c r="H34" s="38"/>
      <c r="I34" s="29"/>
      <c r="J34" s="19" t="s">
        <v>9</v>
      </c>
      <c r="K34" s="14">
        <v>14</v>
      </c>
      <c r="L34" s="14">
        <v>3</v>
      </c>
      <c r="M34" s="14">
        <v>17</v>
      </c>
      <c r="N34" s="47">
        <v>0.207317073170732</v>
      </c>
    </row>
    <row r="35" spans="1:15" ht="20.25" customHeight="1" x14ac:dyDescent="0.25">
      <c r="A35" s="69" t="s">
        <v>21</v>
      </c>
      <c r="B35" s="33" t="s">
        <v>11</v>
      </c>
      <c r="C35" s="77">
        <v>0</v>
      </c>
      <c r="D35" s="77">
        <v>0</v>
      </c>
      <c r="E35" s="77">
        <v>0</v>
      </c>
      <c r="F35" s="83">
        <v>0</v>
      </c>
      <c r="G35" s="38"/>
      <c r="H35" s="38"/>
      <c r="I35" s="69" t="s">
        <v>36</v>
      </c>
      <c r="J35" s="33" t="s">
        <v>11</v>
      </c>
      <c r="K35" s="14">
        <v>1</v>
      </c>
      <c r="L35" s="14">
        <v>0</v>
      </c>
      <c r="M35" s="14">
        <v>1</v>
      </c>
      <c r="N35" s="51">
        <v>0.2</v>
      </c>
    </row>
    <row r="36" spans="1:15" ht="13" customHeight="1" x14ac:dyDescent="0.25">
      <c r="A36" s="34"/>
      <c r="B36" s="33" t="s">
        <v>12</v>
      </c>
      <c r="C36" s="77">
        <v>10</v>
      </c>
      <c r="D36" s="77">
        <v>1</v>
      </c>
      <c r="E36" s="77">
        <v>11</v>
      </c>
      <c r="F36" s="83">
        <v>0.14285714285714299</v>
      </c>
      <c r="G36" s="38"/>
      <c r="H36" s="38"/>
      <c r="I36" s="34"/>
      <c r="J36" s="33" t="s">
        <v>12</v>
      </c>
      <c r="K36" s="14">
        <v>2</v>
      </c>
      <c r="L36" s="14">
        <v>0</v>
      </c>
      <c r="M36" s="14">
        <v>2</v>
      </c>
      <c r="N36" s="51">
        <v>0.16666666666666699</v>
      </c>
    </row>
    <row r="37" spans="1:15" ht="13" customHeight="1" x14ac:dyDescent="0.25">
      <c r="A37" s="34"/>
      <c r="B37" s="33" t="s">
        <v>13</v>
      </c>
      <c r="C37" s="77">
        <v>8</v>
      </c>
      <c r="D37" s="77">
        <v>0</v>
      </c>
      <c r="E37" s="77">
        <v>8</v>
      </c>
      <c r="F37" s="83">
        <v>0.126984126984127</v>
      </c>
      <c r="G37" s="38"/>
      <c r="H37" s="38"/>
      <c r="I37" s="34"/>
      <c r="J37" s="33" t="s">
        <v>13</v>
      </c>
      <c r="K37" s="14">
        <v>2</v>
      </c>
      <c r="L37" s="14">
        <v>2</v>
      </c>
      <c r="M37" s="14">
        <v>4</v>
      </c>
      <c r="N37" s="51">
        <v>0.36363636363636398</v>
      </c>
    </row>
    <row r="38" spans="1:15" ht="13" customHeight="1" x14ac:dyDescent="0.25">
      <c r="A38" s="34"/>
      <c r="B38" s="33" t="s">
        <v>14</v>
      </c>
      <c r="C38" s="77">
        <v>6</v>
      </c>
      <c r="D38" s="77">
        <v>0</v>
      </c>
      <c r="E38" s="77">
        <v>6</v>
      </c>
      <c r="F38" s="83">
        <v>0.13953488372093001</v>
      </c>
      <c r="G38" s="38"/>
      <c r="H38" s="38"/>
      <c r="I38" s="34"/>
      <c r="J38" s="33" t="s">
        <v>14</v>
      </c>
      <c r="K38" s="14">
        <v>4</v>
      </c>
      <c r="L38" s="14">
        <v>0</v>
      </c>
      <c r="M38" s="14">
        <v>4</v>
      </c>
      <c r="N38" s="51">
        <v>0.266666666666667</v>
      </c>
    </row>
    <row r="39" spans="1:15" ht="13" customHeight="1" x14ac:dyDescent="0.25">
      <c r="A39" s="34"/>
      <c r="B39" s="33" t="s">
        <v>15</v>
      </c>
      <c r="C39" s="77">
        <v>7</v>
      </c>
      <c r="D39" s="77">
        <v>1</v>
      </c>
      <c r="E39" s="77">
        <v>8</v>
      </c>
      <c r="F39" s="83">
        <v>0.170212765957447</v>
      </c>
      <c r="G39" s="38"/>
      <c r="H39" s="38"/>
      <c r="I39" s="34"/>
      <c r="J39" s="33" t="s">
        <v>15</v>
      </c>
      <c r="K39" s="14">
        <v>2</v>
      </c>
      <c r="L39" s="14">
        <v>0</v>
      </c>
      <c r="M39" s="14">
        <v>2</v>
      </c>
      <c r="N39" s="51">
        <v>0.5</v>
      </c>
    </row>
    <row r="40" spans="1:15" ht="13" customHeight="1" x14ac:dyDescent="0.25">
      <c r="A40" s="34"/>
      <c r="B40" s="33" t="s">
        <v>16</v>
      </c>
      <c r="C40" s="77">
        <v>11</v>
      </c>
      <c r="D40" s="77">
        <v>0</v>
      </c>
      <c r="E40" s="77">
        <v>11</v>
      </c>
      <c r="F40" s="83">
        <v>0.122222222222222</v>
      </c>
      <c r="G40" s="38"/>
      <c r="H40" s="38"/>
      <c r="I40" s="34"/>
      <c r="J40" s="33" t="s">
        <v>16</v>
      </c>
      <c r="K40" s="14">
        <v>1</v>
      </c>
      <c r="L40" s="14">
        <v>1</v>
      </c>
      <c r="M40" s="14">
        <v>2</v>
      </c>
      <c r="N40" s="51">
        <v>0.125</v>
      </c>
    </row>
    <row r="41" spans="1:15" ht="13" customHeight="1" x14ac:dyDescent="0.25">
      <c r="A41" s="34"/>
      <c r="B41" s="33" t="s">
        <v>17</v>
      </c>
      <c r="C41" s="77">
        <v>7</v>
      </c>
      <c r="D41" s="77">
        <v>0</v>
      </c>
      <c r="E41" s="77">
        <v>7</v>
      </c>
      <c r="F41" s="83">
        <v>8.9743589743589702E-2</v>
      </c>
      <c r="G41" s="38"/>
      <c r="H41" s="38"/>
      <c r="I41" s="34"/>
      <c r="J41" s="33" t="s">
        <v>17</v>
      </c>
      <c r="K41" s="14">
        <v>0</v>
      </c>
      <c r="L41" s="14">
        <v>0</v>
      </c>
      <c r="M41" s="14">
        <v>0</v>
      </c>
      <c r="N41" s="51">
        <v>0</v>
      </c>
    </row>
    <row r="42" spans="1:15" ht="13" customHeight="1" x14ac:dyDescent="0.25">
      <c r="A42" s="34"/>
      <c r="B42" s="33" t="s">
        <v>18</v>
      </c>
      <c r="C42" s="77">
        <v>0</v>
      </c>
      <c r="D42" s="77">
        <v>2</v>
      </c>
      <c r="E42" s="77">
        <v>2</v>
      </c>
      <c r="F42" s="83">
        <v>2.1052631578947399E-2</v>
      </c>
      <c r="G42" s="38"/>
      <c r="H42" s="38"/>
      <c r="I42" s="34"/>
      <c r="J42" s="33" t="s">
        <v>18</v>
      </c>
      <c r="K42" s="14">
        <v>1</v>
      </c>
      <c r="L42" s="14">
        <v>0</v>
      </c>
      <c r="M42" s="14">
        <v>1</v>
      </c>
      <c r="N42" s="51">
        <v>8.3333333333333301E-2</v>
      </c>
    </row>
    <row r="43" spans="1:15" ht="20.25" customHeight="1" x14ac:dyDescent="0.25">
      <c r="A43" s="29"/>
      <c r="B43" s="19" t="s">
        <v>9</v>
      </c>
      <c r="C43" s="80">
        <v>49</v>
      </c>
      <c r="D43" s="80">
        <v>4</v>
      </c>
      <c r="E43" s="80">
        <v>53</v>
      </c>
      <c r="F43" s="79">
        <v>0.102316602316602</v>
      </c>
      <c r="G43" s="38"/>
      <c r="H43" s="38"/>
      <c r="I43" s="29"/>
      <c r="J43" s="19" t="s">
        <v>9</v>
      </c>
      <c r="K43" s="14">
        <v>13</v>
      </c>
      <c r="L43" s="14">
        <v>3</v>
      </c>
      <c r="M43" s="14">
        <v>16</v>
      </c>
      <c r="N43" s="47">
        <v>0.19512195121951201</v>
      </c>
    </row>
    <row r="44" spans="1:15" ht="20.25" customHeight="1" x14ac:dyDescent="0.25">
      <c r="A44" s="9" t="s">
        <v>22</v>
      </c>
      <c r="B44" s="33" t="s">
        <v>11</v>
      </c>
      <c r="C44" s="84">
        <v>22</v>
      </c>
      <c r="D44" s="84">
        <v>3</v>
      </c>
      <c r="E44" s="84">
        <v>25</v>
      </c>
      <c r="F44" s="83">
        <v>1</v>
      </c>
      <c r="G44" s="12"/>
      <c r="H44" s="38"/>
      <c r="I44" s="9" t="s">
        <v>22</v>
      </c>
      <c r="J44" s="33" t="s">
        <v>11</v>
      </c>
      <c r="K44" s="14">
        <v>3</v>
      </c>
      <c r="L44" s="14">
        <v>2</v>
      </c>
      <c r="M44" s="14">
        <v>5</v>
      </c>
      <c r="N44" s="51">
        <v>1</v>
      </c>
    </row>
    <row r="45" spans="1:15" ht="13" customHeight="1" x14ac:dyDescent="0.25">
      <c r="A45" s="38"/>
      <c r="B45" s="33" t="s">
        <v>12</v>
      </c>
      <c r="C45" s="84">
        <v>68</v>
      </c>
      <c r="D45" s="84">
        <v>9</v>
      </c>
      <c r="E45" s="84">
        <v>77</v>
      </c>
      <c r="F45" s="83">
        <v>1</v>
      </c>
      <c r="G45" s="12"/>
      <c r="H45" s="38"/>
      <c r="I45" s="38"/>
      <c r="J45" s="33" t="s">
        <v>12</v>
      </c>
      <c r="K45" s="14">
        <v>9</v>
      </c>
      <c r="L45" s="14">
        <v>3</v>
      </c>
      <c r="M45" s="14">
        <v>12</v>
      </c>
      <c r="N45" s="51">
        <v>1</v>
      </c>
    </row>
    <row r="46" spans="1:15" ht="13" customHeight="1" x14ac:dyDescent="0.25">
      <c r="A46" s="38"/>
      <c r="B46" s="33" t="s">
        <v>13</v>
      </c>
      <c r="C46" s="84">
        <v>55</v>
      </c>
      <c r="D46" s="84">
        <v>8</v>
      </c>
      <c r="E46" s="84">
        <v>63</v>
      </c>
      <c r="F46" s="83">
        <v>1</v>
      </c>
      <c r="G46" s="38"/>
      <c r="H46" s="38"/>
      <c r="I46" s="38"/>
      <c r="J46" s="33" t="s">
        <v>13</v>
      </c>
      <c r="K46" s="14">
        <v>9</v>
      </c>
      <c r="L46" s="14">
        <v>2</v>
      </c>
      <c r="M46" s="14">
        <v>11</v>
      </c>
      <c r="N46" s="51">
        <v>1</v>
      </c>
    </row>
    <row r="47" spans="1:15" ht="13" customHeight="1" x14ac:dyDescent="0.25">
      <c r="A47" s="38"/>
      <c r="B47" s="33" t="s">
        <v>14</v>
      </c>
      <c r="C47" s="84">
        <v>38</v>
      </c>
      <c r="D47" s="84">
        <v>5</v>
      </c>
      <c r="E47" s="84">
        <v>43</v>
      </c>
      <c r="F47" s="83">
        <v>1</v>
      </c>
      <c r="G47" s="12"/>
      <c r="H47" s="38"/>
      <c r="I47" s="38"/>
      <c r="J47" s="33" t="s">
        <v>14</v>
      </c>
      <c r="K47" s="14">
        <v>14</v>
      </c>
      <c r="L47" s="14">
        <v>1</v>
      </c>
      <c r="M47" s="14">
        <v>15</v>
      </c>
      <c r="N47" s="51">
        <v>1</v>
      </c>
    </row>
    <row r="48" spans="1:15" ht="13" customHeight="1" x14ac:dyDescent="0.25">
      <c r="A48" s="38"/>
      <c r="B48" s="33" t="s">
        <v>15</v>
      </c>
      <c r="C48" s="84">
        <v>42</v>
      </c>
      <c r="D48" s="84">
        <v>5</v>
      </c>
      <c r="E48" s="84">
        <v>47</v>
      </c>
      <c r="F48" s="83">
        <v>1</v>
      </c>
      <c r="G48" s="12"/>
      <c r="H48" s="38"/>
      <c r="I48" s="38"/>
      <c r="J48" s="33" t="s">
        <v>15</v>
      </c>
      <c r="K48" s="14">
        <v>3</v>
      </c>
      <c r="L48" s="14">
        <v>1</v>
      </c>
      <c r="M48" s="14">
        <v>4</v>
      </c>
      <c r="N48" s="51">
        <v>1</v>
      </c>
    </row>
    <row r="49" spans="1:14" ht="13" customHeight="1" x14ac:dyDescent="0.25">
      <c r="A49" s="38"/>
      <c r="B49" s="33" t="s">
        <v>16</v>
      </c>
      <c r="C49" s="84">
        <v>82</v>
      </c>
      <c r="D49" s="84">
        <v>8</v>
      </c>
      <c r="E49" s="84">
        <v>90</v>
      </c>
      <c r="F49" s="83">
        <v>1</v>
      </c>
      <c r="G49" s="38"/>
      <c r="H49" s="38"/>
      <c r="I49" s="38"/>
      <c r="J49" s="33" t="s">
        <v>16</v>
      </c>
      <c r="K49" s="14">
        <v>13</v>
      </c>
      <c r="L49" s="14">
        <v>3</v>
      </c>
      <c r="M49" s="14">
        <v>16</v>
      </c>
      <c r="N49" s="51">
        <v>1</v>
      </c>
    </row>
    <row r="50" spans="1:14" ht="13" customHeight="1" x14ac:dyDescent="0.25">
      <c r="A50" s="38"/>
      <c r="B50" s="33" t="s">
        <v>17</v>
      </c>
      <c r="C50" s="84">
        <v>72</v>
      </c>
      <c r="D50" s="84">
        <v>6</v>
      </c>
      <c r="E50" s="84">
        <v>78</v>
      </c>
      <c r="F50" s="83">
        <v>1</v>
      </c>
      <c r="G50" s="7"/>
      <c r="H50" s="38"/>
      <c r="I50" s="38"/>
      <c r="J50" s="33" t="s">
        <v>17</v>
      </c>
      <c r="K50" s="14">
        <v>6</v>
      </c>
      <c r="L50" s="14">
        <v>1</v>
      </c>
      <c r="M50" s="14">
        <v>7</v>
      </c>
      <c r="N50" s="51">
        <v>1</v>
      </c>
    </row>
    <row r="51" spans="1:14" ht="13" customHeight="1" x14ac:dyDescent="0.25">
      <c r="A51" s="38"/>
      <c r="B51" s="33" t="s">
        <v>18</v>
      </c>
      <c r="C51" s="84">
        <v>66</v>
      </c>
      <c r="D51" s="84">
        <v>29</v>
      </c>
      <c r="E51" s="84">
        <v>95</v>
      </c>
      <c r="F51" s="83">
        <v>1</v>
      </c>
      <c r="G51" s="7"/>
      <c r="H51" s="38"/>
      <c r="I51" s="38"/>
      <c r="J51" s="33" t="s">
        <v>18</v>
      </c>
      <c r="K51" s="14">
        <v>9</v>
      </c>
      <c r="L51" s="14">
        <v>3</v>
      </c>
      <c r="M51" s="14">
        <v>12</v>
      </c>
      <c r="N51" s="51">
        <v>1</v>
      </c>
    </row>
    <row r="52" spans="1:14" ht="20.25" customHeight="1" x14ac:dyDescent="0.25">
      <c r="A52" s="13"/>
      <c r="B52" s="32" t="s">
        <v>9</v>
      </c>
      <c r="C52" s="81">
        <v>445</v>
      </c>
      <c r="D52" s="81">
        <v>73</v>
      </c>
      <c r="E52" s="81">
        <v>518</v>
      </c>
      <c r="F52" s="82">
        <v>1</v>
      </c>
      <c r="G52" s="12"/>
      <c r="H52" s="38"/>
      <c r="I52" s="13"/>
      <c r="J52" s="32" t="s">
        <v>9</v>
      </c>
      <c r="K52" s="76">
        <v>66</v>
      </c>
      <c r="L52" s="76">
        <v>16</v>
      </c>
      <c r="M52" s="76">
        <v>82</v>
      </c>
      <c r="N52" s="70">
        <v>1</v>
      </c>
    </row>
    <row r="53" spans="1:14" ht="10.15" customHeight="1" x14ac:dyDescent="0.3">
      <c r="A53" s="5"/>
      <c r="B53" s="2"/>
      <c r="C53" s="21"/>
      <c r="D53" s="21"/>
      <c r="E53" s="21"/>
      <c r="F53" s="11"/>
      <c r="G53" s="36"/>
      <c r="I53" s="5"/>
      <c r="J53" s="2"/>
      <c r="K53" s="27"/>
      <c r="L53" s="27"/>
      <c r="M53" s="27"/>
      <c r="N53" s="11"/>
    </row>
    <row r="54" spans="1:14" x14ac:dyDescent="0.25">
      <c r="A54" s="17" t="s">
        <v>48</v>
      </c>
      <c r="B54" s="39"/>
      <c r="C54" s="39"/>
      <c r="D54" s="39"/>
      <c r="E54" s="39"/>
      <c r="F54" s="39"/>
      <c r="G54" s="39"/>
      <c r="H54" s="39"/>
      <c r="I54" s="39"/>
      <c r="J54" s="39"/>
      <c r="K54" s="39"/>
      <c r="L54" s="39"/>
      <c r="M54" s="39"/>
      <c r="N54" s="40"/>
    </row>
    <row r="55" spans="1:14" ht="12.5" customHeight="1" x14ac:dyDescent="0.25">
      <c r="A55" s="17" t="s">
        <v>59</v>
      </c>
      <c r="B55" s="3"/>
      <c r="C55" s="3"/>
      <c r="D55" s="3"/>
      <c r="E55" s="3"/>
      <c r="F55" s="3"/>
      <c r="G55" s="3"/>
      <c r="H55" s="3"/>
      <c r="I55" s="3"/>
      <c r="J55" s="3"/>
      <c r="K55" s="3"/>
      <c r="L55" s="3"/>
      <c r="M55" s="3"/>
      <c r="N55" s="40"/>
    </row>
    <row r="56" spans="1:14" x14ac:dyDescent="0.25">
      <c r="A56" s="10"/>
      <c r="B56" s="10"/>
      <c r="C56" s="10"/>
      <c r="D56" s="10"/>
      <c r="E56" s="10"/>
      <c r="F56" s="10"/>
      <c r="G56" s="10"/>
      <c r="H56" s="10"/>
      <c r="I56" s="10"/>
      <c r="J56" s="10"/>
      <c r="K56" s="10"/>
      <c r="L56" s="10"/>
      <c r="M56" s="10"/>
      <c r="N56" s="40"/>
    </row>
    <row r="57" spans="1:14" ht="13" customHeight="1" x14ac:dyDescent="0.25">
      <c r="A57" s="18" t="s">
        <v>25</v>
      </c>
      <c r="B57" s="18"/>
      <c r="C57" s="18"/>
      <c r="D57" s="18"/>
      <c r="E57" s="18"/>
      <c r="F57" s="18"/>
      <c r="G57" s="18"/>
      <c r="H57" s="35"/>
      <c r="I57" s="35"/>
      <c r="J57" s="6"/>
      <c r="K57" s="20"/>
      <c r="L57" s="20"/>
      <c r="M57" s="39"/>
      <c r="N57" s="20" t="s">
        <v>49</v>
      </c>
    </row>
    <row r="58" spans="1:14" x14ac:dyDescent="0.25">
      <c r="A58" s="24" t="s">
        <v>53</v>
      </c>
      <c r="B58" s="25"/>
      <c r="C58" s="25"/>
      <c r="D58" s="25"/>
      <c r="E58" s="25"/>
      <c r="F58" s="25"/>
      <c r="G58" s="25"/>
      <c r="H58" s="25"/>
      <c r="I58" s="25"/>
      <c r="J58" s="25"/>
      <c r="K58" s="25"/>
      <c r="L58" s="6"/>
      <c r="M58" s="6"/>
      <c r="N58" s="18"/>
    </row>
    <row r="59" spans="1:14" x14ac:dyDescent="0.25">
      <c r="A59" s="18"/>
      <c r="B59" s="18"/>
      <c r="C59" s="18"/>
      <c r="D59" s="18"/>
      <c r="E59" s="18"/>
      <c r="F59" s="18"/>
      <c r="G59" s="18"/>
      <c r="H59" s="18"/>
      <c r="I59" s="18"/>
      <c r="J59" s="18"/>
      <c r="K59" s="18"/>
      <c r="L59" s="18"/>
      <c r="M59" s="18"/>
      <c r="N59" s="20"/>
    </row>
    <row r="60" spans="1:14" x14ac:dyDescent="0.25">
      <c r="A60" s="18" t="s">
        <v>25</v>
      </c>
      <c r="B60" s="18"/>
      <c r="C60" s="18"/>
      <c r="D60" s="18"/>
      <c r="E60" s="18"/>
      <c r="F60" s="18"/>
      <c r="G60" s="18"/>
      <c r="H60" s="18"/>
      <c r="I60" s="18"/>
      <c r="J60" s="18"/>
      <c r="K60" s="39"/>
      <c r="L60" s="18"/>
      <c r="M60" s="18"/>
      <c r="N60" s="20" t="s">
        <v>54</v>
      </c>
    </row>
    <row r="61" spans="1:14" x14ac:dyDescent="0.25">
      <c r="A61" s="24" t="s">
        <v>57</v>
      </c>
      <c r="B61" s="18"/>
      <c r="C61" s="18"/>
      <c r="D61" s="18"/>
      <c r="E61" s="18"/>
      <c r="F61" s="18"/>
      <c r="G61" s="18"/>
      <c r="H61" s="18"/>
      <c r="I61" s="18"/>
      <c r="J61" s="18"/>
      <c r="K61" s="39"/>
      <c r="L61" s="39"/>
      <c r="M61" s="39"/>
      <c r="N61" s="20" t="s">
        <v>55</v>
      </c>
    </row>
  </sheetData>
  <mergeCells count="1">
    <mergeCell ref="A2:L2"/>
  </mergeCells>
  <hyperlinks>
    <hyperlink ref="A58" r:id="rId1" xr:uid="{00000000-0004-0000-0300-000000000000}"/>
    <hyperlink ref="A61" r:id="rId2" xr:uid="{00000000-0004-0000-0300-000001000000}"/>
  </hyperlinks>
  <pageMargins left="0.59055118110236227" right="0.59055118110236227" top="0.55118110236220474" bottom="0.55118110236220474" header="0.31496062992125984" footer="0.31496062992125984"/>
  <pageSetup paperSize="9" scale="52"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63"/>
  <sheetViews>
    <sheetView showGridLines="0" topLeftCell="B1" zoomScaleNormal="100" workbookViewId="0">
      <selection activeCell="K9" sqref="K9:N53"/>
    </sheetView>
  </sheetViews>
  <sheetFormatPr defaultColWidth="10.6640625" defaultRowHeight="12.5" x14ac:dyDescent="0.25"/>
  <cols>
    <col min="1" max="1" width="32.58203125" customWidth="1"/>
    <col min="2" max="6" width="9.33203125" customWidth="1"/>
    <col min="7" max="7" width="1.83203125" customWidth="1"/>
    <col min="8" max="8" width="0.83203125" customWidth="1"/>
    <col min="9" max="9" width="32.83203125" customWidth="1"/>
    <col min="10" max="10" width="9.33203125" customWidth="1"/>
    <col min="15" max="15" width="1.5" customWidth="1"/>
    <col min="16" max="16" width="0.83203125" customWidth="1"/>
  </cols>
  <sheetData>
    <row r="1" spans="1:14" ht="15" customHeight="1" x14ac:dyDescent="0.3">
      <c r="A1" s="67" t="s">
        <v>0</v>
      </c>
      <c r="B1" s="43"/>
      <c r="C1" s="43"/>
      <c r="D1" s="43"/>
      <c r="E1" s="43"/>
      <c r="F1" s="43"/>
      <c r="G1" s="43"/>
      <c r="H1" s="43"/>
      <c r="I1" s="43"/>
      <c r="J1" s="43"/>
      <c r="K1" s="43"/>
      <c r="L1" s="43"/>
    </row>
    <row r="2" spans="1:14" ht="15" customHeight="1" x14ac:dyDescent="0.25">
      <c r="A2" s="66" t="str">
        <f>HYPERLINK("https://www.gov.uk/government/statistics/reported-road-casualties-in-great-britain-accidents-involving-illegal-alcohol-levels-2015-final")</f>
        <v>https://www.gov.uk/government/statistics/reported-road-casualties-in-great-britain-accidents-involving-illegal-alcohol-levels-2015-final</v>
      </c>
      <c r="B2" s="66"/>
      <c r="C2" s="66"/>
      <c r="D2" s="66"/>
      <c r="E2" s="66"/>
      <c r="F2" s="66"/>
      <c r="G2" s="66"/>
      <c r="H2" s="66"/>
      <c r="I2" s="66"/>
      <c r="J2" s="66"/>
      <c r="K2" s="66"/>
      <c r="L2" s="66"/>
    </row>
    <row r="3" spans="1:14" ht="15" customHeight="1" x14ac:dyDescent="0.25">
      <c r="A3" s="68" t="s">
        <v>2</v>
      </c>
      <c r="B3" s="43"/>
      <c r="C3" s="43"/>
      <c r="D3" s="43"/>
      <c r="E3" s="43"/>
      <c r="F3" s="43"/>
      <c r="G3" s="43"/>
      <c r="H3" s="43"/>
      <c r="I3" s="43"/>
      <c r="J3" s="43"/>
      <c r="K3" s="43"/>
      <c r="L3" s="43"/>
    </row>
    <row r="4" spans="1:14" ht="15" customHeight="1" x14ac:dyDescent="0.25">
      <c r="A4" s="68" t="s">
        <v>3</v>
      </c>
      <c r="B4" s="43"/>
      <c r="C4" s="43"/>
      <c r="D4" s="43"/>
      <c r="E4" s="43"/>
      <c r="F4" s="43"/>
      <c r="G4" s="43"/>
      <c r="H4" s="43"/>
      <c r="I4" s="43"/>
      <c r="J4" s="43"/>
      <c r="K4" s="43"/>
      <c r="L4" s="43"/>
    </row>
    <row r="5" spans="1:14" ht="15" customHeight="1" x14ac:dyDescent="0.3">
      <c r="A5" s="45" t="s">
        <v>47</v>
      </c>
      <c r="B5" s="43"/>
      <c r="C5" s="27"/>
      <c r="D5" s="27"/>
      <c r="E5" s="27"/>
      <c r="F5" s="43"/>
      <c r="G5" s="43"/>
      <c r="H5" s="43"/>
      <c r="I5" s="43"/>
      <c r="J5" s="43"/>
      <c r="K5" s="43"/>
      <c r="L5" s="43"/>
    </row>
    <row r="6" spans="1:14" ht="15.5" customHeight="1" x14ac:dyDescent="0.35">
      <c r="A6" s="23"/>
      <c r="C6" s="27"/>
      <c r="D6" s="27"/>
      <c r="E6" s="27"/>
    </row>
    <row r="7" spans="1:14" ht="14.5" customHeight="1" x14ac:dyDescent="0.25">
      <c r="A7" s="34" t="s">
        <v>33</v>
      </c>
      <c r="B7" s="38"/>
      <c r="C7" s="15"/>
      <c r="D7" s="15"/>
      <c r="E7" s="15"/>
      <c r="F7" s="38"/>
      <c r="G7" s="38"/>
      <c r="H7" s="38"/>
      <c r="I7" s="34" t="s">
        <v>61</v>
      </c>
      <c r="J7" s="38"/>
      <c r="K7" s="16"/>
      <c r="L7" s="16"/>
      <c r="M7" s="16"/>
      <c r="N7" s="38"/>
    </row>
    <row r="8" spans="1:14" ht="39" customHeight="1" x14ac:dyDescent="0.25">
      <c r="A8" s="30" t="s">
        <v>5</v>
      </c>
      <c r="B8" s="30" t="s">
        <v>6</v>
      </c>
      <c r="C8" s="31" t="s">
        <v>7</v>
      </c>
      <c r="D8" s="31" t="s">
        <v>8</v>
      </c>
      <c r="E8" s="31" t="s">
        <v>9</v>
      </c>
      <c r="F8" s="1" t="s">
        <v>10</v>
      </c>
      <c r="G8" s="38"/>
      <c r="H8" s="38"/>
      <c r="I8" s="30" t="s">
        <v>5</v>
      </c>
      <c r="J8" s="30" t="s">
        <v>6</v>
      </c>
      <c r="K8" s="22" t="s">
        <v>7</v>
      </c>
      <c r="L8" s="22" t="s">
        <v>8</v>
      </c>
      <c r="M8" s="22" t="s">
        <v>9</v>
      </c>
      <c r="N8" s="1" t="s">
        <v>10</v>
      </c>
    </row>
    <row r="9" spans="1:14" ht="15" customHeight="1" x14ac:dyDescent="0.25">
      <c r="A9" s="29" t="s">
        <v>62</v>
      </c>
      <c r="B9" s="33" t="s">
        <v>11</v>
      </c>
      <c r="C9" s="71">
        <v>20</v>
      </c>
      <c r="D9" s="71">
        <v>4</v>
      </c>
      <c r="E9" s="71">
        <v>24</v>
      </c>
      <c r="F9" s="51">
        <v>0.72727272727272729</v>
      </c>
      <c r="G9" s="38"/>
      <c r="H9" s="38"/>
      <c r="I9" s="29" t="s">
        <v>62</v>
      </c>
      <c r="J9" s="33" t="s">
        <v>11</v>
      </c>
      <c r="K9" s="14">
        <v>1</v>
      </c>
      <c r="L9" s="14">
        <v>0</v>
      </c>
      <c r="M9" s="14">
        <v>1</v>
      </c>
      <c r="N9" s="51">
        <v>0.5</v>
      </c>
    </row>
    <row r="10" spans="1:14" ht="13" customHeight="1" x14ac:dyDescent="0.25">
      <c r="A10" s="34"/>
      <c r="B10" s="33" t="s">
        <v>12</v>
      </c>
      <c r="C10" s="71">
        <v>60</v>
      </c>
      <c r="D10" s="71">
        <v>5</v>
      </c>
      <c r="E10" s="71">
        <v>65</v>
      </c>
      <c r="F10" s="51">
        <v>0.69148936170212771</v>
      </c>
      <c r="G10" s="38"/>
      <c r="H10" s="38"/>
      <c r="I10" s="34"/>
      <c r="J10" s="33" t="s">
        <v>12</v>
      </c>
      <c r="K10" s="14">
        <v>3</v>
      </c>
      <c r="L10" s="14">
        <v>1</v>
      </c>
      <c r="M10" s="14">
        <v>4</v>
      </c>
      <c r="N10" s="51">
        <v>0.5714285714285714</v>
      </c>
    </row>
    <row r="11" spans="1:14" ht="13" customHeight="1" x14ac:dyDescent="0.25">
      <c r="A11" s="34"/>
      <c r="B11" s="33" t="s">
        <v>13</v>
      </c>
      <c r="C11" s="71">
        <v>48</v>
      </c>
      <c r="D11" s="71">
        <v>7</v>
      </c>
      <c r="E11" s="71">
        <v>55</v>
      </c>
      <c r="F11" s="51">
        <v>0.67073170731707321</v>
      </c>
      <c r="G11" s="38"/>
      <c r="H11" s="38"/>
      <c r="I11" s="34"/>
      <c r="J11" s="33" t="s">
        <v>13</v>
      </c>
      <c r="K11" s="14">
        <v>5</v>
      </c>
      <c r="L11" s="14">
        <v>0</v>
      </c>
      <c r="M11" s="14">
        <v>5</v>
      </c>
      <c r="N11" s="51">
        <v>0.625</v>
      </c>
    </row>
    <row r="12" spans="1:14" ht="13" customHeight="1" x14ac:dyDescent="0.25">
      <c r="A12" s="34"/>
      <c r="B12" s="33" t="s">
        <v>14</v>
      </c>
      <c r="C12" s="71">
        <v>27</v>
      </c>
      <c r="D12" s="71">
        <v>6</v>
      </c>
      <c r="E12" s="71">
        <v>33</v>
      </c>
      <c r="F12" s="51">
        <v>0.7021276595744681</v>
      </c>
      <c r="G12" s="38"/>
      <c r="H12" s="38"/>
      <c r="I12" s="34"/>
      <c r="J12" s="33" t="s">
        <v>14</v>
      </c>
      <c r="K12" s="14">
        <v>3</v>
      </c>
      <c r="L12" s="14">
        <v>1</v>
      </c>
      <c r="M12" s="14">
        <v>4</v>
      </c>
      <c r="N12" s="51">
        <v>0.8</v>
      </c>
    </row>
    <row r="13" spans="1:14" ht="13" customHeight="1" x14ac:dyDescent="0.25">
      <c r="A13" s="34"/>
      <c r="B13" s="33" t="s">
        <v>15</v>
      </c>
      <c r="C13" s="71">
        <v>14</v>
      </c>
      <c r="D13" s="71">
        <v>0</v>
      </c>
      <c r="E13" s="71">
        <v>14</v>
      </c>
      <c r="F13" s="51">
        <v>0.73684210526315785</v>
      </c>
      <c r="G13" s="38"/>
      <c r="H13" s="38"/>
      <c r="I13" s="34"/>
      <c r="J13" s="33" t="s">
        <v>15</v>
      </c>
      <c r="K13" s="14">
        <v>4</v>
      </c>
      <c r="L13" s="14">
        <v>1</v>
      </c>
      <c r="M13" s="14">
        <v>5</v>
      </c>
      <c r="N13" s="51">
        <v>1</v>
      </c>
    </row>
    <row r="14" spans="1:14" ht="13" customHeight="1" x14ac:dyDescent="0.25">
      <c r="A14" s="34"/>
      <c r="B14" s="33" t="s">
        <v>16</v>
      </c>
      <c r="C14" s="71">
        <v>67</v>
      </c>
      <c r="D14" s="71">
        <v>6</v>
      </c>
      <c r="E14" s="71">
        <v>73</v>
      </c>
      <c r="F14" s="51">
        <v>0.77659574468085102</v>
      </c>
      <c r="G14" s="38"/>
      <c r="H14" s="38"/>
      <c r="I14" s="34"/>
      <c r="J14" s="33" t="s">
        <v>16</v>
      </c>
      <c r="K14" s="14">
        <v>14</v>
      </c>
      <c r="L14" s="14">
        <v>2</v>
      </c>
      <c r="M14" s="14">
        <v>16</v>
      </c>
      <c r="N14" s="51">
        <v>0.84210526315789469</v>
      </c>
    </row>
    <row r="15" spans="1:14" ht="13" customHeight="1" x14ac:dyDescent="0.25">
      <c r="A15" s="34"/>
      <c r="B15" s="33" t="s">
        <v>17</v>
      </c>
      <c r="C15" s="71">
        <v>46</v>
      </c>
      <c r="D15" s="71">
        <v>9</v>
      </c>
      <c r="E15" s="71">
        <v>55</v>
      </c>
      <c r="F15" s="51">
        <v>0.82089552238805974</v>
      </c>
      <c r="G15" s="38"/>
      <c r="H15" s="38"/>
      <c r="I15" s="34"/>
      <c r="J15" s="33" t="s">
        <v>17</v>
      </c>
      <c r="K15" s="14">
        <v>8</v>
      </c>
      <c r="L15" s="14">
        <v>0</v>
      </c>
      <c r="M15" s="14">
        <v>8</v>
      </c>
      <c r="N15" s="51">
        <v>1</v>
      </c>
    </row>
    <row r="16" spans="1:14" ht="13" customHeight="1" x14ac:dyDescent="0.25">
      <c r="A16" s="34"/>
      <c r="B16" s="33" t="s">
        <v>18</v>
      </c>
      <c r="C16" s="71">
        <v>61</v>
      </c>
      <c r="D16" s="71">
        <v>23</v>
      </c>
      <c r="E16" s="71">
        <v>84</v>
      </c>
      <c r="F16" s="51">
        <v>0.84848484848484851</v>
      </c>
      <c r="G16" s="38"/>
      <c r="H16" s="38"/>
      <c r="I16" s="34"/>
      <c r="J16" s="33" t="s">
        <v>18</v>
      </c>
      <c r="K16" s="14">
        <v>6</v>
      </c>
      <c r="L16" s="14">
        <v>2</v>
      </c>
      <c r="M16" s="14">
        <v>8</v>
      </c>
      <c r="N16" s="51">
        <v>1</v>
      </c>
    </row>
    <row r="17" spans="1:15" ht="20.25" customHeight="1" x14ac:dyDescent="0.25">
      <c r="A17" s="29"/>
      <c r="B17" s="19" t="s">
        <v>9</v>
      </c>
      <c r="C17" s="73">
        <v>343</v>
      </c>
      <c r="D17" s="73">
        <v>60</v>
      </c>
      <c r="E17" s="73">
        <v>403</v>
      </c>
      <c r="F17" s="47">
        <v>0.75327102803738322</v>
      </c>
      <c r="G17" s="38"/>
      <c r="H17" s="38"/>
      <c r="I17" s="29"/>
      <c r="J17" s="19" t="s">
        <v>9</v>
      </c>
      <c r="K17" s="14">
        <v>44</v>
      </c>
      <c r="L17" s="14">
        <v>7</v>
      </c>
      <c r="M17" s="14">
        <v>51</v>
      </c>
      <c r="N17" s="47">
        <v>0.82258064516129037</v>
      </c>
    </row>
    <row r="18" spans="1:15" ht="20.25" customHeight="1" x14ac:dyDescent="0.25">
      <c r="A18" s="29" t="s">
        <v>19</v>
      </c>
      <c r="B18" s="33" t="s">
        <v>11</v>
      </c>
      <c r="C18" s="71">
        <v>6</v>
      </c>
      <c r="D18" s="71">
        <v>0</v>
      </c>
      <c r="E18" s="71">
        <v>6</v>
      </c>
      <c r="F18" s="51">
        <v>0.18181818181818182</v>
      </c>
      <c r="G18" s="38"/>
      <c r="H18" s="38"/>
      <c r="I18" s="29" t="s">
        <v>34</v>
      </c>
      <c r="J18" s="33" t="s">
        <v>11</v>
      </c>
      <c r="K18" s="14">
        <v>0</v>
      </c>
      <c r="L18" s="14">
        <v>0</v>
      </c>
      <c r="M18" s="14">
        <v>0</v>
      </c>
      <c r="N18" s="51">
        <v>0</v>
      </c>
    </row>
    <row r="19" spans="1:15" ht="13" customHeight="1" x14ac:dyDescent="0.25">
      <c r="A19" s="34"/>
      <c r="B19" s="33" t="s">
        <v>12</v>
      </c>
      <c r="C19" s="71">
        <v>10</v>
      </c>
      <c r="D19" s="71">
        <v>1</v>
      </c>
      <c r="E19" s="71">
        <v>11</v>
      </c>
      <c r="F19" s="51">
        <v>0.11702127659574468</v>
      </c>
      <c r="G19" s="38"/>
      <c r="H19" s="38"/>
      <c r="I19" s="34"/>
      <c r="J19" s="33" t="s">
        <v>12</v>
      </c>
      <c r="K19" s="14">
        <v>0</v>
      </c>
      <c r="L19" s="14">
        <v>0</v>
      </c>
      <c r="M19" s="14">
        <v>0</v>
      </c>
      <c r="N19" s="51">
        <v>0</v>
      </c>
    </row>
    <row r="20" spans="1:15" ht="13" customHeight="1" x14ac:dyDescent="0.25">
      <c r="A20" s="34"/>
      <c r="B20" s="33" t="s">
        <v>13</v>
      </c>
      <c r="C20" s="71">
        <v>8</v>
      </c>
      <c r="D20" s="71">
        <v>1</v>
      </c>
      <c r="E20" s="71">
        <v>9</v>
      </c>
      <c r="F20" s="51">
        <v>0.10975609756097561</v>
      </c>
      <c r="G20" s="38"/>
      <c r="H20" s="38"/>
      <c r="I20" s="34"/>
      <c r="J20" s="33" t="s">
        <v>13</v>
      </c>
      <c r="K20" s="14">
        <v>0</v>
      </c>
      <c r="L20" s="14">
        <v>1</v>
      </c>
      <c r="M20" s="14">
        <v>1</v>
      </c>
      <c r="N20" s="51">
        <v>0.125</v>
      </c>
    </row>
    <row r="21" spans="1:15" ht="13" customHeight="1" x14ac:dyDescent="0.25">
      <c r="A21" s="34"/>
      <c r="B21" s="33" t="s">
        <v>14</v>
      </c>
      <c r="C21" s="71">
        <v>3</v>
      </c>
      <c r="D21" s="71">
        <v>0</v>
      </c>
      <c r="E21" s="71">
        <v>3</v>
      </c>
      <c r="F21" s="51">
        <v>6.3829787234042548E-2</v>
      </c>
      <c r="G21" s="38"/>
      <c r="H21" s="38"/>
      <c r="I21" s="34"/>
      <c r="J21" s="33" t="s">
        <v>14</v>
      </c>
      <c r="K21" s="14">
        <v>0</v>
      </c>
      <c r="L21" s="14">
        <v>0</v>
      </c>
      <c r="M21" s="14">
        <v>0</v>
      </c>
      <c r="N21" s="51">
        <v>0</v>
      </c>
    </row>
    <row r="22" spans="1:15" ht="13" customHeight="1" x14ac:dyDescent="0.25">
      <c r="A22" s="34"/>
      <c r="B22" s="33" t="s">
        <v>15</v>
      </c>
      <c r="C22" s="71">
        <v>1</v>
      </c>
      <c r="D22" s="71">
        <v>0</v>
      </c>
      <c r="E22" s="71">
        <v>1</v>
      </c>
      <c r="F22" s="51">
        <v>5.2631578947368418E-2</v>
      </c>
      <c r="G22" s="38"/>
      <c r="H22" s="38"/>
      <c r="I22" s="34"/>
      <c r="J22" s="33" t="s">
        <v>15</v>
      </c>
      <c r="K22" s="14">
        <v>0</v>
      </c>
      <c r="L22" s="14">
        <v>0</v>
      </c>
      <c r="M22" s="14">
        <v>0</v>
      </c>
      <c r="N22" s="51">
        <v>0</v>
      </c>
    </row>
    <row r="23" spans="1:15" ht="13" customHeight="1" x14ac:dyDescent="0.25">
      <c r="A23" s="34"/>
      <c r="B23" s="33" t="s">
        <v>16</v>
      </c>
      <c r="C23" s="71">
        <v>5</v>
      </c>
      <c r="D23" s="71">
        <v>0</v>
      </c>
      <c r="E23" s="71">
        <v>5</v>
      </c>
      <c r="F23" s="51">
        <v>5.3191489361702128E-2</v>
      </c>
      <c r="G23" s="38"/>
      <c r="H23" s="38"/>
      <c r="I23" s="34"/>
      <c r="J23" s="33" t="s">
        <v>16</v>
      </c>
      <c r="K23" s="14">
        <v>1</v>
      </c>
      <c r="L23" s="14">
        <v>0</v>
      </c>
      <c r="M23" s="14">
        <v>1</v>
      </c>
      <c r="N23" s="51">
        <v>5.2631578947368418E-2</v>
      </c>
    </row>
    <row r="24" spans="1:15" ht="13" customHeight="1" x14ac:dyDescent="0.25">
      <c r="A24" s="34"/>
      <c r="B24" s="33" t="s">
        <v>17</v>
      </c>
      <c r="C24" s="71">
        <v>6</v>
      </c>
      <c r="D24" s="71">
        <v>2</v>
      </c>
      <c r="E24" s="71">
        <v>8</v>
      </c>
      <c r="F24" s="51">
        <v>0.11940298507462686</v>
      </c>
      <c r="G24" s="38"/>
      <c r="H24" s="38"/>
      <c r="I24" s="34"/>
      <c r="J24" s="33" t="s">
        <v>17</v>
      </c>
      <c r="K24" s="14">
        <v>0</v>
      </c>
      <c r="L24" s="14">
        <v>0</v>
      </c>
      <c r="M24" s="14">
        <v>0</v>
      </c>
      <c r="N24" s="51">
        <v>0</v>
      </c>
    </row>
    <row r="25" spans="1:15" ht="13" customHeight="1" x14ac:dyDescent="0.25">
      <c r="A25" s="34"/>
      <c r="B25" s="33" t="s">
        <v>18</v>
      </c>
      <c r="C25" s="71">
        <v>11</v>
      </c>
      <c r="D25" s="71">
        <v>3</v>
      </c>
      <c r="E25" s="71">
        <v>14</v>
      </c>
      <c r="F25" s="51">
        <v>0.14141414141414141</v>
      </c>
      <c r="G25" s="38"/>
      <c r="H25" s="38"/>
      <c r="I25" s="34"/>
      <c r="J25" s="33" t="s">
        <v>18</v>
      </c>
      <c r="K25" s="14">
        <v>0</v>
      </c>
      <c r="L25" s="14">
        <v>0</v>
      </c>
      <c r="M25" s="14">
        <v>0</v>
      </c>
      <c r="N25" s="51">
        <v>0</v>
      </c>
    </row>
    <row r="26" spans="1:15" ht="20.25" customHeight="1" x14ac:dyDescent="0.25">
      <c r="A26" s="29"/>
      <c r="B26" s="19" t="s">
        <v>9</v>
      </c>
      <c r="C26" s="73">
        <v>50</v>
      </c>
      <c r="D26" s="73">
        <v>7</v>
      </c>
      <c r="E26" s="73">
        <v>57</v>
      </c>
      <c r="F26" s="47">
        <v>0.10654205607476636</v>
      </c>
      <c r="G26" s="38"/>
      <c r="H26" s="38"/>
      <c r="I26" s="29"/>
      <c r="J26" s="19" t="s">
        <v>9</v>
      </c>
      <c r="K26" s="14">
        <v>1</v>
      </c>
      <c r="L26" s="14">
        <v>1</v>
      </c>
      <c r="M26" s="14">
        <v>2</v>
      </c>
      <c r="N26" s="47">
        <v>3.2258064516129031E-2</v>
      </c>
    </row>
    <row r="27" spans="1:15" ht="20.25" customHeight="1" x14ac:dyDescent="0.25">
      <c r="A27" s="29" t="s">
        <v>20</v>
      </c>
      <c r="B27" s="33" t="s">
        <v>11</v>
      </c>
      <c r="C27" s="71">
        <v>3</v>
      </c>
      <c r="D27" s="71">
        <v>0</v>
      </c>
      <c r="E27" s="71">
        <v>3</v>
      </c>
      <c r="F27" s="51">
        <v>9.0909090909090912E-2</v>
      </c>
      <c r="G27" s="7"/>
      <c r="H27" s="38"/>
      <c r="I27" s="29" t="s">
        <v>35</v>
      </c>
      <c r="J27" s="33" t="s">
        <v>11</v>
      </c>
      <c r="K27" s="14">
        <v>1</v>
      </c>
      <c r="L27" s="14">
        <v>0</v>
      </c>
      <c r="M27" s="14">
        <v>1</v>
      </c>
      <c r="N27" s="51">
        <v>0.5</v>
      </c>
      <c r="O27" s="42"/>
    </row>
    <row r="28" spans="1:15" ht="13" customHeight="1" x14ac:dyDescent="0.25">
      <c r="A28" s="34"/>
      <c r="B28" s="33" t="s">
        <v>12</v>
      </c>
      <c r="C28" s="71">
        <v>16</v>
      </c>
      <c r="D28" s="71">
        <v>2</v>
      </c>
      <c r="E28" s="71">
        <v>18</v>
      </c>
      <c r="F28" s="51">
        <v>0.19148936170212766</v>
      </c>
      <c r="G28" s="7"/>
      <c r="H28" s="38"/>
      <c r="I28" s="34"/>
      <c r="J28" s="33" t="s">
        <v>12</v>
      </c>
      <c r="K28" s="14">
        <v>3</v>
      </c>
      <c r="L28" s="14">
        <v>0</v>
      </c>
      <c r="M28" s="14">
        <v>3</v>
      </c>
      <c r="N28" s="51">
        <v>0.42857142857142855</v>
      </c>
      <c r="O28" s="42"/>
    </row>
    <row r="29" spans="1:15" ht="13" customHeight="1" x14ac:dyDescent="0.25">
      <c r="A29" s="34"/>
      <c r="B29" s="33" t="s">
        <v>13</v>
      </c>
      <c r="C29" s="71">
        <v>15</v>
      </c>
      <c r="D29" s="71">
        <v>3</v>
      </c>
      <c r="E29" s="71">
        <v>18</v>
      </c>
      <c r="F29" s="51">
        <v>0.21951219512195122</v>
      </c>
      <c r="G29" s="7"/>
      <c r="H29" s="38"/>
      <c r="I29" s="34"/>
      <c r="J29" s="33" t="s">
        <v>13</v>
      </c>
      <c r="K29" s="14">
        <v>2</v>
      </c>
      <c r="L29" s="14">
        <v>0</v>
      </c>
      <c r="M29" s="14">
        <v>2</v>
      </c>
      <c r="N29" s="51">
        <v>0.25</v>
      </c>
      <c r="O29" s="42"/>
    </row>
    <row r="30" spans="1:15" ht="13" customHeight="1" x14ac:dyDescent="0.25">
      <c r="A30" s="34"/>
      <c r="B30" s="33" t="s">
        <v>14</v>
      </c>
      <c r="C30" s="71">
        <v>9</v>
      </c>
      <c r="D30" s="71">
        <v>2</v>
      </c>
      <c r="E30" s="71">
        <v>11</v>
      </c>
      <c r="F30" s="51">
        <v>0.23404255319148937</v>
      </c>
      <c r="G30" s="7"/>
      <c r="H30" s="38"/>
      <c r="I30" s="34"/>
      <c r="J30" s="33" t="s">
        <v>14</v>
      </c>
      <c r="K30" s="14">
        <v>1</v>
      </c>
      <c r="L30" s="14">
        <v>0</v>
      </c>
      <c r="M30" s="14">
        <v>1</v>
      </c>
      <c r="N30" s="51">
        <v>0.2</v>
      </c>
      <c r="O30" s="42"/>
    </row>
    <row r="31" spans="1:15" ht="13" customHeight="1" x14ac:dyDescent="0.25">
      <c r="A31" s="34"/>
      <c r="B31" s="33" t="s">
        <v>15</v>
      </c>
      <c r="C31" s="71">
        <v>4</v>
      </c>
      <c r="D31" s="71">
        <v>0</v>
      </c>
      <c r="E31" s="71">
        <v>4</v>
      </c>
      <c r="F31" s="51">
        <v>0.21052631578947367</v>
      </c>
      <c r="G31" s="7"/>
      <c r="H31" s="38"/>
      <c r="I31" s="34"/>
      <c r="J31" s="33" t="s">
        <v>15</v>
      </c>
      <c r="K31" s="14">
        <v>0</v>
      </c>
      <c r="L31" s="14">
        <v>0</v>
      </c>
      <c r="M31" s="14">
        <v>0</v>
      </c>
      <c r="N31" s="51">
        <v>0</v>
      </c>
      <c r="O31" s="42"/>
    </row>
    <row r="32" spans="1:15" ht="13" customHeight="1" x14ac:dyDescent="0.25">
      <c r="A32" s="34"/>
      <c r="B32" s="33" t="s">
        <v>16</v>
      </c>
      <c r="C32" s="71">
        <v>16</v>
      </c>
      <c r="D32" s="71">
        <v>0</v>
      </c>
      <c r="E32" s="71">
        <v>16</v>
      </c>
      <c r="F32" s="51">
        <v>0.1702127659574468</v>
      </c>
      <c r="G32" s="7"/>
      <c r="H32" s="38"/>
      <c r="I32" s="34"/>
      <c r="J32" s="33" t="s">
        <v>16</v>
      </c>
      <c r="K32" s="14">
        <v>2</v>
      </c>
      <c r="L32" s="14">
        <v>0</v>
      </c>
      <c r="M32" s="14">
        <v>2</v>
      </c>
      <c r="N32" s="51">
        <v>0.10526315789473684</v>
      </c>
      <c r="O32" s="42"/>
    </row>
    <row r="33" spans="1:15" ht="13" customHeight="1" x14ac:dyDescent="0.25">
      <c r="A33" s="34"/>
      <c r="B33" s="33" t="s">
        <v>17</v>
      </c>
      <c r="C33" s="71">
        <v>4</v>
      </c>
      <c r="D33" s="71">
        <v>0</v>
      </c>
      <c r="E33" s="71">
        <v>4</v>
      </c>
      <c r="F33" s="51">
        <v>5.9701492537313432E-2</v>
      </c>
      <c r="G33" s="7"/>
      <c r="H33" s="38"/>
      <c r="I33" s="34"/>
      <c r="J33" s="33" t="s">
        <v>17</v>
      </c>
      <c r="K33" s="14">
        <v>0</v>
      </c>
      <c r="L33" s="14">
        <v>0</v>
      </c>
      <c r="M33" s="14">
        <v>0</v>
      </c>
      <c r="N33" s="51">
        <v>0</v>
      </c>
      <c r="O33" s="42"/>
    </row>
    <row r="34" spans="1:15" ht="13" customHeight="1" x14ac:dyDescent="0.25">
      <c r="A34" s="34"/>
      <c r="B34" s="33" t="s">
        <v>18</v>
      </c>
      <c r="C34" s="71">
        <v>1</v>
      </c>
      <c r="D34" s="71">
        <v>0</v>
      </c>
      <c r="E34" s="71">
        <v>1</v>
      </c>
      <c r="F34" s="51">
        <v>1.0101010101010102E-2</v>
      </c>
      <c r="G34" s="7"/>
      <c r="H34" s="38"/>
      <c r="I34" s="34"/>
      <c r="J34" s="33" t="s">
        <v>18</v>
      </c>
      <c r="K34" s="14">
        <v>0</v>
      </c>
      <c r="L34" s="14">
        <v>0</v>
      </c>
      <c r="M34" s="14">
        <v>0</v>
      </c>
      <c r="N34" s="51">
        <v>0</v>
      </c>
      <c r="O34" s="42"/>
    </row>
    <row r="35" spans="1:15" ht="20.25" customHeight="1" x14ac:dyDescent="0.25">
      <c r="A35" s="29"/>
      <c r="B35" s="19" t="s">
        <v>9</v>
      </c>
      <c r="C35" s="73">
        <v>68</v>
      </c>
      <c r="D35" s="73">
        <v>7</v>
      </c>
      <c r="E35" s="73">
        <v>75</v>
      </c>
      <c r="F35" s="47">
        <v>0.14018691588785046</v>
      </c>
      <c r="G35" s="38"/>
      <c r="H35" s="38"/>
      <c r="I35" s="29"/>
      <c r="J35" s="19" t="s">
        <v>9</v>
      </c>
      <c r="K35" s="14">
        <v>9</v>
      </c>
      <c r="L35" s="14">
        <v>0</v>
      </c>
      <c r="M35" s="14">
        <v>9</v>
      </c>
      <c r="N35" s="47">
        <v>0.14516129032258066</v>
      </c>
    </row>
    <row r="36" spans="1:15" ht="20.25" customHeight="1" x14ac:dyDescent="0.25">
      <c r="A36" s="69" t="s">
        <v>21</v>
      </c>
      <c r="B36" s="33" t="s">
        <v>11</v>
      </c>
      <c r="C36" s="71">
        <v>1</v>
      </c>
      <c r="D36" s="71">
        <v>0</v>
      </c>
      <c r="E36" s="71">
        <v>1</v>
      </c>
      <c r="F36" s="51">
        <v>3.0303030303030304E-2</v>
      </c>
      <c r="G36" s="38"/>
      <c r="H36" s="38"/>
      <c r="I36" s="69" t="s">
        <v>36</v>
      </c>
      <c r="J36" s="33" t="s">
        <v>11</v>
      </c>
      <c r="K36" s="14">
        <v>1</v>
      </c>
      <c r="L36" s="14">
        <v>0</v>
      </c>
      <c r="M36" s="14">
        <v>1</v>
      </c>
      <c r="N36" s="51">
        <v>0.5</v>
      </c>
    </row>
    <row r="37" spans="1:15" ht="13" customHeight="1" x14ac:dyDescent="0.25">
      <c r="A37" s="34"/>
      <c r="B37" s="33" t="s">
        <v>12</v>
      </c>
      <c r="C37" s="71">
        <v>10</v>
      </c>
      <c r="D37" s="71">
        <v>2</v>
      </c>
      <c r="E37" s="71">
        <v>12</v>
      </c>
      <c r="F37" s="51">
        <v>0.1276595744680851</v>
      </c>
      <c r="G37" s="38"/>
      <c r="H37" s="38"/>
      <c r="I37" s="34"/>
      <c r="J37" s="33" t="s">
        <v>12</v>
      </c>
      <c r="K37" s="14">
        <v>2</v>
      </c>
      <c r="L37" s="14">
        <v>0</v>
      </c>
      <c r="M37" s="14">
        <v>2</v>
      </c>
      <c r="N37" s="51">
        <v>0.2857142857142857</v>
      </c>
    </row>
    <row r="38" spans="1:15" ht="13" customHeight="1" x14ac:dyDescent="0.25">
      <c r="A38" s="34"/>
      <c r="B38" s="33" t="s">
        <v>13</v>
      </c>
      <c r="C38" s="71">
        <v>7</v>
      </c>
      <c r="D38" s="71">
        <v>2</v>
      </c>
      <c r="E38" s="71">
        <v>9</v>
      </c>
      <c r="F38" s="51">
        <v>0.10975609756097561</v>
      </c>
      <c r="G38" s="38"/>
      <c r="H38" s="38"/>
      <c r="I38" s="34"/>
      <c r="J38" s="33" t="s">
        <v>13</v>
      </c>
      <c r="K38" s="14">
        <v>2</v>
      </c>
      <c r="L38" s="14">
        <v>0</v>
      </c>
      <c r="M38" s="14">
        <v>2</v>
      </c>
      <c r="N38" s="51">
        <v>0.25</v>
      </c>
    </row>
    <row r="39" spans="1:15" ht="13" customHeight="1" x14ac:dyDescent="0.25">
      <c r="A39" s="34"/>
      <c r="B39" s="33" t="s">
        <v>14</v>
      </c>
      <c r="C39" s="71">
        <v>3</v>
      </c>
      <c r="D39" s="71">
        <v>2</v>
      </c>
      <c r="E39" s="71">
        <v>5</v>
      </c>
      <c r="F39" s="51">
        <v>0.10638297872340426</v>
      </c>
      <c r="G39" s="38"/>
      <c r="H39" s="38"/>
      <c r="I39" s="34"/>
      <c r="J39" s="33" t="s">
        <v>14</v>
      </c>
      <c r="K39" s="14">
        <v>1</v>
      </c>
      <c r="L39" s="14">
        <v>0</v>
      </c>
      <c r="M39" s="14">
        <v>1</v>
      </c>
      <c r="N39" s="51">
        <v>0.2</v>
      </c>
    </row>
    <row r="40" spans="1:15" ht="13" customHeight="1" x14ac:dyDescent="0.25">
      <c r="A40" s="34"/>
      <c r="B40" s="33" t="s">
        <v>15</v>
      </c>
      <c r="C40" s="71">
        <v>3</v>
      </c>
      <c r="D40" s="71">
        <v>0</v>
      </c>
      <c r="E40" s="71">
        <v>3</v>
      </c>
      <c r="F40" s="51">
        <v>0.15789473684210525</v>
      </c>
      <c r="G40" s="38"/>
      <c r="H40" s="38"/>
      <c r="I40" s="34"/>
      <c r="J40" s="33" t="s">
        <v>15</v>
      </c>
      <c r="K40" s="14">
        <v>0</v>
      </c>
      <c r="L40" s="14">
        <v>0</v>
      </c>
      <c r="M40" s="14">
        <v>0</v>
      </c>
      <c r="N40" s="51">
        <v>0</v>
      </c>
    </row>
    <row r="41" spans="1:15" ht="13" customHeight="1" x14ac:dyDescent="0.25">
      <c r="A41" s="34"/>
      <c r="B41" s="33" t="s">
        <v>16</v>
      </c>
      <c r="C41" s="71">
        <v>11</v>
      </c>
      <c r="D41" s="71">
        <v>0</v>
      </c>
      <c r="E41" s="71">
        <v>11</v>
      </c>
      <c r="F41" s="51">
        <v>0.11702127659574468</v>
      </c>
      <c r="G41" s="38"/>
      <c r="H41" s="38"/>
      <c r="I41" s="34"/>
      <c r="J41" s="33" t="s">
        <v>16</v>
      </c>
      <c r="K41" s="14">
        <v>1</v>
      </c>
      <c r="L41" s="14">
        <v>0</v>
      </c>
      <c r="M41" s="14">
        <v>1</v>
      </c>
      <c r="N41" s="51">
        <v>5.2631578947368418E-2</v>
      </c>
    </row>
    <row r="42" spans="1:15" ht="13" customHeight="1" x14ac:dyDescent="0.25">
      <c r="A42" s="34"/>
      <c r="B42" s="33" t="s">
        <v>17</v>
      </c>
      <c r="C42" s="71">
        <v>3</v>
      </c>
      <c r="D42" s="71">
        <v>0</v>
      </c>
      <c r="E42" s="71">
        <v>3</v>
      </c>
      <c r="F42" s="51">
        <v>4.4776119402985072E-2</v>
      </c>
      <c r="G42" s="38"/>
      <c r="H42" s="38"/>
      <c r="I42" s="34"/>
      <c r="J42" s="33" t="s">
        <v>17</v>
      </c>
      <c r="K42" s="14">
        <v>0</v>
      </c>
      <c r="L42" s="14">
        <v>0</v>
      </c>
      <c r="M42" s="14">
        <v>0</v>
      </c>
      <c r="N42" s="51">
        <v>0</v>
      </c>
    </row>
    <row r="43" spans="1:15" ht="13" customHeight="1" x14ac:dyDescent="0.25">
      <c r="A43" s="34"/>
      <c r="B43" s="33" t="s">
        <v>18</v>
      </c>
      <c r="C43" s="71">
        <v>1</v>
      </c>
      <c r="D43" s="71">
        <v>0</v>
      </c>
      <c r="E43" s="71">
        <v>1</v>
      </c>
      <c r="F43" s="51">
        <v>1.0101010101010102E-2</v>
      </c>
      <c r="G43" s="38"/>
      <c r="H43" s="38"/>
      <c r="I43" s="34"/>
      <c r="J43" s="33" t="s">
        <v>18</v>
      </c>
      <c r="K43" s="14">
        <v>0</v>
      </c>
      <c r="L43" s="14">
        <v>0</v>
      </c>
      <c r="M43" s="14">
        <v>0</v>
      </c>
      <c r="N43" s="51">
        <v>0</v>
      </c>
    </row>
    <row r="44" spans="1:15" ht="20.25" customHeight="1" x14ac:dyDescent="0.25">
      <c r="A44" s="29"/>
      <c r="B44" s="19" t="s">
        <v>9</v>
      </c>
      <c r="C44" s="74">
        <v>39</v>
      </c>
      <c r="D44" s="74">
        <v>6</v>
      </c>
      <c r="E44" s="74">
        <v>45</v>
      </c>
      <c r="F44" s="47">
        <v>8.4112149532710276E-2</v>
      </c>
      <c r="G44" s="38"/>
      <c r="H44" s="38"/>
      <c r="I44" s="29"/>
      <c r="J44" s="19" t="s">
        <v>9</v>
      </c>
      <c r="K44" s="14">
        <v>7</v>
      </c>
      <c r="L44" s="14">
        <v>0</v>
      </c>
      <c r="M44" s="14">
        <v>7</v>
      </c>
      <c r="N44" s="47">
        <v>0.11290322580645161</v>
      </c>
    </row>
    <row r="45" spans="1:15" ht="20.25" customHeight="1" x14ac:dyDescent="0.25">
      <c r="A45" s="9" t="s">
        <v>22</v>
      </c>
      <c r="B45" s="33" t="s">
        <v>11</v>
      </c>
      <c r="C45" s="14">
        <v>29</v>
      </c>
      <c r="D45" s="14">
        <v>4</v>
      </c>
      <c r="E45" s="14">
        <v>33</v>
      </c>
      <c r="F45" s="51">
        <v>1</v>
      </c>
      <c r="G45" s="12"/>
      <c r="H45" s="38"/>
      <c r="I45" s="9" t="s">
        <v>22</v>
      </c>
      <c r="J45" s="33" t="s">
        <v>11</v>
      </c>
      <c r="K45" s="14">
        <v>2</v>
      </c>
      <c r="L45" s="14">
        <v>0</v>
      </c>
      <c r="M45" s="14">
        <v>2</v>
      </c>
      <c r="N45" s="51">
        <v>1</v>
      </c>
    </row>
    <row r="46" spans="1:15" ht="13" customHeight="1" x14ac:dyDescent="0.25">
      <c r="A46" s="38"/>
      <c r="B46" s="33" t="s">
        <v>12</v>
      </c>
      <c r="C46" s="14">
        <v>86</v>
      </c>
      <c r="D46" s="14">
        <v>8</v>
      </c>
      <c r="E46" s="14">
        <v>94</v>
      </c>
      <c r="F46" s="51">
        <v>1</v>
      </c>
      <c r="G46" s="12"/>
      <c r="H46" s="38"/>
      <c r="I46" s="38"/>
      <c r="J46" s="33" t="s">
        <v>12</v>
      </c>
      <c r="K46" s="14">
        <v>6</v>
      </c>
      <c r="L46" s="14">
        <v>1</v>
      </c>
      <c r="M46" s="14">
        <v>7</v>
      </c>
      <c r="N46" s="51">
        <v>1</v>
      </c>
    </row>
    <row r="47" spans="1:15" ht="13" customHeight="1" x14ac:dyDescent="0.25">
      <c r="A47" s="38"/>
      <c r="B47" s="33" t="s">
        <v>13</v>
      </c>
      <c r="C47" s="14">
        <v>71</v>
      </c>
      <c r="D47" s="14">
        <v>11</v>
      </c>
      <c r="E47" s="14">
        <v>82</v>
      </c>
      <c r="F47" s="51">
        <v>1</v>
      </c>
      <c r="G47" s="38"/>
      <c r="H47" s="38"/>
      <c r="I47" s="38"/>
      <c r="J47" s="33" t="s">
        <v>13</v>
      </c>
      <c r="K47" s="14">
        <v>7</v>
      </c>
      <c r="L47" s="14">
        <v>1</v>
      </c>
      <c r="M47" s="14">
        <v>8</v>
      </c>
      <c r="N47" s="51">
        <v>1</v>
      </c>
    </row>
    <row r="48" spans="1:15" ht="13" customHeight="1" x14ac:dyDescent="0.25">
      <c r="A48" s="38"/>
      <c r="B48" s="33" t="s">
        <v>14</v>
      </c>
      <c r="C48" s="14">
        <v>39</v>
      </c>
      <c r="D48" s="14">
        <v>8</v>
      </c>
      <c r="E48" s="14">
        <v>47</v>
      </c>
      <c r="F48" s="51">
        <v>1</v>
      </c>
      <c r="G48" s="12"/>
      <c r="H48" s="38"/>
      <c r="I48" s="38"/>
      <c r="J48" s="33" t="s">
        <v>14</v>
      </c>
      <c r="K48" s="14">
        <v>4</v>
      </c>
      <c r="L48" s="14">
        <v>1</v>
      </c>
      <c r="M48" s="14">
        <v>5</v>
      </c>
      <c r="N48" s="51">
        <v>1</v>
      </c>
    </row>
    <row r="49" spans="1:14" ht="13" customHeight="1" x14ac:dyDescent="0.25">
      <c r="A49" s="38"/>
      <c r="B49" s="33" t="s">
        <v>15</v>
      </c>
      <c r="C49" s="14">
        <v>19</v>
      </c>
      <c r="D49" s="14">
        <v>0</v>
      </c>
      <c r="E49" s="14">
        <v>19</v>
      </c>
      <c r="F49" s="51">
        <v>1</v>
      </c>
      <c r="G49" s="12"/>
      <c r="H49" s="38"/>
      <c r="I49" s="38"/>
      <c r="J49" s="33" t="s">
        <v>15</v>
      </c>
      <c r="K49" s="14">
        <v>4</v>
      </c>
      <c r="L49" s="14">
        <v>1</v>
      </c>
      <c r="M49" s="14">
        <v>5</v>
      </c>
      <c r="N49" s="51">
        <v>1</v>
      </c>
    </row>
    <row r="50" spans="1:14" ht="13" customHeight="1" x14ac:dyDescent="0.25">
      <c r="A50" s="38"/>
      <c r="B50" s="33" t="s">
        <v>16</v>
      </c>
      <c r="C50" s="14">
        <v>88</v>
      </c>
      <c r="D50" s="14">
        <v>6</v>
      </c>
      <c r="E50" s="14">
        <v>94</v>
      </c>
      <c r="F50" s="51">
        <v>1</v>
      </c>
      <c r="G50" s="38"/>
      <c r="H50" s="38"/>
      <c r="I50" s="38"/>
      <c r="J50" s="33" t="s">
        <v>16</v>
      </c>
      <c r="K50" s="14">
        <v>17</v>
      </c>
      <c r="L50" s="14">
        <v>2</v>
      </c>
      <c r="M50" s="14">
        <v>19</v>
      </c>
      <c r="N50" s="51">
        <v>1</v>
      </c>
    </row>
    <row r="51" spans="1:14" ht="13" customHeight="1" x14ac:dyDescent="0.25">
      <c r="A51" s="38"/>
      <c r="B51" s="33" t="s">
        <v>17</v>
      </c>
      <c r="C51" s="14">
        <v>56</v>
      </c>
      <c r="D51" s="14">
        <v>11</v>
      </c>
      <c r="E51" s="14">
        <v>67</v>
      </c>
      <c r="F51" s="51">
        <v>1</v>
      </c>
      <c r="G51" s="7"/>
      <c r="H51" s="38"/>
      <c r="I51" s="38"/>
      <c r="J51" s="33" t="s">
        <v>17</v>
      </c>
      <c r="K51" s="14">
        <v>8</v>
      </c>
      <c r="L51" s="14">
        <v>0</v>
      </c>
      <c r="M51" s="14">
        <v>8</v>
      </c>
      <c r="N51" s="51">
        <v>1</v>
      </c>
    </row>
    <row r="52" spans="1:14" ht="13" customHeight="1" x14ac:dyDescent="0.25">
      <c r="A52" s="38"/>
      <c r="B52" s="33" t="s">
        <v>18</v>
      </c>
      <c r="C52" s="14">
        <v>73</v>
      </c>
      <c r="D52" s="14">
        <v>26</v>
      </c>
      <c r="E52" s="14">
        <v>99</v>
      </c>
      <c r="F52" s="51">
        <v>1</v>
      </c>
      <c r="G52" s="7"/>
      <c r="H52" s="38"/>
      <c r="I52" s="38"/>
      <c r="J52" s="33" t="s">
        <v>18</v>
      </c>
      <c r="K52" s="14">
        <v>6</v>
      </c>
      <c r="L52" s="14">
        <v>2</v>
      </c>
      <c r="M52" s="14">
        <v>8</v>
      </c>
      <c r="N52" s="51">
        <v>1</v>
      </c>
    </row>
    <row r="53" spans="1:14" ht="20.25" customHeight="1" x14ac:dyDescent="0.25">
      <c r="A53" s="13"/>
      <c r="B53" s="32" t="s">
        <v>9</v>
      </c>
      <c r="C53" s="37">
        <v>461</v>
      </c>
      <c r="D53" s="37">
        <v>74</v>
      </c>
      <c r="E53" s="37">
        <v>535</v>
      </c>
      <c r="F53" s="70">
        <v>1</v>
      </c>
      <c r="G53" s="12"/>
      <c r="H53" s="38"/>
      <c r="I53" s="13"/>
      <c r="J53" s="32" t="s">
        <v>9</v>
      </c>
      <c r="K53" s="76">
        <v>54</v>
      </c>
      <c r="L53" s="76">
        <v>8</v>
      </c>
      <c r="M53" s="76">
        <v>62</v>
      </c>
      <c r="N53" s="70">
        <v>1</v>
      </c>
    </row>
    <row r="54" spans="1:14" ht="10.15" customHeight="1" x14ac:dyDescent="0.3">
      <c r="A54" s="5"/>
      <c r="B54" s="2"/>
      <c r="C54" s="21"/>
      <c r="D54" s="21"/>
      <c r="E54" s="21"/>
      <c r="F54" s="11"/>
      <c r="G54" s="36"/>
      <c r="I54" s="5"/>
      <c r="J54" s="2"/>
      <c r="K54" s="27"/>
      <c r="L54" s="27"/>
      <c r="M54" s="27"/>
      <c r="N54" s="11"/>
    </row>
    <row r="55" spans="1:14" x14ac:dyDescent="0.25">
      <c r="A55" s="17" t="s">
        <v>48</v>
      </c>
      <c r="B55" s="39"/>
      <c r="C55" s="39"/>
      <c r="D55" s="39"/>
      <c r="E55" s="39"/>
      <c r="F55" s="39"/>
      <c r="G55" s="39"/>
      <c r="H55" s="39"/>
      <c r="I55" s="39"/>
      <c r="J55" s="39"/>
      <c r="K55" s="39"/>
      <c r="L55" s="39"/>
      <c r="M55" s="39"/>
      <c r="N55" s="40"/>
    </row>
    <row r="56" spans="1:14" x14ac:dyDescent="0.25">
      <c r="A56" s="17" t="s">
        <v>45</v>
      </c>
      <c r="B56" s="39"/>
      <c r="C56" s="39"/>
      <c r="D56" s="39"/>
      <c r="E56" s="39"/>
      <c r="F56" s="39"/>
      <c r="G56" s="39"/>
      <c r="H56" s="39"/>
      <c r="I56" s="39"/>
      <c r="J56" s="39"/>
      <c r="K56" s="39"/>
      <c r="L56" s="39"/>
      <c r="M56" s="39"/>
      <c r="N56" s="40"/>
    </row>
    <row r="57" spans="1:14" ht="13" customHeight="1" x14ac:dyDescent="0.25">
      <c r="A57" s="39"/>
      <c r="B57" s="18"/>
      <c r="C57" s="18"/>
      <c r="D57" s="18"/>
      <c r="E57" s="18"/>
      <c r="F57" s="18"/>
      <c r="G57" s="18"/>
      <c r="H57" s="35"/>
      <c r="I57" s="35"/>
      <c r="J57" s="35"/>
      <c r="K57" s="20"/>
      <c r="L57" s="39"/>
      <c r="M57" s="39"/>
      <c r="N57" s="40"/>
    </row>
    <row r="58" spans="1:14" ht="13" customHeight="1" x14ac:dyDescent="0.25">
      <c r="A58" s="18" t="s">
        <v>25</v>
      </c>
      <c r="B58" s="18"/>
      <c r="C58" s="18"/>
      <c r="D58" s="18"/>
      <c r="E58" s="18"/>
      <c r="F58" s="18"/>
      <c r="G58" s="18"/>
      <c r="H58" s="35"/>
      <c r="I58" s="35"/>
      <c r="J58" s="6"/>
      <c r="K58" s="20"/>
      <c r="L58" s="20" t="s">
        <v>49</v>
      </c>
      <c r="M58" s="39"/>
      <c r="N58" s="20" t="s">
        <v>49</v>
      </c>
    </row>
    <row r="59" spans="1:14" x14ac:dyDescent="0.25">
      <c r="A59" s="18" t="s">
        <v>26</v>
      </c>
      <c r="B59" s="26"/>
      <c r="C59" s="26"/>
      <c r="D59" s="26"/>
      <c r="E59" s="46"/>
      <c r="F59" s="46"/>
      <c r="G59" s="46"/>
      <c r="H59" s="46"/>
      <c r="I59" s="46"/>
      <c r="J59" s="18"/>
      <c r="K59" s="46"/>
      <c r="L59" s="20"/>
      <c r="M59" s="39"/>
      <c r="N59" s="20" t="s">
        <v>50</v>
      </c>
    </row>
    <row r="60" spans="1:14" x14ac:dyDescent="0.25">
      <c r="A60" s="26" t="str">
        <f>HYPERLINK("https://www.gov.uk/government/uploads/system/uploads/attachment_data/file/48822/reported-road-casualties-gb-notes-definitions.pdf","Notes &amp; Definitions")</f>
        <v>Notes &amp; Definitions</v>
      </c>
      <c r="B60" s="26"/>
      <c r="C60" s="26"/>
      <c r="D60" s="26"/>
      <c r="E60" s="46"/>
      <c r="F60" s="46"/>
      <c r="G60" s="46"/>
      <c r="H60" s="46"/>
      <c r="I60" s="46"/>
      <c r="J60" s="18"/>
      <c r="K60" s="46"/>
      <c r="L60" s="20"/>
      <c r="M60" s="18"/>
      <c r="N60" s="20" t="s">
        <v>44</v>
      </c>
    </row>
    <row r="61" spans="1:14" x14ac:dyDescent="0.25">
      <c r="A61" s="18" t="s">
        <v>51</v>
      </c>
      <c r="B61" s="26"/>
      <c r="C61" s="26"/>
      <c r="D61" s="26"/>
      <c r="E61" s="46"/>
      <c r="F61" s="46"/>
      <c r="G61" s="46"/>
      <c r="H61" s="46"/>
      <c r="I61" s="46"/>
      <c r="J61" s="46"/>
      <c r="K61" s="46"/>
      <c r="L61" s="18"/>
      <c r="M61" s="39"/>
      <c r="N61" s="39"/>
    </row>
    <row r="62" spans="1:14" x14ac:dyDescent="0.25">
      <c r="A62" s="44"/>
      <c r="B62" s="18"/>
      <c r="C62" s="18"/>
      <c r="D62" s="18"/>
      <c r="E62" s="18"/>
      <c r="F62" s="18"/>
      <c r="G62" s="18"/>
      <c r="H62" s="18"/>
      <c r="I62" s="18"/>
      <c r="J62" s="18"/>
      <c r="K62" s="18"/>
      <c r="L62" s="18"/>
    </row>
    <row r="63" spans="1:14" x14ac:dyDescent="0.25">
      <c r="A63" s="44"/>
      <c r="B63" s="18"/>
      <c r="C63" s="18"/>
      <c r="D63" s="18"/>
      <c r="E63" s="18"/>
      <c r="F63" s="18"/>
      <c r="G63" s="18"/>
      <c r="H63" s="18"/>
      <c r="I63" s="18"/>
      <c r="J63" s="18"/>
      <c r="K63" s="18"/>
      <c r="L63" s="18"/>
    </row>
  </sheetData>
  <mergeCells count="1">
    <mergeCell ref="A2:L2"/>
  </mergeCells>
  <hyperlinks>
    <hyperlink ref="A60" r:id="rId1" display="http://www.dft.gov.uk/statistics/series/road-accidents-and-safety/" xr:uid="{00000000-0004-0000-0400-000000000000}"/>
    <hyperlink ref="A59:I59" r:id="rId2" display="Notes and definitions see: www.gov.uk/transport-statistics-notes-and-guidance-road-accident-and-safety" xr:uid="{00000000-0004-0000-0400-000001000000}"/>
  </hyperlinks>
  <pageMargins left="0.59055118110236227" right="0.59055118110236227" top="0.55118110236220474" bottom="0.55118110236220474" header="0.31496062992125984" footer="0.31496062992125984"/>
  <pageSetup paperSize="9" scale="52"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3"/>
  <sheetViews>
    <sheetView showGridLines="0" topLeftCell="J1" zoomScaleNormal="100" workbookViewId="0">
      <selection activeCell="S9" sqref="S9:V53"/>
    </sheetView>
  </sheetViews>
  <sheetFormatPr defaultColWidth="10.6640625" defaultRowHeight="12.5" x14ac:dyDescent="0.25"/>
  <cols>
    <col min="1" max="1" width="33.5" customWidth="1"/>
    <col min="2" max="6" width="9.33203125" customWidth="1"/>
    <col min="7" max="7" width="1.83203125" customWidth="1"/>
    <col min="8" max="8" width="0.83203125" customWidth="1"/>
    <col min="9" max="9" width="33.08203125" customWidth="1"/>
    <col min="10" max="10" width="9.33203125" customWidth="1"/>
    <col min="15" max="15" width="1.5" customWidth="1"/>
    <col min="16" max="16" width="0.83203125" customWidth="1"/>
    <col min="17" max="17" width="33.1640625" customWidth="1"/>
    <col min="18" max="18" width="9.33203125" customWidth="1"/>
  </cols>
  <sheetData>
    <row r="1" spans="1:22" ht="15" customHeight="1" x14ac:dyDescent="0.3">
      <c r="A1" s="67" t="s">
        <v>0</v>
      </c>
    </row>
    <row r="2" spans="1:22" ht="15" customHeight="1" x14ac:dyDescent="0.25">
      <c r="A2" s="85" t="s">
        <v>46</v>
      </c>
      <c r="E2" s="48"/>
      <c r="F2" s="48"/>
      <c r="G2" s="48"/>
      <c r="H2" s="48"/>
    </row>
    <row r="3" spans="1:22" ht="15" customHeight="1" x14ac:dyDescent="0.25">
      <c r="A3" s="68" t="s">
        <v>2</v>
      </c>
    </row>
    <row r="4" spans="1:22" ht="15" customHeight="1" x14ac:dyDescent="0.25">
      <c r="A4" s="68" t="s">
        <v>3</v>
      </c>
    </row>
    <row r="5" spans="1:22" ht="15" customHeight="1" x14ac:dyDescent="0.3">
      <c r="A5" s="45" t="s">
        <v>37</v>
      </c>
      <c r="C5" s="27"/>
      <c r="D5" s="27"/>
      <c r="E5" s="27"/>
    </row>
    <row r="6" spans="1:22" ht="15.5" customHeight="1" x14ac:dyDescent="0.35">
      <c r="A6" s="23"/>
      <c r="C6" s="27"/>
      <c r="D6" s="27"/>
      <c r="E6" s="27"/>
    </row>
    <row r="7" spans="1:22" ht="14.5" customHeight="1" x14ac:dyDescent="0.25">
      <c r="A7" s="34" t="s">
        <v>33</v>
      </c>
      <c r="B7" s="38"/>
      <c r="C7" s="15"/>
      <c r="D7" s="15"/>
      <c r="E7" s="15"/>
      <c r="F7" s="38"/>
      <c r="G7" s="38"/>
      <c r="H7" s="38"/>
      <c r="I7" s="34" t="s">
        <v>63</v>
      </c>
      <c r="J7" s="38"/>
      <c r="K7" s="16"/>
      <c r="L7" s="16"/>
      <c r="M7" s="16"/>
      <c r="N7" s="38"/>
      <c r="O7" s="38"/>
      <c r="P7" s="38"/>
      <c r="Q7" s="34" t="s">
        <v>64</v>
      </c>
      <c r="R7" s="38"/>
      <c r="S7" s="38"/>
      <c r="T7" s="38"/>
      <c r="U7" s="38"/>
      <c r="V7" s="38"/>
    </row>
    <row r="8" spans="1:22" ht="39" customHeight="1" x14ac:dyDescent="0.25">
      <c r="A8" s="30" t="s">
        <v>5</v>
      </c>
      <c r="B8" s="30" t="s">
        <v>6</v>
      </c>
      <c r="C8" s="31" t="s">
        <v>7</v>
      </c>
      <c r="D8" s="31" t="s">
        <v>8</v>
      </c>
      <c r="E8" s="31" t="s">
        <v>9</v>
      </c>
      <c r="F8" s="1" t="s">
        <v>10</v>
      </c>
      <c r="G8" s="38"/>
      <c r="H8" s="38"/>
      <c r="I8" s="30" t="s">
        <v>5</v>
      </c>
      <c r="J8" s="30" t="s">
        <v>6</v>
      </c>
      <c r="K8" s="22" t="s">
        <v>7</v>
      </c>
      <c r="L8" s="22" t="s">
        <v>8</v>
      </c>
      <c r="M8" s="22" t="s">
        <v>9</v>
      </c>
      <c r="N8" s="1" t="s">
        <v>10</v>
      </c>
      <c r="O8" s="38"/>
      <c r="P8" s="38"/>
      <c r="Q8" s="30" t="s">
        <v>5</v>
      </c>
      <c r="R8" s="30" t="s">
        <v>6</v>
      </c>
      <c r="S8" s="31" t="s">
        <v>7</v>
      </c>
      <c r="T8" s="31" t="s">
        <v>8</v>
      </c>
      <c r="U8" s="31" t="s">
        <v>9</v>
      </c>
      <c r="V8" s="1" t="s">
        <v>10</v>
      </c>
    </row>
    <row r="9" spans="1:22" ht="15" customHeight="1" x14ac:dyDescent="0.25">
      <c r="A9" s="29" t="s">
        <v>62</v>
      </c>
      <c r="B9" s="33" t="s">
        <v>11</v>
      </c>
      <c r="C9" s="71">
        <v>18</v>
      </c>
      <c r="D9" s="71">
        <v>2</v>
      </c>
      <c r="E9" s="71">
        <v>20</v>
      </c>
      <c r="F9" s="51">
        <v>0.66666666666666663</v>
      </c>
      <c r="G9" s="38"/>
      <c r="H9" s="38"/>
      <c r="I9" s="29" t="s">
        <v>62</v>
      </c>
      <c r="J9" s="33" t="s">
        <v>11</v>
      </c>
      <c r="K9" s="14">
        <v>2</v>
      </c>
      <c r="L9" s="14">
        <v>0</v>
      </c>
      <c r="M9" s="14">
        <v>2</v>
      </c>
      <c r="N9" s="51">
        <v>1</v>
      </c>
      <c r="O9" s="38"/>
      <c r="P9" s="38"/>
      <c r="Q9" s="29" t="s">
        <v>62</v>
      </c>
      <c r="R9" s="33" t="s">
        <v>11</v>
      </c>
      <c r="S9" s="71">
        <v>0</v>
      </c>
      <c r="T9" s="71">
        <v>0</v>
      </c>
      <c r="U9" s="71">
        <v>0</v>
      </c>
      <c r="V9" s="51" t="s">
        <v>38</v>
      </c>
    </row>
    <row r="10" spans="1:22" ht="13" customHeight="1" x14ac:dyDescent="0.25">
      <c r="A10" s="34"/>
      <c r="B10" s="33" t="s">
        <v>12</v>
      </c>
      <c r="C10" s="71">
        <v>41</v>
      </c>
      <c r="D10" s="71">
        <v>10</v>
      </c>
      <c r="E10" s="71">
        <v>51</v>
      </c>
      <c r="F10" s="51">
        <v>0.6071428571428571</v>
      </c>
      <c r="G10" s="38"/>
      <c r="H10" s="38"/>
      <c r="I10" s="34"/>
      <c r="J10" s="33" t="s">
        <v>12</v>
      </c>
      <c r="K10" s="14">
        <v>2</v>
      </c>
      <c r="L10" s="14">
        <v>0</v>
      </c>
      <c r="M10" s="14">
        <v>2</v>
      </c>
      <c r="N10" s="51">
        <v>1</v>
      </c>
      <c r="O10" s="38"/>
      <c r="P10" s="38"/>
      <c r="Q10" s="34"/>
      <c r="R10" s="33" t="s">
        <v>12</v>
      </c>
      <c r="S10" s="71">
        <v>1</v>
      </c>
      <c r="T10" s="71">
        <v>2</v>
      </c>
      <c r="U10" s="71">
        <v>3</v>
      </c>
      <c r="V10" s="51">
        <v>0.75</v>
      </c>
    </row>
    <row r="11" spans="1:22" ht="13" customHeight="1" x14ac:dyDescent="0.25">
      <c r="A11" s="34"/>
      <c r="B11" s="33" t="s">
        <v>13</v>
      </c>
      <c r="C11" s="71">
        <v>33</v>
      </c>
      <c r="D11" s="71">
        <v>9</v>
      </c>
      <c r="E11" s="71">
        <v>42</v>
      </c>
      <c r="F11" s="51">
        <v>0.60869565217391308</v>
      </c>
      <c r="G11" s="38"/>
      <c r="H11" s="38"/>
      <c r="I11" s="34"/>
      <c r="J11" s="33" t="s">
        <v>13</v>
      </c>
      <c r="K11" s="14">
        <v>3</v>
      </c>
      <c r="L11" s="14">
        <v>0</v>
      </c>
      <c r="M11" s="14">
        <v>3</v>
      </c>
      <c r="N11" s="51">
        <v>0.6</v>
      </c>
      <c r="O11" s="38"/>
      <c r="P11" s="38"/>
      <c r="Q11" s="34"/>
      <c r="R11" s="33" t="s">
        <v>13</v>
      </c>
      <c r="S11" s="71">
        <v>0</v>
      </c>
      <c r="T11" s="71">
        <v>0</v>
      </c>
      <c r="U11" s="71">
        <v>0</v>
      </c>
      <c r="V11" s="51" t="s">
        <v>38</v>
      </c>
    </row>
    <row r="12" spans="1:22" ht="13" customHeight="1" x14ac:dyDescent="0.25">
      <c r="A12" s="34"/>
      <c r="B12" s="33" t="s">
        <v>14</v>
      </c>
      <c r="C12" s="71">
        <v>25</v>
      </c>
      <c r="D12" s="71">
        <v>3</v>
      </c>
      <c r="E12" s="71">
        <v>28</v>
      </c>
      <c r="F12" s="51">
        <v>0.7</v>
      </c>
      <c r="G12" s="38"/>
      <c r="H12" s="38"/>
      <c r="I12" s="34"/>
      <c r="J12" s="33" t="s">
        <v>14</v>
      </c>
      <c r="K12" s="14">
        <v>5</v>
      </c>
      <c r="L12" s="14">
        <v>0</v>
      </c>
      <c r="M12" s="14">
        <v>5</v>
      </c>
      <c r="N12" s="51">
        <v>1</v>
      </c>
      <c r="O12" s="38"/>
      <c r="P12" s="38"/>
      <c r="Q12" s="34"/>
      <c r="R12" s="33" t="s">
        <v>14</v>
      </c>
      <c r="S12" s="71">
        <v>0</v>
      </c>
      <c r="T12" s="71">
        <v>0</v>
      </c>
      <c r="U12" s="71">
        <v>0</v>
      </c>
      <c r="V12" s="51" t="s">
        <v>38</v>
      </c>
    </row>
    <row r="13" spans="1:22" ht="13" customHeight="1" x14ac:dyDescent="0.25">
      <c r="A13" s="34"/>
      <c r="B13" s="33" t="s">
        <v>15</v>
      </c>
      <c r="C13" s="71">
        <v>17</v>
      </c>
      <c r="D13" s="71">
        <v>5</v>
      </c>
      <c r="E13" s="71">
        <v>22</v>
      </c>
      <c r="F13" s="51">
        <v>0.5641025641025641</v>
      </c>
      <c r="G13" s="38"/>
      <c r="H13" s="38"/>
      <c r="I13" s="34"/>
      <c r="J13" s="33" t="s">
        <v>15</v>
      </c>
      <c r="K13" s="14">
        <v>4</v>
      </c>
      <c r="L13" s="14">
        <v>0</v>
      </c>
      <c r="M13" s="14">
        <v>4</v>
      </c>
      <c r="N13" s="51">
        <v>0.8</v>
      </c>
      <c r="O13" s="38"/>
      <c r="P13" s="38"/>
      <c r="Q13" s="34"/>
      <c r="R13" s="33" t="s">
        <v>15</v>
      </c>
      <c r="S13" s="71">
        <v>0</v>
      </c>
      <c r="T13" s="71">
        <v>0</v>
      </c>
      <c r="U13" s="71">
        <v>0</v>
      </c>
      <c r="V13" s="51" t="s">
        <v>38</v>
      </c>
    </row>
    <row r="14" spans="1:22" ht="13" customHeight="1" x14ac:dyDescent="0.25">
      <c r="A14" s="34"/>
      <c r="B14" s="33" t="s">
        <v>16</v>
      </c>
      <c r="C14" s="71">
        <v>52</v>
      </c>
      <c r="D14" s="71">
        <v>15</v>
      </c>
      <c r="E14" s="71">
        <v>67</v>
      </c>
      <c r="F14" s="51">
        <v>0.77011494252873558</v>
      </c>
      <c r="G14" s="38"/>
      <c r="H14" s="38"/>
      <c r="I14" s="34"/>
      <c r="J14" s="33" t="s">
        <v>16</v>
      </c>
      <c r="K14" s="14">
        <v>13</v>
      </c>
      <c r="L14" s="14">
        <v>1</v>
      </c>
      <c r="M14" s="14">
        <v>14</v>
      </c>
      <c r="N14" s="51">
        <v>0.82352941176470584</v>
      </c>
      <c r="O14" s="38"/>
      <c r="P14" s="38"/>
      <c r="Q14" s="34"/>
      <c r="R14" s="33" t="s">
        <v>16</v>
      </c>
      <c r="S14" s="71">
        <v>0</v>
      </c>
      <c r="T14" s="71">
        <v>0</v>
      </c>
      <c r="U14" s="71">
        <v>0</v>
      </c>
      <c r="V14" s="51" t="s">
        <v>38</v>
      </c>
    </row>
    <row r="15" spans="1:22" ht="13" customHeight="1" x14ac:dyDescent="0.25">
      <c r="A15" s="34"/>
      <c r="B15" s="33" t="s">
        <v>17</v>
      </c>
      <c r="C15" s="71">
        <v>48</v>
      </c>
      <c r="D15" s="71">
        <v>5</v>
      </c>
      <c r="E15" s="71">
        <v>53</v>
      </c>
      <c r="F15" s="51">
        <v>0.73611111111111116</v>
      </c>
      <c r="G15" s="38"/>
      <c r="H15" s="38"/>
      <c r="I15" s="34"/>
      <c r="J15" s="33" t="s">
        <v>17</v>
      </c>
      <c r="K15" s="14">
        <v>10</v>
      </c>
      <c r="L15" s="14">
        <v>2</v>
      </c>
      <c r="M15" s="14">
        <v>12</v>
      </c>
      <c r="N15" s="51">
        <v>0.92307692307692313</v>
      </c>
      <c r="O15" s="38"/>
      <c r="P15" s="38"/>
      <c r="Q15" s="34"/>
      <c r="R15" s="33" t="s">
        <v>17</v>
      </c>
      <c r="S15" s="71">
        <v>0</v>
      </c>
      <c r="T15" s="71">
        <v>0</v>
      </c>
      <c r="U15" s="71">
        <v>0</v>
      </c>
      <c r="V15" s="51" t="s">
        <v>38</v>
      </c>
    </row>
    <row r="16" spans="1:22" ht="13" customHeight="1" x14ac:dyDescent="0.25">
      <c r="A16" s="34"/>
      <c r="B16" s="33" t="s">
        <v>18</v>
      </c>
      <c r="C16" s="71">
        <v>62</v>
      </c>
      <c r="D16" s="71">
        <v>20</v>
      </c>
      <c r="E16" s="71">
        <v>82</v>
      </c>
      <c r="F16" s="51">
        <v>0.86315789473684212</v>
      </c>
      <c r="G16" s="38"/>
      <c r="H16" s="38"/>
      <c r="I16" s="34"/>
      <c r="J16" s="33" t="s">
        <v>18</v>
      </c>
      <c r="K16" s="14">
        <v>13</v>
      </c>
      <c r="L16" s="14">
        <v>1</v>
      </c>
      <c r="M16" s="14">
        <v>14</v>
      </c>
      <c r="N16" s="51">
        <v>0.82352941176470584</v>
      </c>
      <c r="O16" s="38"/>
      <c r="P16" s="38"/>
      <c r="Q16" s="34"/>
      <c r="R16" s="33" t="s">
        <v>18</v>
      </c>
      <c r="S16" s="71">
        <v>0</v>
      </c>
      <c r="T16" s="71">
        <v>0</v>
      </c>
      <c r="U16" s="71">
        <v>0</v>
      </c>
      <c r="V16" s="47" t="s">
        <v>38</v>
      </c>
    </row>
    <row r="17" spans="1:23" ht="20.25" customHeight="1" x14ac:dyDescent="0.25">
      <c r="A17" s="29"/>
      <c r="B17" s="19" t="s">
        <v>9</v>
      </c>
      <c r="C17" s="73">
        <v>296</v>
      </c>
      <c r="D17" s="73">
        <v>69</v>
      </c>
      <c r="E17" s="73">
        <v>365</v>
      </c>
      <c r="F17" s="47">
        <v>0.70736434108527135</v>
      </c>
      <c r="G17" s="38"/>
      <c r="H17" s="38"/>
      <c r="I17" s="29"/>
      <c r="J17" s="19" t="s">
        <v>9</v>
      </c>
      <c r="K17" s="14">
        <v>52</v>
      </c>
      <c r="L17" s="14">
        <v>4</v>
      </c>
      <c r="M17" s="14">
        <v>56</v>
      </c>
      <c r="N17" s="47">
        <v>0.84848484848484851</v>
      </c>
      <c r="O17" s="38"/>
      <c r="P17" s="38"/>
      <c r="Q17" s="29"/>
      <c r="R17" s="19" t="s">
        <v>9</v>
      </c>
      <c r="S17" s="73">
        <v>1</v>
      </c>
      <c r="T17" s="73">
        <v>2</v>
      </c>
      <c r="U17" s="73">
        <v>3</v>
      </c>
      <c r="V17" s="51">
        <v>0.75</v>
      </c>
    </row>
    <row r="18" spans="1:23" ht="20.25" customHeight="1" x14ac:dyDescent="0.25">
      <c r="A18" s="29" t="s">
        <v>19</v>
      </c>
      <c r="B18" s="33" t="s">
        <v>11</v>
      </c>
      <c r="C18" s="71">
        <v>2</v>
      </c>
      <c r="D18" s="71">
        <v>2</v>
      </c>
      <c r="E18" s="71">
        <v>4</v>
      </c>
      <c r="F18" s="51">
        <v>0.13333333333333333</v>
      </c>
      <c r="G18" s="38"/>
      <c r="H18" s="38"/>
      <c r="I18" s="29" t="s">
        <v>19</v>
      </c>
      <c r="J18" s="33" t="s">
        <v>11</v>
      </c>
      <c r="K18" s="14">
        <v>0</v>
      </c>
      <c r="L18" s="14">
        <v>0</v>
      </c>
      <c r="M18" s="14">
        <v>0</v>
      </c>
      <c r="N18" s="51">
        <v>0</v>
      </c>
      <c r="O18" s="38"/>
      <c r="P18" s="38"/>
      <c r="Q18" s="29" t="s">
        <v>34</v>
      </c>
      <c r="R18" s="33" t="s">
        <v>11</v>
      </c>
      <c r="S18" s="71">
        <v>0</v>
      </c>
      <c r="T18" s="71">
        <v>0</v>
      </c>
      <c r="U18" s="71">
        <v>0</v>
      </c>
      <c r="V18" s="51" t="s">
        <v>38</v>
      </c>
    </row>
    <row r="19" spans="1:23" ht="13" customHeight="1" x14ac:dyDescent="0.25">
      <c r="A19" s="34"/>
      <c r="B19" s="33" t="s">
        <v>12</v>
      </c>
      <c r="C19" s="71">
        <v>10</v>
      </c>
      <c r="D19" s="71">
        <v>3</v>
      </c>
      <c r="E19" s="71">
        <v>13</v>
      </c>
      <c r="F19" s="51">
        <v>0.15476190476190477</v>
      </c>
      <c r="G19" s="38"/>
      <c r="H19" s="38"/>
      <c r="I19" s="34"/>
      <c r="J19" s="33" t="s">
        <v>12</v>
      </c>
      <c r="K19" s="14">
        <v>0</v>
      </c>
      <c r="L19" s="14">
        <v>0</v>
      </c>
      <c r="M19" s="14">
        <v>0</v>
      </c>
      <c r="N19" s="51">
        <v>0</v>
      </c>
      <c r="O19" s="38"/>
      <c r="P19" s="38"/>
      <c r="Q19" s="34"/>
      <c r="R19" s="33" t="s">
        <v>12</v>
      </c>
      <c r="S19" s="71">
        <v>1</v>
      </c>
      <c r="T19" s="71">
        <v>0</v>
      </c>
      <c r="U19" s="71">
        <v>1</v>
      </c>
      <c r="V19" s="51">
        <v>0.25</v>
      </c>
    </row>
    <row r="20" spans="1:23" ht="13" customHeight="1" x14ac:dyDescent="0.25">
      <c r="A20" s="34"/>
      <c r="B20" s="33" t="s">
        <v>13</v>
      </c>
      <c r="C20" s="71">
        <v>7</v>
      </c>
      <c r="D20" s="71">
        <v>2</v>
      </c>
      <c r="E20" s="71">
        <v>9</v>
      </c>
      <c r="F20" s="51">
        <v>0.13043478260869565</v>
      </c>
      <c r="G20" s="38"/>
      <c r="H20" s="38"/>
      <c r="I20" s="34"/>
      <c r="J20" s="33" t="s">
        <v>13</v>
      </c>
      <c r="K20" s="14">
        <v>0</v>
      </c>
      <c r="L20" s="14">
        <v>0</v>
      </c>
      <c r="M20" s="14">
        <v>0</v>
      </c>
      <c r="N20" s="51">
        <v>0</v>
      </c>
      <c r="O20" s="38"/>
      <c r="P20" s="38"/>
      <c r="Q20" s="34"/>
      <c r="R20" s="33" t="s">
        <v>13</v>
      </c>
      <c r="S20" s="71">
        <v>0</v>
      </c>
      <c r="T20" s="71">
        <v>0</v>
      </c>
      <c r="U20" s="71">
        <v>0</v>
      </c>
      <c r="V20" s="51" t="s">
        <v>38</v>
      </c>
    </row>
    <row r="21" spans="1:23" ht="13" customHeight="1" x14ac:dyDescent="0.25">
      <c r="A21" s="34"/>
      <c r="B21" s="33" t="s">
        <v>14</v>
      </c>
      <c r="C21" s="71">
        <v>4</v>
      </c>
      <c r="D21" s="71">
        <v>0</v>
      </c>
      <c r="E21" s="71">
        <v>4</v>
      </c>
      <c r="F21" s="51">
        <v>0.1</v>
      </c>
      <c r="G21" s="38"/>
      <c r="H21" s="38"/>
      <c r="I21" s="34"/>
      <c r="J21" s="33" t="s">
        <v>14</v>
      </c>
      <c r="K21" s="14">
        <v>0</v>
      </c>
      <c r="L21" s="14">
        <v>0</v>
      </c>
      <c r="M21" s="14">
        <v>0</v>
      </c>
      <c r="N21" s="51">
        <v>0</v>
      </c>
      <c r="O21" s="38"/>
      <c r="P21" s="38"/>
      <c r="Q21" s="34"/>
      <c r="R21" s="33" t="s">
        <v>14</v>
      </c>
      <c r="S21" s="71">
        <v>0</v>
      </c>
      <c r="T21" s="71">
        <v>0</v>
      </c>
      <c r="U21" s="71">
        <v>0</v>
      </c>
      <c r="V21" s="51" t="s">
        <v>38</v>
      </c>
    </row>
    <row r="22" spans="1:23" ht="13" customHeight="1" x14ac:dyDescent="0.25">
      <c r="A22" s="34"/>
      <c r="B22" s="33" t="s">
        <v>15</v>
      </c>
      <c r="C22" s="71">
        <v>5</v>
      </c>
      <c r="D22" s="71">
        <v>0</v>
      </c>
      <c r="E22" s="71">
        <v>5</v>
      </c>
      <c r="F22" s="51">
        <v>0.12820512820512819</v>
      </c>
      <c r="G22" s="38"/>
      <c r="H22" s="38"/>
      <c r="I22" s="34"/>
      <c r="J22" s="33" t="s">
        <v>15</v>
      </c>
      <c r="K22" s="14">
        <v>0</v>
      </c>
      <c r="L22" s="14">
        <v>0</v>
      </c>
      <c r="M22" s="14">
        <v>0</v>
      </c>
      <c r="N22" s="51">
        <v>0</v>
      </c>
      <c r="O22" s="38"/>
      <c r="P22" s="38"/>
      <c r="Q22" s="34"/>
      <c r="R22" s="33" t="s">
        <v>15</v>
      </c>
      <c r="S22" s="71">
        <v>0</v>
      </c>
      <c r="T22" s="71">
        <v>0</v>
      </c>
      <c r="U22" s="71">
        <v>0</v>
      </c>
      <c r="V22" s="51" t="s">
        <v>38</v>
      </c>
    </row>
    <row r="23" spans="1:23" ht="13" customHeight="1" x14ac:dyDescent="0.25">
      <c r="A23" s="34"/>
      <c r="B23" s="33" t="s">
        <v>16</v>
      </c>
      <c r="C23" s="71">
        <v>6</v>
      </c>
      <c r="D23" s="71">
        <v>0</v>
      </c>
      <c r="E23" s="71">
        <v>6</v>
      </c>
      <c r="F23" s="51">
        <v>6.8965517241379309E-2</v>
      </c>
      <c r="G23" s="38"/>
      <c r="H23" s="38"/>
      <c r="I23" s="34"/>
      <c r="J23" s="33" t="s">
        <v>16</v>
      </c>
      <c r="K23" s="14">
        <v>2</v>
      </c>
      <c r="L23" s="14">
        <v>0</v>
      </c>
      <c r="M23" s="14">
        <v>2</v>
      </c>
      <c r="N23" s="51">
        <v>0.11764705882352941</v>
      </c>
      <c r="O23" s="38"/>
      <c r="P23" s="38"/>
      <c r="Q23" s="34"/>
      <c r="R23" s="33" t="s">
        <v>16</v>
      </c>
      <c r="S23" s="71">
        <v>0</v>
      </c>
      <c r="T23" s="71">
        <v>0</v>
      </c>
      <c r="U23" s="71">
        <v>0</v>
      </c>
      <c r="V23" s="51" t="s">
        <v>38</v>
      </c>
    </row>
    <row r="24" spans="1:23" ht="13" customHeight="1" x14ac:dyDescent="0.25">
      <c r="A24" s="34"/>
      <c r="B24" s="33" t="s">
        <v>17</v>
      </c>
      <c r="C24" s="71">
        <v>7</v>
      </c>
      <c r="D24" s="71">
        <v>2</v>
      </c>
      <c r="E24" s="71">
        <v>9</v>
      </c>
      <c r="F24" s="51">
        <v>0.125</v>
      </c>
      <c r="G24" s="38"/>
      <c r="H24" s="38"/>
      <c r="I24" s="34"/>
      <c r="J24" s="33" t="s">
        <v>17</v>
      </c>
      <c r="K24" s="14">
        <v>0</v>
      </c>
      <c r="L24" s="14">
        <v>0</v>
      </c>
      <c r="M24" s="14">
        <v>0</v>
      </c>
      <c r="N24" s="51">
        <v>0</v>
      </c>
      <c r="O24" s="38"/>
      <c r="P24" s="38"/>
      <c r="Q24" s="34"/>
      <c r="R24" s="33" t="s">
        <v>17</v>
      </c>
      <c r="S24" s="71">
        <v>0</v>
      </c>
      <c r="T24" s="71">
        <v>0</v>
      </c>
      <c r="U24" s="71">
        <v>0</v>
      </c>
      <c r="V24" s="51" t="s">
        <v>38</v>
      </c>
    </row>
    <row r="25" spans="1:23" ht="13" customHeight="1" x14ac:dyDescent="0.25">
      <c r="A25" s="34"/>
      <c r="B25" s="33" t="s">
        <v>18</v>
      </c>
      <c r="C25" s="71">
        <v>10</v>
      </c>
      <c r="D25" s="71">
        <v>1</v>
      </c>
      <c r="E25" s="71">
        <v>11</v>
      </c>
      <c r="F25" s="51">
        <v>0.11578947368421053</v>
      </c>
      <c r="G25" s="38"/>
      <c r="H25" s="38"/>
      <c r="I25" s="34"/>
      <c r="J25" s="33" t="s">
        <v>18</v>
      </c>
      <c r="K25" s="14">
        <v>1</v>
      </c>
      <c r="L25" s="14">
        <v>0</v>
      </c>
      <c r="M25" s="14">
        <v>1</v>
      </c>
      <c r="N25" s="51">
        <v>5.8823529411764705E-2</v>
      </c>
      <c r="O25" s="38"/>
      <c r="P25" s="38"/>
      <c r="Q25" s="34"/>
      <c r="R25" s="33" t="s">
        <v>18</v>
      </c>
      <c r="S25" s="71">
        <v>0</v>
      </c>
      <c r="T25" s="71">
        <v>0</v>
      </c>
      <c r="U25" s="71">
        <v>0</v>
      </c>
      <c r="V25" s="47" t="s">
        <v>38</v>
      </c>
    </row>
    <row r="26" spans="1:23" ht="20.25" customHeight="1" x14ac:dyDescent="0.25">
      <c r="A26" s="29"/>
      <c r="B26" s="19" t="s">
        <v>9</v>
      </c>
      <c r="C26" s="73">
        <v>51</v>
      </c>
      <c r="D26" s="73">
        <v>10</v>
      </c>
      <c r="E26" s="73">
        <v>61</v>
      </c>
      <c r="F26" s="47">
        <v>0.11821705426356589</v>
      </c>
      <c r="G26" s="38"/>
      <c r="H26" s="38"/>
      <c r="I26" s="29"/>
      <c r="J26" s="19" t="s">
        <v>9</v>
      </c>
      <c r="K26" s="14">
        <v>3</v>
      </c>
      <c r="L26" s="14">
        <v>0</v>
      </c>
      <c r="M26" s="14">
        <v>3</v>
      </c>
      <c r="N26" s="47">
        <v>4.5454545454545456E-2</v>
      </c>
      <c r="O26" s="38"/>
      <c r="P26" s="38"/>
      <c r="Q26" s="29"/>
      <c r="R26" s="19" t="s">
        <v>9</v>
      </c>
      <c r="S26" s="73">
        <v>1</v>
      </c>
      <c r="T26" s="73">
        <v>0</v>
      </c>
      <c r="U26" s="73">
        <v>1</v>
      </c>
      <c r="V26" s="51">
        <v>0.25</v>
      </c>
    </row>
    <row r="27" spans="1:23" ht="20.25" customHeight="1" x14ac:dyDescent="0.25">
      <c r="A27" s="29" t="s">
        <v>20</v>
      </c>
      <c r="B27" s="33" t="s">
        <v>11</v>
      </c>
      <c r="C27" s="71">
        <v>5</v>
      </c>
      <c r="D27" s="71">
        <v>1</v>
      </c>
      <c r="E27" s="71">
        <v>6</v>
      </c>
      <c r="F27" s="51">
        <v>0.2</v>
      </c>
      <c r="G27" s="7"/>
      <c r="H27" s="38"/>
      <c r="I27" s="29" t="s">
        <v>20</v>
      </c>
      <c r="J27" s="33" t="s">
        <v>11</v>
      </c>
      <c r="K27" s="14">
        <v>0</v>
      </c>
      <c r="L27" s="14">
        <v>0</v>
      </c>
      <c r="M27" s="14">
        <v>0</v>
      </c>
      <c r="N27" s="51">
        <v>0</v>
      </c>
      <c r="O27" s="7"/>
      <c r="P27" s="38"/>
      <c r="Q27" s="29" t="s">
        <v>35</v>
      </c>
      <c r="R27" s="33" t="s">
        <v>11</v>
      </c>
      <c r="S27" s="71">
        <v>0</v>
      </c>
      <c r="T27" s="71">
        <v>0</v>
      </c>
      <c r="U27" s="71">
        <v>0</v>
      </c>
      <c r="V27" s="51" t="s">
        <v>38</v>
      </c>
      <c r="W27" s="42"/>
    </row>
    <row r="28" spans="1:23" ht="13" customHeight="1" x14ac:dyDescent="0.25">
      <c r="A28" s="34"/>
      <c r="B28" s="33" t="s">
        <v>12</v>
      </c>
      <c r="C28" s="71">
        <v>17</v>
      </c>
      <c r="D28" s="71">
        <v>3</v>
      </c>
      <c r="E28" s="71">
        <v>20</v>
      </c>
      <c r="F28" s="51">
        <v>0.23809523809523808</v>
      </c>
      <c r="G28" s="7"/>
      <c r="H28" s="38"/>
      <c r="I28" s="34"/>
      <c r="J28" s="33" t="s">
        <v>12</v>
      </c>
      <c r="K28" s="14">
        <v>0</v>
      </c>
      <c r="L28" s="14">
        <v>0</v>
      </c>
      <c r="M28" s="14">
        <v>0</v>
      </c>
      <c r="N28" s="51">
        <v>0</v>
      </c>
      <c r="O28" s="7"/>
      <c r="P28" s="38"/>
      <c r="Q28" s="34"/>
      <c r="R28" s="33" t="s">
        <v>12</v>
      </c>
      <c r="S28" s="71">
        <v>0</v>
      </c>
      <c r="T28" s="71">
        <v>0</v>
      </c>
      <c r="U28" s="71">
        <v>0</v>
      </c>
      <c r="V28" s="51" t="s">
        <v>38</v>
      </c>
      <c r="W28" s="42"/>
    </row>
    <row r="29" spans="1:23" ht="13" customHeight="1" x14ac:dyDescent="0.25">
      <c r="A29" s="34"/>
      <c r="B29" s="33" t="s">
        <v>13</v>
      </c>
      <c r="C29" s="71">
        <v>16</v>
      </c>
      <c r="D29" s="71">
        <v>2</v>
      </c>
      <c r="E29" s="71">
        <v>18</v>
      </c>
      <c r="F29" s="51">
        <v>0.2608695652173913</v>
      </c>
      <c r="G29" s="7"/>
      <c r="H29" s="38"/>
      <c r="I29" s="34"/>
      <c r="J29" s="33" t="s">
        <v>13</v>
      </c>
      <c r="K29" s="14">
        <v>2</v>
      </c>
      <c r="L29" s="14">
        <v>0</v>
      </c>
      <c r="M29" s="14">
        <v>2</v>
      </c>
      <c r="N29" s="51">
        <v>0.4</v>
      </c>
      <c r="O29" s="7"/>
      <c r="P29" s="38"/>
      <c r="Q29" s="34"/>
      <c r="R29" s="33" t="s">
        <v>13</v>
      </c>
      <c r="S29" s="71">
        <v>0</v>
      </c>
      <c r="T29" s="71">
        <v>0</v>
      </c>
      <c r="U29" s="71">
        <v>0</v>
      </c>
      <c r="V29" s="51" t="s">
        <v>38</v>
      </c>
      <c r="W29" s="42"/>
    </row>
    <row r="30" spans="1:23" ht="13" customHeight="1" x14ac:dyDescent="0.25">
      <c r="A30" s="34"/>
      <c r="B30" s="33" t="s">
        <v>14</v>
      </c>
      <c r="C30" s="71">
        <v>8</v>
      </c>
      <c r="D30" s="71">
        <v>0</v>
      </c>
      <c r="E30" s="71">
        <v>8</v>
      </c>
      <c r="F30" s="51">
        <v>0.2</v>
      </c>
      <c r="G30" s="7"/>
      <c r="H30" s="38"/>
      <c r="I30" s="34"/>
      <c r="J30" s="33" t="s">
        <v>14</v>
      </c>
      <c r="K30" s="14">
        <v>0</v>
      </c>
      <c r="L30" s="14">
        <v>0</v>
      </c>
      <c r="M30" s="14">
        <v>0</v>
      </c>
      <c r="N30" s="51">
        <v>0</v>
      </c>
      <c r="O30" s="7"/>
      <c r="P30" s="38"/>
      <c r="Q30" s="34"/>
      <c r="R30" s="33" t="s">
        <v>14</v>
      </c>
      <c r="S30" s="71">
        <v>0</v>
      </c>
      <c r="T30" s="71">
        <v>0</v>
      </c>
      <c r="U30" s="71">
        <v>0</v>
      </c>
      <c r="V30" s="51" t="s">
        <v>38</v>
      </c>
      <c r="W30" s="42"/>
    </row>
    <row r="31" spans="1:23" ht="13" customHeight="1" x14ac:dyDescent="0.25">
      <c r="A31" s="34"/>
      <c r="B31" s="33" t="s">
        <v>15</v>
      </c>
      <c r="C31" s="71">
        <v>10</v>
      </c>
      <c r="D31" s="71">
        <v>2</v>
      </c>
      <c r="E31" s="71">
        <v>12</v>
      </c>
      <c r="F31" s="51">
        <v>0.30769230769230771</v>
      </c>
      <c r="G31" s="7"/>
      <c r="H31" s="38"/>
      <c r="I31" s="34"/>
      <c r="J31" s="33" t="s">
        <v>15</v>
      </c>
      <c r="K31" s="14">
        <v>1</v>
      </c>
      <c r="L31" s="14">
        <v>0</v>
      </c>
      <c r="M31" s="14">
        <v>1</v>
      </c>
      <c r="N31" s="51">
        <v>0.2</v>
      </c>
      <c r="O31" s="7"/>
      <c r="P31" s="38"/>
      <c r="Q31" s="34"/>
      <c r="R31" s="33" t="s">
        <v>15</v>
      </c>
      <c r="S31" s="71">
        <v>0</v>
      </c>
      <c r="T31" s="71">
        <v>0</v>
      </c>
      <c r="U31" s="71">
        <v>0</v>
      </c>
      <c r="V31" s="51" t="s">
        <v>38</v>
      </c>
      <c r="W31" s="42"/>
    </row>
    <row r="32" spans="1:23" ht="13" customHeight="1" x14ac:dyDescent="0.25">
      <c r="A32" s="34"/>
      <c r="B32" s="33" t="s">
        <v>16</v>
      </c>
      <c r="C32" s="71">
        <v>13</v>
      </c>
      <c r="D32" s="71">
        <v>1</v>
      </c>
      <c r="E32" s="71">
        <v>14</v>
      </c>
      <c r="F32" s="51">
        <v>0.16091954022988506</v>
      </c>
      <c r="G32" s="7"/>
      <c r="H32" s="38"/>
      <c r="I32" s="34"/>
      <c r="J32" s="33" t="s">
        <v>16</v>
      </c>
      <c r="K32" s="14">
        <v>1</v>
      </c>
      <c r="L32" s="14">
        <v>0</v>
      </c>
      <c r="M32" s="14">
        <v>1</v>
      </c>
      <c r="N32" s="51">
        <v>5.8823529411764705E-2</v>
      </c>
      <c r="O32" s="7"/>
      <c r="P32" s="38"/>
      <c r="Q32" s="34"/>
      <c r="R32" s="33" t="s">
        <v>16</v>
      </c>
      <c r="S32" s="71">
        <v>0</v>
      </c>
      <c r="T32" s="71">
        <v>0</v>
      </c>
      <c r="U32" s="71">
        <v>0</v>
      </c>
      <c r="V32" s="51" t="s">
        <v>38</v>
      </c>
      <c r="W32" s="42"/>
    </row>
    <row r="33" spans="1:23" ht="13" customHeight="1" x14ac:dyDescent="0.25">
      <c r="A33" s="34"/>
      <c r="B33" s="33" t="s">
        <v>17</v>
      </c>
      <c r="C33" s="71">
        <v>8</v>
      </c>
      <c r="D33" s="71">
        <v>2</v>
      </c>
      <c r="E33" s="71">
        <v>10</v>
      </c>
      <c r="F33" s="51">
        <v>0.1388888888888889</v>
      </c>
      <c r="G33" s="7"/>
      <c r="H33" s="38"/>
      <c r="I33" s="34"/>
      <c r="J33" s="33" t="s">
        <v>17</v>
      </c>
      <c r="K33" s="14">
        <v>1</v>
      </c>
      <c r="L33" s="14">
        <v>0</v>
      </c>
      <c r="M33" s="14">
        <v>1</v>
      </c>
      <c r="N33" s="51">
        <v>7.6923076923076927E-2</v>
      </c>
      <c r="O33" s="7"/>
      <c r="P33" s="38"/>
      <c r="Q33" s="34"/>
      <c r="R33" s="33" t="s">
        <v>17</v>
      </c>
      <c r="S33" s="71">
        <v>0</v>
      </c>
      <c r="T33" s="71">
        <v>0</v>
      </c>
      <c r="U33" s="71">
        <v>0</v>
      </c>
      <c r="V33" s="51" t="s">
        <v>38</v>
      </c>
      <c r="W33" s="42"/>
    </row>
    <row r="34" spans="1:23" ht="13" customHeight="1" x14ac:dyDescent="0.25">
      <c r="A34" s="34"/>
      <c r="B34" s="33" t="s">
        <v>18</v>
      </c>
      <c r="C34" s="71">
        <v>2</v>
      </c>
      <c r="D34" s="71">
        <v>0</v>
      </c>
      <c r="E34" s="71">
        <v>2</v>
      </c>
      <c r="F34" s="51">
        <v>2.1052631578947368E-2</v>
      </c>
      <c r="G34" s="7"/>
      <c r="H34" s="38"/>
      <c r="I34" s="34"/>
      <c r="J34" s="33" t="s">
        <v>18</v>
      </c>
      <c r="K34" s="14">
        <v>2</v>
      </c>
      <c r="L34" s="14">
        <v>0</v>
      </c>
      <c r="M34" s="14">
        <v>2</v>
      </c>
      <c r="N34" s="51">
        <v>0.11764705882352941</v>
      </c>
      <c r="O34" s="7"/>
      <c r="P34" s="38"/>
      <c r="Q34" s="34"/>
      <c r="R34" s="33" t="s">
        <v>18</v>
      </c>
      <c r="S34" s="71">
        <v>0</v>
      </c>
      <c r="T34" s="71">
        <v>0</v>
      </c>
      <c r="U34" s="71">
        <v>0</v>
      </c>
      <c r="V34" s="51" t="s">
        <v>38</v>
      </c>
      <c r="W34" s="42"/>
    </row>
    <row r="35" spans="1:23" ht="20.25" customHeight="1" x14ac:dyDescent="0.25">
      <c r="A35" s="29"/>
      <c r="B35" s="19" t="s">
        <v>9</v>
      </c>
      <c r="C35" s="73">
        <v>79</v>
      </c>
      <c r="D35" s="73">
        <v>11</v>
      </c>
      <c r="E35" s="73">
        <v>90</v>
      </c>
      <c r="F35" s="47">
        <v>0.1744186046511628</v>
      </c>
      <c r="G35" s="38"/>
      <c r="H35" s="38"/>
      <c r="I35" s="29"/>
      <c r="J35" s="19" t="s">
        <v>9</v>
      </c>
      <c r="K35" s="14">
        <v>7</v>
      </c>
      <c r="L35" s="14">
        <v>0</v>
      </c>
      <c r="M35" s="14">
        <v>7</v>
      </c>
      <c r="N35" s="47">
        <v>0.10606060606060606</v>
      </c>
      <c r="O35" s="38"/>
      <c r="P35" s="38"/>
      <c r="Q35" s="29"/>
      <c r="R35" s="19" t="s">
        <v>9</v>
      </c>
      <c r="S35" s="73">
        <v>0</v>
      </c>
      <c r="T35" s="73">
        <v>0</v>
      </c>
      <c r="U35" s="73">
        <v>0</v>
      </c>
      <c r="V35" s="51" t="s">
        <v>38</v>
      </c>
    </row>
    <row r="36" spans="1:23" ht="20.25" customHeight="1" x14ac:dyDescent="0.25">
      <c r="A36" s="69" t="s">
        <v>21</v>
      </c>
      <c r="B36" s="33" t="s">
        <v>11</v>
      </c>
      <c r="C36" s="71">
        <v>2</v>
      </c>
      <c r="D36" s="71">
        <v>1</v>
      </c>
      <c r="E36" s="71">
        <v>3</v>
      </c>
      <c r="F36" s="51">
        <v>0.1</v>
      </c>
      <c r="G36" s="38"/>
      <c r="H36" s="38"/>
      <c r="I36" s="69" t="s">
        <v>21</v>
      </c>
      <c r="J36" s="33" t="s">
        <v>11</v>
      </c>
      <c r="K36" s="14">
        <v>0</v>
      </c>
      <c r="L36" s="14">
        <v>0</v>
      </c>
      <c r="M36" s="14">
        <v>0</v>
      </c>
      <c r="N36" s="51">
        <v>0</v>
      </c>
      <c r="O36" s="38"/>
      <c r="P36" s="38"/>
      <c r="Q36" s="8" t="s">
        <v>36</v>
      </c>
      <c r="R36" s="33" t="s">
        <v>11</v>
      </c>
      <c r="S36" s="71">
        <v>0</v>
      </c>
      <c r="T36" s="71">
        <v>0</v>
      </c>
      <c r="U36" s="71">
        <v>0</v>
      </c>
      <c r="V36" s="51" t="s">
        <v>38</v>
      </c>
    </row>
    <row r="37" spans="1:23" ht="13" customHeight="1" x14ac:dyDescent="0.25">
      <c r="A37" s="34"/>
      <c r="B37" s="33" t="s">
        <v>12</v>
      </c>
      <c r="C37" s="71">
        <v>8</v>
      </c>
      <c r="D37" s="71">
        <v>3</v>
      </c>
      <c r="E37" s="71">
        <v>11</v>
      </c>
      <c r="F37" s="51">
        <v>0.13095238095238096</v>
      </c>
      <c r="G37" s="38"/>
      <c r="H37" s="38"/>
      <c r="I37" s="34"/>
      <c r="J37" s="33" t="s">
        <v>12</v>
      </c>
      <c r="K37" s="14">
        <v>0</v>
      </c>
      <c r="L37" s="14">
        <v>0</v>
      </c>
      <c r="M37" s="14">
        <v>0</v>
      </c>
      <c r="N37" s="51">
        <v>0</v>
      </c>
      <c r="O37" s="38"/>
      <c r="P37" s="38"/>
      <c r="Q37" s="34"/>
      <c r="R37" s="33" t="s">
        <v>12</v>
      </c>
      <c r="S37" s="71">
        <v>0</v>
      </c>
      <c r="T37" s="71">
        <v>0</v>
      </c>
      <c r="U37" s="71">
        <v>0</v>
      </c>
      <c r="V37" s="51" t="s">
        <v>38</v>
      </c>
    </row>
    <row r="38" spans="1:23" ht="13" customHeight="1" x14ac:dyDescent="0.25">
      <c r="A38" s="34"/>
      <c r="B38" s="33" t="s">
        <v>13</v>
      </c>
      <c r="C38" s="71">
        <v>7</v>
      </c>
      <c r="D38" s="71">
        <v>1</v>
      </c>
      <c r="E38" s="71">
        <v>8</v>
      </c>
      <c r="F38" s="51">
        <v>0.11594202898550725</v>
      </c>
      <c r="G38" s="38"/>
      <c r="H38" s="38"/>
      <c r="I38" s="34"/>
      <c r="J38" s="33" t="s">
        <v>13</v>
      </c>
      <c r="K38" s="14">
        <v>1</v>
      </c>
      <c r="L38" s="14">
        <v>0</v>
      </c>
      <c r="M38" s="14">
        <v>1</v>
      </c>
      <c r="N38" s="51">
        <v>0.2</v>
      </c>
      <c r="O38" s="38"/>
      <c r="P38" s="38"/>
      <c r="Q38" s="34"/>
      <c r="R38" s="33" t="s">
        <v>13</v>
      </c>
      <c r="S38" s="71">
        <v>0</v>
      </c>
      <c r="T38" s="71">
        <v>0</v>
      </c>
      <c r="U38" s="71">
        <v>0</v>
      </c>
      <c r="V38" s="51" t="s">
        <v>38</v>
      </c>
    </row>
    <row r="39" spans="1:23" ht="13" customHeight="1" x14ac:dyDescent="0.25">
      <c r="A39" s="34"/>
      <c r="B39" s="33" t="s">
        <v>14</v>
      </c>
      <c r="C39" s="71">
        <v>5</v>
      </c>
      <c r="D39" s="71">
        <v>0</v>
      </c>
      <c r="E39" s="71">
        <v>5</v>
      </c>
      <c r="F39" s="51">
        <v>0.125</v>
      </c>
      <c r="G39" s="38"/>
      <c r="H39" s="38"/>
      <c r="I39" s="34"/>
      <c r="J39" s="33" t="s">
        <v>14</v>
      </c>
      <c r="K39" s="14">
        <v>0</v>
      </c>
      <c r="L39" s="14">
        <v>0</v>
      </c>
      <c r="M39" s="14">
        <v>0</v>
      </c>
      <c r="N39" s="51">
        <v>0</v>
      </c>
      <c r="O39" s="38"/>
      <c r="P39" s="38"/>
      <c r="Q39" s="34"/>
      <c r="R39" s="33" t="s">
        <v>14</v>
      </c>
      <c r="S39" s="71">
        <v>0</v>
      </c>
      <c r="T39" s="71">
        <v>0</v>
      </c>
      <c r="U39" s="71">
        <v>0</v>
      </c>
      <c r="V39" s="51" t="s">
        <v>38</v>
      </c>
    </row>
    <row r="40" spans="1:23" ht="13" customHeight="1" x14ac:dyDescent="0.25">
      <c r="A40" s="34"/>
      <c r="B40" s="33" t="s">
        <v>15</v>
      </c>
      <c r="C40" s="71">
        <v>9</v>
      </c>
      <c r="D40" s="71">
        <v>1</v>
      </c>
      <c r="E40" s="71">
        <v>10</v>
      </c>
      <c r="F40" s="51">
        <v>0.25641025641025639</v>
      </c>
      <c r="G40" s="38"/>
      <c r="H40" s="38"/>
      <c r="I40" s="34"/>
      <c r="J40" s="33" t="s">
        <v>15</v>
      </c>
      <c r="K40" s="14">
        <v>0</v>
      </c>
      <c r="L40" s="14">
        <v>0</v>
      </c>
      <c r="M40" s="14">
        <v>0</v>
      </c>
      <c r="N40" s="51">
        <v>0</v>
      </c>
      <c r="O40" s="38"/>
      <c r="P40" s="38"/>
      <c r="Q40" s="34"/>
      <c r="R40" s="33" t="s">
        <v>15</v>
      </c>
      <c r="S40" s="71">
        <v>0</v>
      </c>
      <c r="T40" s="71">
        <v>0</v>
      </c>
      <c r="U40" s="71">
        <v>0</v>
      </c>
      <c r="V40" s="51" t="s">
        <v>38</v>
      </c>
    </row>
    <row r="41" spans="1:23" ht="13" customHeight="1" x14ac:dyDescent="0.25">
      <c r="A41" s="34"/>
      <c r="B41" s="33" t="s">
        <v>16</v>
      </c>
      <c r="C41" s="71">
        <v>8</v>
      </c>
      <c r="D41" s="71">
        <v>1</v>
      </c>
      <c r="E41" s="71">
        <v>9</v>
      </c>
      <c r="F41" s="51">
        <v>0.10344827586206896</v>
      </c>
      <c r="G41" s="38"/>
      <c r="H41" s="38"/>
      <c r="I41" s="34"/>
      <c r="J41" s="33" t="s">
        <v>16</v>
      </c>
      <c r="K41" s="14">
        <v>0</v>
      </c>
      <c r="L41" s="14">
        <v>0</v>
      </c>
      <c r="M41" s="14">
        <v>0</v>
      </c>
      <c r="N41" s="51">
        <v>0</v>
      </c>
      <c r="O41" s="38"/>
      <c r="P41" s="38"/>
      <c r="Q41" s="34"/>
      <c r="R41" s="33" t="s">
        <v>16</v>
      </c>
      <c r="S41" s="71">
        <v>0</v>
      </c>
      <c r="T41" s="71">
        <v>0</v>
      </c>
      <c r="U41" s="71">
        <v>0</v>
      </c>
      <c r="V41" s="51" t="s">
        <v>38</v>
      </c>
    </row>
    <row r="42" spans="1:23" ht="13" customHeight="1" x14ac:dyDescent="0.25">
      <c r="A42" s="34"/>
      <c r="B42" s="33" t="s">
        <v>17</v>
      </c>
      <c r="C42" s="71">
        <v>7</v>
      </c>
      <c r="D42" s="71">
        <v>0</v>
      </c>
      <c r="E42" s="71">
        <v>7</v>
      </c>
      <c r="F42" s="51">
        <v>9.7222222222222224E-2</v>
      </c>
      <c r="G42" s="38"/>
      <c r="H42" s="38"/>
      <c r="I42" s="34"/>
      <c r="J42" s="33" t="s">
        <v>17</v>
      </c>
      <c r="K42" s="14">
        <v>0</v>
      </c>
      <c r="L42" s="14">
        <v>0</v>
      </c>
      <c r="M42" s="14">
        <v>0</v>
      </c>
      <c r="N42" s="51">
        <v>0</v>
      </c>
      <c r="O42" s="38"/>
      <c r="P42" s="38"/>
      <c r="Q42" s="34"/>
      <c r="R42" s="33" t="s">
        <v>17</v>
      </c>
      <c r="S42" s="71">
        <v>0</v>
      </c>
      <c r="T42" s="71">
        <v>0</v>
      </c>
      <c r="U42" s="71">
        <v>0</v>
      </c>
      <c r="V42" s="51" t="s">
        <v>38</v>
      </c>
    </row>
    <row r="43" spans="1:23" ht="13" customHeight="1" x14ac:dyDescent="0.25">
      <c r="A43" s="34"/>
      <c r="B43" s="33" t="s">
        <v>18</v>
      </c>
      <c r="C43" s="71">
        <v>2</v>
      </c>
      <c r="D43" s="71">
        <v>0</v>
      </c>
      <c r="E43" s="71">
        <v>2</v>
      </c>
      <c r="F43" s="51">
        <v>2.1052631578947368E-2</v>
      </c>
      <c r="G43" s="38"/>
      <c r="H43" s="38"/>
      <c r="I43" s="34"/>
      <c r="J43" s="33" t="s">
        <v>18</v>
      </c>
      <c r="K43" s="14">
        <v>2</v>
      </c>
      <c r="L43" s="14">
        <v>0</v>
      </c>
      <c r="M43" s="14">
        <v>2</v>
      </c>
      <c r="N43" s="51">
        <v>0.11764705882352941</v>
      </c>
      <c r="O43" s="38"/>
      <c r="P43" s="38"/>
      <c r="Q43" s="34"/>
      <c r="R43" s="33" t="s">
        <v>18</v>
      </c>
      <c r="S43" s="71">
        <v>0</v>
      </c>
      <c r="T43" s="71">
        <v>0</v>
      </c>
      <c r="U43" s="71">
        <v>0</v>
      </c>
      <c r="V43" s="51" t="s">
        <v>38</v>
      </c>
    </row>
    <row r="44" spans="1:23" ht="20.25" customHeight="1" x14ac:dyDescent="0.25">
      <c r="A44" s="29"/>
      <c r="B44" s="19" t="s">
        <v>9</v>
      </c>
      <c r="C44" s="74">
        <v>48</v>
      </c>
      <c r="D44" s="74">
        <v>7</v>
      </c>
      <c r="E44" s="74">
        <v>55</v>
      </c>
      <c r="F44" s="47">
        <v>0.1065891472868217</v>
      </c>
      <c r="G44" s="38"/>
      <c r="H44" s="38"/>
      <c r="I44" s="29"/>
      <c r="J44" s="19" t="s">
        <v>9</v>
      </c>
      <c r="K44" s="14">
        <v>3</v>
      </c>
      <c r="L44" s="14">
        <v>0</v>
      </c>
      <c r="M44" s="14">
        <v>3</v>
      </c>
      <c r="N44" s="47">
        <v>4.5454545454545456E-2</v>
      </c>
      <c r="O44" s="38"/>
      <c r="P44" s="38"/>
      <c r="Q44" s="29"/>
      <c r="R44" s="19" t="s">
        <v>9</v>
      </c>
      <c r="S44" s="73">
        <v>0</v>
      </c>
      <c r="T44" s="73">
        <v>0</v>
      </c>
      <c r="U44" s="73">
        <v>0</v>
      </c>
      <c r="V44" s="51" t="s">
        <v>38</v>
      </c>
    </row>
    <row r="45" spans="1:23" ht="20.25" customHeight="1" x14ac:dyDescent="0.25">
      <c r="A45" s="9" t="s">
        <v>22</v>
      </c>
      <c r="B45" s="33" t="s">
        <v>11</v>
      </c>
      <c r="C45" s="14">
        <v>25</v>
      </c>
      <c r="D45" s="14">
        <v>5</v>
      </c>
      <c r="E45" s="14">
        <v>30</v>
      </c>
      <c r="F45" s="51">
        <v>1</v>
      </c>
      <c r="G45" s="12"/>
      <c r="H45" s="38"/>
      <c r="I45" s="9" t="s">
        <v>22</v>
      </c>
      <c r="J45" s="33" t="s">
        <v>11</v>
      </c>
      <c r="K45" s="14">
        <v>2</v>
      </c>
      <c r="L45" s="14">
        <v>0</v>
      </c>
      <c r="M45" s="14">
        <v>2</v>
      </c>
      <c r="N45" s="51">
        <v>1</v>
      </c>
      <c r="O45" s="38"/>
      <c r="P45" s="38"/>
      <c r="Q45" s="9" t="s">
        <v>22</v>
      </c>
      <c r="R45" s="33" t="s">
        <v>11</v>
      </c>
      <c r="S45" s="71">
        <v>0</v>
      </c>
      <c r="T45" s="71">
        <v>0</v>
      </c>
      <c r="U45" s="71">
        <v>0</v>
      </c>
      <c r="V45" s="51" t="s">
        <v>38</v>
      </c>
    </row>
    <row r="46" spans="1:23" ht="13" customHeight="1" x14ac:dyDescent="0.25">
      <c r="A46" s="38"/>
      <c r="B46" s="33" t="s">
        <v>12</v>
      </c>
      <c r="C46" s="14">
        <v>68</v>
      </c>
      <c r="D46" s="14">
        <v>16</v>
      </c>
      <c r="E46" s="14">
        <v>84</v>
      </c>
      <c r="F46" s="51">
        <v>1</v>
      </c>
      <c r="G46" s="12"/>
      <c r="H46" s="38"/>
      <c r="I46" s="38"/>
      <c r="J46" s="33" t="s">
        <v>12</v>
      </c>
      <c r="K46" s="14">
        <v>2</v>
      </c>
      <c r="L46" s="14">
        <v>0</v>
      </c>
      <c r="M46" s="14">
        <v>2</v>
      </c>
      <c r="N46" s="51">
        <v>1</v>
      </c>
      <c r="O46" s="38"/>
      <c r="P46" s="38"/>
      <c r="Q46" s="38"/>
      <c r="R46" s="33" t="s">
        <v>12</v>
      </c>
      <c r="S46" s="71">
        <v>2</v>
      </c>
      <c r="T46" s="71">
        <v>2</v>
      </c>
      <c r="U46" s="71">
        <v>4</v>
      </c>
      <c r="V46" s="51">
        <v>1</v>
      </c>
    </row>
    <row r="47" spans="1:23" ht="13" customHeight="1" x14ac:dyDescent="0.25">
      <c r="A47" s="38"/>
      <c r="B47" s="33" t="s">
        <v>13</v>
      </c>
      <c r="C47" s="14">
        <v>56</v>
      </c>
      <c r="D47" s="14">
        <v>13</v>
      </c>
      <c r="E47" s="14">
        <v>69</v>
      </c>
      <c r="F47" s="51">
        <v>1</v>
      </c>
      <c r="G47" s="38"/>
      <c r="H47" s="38"/>
      <c r="I47" s="38"/>
      <c r="J47" s="33" t="s">
        <v>13</v>
      </c>
      <c r="K47" s="14">
        <v>5</v>
      </c>
      <c r="L47" s="14">
        <v>0</v>
      </c>
      <c r="M47" s="14">
        <v>5</v>
      </c>
      <c r="N47" s="51">
        <v>1</v>
      </c>
      <c r="O47" s="38"/>
      <c r="P47" s="38"/>
      <c r="Q47" s="38"/>
      <c r="R47" s="33" t="s">
        <v>13</v>
      </c>
      <c r="S47" s="71">
        <v>0</v>
      </c>
      <c r="T47" s="71">
        <v>0</v>
      </c>
      <c r="U47" s="71">
        <v>0</v>
      </c>
      <c r="V47" s="51" t="s">
        <v>38</v>
      </c>
    </row>
    <row r="48" spans="1:23" ht="13" customHeight="1" x14ac:dyDescent="0.25">
      <c r="A48" s="38"/>
      <c r="B48" s="33" t="s">
        <v>14</v>
      </c>
      <c r="C48" s="14">
        <v>37</v>
      </c>
      <c r="D48" s="14">
        <v>3</v>
      </c>
      <c r="E48" s="14">
        <v>40</v>
      </c>
      <c r="F48" s="51">
        <v>1</v>
      </c>
      <c r="G48" s="12"/>
      <c r="H48" s="38"/>
      <c r="I48" s="38"/>
      <c r="J48" s="33" t="s">
        <v>14</v>
      </c>
      <c r="K48" s="14">
        <v>5</v>
      </c>
      <c r="L48" s="14">
        <v>0</v>
      </c>
      <c r="M48" s="14">
        <v>5</v>
      </c>
      <c r="N48" s="51">
        <v>1</v>
      </c>
      <c r="O48" s="38"/>
      <c r="P48" s="38"/>
      <c r="Q48" s="38"/>
      <c r="R48" s="33" t="s">
        <v>14</v>
      </c>
      <c r="S48" s="71">
        <v>0</v>
      </c>
      <c r="T48" s="71">
        <v>0</v>
      </c>
      <c r="U48" s="71">
        <v>0</v>
      </c>
      <c r="V48" s="51" t="s">
        <v>38</v>
      </c>
    </row>
    <row r="49" spans="1:22" ht="13" customHeight="1" x14ac:dyDescent="0.25">
      <c r="A49" s="38"/>
      <c r="B49" s="33" t="s">
        <v>15</v>
      </c>
      <c r="C49" s="14">
        <v>32</v>
      </c>
      <c r="D49" s="14">
        <v>7</v>
      </c>
      <c r="E49" s="14">
        <v>39</v>
      </c>
      <c r="F49" s="51">
        <v>1</v>
      </c>
      <c r="G49" s="12"/>
      <c r="H49" s="38"/>
      <c r="I49" s="38"/>
      <c r="J49" s="33" t="s">
        <v>15</v>
      </c>
      <c r="K49" s="14">
        <v>5</v>
      </c>
      <c r="L49" s="14">
        <v>0</v>
      </c>
      <c r="M49" s="14">
        <v>5</v>
      </c>
      <c r="N49" s="51">
        <v>1</v>
      </c>
      <c r="O49" s="38"/>
      <c r="P49" s="38"/>
      <c r="Q49" s="38"/>
      <c r="R49" s="33" t="s">
        <v>15</v>
      </c>
      <c r="S49" s="71">
        <v>0</v>
      </c>
      <c r="T49" s="71">
        <v>0</v>
      </c>
      <c r="U49" s="71">
        <v>0</v>
      </c>
      <c r="V49" s="51" t="s">
        <v>38</v>
      </c>
    </row>
    <row r="50" spans="1:22" ht="13" customHeight="1" x14ac:dyDescent="0.25">
      <c r="A50" s="38"/>
      <c r="B50" s="33" t="s">
        <v>16</v>
      </c>
      <c r="C50" s="14">
        <v>71</v>
      </c>
      <c r="D50" s="14">
        <v>16</v>
      </c>
      <c r="E50" s="14">
        <v>87</v>
      </c>
      <c r="F50" s="51">
        <v>1</v>
      </c>
      <c r="G50" s="38"/>
      <c r="H50" s="38"/>
      <c r="I50" s="38"/>
      <c r="J50" s="33" t="s">
        <v>16</v>
      </c>
      <c r="K50" s="14">
        <v>16</v>
      </c>
      <c r="L50" s="14">
        <v>1</v>
      </c>
      <c r="M50" s="14">
        <v>17</v>
      </c>
      <c r="N50" s="51">
        <v>1</v>
      </c>
      <c r="O50" s="38"/>
      <c r="P50" s="38"/>
      <c r="Q50" s="38"/>
      <c r="R50" s="33" t="s">
        <v>16</v>
      </c>
      <c r="S50" s="71">
        <v>0</v>
      </c>
      <c r="T50" s="71">
        <v>0</v>
      </c>
      <c r="U50" s="71">
        <v>0</v>
      </c>
      <c r="V50" s="51" t="s">
        <v>38</v>
      </c>
    </row>
    <row r="51" spans="1:22" ht="13" customHeight="1" x14ac:dyDescent="0.25">
      <c r="A51" s="38"/>
      <c r="B51" s="33" t="s">
        <v>17</v>
      </c>
      <c r="C51" s="14">
        <v>63</v>
      </c>
      <c r="D51" s="14">
        <v>9</v>
      </c>
      <c r="E51" s="14">
        <v>72</v>
      </c>
      <c r="F51" s="51">
        <v>1</v>
      </c>
      <c r="G51" s="7"/>
      <c r="H51" s="38"/>
      <c r="I51" s="38"/>
      <c r="J51" s="33" t="s">
        <v>17</v>
      </c>
      <c r="K51" s="14">
        <v>11</v>
      </c>
      <c r="L51" s="14">
        <v>2</v>
      </c>
      <c r="M51" s="14">
        <v>13</v>
      </c>
      <c r="N51" s="51">
        <v>1</v>
      </c>
      <c r="O51" s="38"/>
      <c r="P51" s="38"/>
      <c r="Q51" s="38"/>
      <c r="R51" s="33" t="s">
        <v>17</v>
      </c>
      <c r="S51" s="71">
        <v>0</v>
      </c>
      <c r="T51" s="71">
        <v>0</v>
      </c>
      <c r="U51" s="71">
        <v>0</v>
      </c>
      <c r="V51" s="51" t="s">
        <v>38</v>
      </c>
    </row>
    <row r="52" spans="1:22" ht="13" customHeight="1" x14ac:dyDescent="0.25">
      <c r="A52" s="38"/>
      <c r="B52" s="33" t="s">
        <v>18</v>
      </c>
      <c r="C52" s="14">
        <v>74</v>
      </c>
      <c r="D52" s="14">
        <v>21</v>
      </c>
      <c r="E52" s="14">
        <v>95</v>
      </c>
      <c r="F52" s="51">
        <v>1</v>
      </c>
      <c r="G52" s="7"/>
      <c r="H52" s="38"/>
      <c r="I52" s="38"/>
      <c r="J52" s="33" t="s">
        <v>18</v>
      </c>
      <c r="K52" s="14">
        <v>16</v>
      </c>
      <c r="L52" s="14">
        <v>1</v>
      </c>
      <c r="M52" s="14">
        <v>17</v>
      </c>
      <c r="N52" s="51">
        <v>1</v>
      </c>
      <c r="O52" s="38"/>
      <c r="P52" s="38"/>
      <c r="Q52" s="38"/>
      <c r="R52" s="33" t="s">
        <v>18</v>
      </c>
      <c r="S52" s="71">
        <v>0</v>
      </c>
      <c r="T52" s="71">
        <v>0</v>
      </c>
      <c r="U52" s="71">
        <v>0</v>
      </c>
      <c r="V52" s="38"/>
    </row>
    <row r="53" spans="1:22" ht="20.25" customHeight="1" x14ac:dyDescent="0.25">
      <c r="A53" s="13"/>
      <c r="B53" s="32" t="s">
        <v>9</v>
      </c>
      <c r="C53" s="37">
        <v>426</v>
      </c>
      <c r="D53" s="37">
        <v>90</v>
      </c>
      <c r="E53" s="37">
        <v>516</v>
      </c>
      <c r="F53" s="70">
        <v>1</v>
      </c>
      <c r="G53" s="12"/>
      <c r="H53" s="38"/>
      <c r="I53" s="13"/>
      <c r="J53" s="32" t="s">
        <v>9</v>
      </c>
      <c r="K53" s="76">
        <v>62</v>
      </c>
      <c r="L53" s="76">
        <v>4</v>
      </c>
      <c r="M53" s="76">
        <v>66</v>
      </c>
      <c r="N53" s="70">
        <v>1</v>
      </c>
      <c r="O53" s="38"/>
      <c r="P53" s="38"/>
      <c r="Q53" s="13"/>
      <c r="R53" s="32" t="s">
        <v>9</v>
      </c>
      <c r="S53" s="86">
        <v>2</v>
      </c>
      <c r="T53" s="86">
        <v>2</v>
      </c>
      <c r="U53" s="86">
        <v>4</v>
      </c>
      <c r="V53" s="70">
        <v>1</v>
      </c>
    </row>
    <row r="54" spans="1:22" ht="20.25" customHeight="1" x14ac:dyDescent="0.3">
      <c r="A54" s="5"/>
      <c r="B54" s="2"/>
      <c r="C54" s="21"/>
      <c r="D54" s="21"/>
      <c r="E54" s="21"/>
      <c r="F54" s="11"/>
      <c r="G54" s="36"/>
      <c r="I54" s="5"/>
      <c r="J54" s="2"/>
      <c r="K54" s="27"/>
      <c r="L54" s="27"/>
      <c r="M54" s="27"/>
      <c r="N54" s="11"/>
      <c r="Q54" s="5"/>
      <c r="R54" s="2"/>
      <c r="S54" s="52"/>
      <c r="T54" s="52"/>
      <c r="U54" s="52"/>
      <c r="V54" s="11"/>
    </row>
    <row r="55" spans="1:22" x14ac:dyDescent="0.25">
      <c r="A55" s="17" t="s">
        <v>23</v>
      </c>
    </row>
    <row r="56" spans="1:22" x14ac:dyDescent="0.25">
      <c r="A56" s="17" t="s">
        <v>24</v>
      </c>
      <c r="V56" s="50"/>
    </row>
    <row r="57" spans="1:22" x14ac:dyDescent="0.25">
      <c r="A57" s="17" t="s">
        <v>45</v>
      </c>
      <c r="V57" s="50"/>
    </row>
    <row r="58" spans="1:22" ht="13" customHeight="1" x14ac:dyDescent="0.3">
      <c r="A58" s="18" t="s">
        <v>25</v>
      </c>
      <c r="B58" s="50"/>
      <c r="C58" s="50"/>
      <c r="D58" s="50"/>
      <c r="E58" s="50"/>
      <c r="F58" s="54"/>
      <c r="G58" s="54"/>
      <c r="H58" s="50"/>
      <c r="I58" s="54"/>
      <c r="J58" s="54"/>
      <c r="K58" s="54"/>
      <c r="L58" s="53"/>
      <c r="Q58" s="54"/>
      <c r="R58" s="54"/>
      <c r="S58" s="54"/>
      <c r="T58" s="53"/>
    </row>
    <row r="59" spans="1:22" x14ac:dyDescent="0.25">
      <c r="A59" s="18" t="s">
        <v>26</v>
      </c>
      <c r="B59" s="49"/>
      <c r="C59" s="49"/>
      <c r="D59" s="49"/>
      <c r="E59" s="55"/>
      <c r="F59" s="55"/>
      <c r="G59" s="55"/>
      <c r="H59" s="55"/>
      <c r="I59" s="50"/>
      <c r="J59" s="50"/>
      <c r="K59" s="50"/>
      <c r="L59" s="50"/>
      <c r="Q59" s="50"/>
      <c r="R59" s="50"/>
      <c r="S59" s="50"/>
      <c r="T59" s="50"/>
    </row>
    <row r="60" spans="1:22" x14ac:dyDescent="0.25">
      <c r="A60" s="26" t="s">
        <v>27</v>
      </c>
      <c r="B60" s="56"/>
      <c r="C60" s="56"/>
      <c r="D60" s="56"/>
      <c r="E60" s="56"/>
      <c r="F60" s="56"/>
      <c r="G60" s="56"/>
      <c r="H60" s="56"/>
      <c r="I60" s="56"/>
      <c r="J60" s="44"/>
      <c r="K60" s="44"/>
      <c r="L60" s="44"/>
      <c r="M60" s="44"/>
      <c r="Q60" s="56"/>
      <c r="R60" s="44"/>
      <c r="S60" s="44"/>
      <c r="T60" s="44"/>
      <c r="U60" s="44"/>
    </row>
    <row r="61" spans="1:22" x14ac:dyDescent="0.25">
      <c r="A61" s="18" t="s">
        <v>28</v>
      </c>
      <c r="B61" s="18"/>
      <c r="C61" s="18"/>
      <c r="D61" s="18"/>
      <c r="E61" s="18"/>
      <c r="F61" s="18"/>
      <c r="G61" s="18"/>
      <c r="H61" s="18"/>
      <c r="I61" s="18"/>
      <c r="J61" s="18"/>
      <c r="K61" s="18"/>
      <c r="L61" s="18"/>
      <c r="Q61" s="18"/>
      <c r="R61" s="18"/>
      <c r="S61" s="18"/>
      <c r="T61" s="18"/>
    </row>
    <row r="62" spans="1:22" x14ac:dyDescent="0.25">
      <c r="A62" s="18" t="s">
        <v>43</v>
      </c>
      <c r="B62" s="18"/>
      <c r="C62" s="18"/>
      <c r="D62" s="18"/>
      <c r="E62" s="18"/>
      <c r="F62" s="18"/>
      <c r="G62" s="18"/>
      <c r="H62" s="18"/>
      <c r="I62" s="18"/>
      <c r="J62" s="18"/>
      <c r="K62" s="18"/>
      <c r="L62" s="18"/>
      <c r="Q62" s="18"/>
      <c r="R62" s="18"/>
      <c r="S62" s="18"/>
      <c r="T62" s="18"/>
    </row>
    <row r="63" spans="1:22" x14ac:dyDescent="0.25">
      <c r="A63" s="18" t="s">
        <v>44</v>
      </c>
      <c r="B63" s="18"/>
      <c r="C63" s="18"/>
      <c r="D63" s="18"/>
      <c r="E63" s="18"/>
      <c r="F63" s="18"/>
      <c r="G63" s="18"/>
      <c r="H63" s="18"/>
      <c r="I63" s="18"/>
      <c r="J63" s="18"/>
      <c r="K63" s="18"/>
      <c r="L63" s="18"/>
      <c r="Q63" s="18"/>
      <c r="R63" s="18"/>
      <c r="S63" s="18"/>
      <c r="T63" s="18"/>
      <c r="V63" s="27"/>
    </row>
  </sheetData>
  <hyperlinks>
    <hyperlink ref="A60" r:id="rId1" display="http://www.dft.gov.uk/statistics/series/road-accidents-and-safety/" xr:uid="{00000000-0004-0000-0500-000000000000}"/>
    <hyperlink ref="A60:I60" r:id="rId2" display="Notes and definitions see: www.gov.uk/transport-statistics-notes-and-guidance-road-accident-and-safety" xr:uid="{00000000-0004-0000-0500-000001000000}"/>
    <hyperlink ref="Q60" r:id="rId3" display="Notes and definitions see: www.gov.uk/transport-statistics-notes-and-guidance-road-accident-and-safety" xr:uid="{00000000-0004-0000-0500-000002000000}"/>
    <hyperlink ref="A2" r:id="rId4" xr:uid="{00000000-0004-0000-0500-000003000000}"/>
  </hyperlinks>
  <pageMargins left="0.55118110236220474" right="0.35433070866141736" top="0.78740157480314965" bottom="0.59055118110236227" header="0.51181102362204722" footer="0.51181102362204722"/>
  <pageSetup paperSize="9" scale="52"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showGridLines="0" zoomScale="85" zoomScaleNormal="85" workbookViewId="0">
      <selection activeCell="C8" sqref="C8:F52"/>
    </sheetView>
  </sheetViews>
  <sheetFormatPr defaultColWidth="10.6640625" defaultRowHeight="12.5" x14ac:dyDescent="0.25"/>
  <cols>
    <col min="1" max="1" width="40.83203125" customWidth="1"/>
    <col min="2" max="6" width="9.33203125" customWidth="1"/>
  </cols>
  <sheetData>
    <row r="1" spans="1:8" ht="15" customHeight="1" x14ac:dyDescent="0.3">
      <c r="A1" s="67" t="s">
        <v>0</v>
      </c>
    </row>
    <row r="2" spans="1:8" ht="15" customHeight="1" x14ac:dyDescent="0.25">
      <c r="A2" s="85" t="s">
        <v>39</v>
      </c>
      <c r="E2" s="48"/>
      <c r="F2" s="48"/>
      <c r="G2" s="48"/>
      <c r="H2" s="48"/>
    </row>
    <row r="3" spans="1:8" ht="15" customHeight="1" x14ac:dyDescent="0.25">
      <c r="A3" s="68" t="s">
        <v>2</v>
      </c>
    </row>
    <row r="4" spans="1:8" ht="15" customHeight="1" x14ac:dyDescent="0.25">
      <c r="A4" s="68" t="s">
        <v>3</v>
      </c>
    </row>
    <row r="5" spans="1:8" ht="15" customHeight="1" x14ac:dyDescent="0.3">
      <c r="A5" s="45" t="s">
        <v>40</v>
      </c>
      <c r="C5" s="27"/>
      <c r="D5" s="27"/>
      <c r="E5" s="27"/>
    </row>
    <row r="6" spans="1:8" x14ac:dyDescent="0.25">
      <c r="C6" s="44"/>
      <c r="D6" s="44"/>
      <c r="E6" s="44"/>
    </row>
    <row r="7" spans="1:8" ht="26" customHeight="1" x14ac:dyDescent="0.25">
      <c r="A7" s="30" t="s">
        <v>5</v>
      </c>
      <c r="B7" s="30" t="s">
        <v>6</v>
      </c>
      <c r="C7" s="31" t="s">
        <v>7</v>
      </c>
      <c r="D7" s="31" t="s">
        <v>8</v>
      </c>
      <c r="E7" s="31" t="s">
        <v>9</v>
      </c>
      <c r="F7" s="1" t="s">
        <v>10</v>
      </c>
    </row>
    <row r="8" spans="1:8" ht="15" customHeight="1" x14ac:dyDescent="0.25">
      <c r="A8" s="29" t="s">
        <v>62</v>
      </c>
      <c r="B8" s="33" t="s">
        <v>11</v>
      </c>
      <c r="C8" s="71">
        <v>21</v>
      </c>
      <c r="D8" s="71">
        <v>7</v>
      </c>
      <c r="E8" s="71">
        <v>28</v>
      </c>
      <c r="F8" s="58">
        <v>76</v>
      </c>
    </row>
    <row r="9" spans="1:8" ht="13" customHeight="1" x14ac:dyDescent="0.25">
      <c r="A9" s="34"/>
      <c r="B9" s="33" t="s">
        <v>12</v>
      </c>
      <c r="C9" s="71">
        <v>65</v>
      </c>
      <c r="D9" s="71">
        <v>12</v>
      </c>
      <c r="E9" s="71">
        <v>77</v>
      </c>
      <c r="F9" s="58">
        <v>74</v>
      </c>
    </row>
    <row r="10" spans="1:8" ht="13" customHeight="1" x14ac:dyDescent="0.25">
      <c r="A10" s="34"/>
      <c r="B10" s="33" t="s">
        <v>13</v>
      </c>
      <c r="C10" s="71">
        <v>36</v>
      </c>
      <c r="D10" s="71">
        <v>3</v>
      </c>
      <c r="E10" s="71">
        <v>39</v>
      </c>
      <c r="F10" s="58">
        <v>56</v>
      </c>
    </row>
    <row r="11" spans="1:8" ht="13" customHeight="1" x14ac:dyDescent="0.25">
      <c r="A11" s="34"/>
      <c r="B11" s="33" t="s">
        <v>14</v>
      </c>
      <c r="C11" s="71">
        <v>18</v>
      </c>
      <c r="D11" s="71">
        <v>4</v>
      </c>
      <c r="E11" s="71">
        <v>22</v>
      </c>
      <c r="F11" s="58">
        <v>58</v>
      </c>
    </row>
    <row r="12" spans="1:8" ht="13" customHeight="1" x14ac:dyDescent="0.25">
      <c r="A12" s="34"/>
      <c r="B12" s="33" t="s">
        <v>15</v>
      </c>
      <c r="C12" s="71">
        <v>19</v>
      </c>
      <c r="D12" s="71">
        <v>3</v>
      </c>
      <c r="E12" s="71">
        <v>22</v>
      </c>
      <c r="F12" s="58">
        <v>59</v>
      </c>
    </row>
    <row r="13" spans="1:8" ht="13" customHeight="1" x14ac:dyDescent="0.25">
      <c r="A13" s="34"/>
      <c r="B13" s="33" t="s">
        <v>16</v>
      </c>
      <c r="C13" s="71">
        <v>73</v>
      </c>
      <c r="D13" s="71">
        <v>9</v>
      </c>
      <c r="E13" s="71">
        <v>82</v>
      </c>
      <c r="F13" s="58">
        <v>77</v>
      </c>
    </row>
    <row r="14" spans="1:8" ht="13" customHeight="1" x14ac:dyDescent="0.25">
      <c r="A14" s="34"/>
      <c r="B14" s="33" t="s">
        <v>17</v>
      </c>
      <c r="C14" s="71">
        <v>62</v>
      </c>
      <c r="D14" s="71">
        <v>7</v>
      </c>
      <c r="E14" s="71">
        <v>69</v>
      </c>
      <c r="F14" s="58">
        <v>80</v>
      </c>
    </row>
    <row r="15" spans="1:8" ht="13" customHeight="1" x14ac:dyDescent="0.25">
      <c r="A15" s="34"/>
      <c r="B15" s="33" t="s">
        <v>18</v>
      </c>
      <c r="C15" s="71">
        <v>62</v>
      </c>
      <c r="D15" s="71">
        <v>20</v>
      </c>
      <c r="E15" s="71">
        <v>82</v>
      </c>
      <c r="F15" s="58">
        <v>83</v>
      </c>
    </row>
    <row r="16" spans="1:8" ht="20.25" customHeight="1" x14ac:dyDescent="0.25">
      <c r="A16" s="29"/>
      <c r="B16" s="19" t="s">
        <v>9</v>
      </c>
      <c r="C16" s="73">
        <v>356</v>
      </c>
      <c r="D16" s="73">
        <v>65</v>
      </c>
      <c r="E16" s="73">
        <v>421</v>
      </c>
      <c r="F16" s="57">
        <v>73</v>
      </c>
    </row>
    <row r="17" spans="1:11" ht="20.25" customHeight="1" x14ac:dyDescent="0.25">
      <c r="A17" s="29" t="s">
        <v>19</v>
      </c>
      <c r="B17" s="33" t="s">
        <v>11</v>
      </c>
      <c r="C17" s="71">
        <v>4</v>
      </c>
      <c r="D17" s="71">
        <v>0</v>
      </c>
      <c r="E17" s="71">
        <v>4</v>
      </c>
      <c r="F17" s="58">
        <v>11</v>
      </c>
    </row>
    <row r="18" spans="1:11" ht="13" customHeight="1" x14ac:dyDescent="0.25">
      <c r="A18" s="34"/>
      <c r="B18" s="33" t="s">
        <v>12</v>
      </c>
      <c r="C18" s="71">
        <v>8</v>
      </c>
      <c r="D18" s="71">
        <v>0</v>
      </c>
      <c r="E18" s="71">
        <v>8</v>
      </c>
      <c r="F18" s="58">
        <v>8</v>
      </c>
    </row>
    <row r="19" spans="1:11" ht="13" customHeight="1" x14ac:dyDescent="0.25">
      <c r="A19" s="34"/>
      <c r="B19" s="33" t="s">
        <v>13</v>
      </c>
      <c r="C19" s="71">
        <v>9</v>
      </c>
      <c r="D19" s="71">
        <v>2</v>
      </c>
      <c r="E19" s="71">
        <v>11</v>
      </c>
      <c r="F19" s="58">
        <v>16</v>
      </c>
    </row>
    <row r="20" spans="1:11" ht="13" customHeight="1" x14ac:dyDescent="0.25">
      <c r="A20" s="34"/>
      <c r="B20" s="33" t="s">
        <v>14</v>
      </c>
      <c r="C20" s="71">
        <v>2</v>
      </c>
      <c r="D20" s="71">
        <v>0</v>
      </c>
      <c r="E20" s="71">
        <v>2</v>
      </c>
      <c r="F20" s="58">
        <v>5</v>
      </c>
    </row>
    <row r="21" spans="1:11" ht="13" customHeight="1" x14ac:dyDescent="0.25">
      <c r="A21" s="34"/>
      <c r="B21" s="33" t="s">
        <v>15</v>
      </c>
      <c r="C21" s="71">
        <v>3</v>
      </c>
      <c r="D21" s="71">
        <v>1</v>
      </c>
      <c r="E21" s="71">
        <v>4</v>
      </c>
      <c r="F21" s="58">
        <v>11</v>
      </c>
    </row>
    <row r="22" spans="1:11" ht="13" customHeight="1" x14ac:dyDescent="0.25">
      <c r="A22" s="34"/>
      <c r="B22" s="33" t="s">
        <v>16</v>
      </c>
      <c r="C22" s="71">
        <v>10</v>
      </c>
      <c r="D22" s="71">
        <v>0</v>
      </c>
      <c r="E22" s="71">
        <v>10</v>
      </c>
      <c r="F22" s="58">
        <v>9</v>
      </c>
    </row>
    <row r="23" spans="1:11" ht="13" customHeight="1" x14ac:dyDescent="0.25">
      <c r="A23" s="34"/>
      <c r="B23" s="33" t="s">
        <v>17</v>
      </c>
      <c r="C23" s="71">
        <v>4</v>
      </c>
      <c r="D23" s="71">
        <v>4</v>
      </c>
      <c r="E23" s="71">
        <v>8</v>
      </c>
      <c r="F23" s="58">
        <v>9</v>
      </c>
    </row>
    <row r="24" spans="1:11" ht="13" customHeight="1" x14ac:dyDescent="0.25">
      <c r="A24" s="34"/>
      <c r="B24" s="33" t="s">
        <v>18</v>
      </c>
      <c r="C24" s="71">
        <v>9</v>
      </c>
      <c r="D24" s="71">
        <v>5</v>
      </c>
      <c r="E24" s="71">
        <v>14</v>
      </c>
      <c r="F24" s="58">
        <v>14</v>
      </c>
    </row>
    <row r="25" spans="1:11" ht="20.25" customHeight="1" x14ac:dyDescent="0.25">
      <c r="A25" s="29"/>
      <c r="B25" s="19" t="s">
        <v>9</v>
      </c>
      <c r="C25" s="73">
        <v>49</v>
      </c>
      <c r="D25" s="73">
        <v>12</v>
      </c>
      <c r="E25" s="73">
        <v>61</v>
      </c>
      <c r="F25" s="57">
        <v>11</v>
      </c>
    </row>
    <row r="26" spans="1:11" ht="20.25" customHeight="1" x14ac:dyDescent="0.25">
      <c r="A26" s="29" t="s">
        <v>20</v>
      </c>
      <c r="B26" s="33" t="s">
        <v>11</v>
      </c>
      <c r="C26" s="71">
        <v>3</v>
      </c>
      <c r="D26" s="71">
        <v>2</v>
      </c>
      <c r="E26" s="71">
        <v>5</v>
      </c>
      <c r="F26" s="58">
        <v>14</v>
      </c>
    </row>
    <row r="27" spans="1:11" ht="13" customHeight="1" x14ac:dyDescent="0.25">
      <c r="A27" s="34"/>
      <c r="B27" s="33" t="s">
        <v>12</v>
      </c>
      <c r="C27" s="71">
        <v>19</v>
      </c>
      <c r="D27" s="71">
        <v>0</v>
      </c>
      <c r="E27" s="71">
        <v>19</v>
      </c>
      <c r="F27" s="58">
        <v>18</v>
      </c>
    </row>
    <row r="28" spans="1:11" ht="13" customHeight="1" x14ac:dyDescent="0.25">
      <c r="A28" s="34"/>
      <c r="B28" s="33" t="s">
        <v>13</v>
      </c>
      <c r="C28" s="71">
        <v>16</v>
      </c>
      <c r="D28" s="71">
        <v>4</v>
      </c>
      <c r="E28" s="71">
        <v>20</v>
      </c>
      <c r="F28" s="58">
        <v>29</v>
      </c>
      <c r="K28" s="42"/>
    </row>
    <row r="29" spans="1:11" ht="13" customHeight="1" x14ac:dyDescent="0.25">
      <c r="A29" s="34"/>
      <c r="B29" s="33" t="s">
        <v>14</v>
      </c>
      <c r="C29" s="71">
        <v>13</v>
      </c>
      <c r="D29" s="71">
        <v>1</v>
      </c>
      <c r="E29" s="71">
        <v>14</v>
      </c>
      <c r="F29" s="58">
        <v>37</v>
      </c>
    </row>
    <row r="30" spans="1:11" ht="13" customHeight="1" x14ac:dyDescent="0.25">
      <c r="A30" s="34"/>
      <c r="B30" s="33" t="s">
        <v>15</v>
      </c>
      <c r="C30" s="71">
        <v>11</v>
      </c>
      <c r="D30" s="71">
        <v>0</v>
      </c>
      <c r="E30" s="71">
        <v>11</v>
      </c>
      <c r="F30" s="58">
        <v>30</v>
      </c>
    </row>
    <row r="31" spans="1:11" ht="13" customHeight="1" x14ac:dyDescent="0.25">
      <c r="A31" s="34"/>
      <c r="B31" s="33" t="s">
        <v>16</v>
      </c>
      <c r="C31" s="71">
        <v>12</v>
      </c>
      <c r="D31" s="71">
        <v>3</v>
      </c>
      <c r="E31" s="71">
        <v>15</v>
      </c>
      <c r="F31" s="58">
        <v>14</v>
      </c>
    </row>
    <row r="32" spans="1:11" ht="13" customHeight="1" x14ac:dyDescent="0.25">
      <c r="A32" s="34"/>
      <c r="B32" s="33" t="s">
        <v>17</v>
      </c>
      <c r="C32" s="71">
        <v>8</v>
      </c>
      <c r="D32" s="71">
        <v>1</v>
      </c>
      <c r="E32" s="71">
        <v>9</v>
      </c>
      <c r="F32" s="58">
        <v>10</v>
      </c>
    </row>
    <row r="33" spans="1:7" ht="13" customHeight="1" x14ac:dyDescent="0.25">
      <c r="A33" s="34"/>
      <c r="B33" s="33" t="s">
        <v>18</v>
      </c>
      <c r="C33" s="71">
        <v>2</v>
      </c>
      <c r="D33" s="71">
        <v>1</v>
      </c>
      <c r="E33" s="71">
        <v>3</v>
      </c>
      <c r="F33" s="58">
        <v>3</v>
      </c>
    </row>
    <row r="34" spans="1:7" ht="20.25" customHeight="1" x14ac:dyDescent="0.25">
      <c r="A34" s="29"/>
      <c r="B34" s="19" t="s">
        <v>9</v>
      </c>
      <c r="C34" s="73">
        <v>84</v>
      </c>
      <c r="D34" s="73">
        <v>12</v>
      </c>
      <c r="E34" s="73">
        <v>96</v>
      </c>
      <c r="F34" s="57">
        <v>17</v>
      </c>
    </row>
    <row r="35" spans="1:7" ht="20.25" customHeight="1" x14ac:dyDescent="0.25">
      <c r="A35" s="69" t="s">
        <v>21</v>
      </c>
      <c r="B35" s="33" t="s">
        <v>11</v>
      </c>
      <c r="C35" s="71">
        <v>1</v>
      </c>
      <c r="D35" s="71">
        <v>1</v>
      </c>
      <c r="E35" s="71">
        <v>2</v>
      </c>
      <c r="F35" s="58">
        <v>5</v>
      </c>
    </row>
    <row r="36" spans="1:7" ht="13" customHeight="1" x14ac:dyDescent="0.25">
      <c r="A36" s="34"/>
      <c r="B36" s="33" t="s">
        <v>12</v>
      </c>
      <c r="C36" s="71">
        <v>13</v>
      </c>
      <c r="D36" s="71">
        <v>0</v>
      </c>
      <c r="E36" s="71">
        <v>13</v>
      </c>
      <c r="F36" s="58">
        <v>13</v>
      </c>
    </row>
    <row r="37" spans="1:7" ht="13" customHeight="1" x14ac:dyDescent="0.25">
      <c r="A37" s="34"/>
      <c r="B37" s="33" t="s">
        <v>13</v>
      </c>
      <c r="C37" s="71">
        <v>9</v>
      </c>
      <c r="D37" s="71">
        <v>3</v>
      </c>
      <c r="E37" s="71">
        <v>12</v>
      </c>
      <c r="F37" s="58">
        <v>17</v>
      </c>
    </row>
    <row r="38" spans="1:7" ht="13" customHeight="1" x14ac:dyDescent="0.25">
      <c r="A38" s="34"/>
      <c r="B38" s="33" t="s">
        <v>14</v>
      </c>
      <c r="C38" s="71">
        <v>10</v>
      </c>
      <c r="D38" s="71">
        <v>1</v>
      </c>
      <c r="E38" s="71">
        <v>11</v>
      </c>
      <c r="F38" s="58">
        <v>29</v>
      </c>
    </row>
    <row r="39" spans="1:7" ht="13" customHeight="1" x14ac:dyDescent="0.25">
      <c r="A39" s="34"/>
      <c r="B39" s="33" t="s">
        <v>15</v>
      </c>
      <c r="C39" s="71">
        <v>6</v>
      </c>
      <c r="D39" s="71">
        <v>0</v>
      </c>
      <c r="E39" s="71">
        <v>6</v>
      </c>
      <c r="F39" s="58">
        <v>16</v>
      </c>
    </row>
    <row r="40" spans="1:7" ht="13" customHeight="1" x14ac:dyDescent="0.25">
      <c r="A40" s="34"/>
      <c r="B40" s="33" t="s">
        <v>16</v>
      </c>
      <c r="C40" s="71">
        <v>8</v>
      </c>
      <c r="D40" s="71">
        <v>3</v>
      </c>
      <c r="E40" s="71">
        <v>11</v>
      </c>
      <c r="F40" s="58">
        <v>10</v>
      </c>
    </row>
    <row r="41" spans="1:7" ht="13" customHeight="1" x14ac:dyDescent="0.25">
      <c r="A41" s="34"/>
      <c r="B41" s="33" t="s">
        <v>17</v>
      </c>
      <c r="C41" s="71">
        <v>5</v>
      </c>
      <c r="D41" s="71">
        <v>0</v>
      </c>
      <c r="E41" s="71">
        <v>5</v>
      </c>
      <c r="F41" s="58">
        <v>6</v>
      </c>
    </row>
    <row r="42" spans="1:7" ht="13" customHeight="1" x14ac:dyDescent="0.25">
      <c r="A42" s="34"/>
      <c r="B42" s="33" t="s">
        <v>18</v>
      </c>
      <c r="C42" s="71">
        <v>1</v>
      </c>
      <c r="D42" s="71">
        <v>1</v>
      </c>
      <c r="E42" s="71">
        <v>2</v>
      </c>
      <c r="F42" s="58">
        <v>2</v>
      </c>
    </row>
    <row r="43" spans="1:7" ht="20.25" customHeight="1" x14ac:dyDescent="0.25">
      <c r="A43" s="29"/>
      <c r="B43" s="19" t="s">
        <v>9</v>
      </c>
      <c r="C43" s="73">
        <v>53</v>
      </c>
      <c r="D43" s="73">
        <v>9</v>
      </c>
      <c r="E43" s="73">
        <v>62</v>
      </c>
      <c r="F43" s="57">
        <v>11</v>
      </c>
    </row>
    <row r="44" spans="1:7" ht="20.25" customHeight="1" x14ac:dyDescent="0.25">
      <c r="A44" s="9" t="s">
        <v>22</v>
      </c>
      <c r="B44" s="33" t="s">
        <v>11</v>
      </c>
      <c r="C44" s="71">
        <v>28</v>
      </c>
      <c r="D44" s="71">
        <v>9</v>
      </c>
      <c r="E44" s="71">
        <v>37</v>
      </c>
      <c r="F44" s="58">
        <v>100</v>
      </c>
      <c r="G44" s="36"/>
    </row>
    <row r="45" spans="1:7" ht="13" customHeight="1" x14ac:dyDescent="0.25">
      <c r="A45" s="38"/>
      <c r="B45" s="33" t="s">
        <v>12</v>
      </c>
      <c r="C45" s="71">
        <v>92</v>
      </c>
      <c r="D45" s="71">
        <v>12</v>
      </c>
      <c r="E45" s="71">
        <v>104</v>
      </c>
      <c r="F45" s="58">
        <v>100</v>
      </c>
      <c r="G45" s="36"/>
    </row>
    <row r="46" spans="1:7" ht="13" customHeight="1" x14ac:dyDescent="0.25">
      <c r="A46" s="38"/>
      <c r="B46" s="33" t="s">
        <v>13</v>
      </c>
      <c r="C46" s="71">
        <v>61</v>
      </c>
      <c r="D46" s="71">
        <v>9</v>
      </c>
      <c r="E46" s="71">
        <v>70</v>
      </c>
      <c r="F46" s="58">
        <v>100</v>
      </c>
      <c r="G46" s="36"/>
    </row>
    <row r="47" spans="1:7" ht="13" customHeight="1" x14ac:dyDescent="0.25">
      <c r="A47" s="38"/>
      <c r="B47" s="33" t="s">
        <v>14</v>
      </c>
      <c r="C47" s="71">
        <v>33</v>
      </c>
      <c r="D47" s="71">
        <v>5</v>
      </c>
      <c r="E47" s="71">
        <v>38</v>
      </c>
      <c r="F47" s="58">
        <v>100</v>
      </c>
      <c r="G47" s="36"/>
    </row>
    <row r="48" spans="1:7" ht="13" customHeight="1" x14ac:dyDescent="0.25">
      <c r="A48" s="38"/>
      <c r="B48" s="33" t="s">
        <v>15</v>
      </c>
      <c r="C48" s="71">
        <v>33</v>
      </c>
      <c r="D48" s="71">
        <v>4</v>
      </c>
      <c r="E48" s="71">
        <v>37</v>
      </c>
      <c r="F48" s="58">
        <v>100</v>
      </c>
      <c r="G48" s="36"/>
    </row>
    <row r="49" spans="1:13" ht="13" customHeight="1" x14ac:dyDescent="0.25">
      <c r="A49" s="38"/>
      <c r="B49" s="33" t="s">
        <v>16</v>
      </c>
      <c r="C49" s="71">
        <v>95</v>
      </c>
      <c r="D49" s="71">
        <v>12</v>
      </c>
      <c r="E49" s="71">
        <v>107</v>
      </c>
      <c r="F49" s="58">
        <v>100</v>
      </c>
      <c r="G49" s="36"/>
    </row>
    <row r="50" spans="1:13" ht="13" customHeight="1" x14ac:dyDescent="0.25">
      <c r="A50" s="38"/>
      <c r="B50" s="33" t="s">
        <v>17</v>
      </c>
      <c r="C50" s="71">
        <v>74</v>
      </c>
      <c r="D50" s="71">
        <v>12</v>
      </c>
      <c r="E50" s="71">
        <v>86</v>
      </c>
      <c r="F50" s="58">
        <v>100</v>
      </c>
      <c r="G50" s="36"/>
    </row>
    <row r="51" spans="1:13" ht="13" customHeight="1" x14ac:dyDescent="0.25">
      <c r="A51" s="38"/>
      <c r="B51" s="33" t="s">
        <v>18</v>
      </c>
      <c r="C51" s="71">
        <v>73</v>
      </c>
      <c r="D51" s="71">
        <v>26</v>
      </c>
      <c r="E51" s="71">
        <v>99</v>
      </c>
      <c r="F51" s="58">
        <v>100</v>
      </c>
      <c r="G51" s="36"/>
    </row>
    <row r="52" spans="1:13" ht="20.25" customHeight="1" x14ac:dyDescent="0.25">
      <c r="A52" s="13"/>
      <c r="B52" s="32" t="s">
        <v>9</v>
      </c>
      <c r="C52" s="86">
        <v>489</v>
      </c>
      <c r="D52" s="86">
        <v>89</v>
      </c>
      <c r="E52" s="86">
        <v>578</v>
      </c>
      <c r="F52" s="37">
        <v>100</v>
      </c>
      <c r="G52" s="36"/>
    </row>
    <row r="53" spans="1:13" x14ac:dyDescent="0.25">
      <c r="A53" s="17" t="s">
        <v>23</v>
      </c>
    </row>
    <row r="54" spans="1:13" x14ac:dyDescent="0.25">
      <c r="A54" s="17" t="s">
        <v>24</v>
      </c>
    </row>
    <row r="55" spans="1:13" ht="13" customHeight="1" x14ac:dyDescent="0.3">
      <c r="A55" s="18" t="s">
        <v>25</v>
      </c>
      <c r="B55" s="50"/>
      <c r="C55" s="50"/>
      <c r="D55" s="50"/>
      <c r="E55" s="50"/>
      <c r="F55" s="54"/>
      <c r="G55" s="54"/>
      <c r="H55" s="50"/>
      <c r="I55" s="54"/>
      <c r="J55" s="54"/>
      <c r="K55" s="54"/>
      <c r="L55" s="53"/>
    </row>
    <row r="56" spans="1:13" x14ac:dyDescent="0.25">
      <c r="A56" s="18" t="s">
        <v>26</v>
      </c>
      <c r="B56" s="49"/>
      <c r="C56" s="49"/>
      <c r="D56" s="49"/>
      <c r="E56" s="55"/>
      <c r="F56" s="55"/>
      <c r="G56" s="55"/>
      <c r="H56" s="55"/>
      <c r="I56" s="50"/>
      <c r="J56" s="50"/>
      <c r="K56" s="50"/>
      <c r="L56" s="50"/>
    </row>
    <row r="57" spans="1:13" x14ac:dyDescent="0.25">
      <c r="A57" s="26" t="s">
        <v>27</v>
      </c>
      <c r="B57" s="56"/>
      <c r="C57" s="56"/>
      <c r="D57" s="56"/>
      <c r="E57" s="56"/>
      <c r="F57" s="56"/>
      <c r="G57" s="56"/>
      <c r="H57" s="56"/>
      <c r="I57" s="56"/>
      <c r="J57" s="44"/>
      <c r="K57" s="44"/>
      <c r="L57" s="44"/>
      <c r="M57" s="44"/>
    </row>
    <row r="58" spans="1:13" x14ac:dyDescent="0.25">
      <c r="A58" s="18" t="s">
        <v>28</v>
      </c>
      <c r="B58" s="18"/>
      <c r="C58" s="18"/>
      <c r="D58" s="18"/>
      <c r="E58" s="18"/>
      <c r="F58" s="18"/>
      <c r="G58" s="18"/>
      <c r="H58" s="18"/>
      <c r="I58" s="18"/>
      <c r="J58" s="18"/>
      <c r="K58" s="18"/>
      <c r="L58" s="18"/>
    </row>
    <row r="59" spans="1:13" x14ac:dyDescent="0.25">
      <c r="A59" s="18" t="s">
        <v>41</v>
      </c>
      <c r="B59" s="18"/>
      <c r="C59" s="18"/>
      <c r="D59" s="18"/>
      <c r="E59" s="18"/>
      <c r="F59" s="18"/>
      <c r="G59" s="18"/>
      <c r="H59" s="18"/>
      <c r="I59" s="18"/>
      <c r="J59" s="18"/>
      <c r="K59" s="18"/>
      <c r="L59" s="18"/>
    </row>
    <row r="60" spans="1:13" x14ac:dyDescent="0.25">
      <c r="A60" s="18" t="s">
        <v>42</v>
      </c>
      <c r="B60" s="18"/>
      <c r="C60" s="18"/>
      <c r="D60" s="18"/>
      <c r="E60" s="18"/>
      <c r="F60" s="18"/>
      <c r="G60" s="18"/>
      <c r="H60" s="18"/>
      <c r="I60" s="18"/>
      <c r="J60" s="18"/>
      <c r="K60" s="18"/>
      <c r="L60" s="18"/>
    </row>
  </sheetData>
  <hyperlinks>
    <hyperlink ref="A2" r:id="rId1" xr:uid="{00000000-0004-0000-0600-000000000000}"/>
    <hyperlink ref="A57" r:id="rId2" display="http://www.dft.gov.uk/statistics/series/road-accidents-and-safety/" xr:uid="{00000000-0004-0000-0600-000001000000}"/>
    <hyperlink ref="A57:I57" r:id="rId3" display="Notes and definitions see: www.gov.uk/transport-statistics-notes-and-guidance-road-accident-and-safety" xr:uid="{00000000-0004-0000-0600-000002000000}"/>
  </hyperlinks>
  <pageMargins left="0.75" right="0.75" top="1" bottom="1" header="0.5" footer="0.5"/>
  <pageSetup paperSize="9" scale="7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0"/>
  <sheetViews>
    <sheetView showGridLines="0" zoomScale="85" zoomScaleNormal="85" workbookViewId="0">
      <selection activeCell="C8" sqref="C8:F52"/>
    </sheetView>
  </sheetViews>
  <sheetFormatPr defaultColWidth="10.6640625" defaultRowHeight="12.5" x14ac:dyDescent="0.25"/>
  <cols>
    <col min="1" max="1" width="37.08203125" customWidth="1"/>
    <col min="2" max="5" width="9.33203125" customWidth="1"/>
    <col min="6" max="6" width="11.33203125" customWidth="1"/>
  </cols>
  <sheetData>
    <row r="1" spans="1:8" ht="15" customHeight="1" x14ac:dyDescent="0.3">
      <c r="A1" s="67" t="s">
        <v>0</v>
      </c>
    </row>
    <row r="2" spans="1:8" ht="15" customHeight="1" x14ac:dyDescent="0.25">
      <c r="A2" s="85" t="s">
        <v>1</v>
      </c>
      <c r="B2" s="59"/>
      <c r="E2" s="48"/>
      <c r="F2" s="48"/>
      <c r="G2" s="48"/>
      <c r="H2" s="48"/>
    </row>
    <row r="3" spans="1:8" ht="15" customHeight="1" x14ac:dyDescent="0.25">
      <c r="A3" s="68" t="s">
        <v>2</v>
      </c>
    </row>
    <row r="4" spans="1:8" ht="15" customHeight="1" x14ac:dyDescent="0.25">
      <c r="A4" s="68" t="s">
        <v>3</v>
      </c>
    </row>
    <row r="5" spans="1:8" ht="15" customHeight="1" x14ac:dyDescent="0.3">
      <c r="A5" s="45" t="s">
        <v>4</v>
      </c>
      <c r="C5" s="27"/>
      <c r="D5" s="27"/>
      <c r="E5" s="27"/>
    </row>
    <row r="6" spans="1:8" x14ac:dyDescent="0.25">
      <c r="C6" s="44"/>
      <c r="D6" s="44"/>
      <c r="E6" s="44"/>
    </row>
    <row r="7" spans="1:8" ht="36.75" customHeight="1" x14ac:dyDescent="0.25">
      <c r="A7" s="61" t="s">
        <v>5</v>
      </c>
      <c r="B7" s="62" t="s">
        <v>6</v>
      </c>
      <c r="C7" s="63" t="s">
        <v>7</v>
      </c>
      <c r="D7" s="63" t="s">
        <v>8</v>
      </c>
      <c r="E7" s="63" t="s">
        <v>9</v>
      </c>
      <c r="F7" s="64" t="s">
        <v>10</v>
      </c>
    </row>
    <row r="8" spans="1:8" ht="19.5" customHeight="1" x14ac:dyDescent="0.25">
      <c r="A8" s="29" t="s">
        <v>62</v>
      </c>
      <c r="B8" s="14" t="s">
        <v>11</v>
      </c>
      <c r="C8" s="71">
        <v>36</v>
      </c>
      <c r="D8" s="71">
        <v>10</v>
      </c>
      <c r="E8" s="71">
        <v>46</v>
      </c>
      <c r="F8" s="58">
        <v>77</v>
      </c>
    </row>
    <row r="9" spans="1:8" ht="13" customHeight="1" x14ac:dyDescent="0.25">
      <c r="A9" s="34"/>
      <c r="B9" s="14" t="s">
        <v>12</v>
      </c>
      <c r="C9" s="71">
        <v>49</v>
      </c>
      <c r="D9" s="71">
        <v>3</v>
      </c>
      <c r="E9" s="71">
        <v>52</v>
      </c>
      <c r="F9" s="58">
        <v>69</v>
      </c>
    </row>
    <row r="10" spans="1:8" ht="13" customHeight="1" x14ac:dyDescent="0.25">
      <c r="A10" s="34"/>
      <c r="B10" s="14" t="s">
        <v>13</v>
      </c>
      <c r="C10" s="71">
        <v>30</v>
      </c>
      <c r="D10" s="71">
        <v>6</v>
      </c>
      <c r="E10" s="71">
        <v>36</v>
      </c>
      <c r="F10" s="58">
        <v>59</v>
      </c>
    </row>
    <row r="11" spans="1:8" ht="13" customHeight="1" x14ac:dyDescent="0.25">
      <c r="A11" s="34"/>
      <c r="B11" s="14" t="s">
        <v>14</v>
      </c>
      <c r="C11" s="71">
        <v>22</v>
      </c>
      <c r="D11" s="71">
        <v>5</v>
      </c>
      <c r="E11" s="71">
        <v>27</v>
      </c>
      <c r="F11" s="58">
        <v>52</v>
      </c>
    </row>
    <row r="12" spans="1:8" ht="13" customHeight="1" x14ac:dyDescent="0.25">
      <c r="A12" s="34"/>
      <c r="B12" s="14" t="s">
        <v>15</v>
      </c>
      <c r="C12" s="71">
        <v>22</v>
      </c>
      <c r="D12" s="71">
        <v>8</v>
      </c>
      <c r="E12" s="71">
        <v>30</v>
      </c>
      <c r="F12" s="58">
        <v>67</v>
      </c>
    </row>
    <row r="13" spans="1:8" ht="13" customHeight="1" x14ac:dyDescent="0.25">
      <c r="A13" s="34"/>
      <c r="B13" s="14" t="s">
        <v>16</v>
      </c>
      <c r="C13" s="71">
        <v>54</v>
      </c>
      <c r="D13" s="71">
        <v>14</v>
      </c>
      <c r="E13" s="71">
        <v>68</v>
      </c>
      <c r="F13" s="58">
        <v>78</v>
      </c>
    </row>
    <row r="14" spans="1:8" ht="13" customHeight="1" x14ac:dyDescent="0.25">
      <c r="A14" s="34"/>
      <c r="B14" s="14" t="s">
        <v>17</v>
      </c>
      <c r="C14" s="71">
        <v>61</v>
      </c>
      <c r="D14" s="71">
        <v>12</v>
      </c>
      <c r="E14" s="71">
        <v>73</v>
      </c>
      <c r="F14" s="58">
        <v>83</v>
      </c>
    </row>
    <row r="15" spans="1:8" ht="13" customHeight="1" x14ac:dyDescent="0.25">
      <c r="A15" s="34"/>
      <c r="B15" s="14" t="s">
        <v>18</v>
      </c>
      <c r="C15" s="71">
        <v>71</v>
      </c>
      <c r="D15" s="71">
        <v>18</v>
      </c>
      <c r="E15" s="71">
        <v>89</v>
      </c>
      <c r="F15" s="58">
        <v>89</v>
      </c>
    </row>
    <row r="16" spans="1:8" ht="16.5" customHeight="1" x14ac:dyDescent="0.25">
      <c r="A16" s="29"/>
      <c r="B16" s="65" t="s">
        <v>9</v>
      </c>
      <c r="C16" s="73">
        <v>345</v>
      </c>
      <c r="D16" s="73">
        <v>76</v>
      </c>
      <c r="E16" s="73">
        <v>421</v>
      </c>
      <c r="F16" s="57">
        <v>74</v>
      </c>
    </row>
    <row r="17" spans="1:6" ht="16.5" customHeight="1" x14ac:dyDescent="0.25">
      <c r="A17" s="9" t="s">
        <v>19</v>
      </c>
      <c r="B17" s="14" t="s">
        <v>11</v>
      </c>
      <c r="C17" s="71">
        <v>4</v>
      </c>
      <c r="D17" s="71">
        <v>0</v>
      </c>
      <c r="E17" s="71">
        <v>4</v>
      </c>
      <c r="F17" s="58">
        <v>7</v>
      </c>
    </row>
    <row r="18" spans="1:6" ht="13" customHeight="1" x14ac:dyDescent="0.25">
      <c r="A18" s="34"/>
      <c r="B18" s="14" t="s">
        <v>12</v>
      </c>
      <c r="C18" s="71">
        <v>8</v>
      </c>
      <c r="D18" s="71">
        <v>0</v>
      </c>
      <c r="E18" s="71">
        <v>8</v>
      </c>
      <c r="F18" s="58">
        <v>11</v>
      </c>
    </row>
    <row r="19" spans="1:6" ht="13" customHeight="1" x14ac:dyDescent="0.25">
      <c r="A19" s="34"/>
      <c r="B19" s="14" t="s">
        <v>13</v>
      </c>
      <c r="C19" s="71">
        <v>2</v>
      </c>
      <c r="D19" s="71">
        <v>2</v>
      </c>
      <c r="E19" s="71">
        <v>4</v>
      </c>
      <c r="F19" s="58">
        <v>7</v>
      </c>
    </row>
    <row r="20" spans="1:6" ht="13" customHeight="1" x14ac:dyDescent="0.25">
      <c r="A20" s="34"/>
      <c r="B20" s="14" t="s">
        <v>14</v>
      </c>
      <c r="C20" s="71">
        <v>5</v>
      </c>
      <c r="D20" s="71">
        <v>1</v>
      </c>
      <c r="E20" s="71">
        <v>6</v>
      </c>
      <c r="F20" s="58">
        <v>12</v>
      </c>
    </row>
    <row r="21" spans="1:6" ht="13" customHeight="1" x14ac:dyDescent="0.25">
      <c r="A21" s="34"/>
      <c r="B21" s="14" t="s">
        <v>15</v>
      </c>
      <c r="C21" s="71">
        <v>1</v>
      </c>
      <c r="D21" s="71">
        <v>0</v>
      </c>
      <c r="E21" s="71">
        <v>1</v>
      </c>
      <c r="F21" s="58">
        <v>2</v>
      </c>
    </row>
    <row r="22" spans="1:6" ht="13" customHeight="1" x14ac:dyDescent="0.25">
      <c r="A22" s="34"/>
      <c r="B22" s="14" t="s">
        <v>16</v>
      </c>
      <c r="C22" s="71">
        <v>7</v>
      </c>
      <c r="D22" s="71">
        <v>0</v>
      </c>
      <c r="E22" s="71">
        <v>7</v>
      </c>
      <c r="F22" s="58">
        <v>8</v>
      </c>
    </row>
    <row r="23" spans="1:6" ht="13" customHeight="1" x14ac:dyDescent="0.25">
      <c r="A23" s="34"/>
      <c r="B23" s="14" t="s">
        <v>17</v>
      </c>
      <c r="C23" s="71">
        <v>10</v>
      </c>
      <c r="D23" s="71">
        <v>0</v>
      </c>
      <c r="E23" s="71">
        <v>10</v>
      </c>
      <c r="F23" s="58">
        <v>11</v>
      </c>
    </row>
    <row r="24" spans="1:6" ht="13" customHeight="1" x14ac:dyDescent="0.25">
      <c r="A24" s="34"/>
      <c r="B24" s="14" t="s">
        <v>18</v>
      </c>
      <c r="C24" s="71">
        <v>4</v>
      </c>
      <c r="D24" s="71">
        <v>1</v>
      </c>
      <c r="E24" s="71">
        <v>5</v>
      </c>
      <c r="F24" s="58">
        <v>5</v>
      </c>
    </row>
    <row r="25" spans="1:6" ht="16.5" customHeight="1" x14ac:dyDescent="0.25">
      <c r="A25" s="29"/>
      <c r="B25" s="65" t="s">
        <v>9</v>
      </c>
      <c r="C25" s="73">
        <v>41</v>
      </c>
      <c r="D25" s="73">
        <v>4</v>
      </c>
      <c r="E25" s="73">
        <v>45</v>
      </c>
      <c r="F25" s="57">
        <v>8</v>
      </c>
    </row>
    <row r="26" spans="1:6" ht="16.5" customHeight="1" x14ac:dyDescent="0.25">
      <c r="A26" s="9" t="s">
        <v>20</v>
      </c>
      <c r="B26" s="14" t="s">
        <v>11</v>
      </c>
      <c r="C26" s="71">
        <v>9</v>
      </c>
      <c r="D26" s="71">
        <v>1</v>
      </c>
      <c r="E26" s="71">
        <v>10</v>
      </c>
      <c r="F26" s="58">
        <v>17</v>
      </c>
    </row>
    <row r="27" spans="1:6" ht="13" customHeight="1" x14ac:dyDescent="0.25">
      <c r="A27" s="34"/>
      <c r="B27" s="14" t="s">
        <v>12</v>
      </c>
      <c r="C27" s="71">
        <v>15</v>
      </c>
      <c r="D27" s="71">
        <v>0</v>
      </c>
      <c r="E27" s="71">
        <v>15</v>
      </c>
      <c r="F27" s="58">
        <v>20</v>
      </c>
    </row>
    <row r="28" spans="1:6" ht="13" customHeight="1" x14ac:dyDescent="0.25">
      <c r="A28" s="34"/>
      <c r="B28" s="14" t="s">
        <v>13</v>
      </c>
      <c r="C28" s="71">
        <v>19</v>
      </c>
      <c r="D28" s="71">
        <v>2</v>
      </c>
      <c r="E28" s="71">
        <v>21</v>
      </c>
      <c r="F28" s="58">
        <v>34</v>
      </c>
    </row>
    <row r="29" spans="1:6" ht="13" customHeight="1" x14ac:dyDescent="0.25">
      <c r="A29" s="34"/>
      <c r="B29" s="14" t="s">
        <v>14</v>
      </c>
      <c r="C29" s="71">
        <v>16</v>
      </c>
      <c r="D29" s="71">
        <v>3</v>
      </c>
      <c r="E29" s="71">
        <v>19</v>
      </c>
      <c r="F29" s="58">
        <v>37</v>
      </c>
    </row>
    <row r="30" spans="1:6" ht="13" customHeight="1" x14ac:dyDescent="0.25">
      <c r="A30" s="34"/>
      <c r="B30" s="14" t="s">
        <v>15</v>
      </c>
      <c r="C30" s="71">
        <v>13</v>
      </c>
      <c r="D30" s="71">
        <v>1</v>
      </c>
      <c r="E30" s="71">
        <v>14</v>
      </c>
      <c r="F30" s="58">
        <v>31</v>
      </c>
    </row>
    <row r="31" spans="1:6" ht="13" customHeight="1" x14ac:dyDescent="0.25">
      <c r="A31" s="34"/>
      <c r="B31" s="14" t="s">
        <v>16</v>
      </c>
      <c r="C31" s="71">
        <v>12</v>
      </c>
      <c r="D31" s="71">
        <v>0</v>
      </c>
      <c r="E31" s="71">
        <v>12</v>
      </c>
      <c r="F31" s="58">
        <v>14</v>
      </c>
    </row>
    <row r="32" spans="1:6" ht="13" customHeight="1" x14ac:dyDescent="0.25">
      <c r="A32" s="34"/>
      <c r="B32" s="14" t="s">
        <v>17</v>
      </c>
      <c r="C32" s="71">
        <v>4</v>
      </c>
      <c r="D32" s="71">
        <v>1</v>
      </c>
      <c r="E32" s="71">
        <v>5</v>
      </c>
      <c r="F32" s="58">
        <v>6</v>
      </c>
    </row>
    <row r="33" spans="1:7" ht="13" customHeight="1" x14ac:dyDescent="0.25">
      <c r="A33" s="34"/>
      <c r="B33" s="14" t="s">
        <v>18</v>
      </c>
      <c r="C33" s="71">
        <v>5</v>
      </c>
      <c r="D33" s="71">
        <v>1</v>
      </c>
      <c r="E33" s="71">
        <v>6</v>
      </c>
      <c r="F33" s="58">
        <v>6</v>
      </c>
    </row>
    <row r="34" spans="1:7" ht="16.5" customHeight="1" x14ac:dyDescent="0.25">
      <c r="A34" s="29"/>
      <c r="B34" s="65" t="s">
        <v>9</v>
      </c>
      <c r="C34" s="73">
        <v>93</v>
      </c>
      <c r="D34" s="73">
        <v>9</v>
      </c>
      <c r="E34" s="73">
        <v>102</v>
      </c>
      <c r="F34" s="57">
        <v>18</v>
      </c>
    </row>
    <row r="35" spans="1:7" ht="16.5" customHeight="1" x14ac:dyDescent="0.25">
      <c r="A35" s="69" t="s">
        <v>21</v>
      </c>
      <c r="B35" s="14" t="s">
        <v>11</v>
      </c>
      <c r="C35" s="71">
        <v>4</v>
      </c>
      <c r="D35" s="71">
        <v>1</v>
      </c>
      <c r="E35" s="71">
        <v>5</v>
      </c>
      <c r="F35" s="58">
        <v>8</v>
      </c>
    </row>
    <row r="36" spans="1:7" ht="13" customHeight="1" x14ac:dyDescent="0.25">
      <c r="A36" s="34"/>
      <c r="B36" s="14" t="s">
        <v>12</v>
      </c>
      <c r="C36" s="71">
        <v>7</v>
      </c>
      <c r="D36" s="71">
        <v>0</v>
      </c>
      <c r="E36" s="71">
        <v>7</v>
      </c>
      <c r="F36" s="58">
        <v>9</v>
      </c>
    </row>
    <row r="37" spans="1:7" ht="13" customHeight="1" x14ac:dyDescent="0.25">
      <c r="A37" s="34"/>
      <c r="B37" s="14" t="s">
        <v>13</v>
      </c>
      <c r="C37" s="71">
        <v>11</v>
      </c>
      <c r="D37" s="71">
        <v>2</v>
      </c>
      <c r="E37" s="71">
        <v>13</v>
      </c>
      <c r="F37" s="58">
        <v>21</v>
      </c>
    </row>
    <row r="38" spans="1:7" ht="13" customHeight="1" x14ac:dyDescent="0.25">
      <c r="A38" s="34"/>
      <c r="B38" s="14" t="s">
        <v>14</v>
      </c>
      <c r="C38" s="71">
        <v>12</v>
      </c>
      <c r="D38" s="71">
        <v>2</v>
      </c>
      <c r="E38" s="71">
        <v>14</v>
      </c>
      <c r="F38" s="58">
        <v>27</v>
      </c>
    </row>
    <row r="39" spans="1:7" ht="13" customHeight="1" x14ac:dyDescent="0.25">
      <c r="A39" s="34"/>
      <c r="B39" s="14" t="s">
        <v>15</v>
      </c>
      <c r="C39" s="71">
        <v>9</v>
      </c>
      <c r="D39" s="71">
        <v>0</v>
      </c>
      <c r="E39" s="71">
        <v>9</v>
      </c>
      <c r="F39" s="58">
        <v>20</v>
      </c>
    </row>
    <row r="40" spans="1:7" ht="13" customHeight="1" x14ac:dyDescent="0.25">
      <c r="A40" s="34"/>
      <c r="B40" s="14" t="s">
        <v>16</v>
      </c>
      <c r="C40" s="71">
        <v>6</v>
      </c>
      <c r="D40" s="71">
        <v>0</v>
      </c>
      <c r="E40" s="71">
        <v>6</v>
      </c>
      <c r="F40" s="58">
        <v>7</v>
      </c>
    </row>
    <row r="41" spans="1:7" ht="13" customHeight="1" x14ac:dyDescent="0.25">
      <c r="A41" s="34"/>
      <c r="B41" s="14" t="s">
        <v>17</v>
      </c>
      <c r="C41" s="71">
        <v>3</v>
      </c>
      <c r="D41" s="71">
        <v>1</v>
      </c>
      <c r="E41" s="71">
        <v>4</v>
      </c>
      <c r="F41" s="58">
        <v>5</v>
      </c>
    </row>
    <row r="42" spans="1:7" ht="13" customHeight="1" x14ac:dyDescent="0.25">
      <c r="A42" s="34"/>
      <c r="B42" s="14" t="s">
        <v>18</v>
      </c>
      <c r="C42" s="71">
        <v>2</v>
      </c>
      <c r="D42" s="71">
        <v>0</v>
      </c>
      <c r="E42" s="71">
        <v>2</v>
      </c>
      <c r="F42" s="58">
        <v>2</v>
      </c>
    </row>
    <row r="43" spans="1:7" ht="16.5" customHeight="1" x14ac:dyDescent="0.25">
      <c r="A43" s="29"/>
      <c r="B43" s="65" t="s">
        <v>9</v>
      </c>
      <c r="C43" s="73">
        <v>54</v>
      </c>
      <c r="D43" s="73">
        <v>6</v>
      </c>
      <c r="E43" s="73">
        <v>60</v>
      </c>
      <c r="F43" s="57">
        <v>11</v>
      </c>
    </row>
    <row r="44" spans="1:7" ht="16.5" customHeight="1" x14ac:dyDescent="0.25">
      <c r="A44" s="9" t="s">
        <v>22</v>
      </c>
      <c r="B44" s="14" t="s">
        <v>11</v>
      </c>
      <c r="C44" s="71">
        <v>49</v>
      </c>
      <c r="D44" s="71">
        <v>11</v>
      </c>
      <c r="E44" s="71">
        <v>60</v>
      </c>
      <c r="F44" s="58">
        <v>100</v>
      </c>
      <c r="G44" s="36"/>
    </row>
    <row r="45" spans="1:7" ht="13" customHeight="1" x14ac:dyDescent="0.25">
      <c r="A45" s="38"/>
      <c r="B45" s="14" t="s">
        <v>12</v>
      </c>
      <c r="C45" s="71">
        <v>72</v>
      </c>
      <c r="D45" s="71">
        <v>3</v>
      </c>
      <c r="E45" s="71">
        <v>75</v>
      </c>
      <c r="F45" s="58">
        <v>100</v>
      </c>
      <c r="G45" s="36"/>
    </row>
    <row r="46" spans="1:7" ht="13" customHeight="1" x14ac:dyDescent="0.25">
      <c r="A46" s="38"/>
      <c r="B46" s="14" t="s">
        <v>13</v>
      </c>
      <c r="C46" s="71">
        <v>51</v>
      </c>
      <c r="D46" s="71">
        <v>10</v>
      </c>
      <c r="E46" s="71">
        <v>61</v>
      </c>
      <c r="F46" s="58">
        <v>100</v>
      </c>
      <c r="G46" s="36"/>
    </row>
    <row r="47" spans="1:7" ht="13" customHeight="1" x14ac:dyDescent="0.25">
      <c r="A47" s="38"/>
      <c r="B47" s="14" t="s">
        <v>14</v>
      </c>
      <c r="C47" s="71">
        <v>43</v>
      </c>
      <c r="D47" s="71">
        <v>9</v>
      </c>
      <c r="E47" s="71">
        <v>52</v>
      </c>
      <c r="F47" s="58">
        <v>100</v>
      </c>
      <c r="G47" s="36"/>
    </row>
    <row r="48" spans="1:7" ht="13" customHeight="1" x14ac:dyDescent="0.25">
      <c r="A48" s="38"/>
      <c r="B48" s="14" t="s">
        <v>15</v>
      </c>
      <c r="C48" s="71">
        <v>36</v>
      </c>
      <c r="D48" s="71">
        <v>9</v>
      </c>
      <c r="E48" s="71">
        <v>45</v>
      </c>
      <c r="F48" s="58">
        <v>100</v>
      </c>
      <c r="G48" s="36"/>
    </row>
    <row r="49" spans="1:13" ht="13" customHeight="1" x14ac:dyDescent="0.25">
      <c r="A49" s="38"/>
      <c r="B49" s="14" t="s">
        <v>16</v>
      </c>
      <c r="C49" s="71">
        <v>73</v>
      </c>
      <c r="D49" s="71">
        <v>14</v>
      </c>
      <c r="E49" s="71">
        <v>87</v>
      </c>
      <c r="F49" s="58">
        <v>100</v>
      </c>
      <c r="G49" s="36"/>
    </row>
    <row r="50" spans="1:13" ht="13" customHeight="1" x14ac:dyDescent="0.25">
      <c r="A50" s="38"/>
      <c r="B50" s="14" t="s">
        <v>17</v>
      </c>
      <c r="C50" s="71">
        <v>75</v>
      </c>
      <c r="D50" s="71">
        <v>13</v>
      </c>
      <c r="E50" s="71">
        <v>88</v>
      </c>
      <c r="F50" s="58">
        <v>100</v>
      </c>
      <c r="G50" s="36"/>
    </row>
    <row r="51" spans="1:13" ht="13" customHeight="1" x14ac:dyDescent="0.25">
      <c r="A51" s="38"/>
      <c r="B51" s="14" t="s">
        <v>18</v>
      </c>
      <c r="C51" s="71">
        <v>80</v>
      </c>
      <c r="D51" s="71">
        <v>20</v>
      </c>
      <c r="E51" s="71">
        <v>100</v>
      </c>
      <c r="F51" s="58">
        <v>100</v>
      </c>
      <c r="G51" s="36"/>
    </row>
    <row r="52" spans="1:13" ht="16.5" customHeight="1" x14ac:dyDescent="0.25">
      <c r="A52" s="13"/>
      <c r="B52" s="13" t="s">
        <v>9</v>
      </c>
      <c r="C52" s="86">
        <v>479</v>
      </c>
      <c r="D52" s="86">
        <v>89</v>
      </c>
      <c r="E52" s="86">
        <v>568</v>
      </c>
      <c r="F52" s="37">
        <v>100</v>
      </c>
      <c r="G52" s="36"/>
    </row>
    <row r="53" spans="1:13" ht="16.5" customHeight="1" x14ac:dyDescent="0.25">
      <c r="A53" s="17" t="s">
        <v>23</v>
      </c>
      <c r="B53" s="39"/>
      <c r="C53" s="39"/>
      <c r="D53" s="39"/>
      <c r="E53" s="39"/>
      <c r="F53" s="39"/>
    </row>
    <row r="54" spans="1:13" x14ac:dyDescent="0.25">
      <c r="A54" s="17" t="s">
        <v>24</v>
      </c>
      <c r="B54" s="39"/>
      <c r="C54" s="39"/>
      <c r="D54" s="39"/>
      <c r="E54" s="39"/>
      <c r="F54" s="39"/>
    </row>
    <row r="55" spans="1:13" ht="9" customHeight="1" x14ac:dyDescent="0.3">
      <c r="A55" s="39"/>
      <c r="B55" s="20"/>
      <c r="C55" s="18"/>
      <c r="D55" s="18"/>
      <c r="E55" s="18"/>
      <c r="F55" s="35"/>
      <c r="G55" s="54"/>
      <c r="H55" s="50"/>
      <c r="I55" s="54"/>
      <c r="J55" s="54"/>
      <c r="K55" s="54"/>
      <c r="L55" s="53"/>
    </row>
    <row r="56" spans="1:13" x14ac:dyDescent="0.25">
      <c r="A56" s="18" t="s">
        <v>25</v>
      </c>
      <c r="B56" s="60"/>
      <c r="C56" s="26"/>
      <c r="D56" s="26"/>
      <c r="E56" s="46"/>
      <c r="F56" s="46"/>
      <c r="G56" s="55"/>
      <c r="H56" s="55"/>
      <c r="I56" s="50"/>
      <c r="J56" s="50"/>
      <c r="K56" s="50"/>
      <c r="L56" s="50"/>
    </row>
    <row r="57" spans="1:13" x14ac:dyDescent="0.25">
      <c r="A57" s="18" t="s">
        <v>26</v>
      </c>
      <c r="B57" s="39"/>
      <c r="C57" s="39"/>
      <c r="D57" s="39"/>
      <c r="E57" s="39"/>
      <c r="F57" s="39"/>
      <c r="J57" s="44"/>
      <c r="K57" s="44"/>
      <c r="L57" s="44"/>
      <c r="M57" s="44"/>
    </row>
    <row r="58" spans="1:13" x14ac:dyDescent="0.25">
      <c r="A58" s="24" t="str">
        <f>HYPERLINK("https://www.gov.uk/government/uploads/system/uploads/attachment_data/file/48822/reported-road-casualties-gb-notes-definitions.pdf","Notes &amp; Definitions")</f>
        <v>Notes &amp; Definitions</v>
      </c>
      <c r="B58" s="20"/>
      <c r="C58" s="18"/>
      <c r="D58" s="18"/>
      <c r="E58" s="18"/>
      <c r="F58" s="20" t="s">
        <v>29</v>
      </c>
      <c r="G58" s="18"/>
      <c r="H58" s="18"/>
      <c r="I58" s="18"/>
      <c r="J58" s="18"/>
      <c r="K58" s="18"/>
      <c r="L58" s="18"/>
    </row>
    <row r="59" spans="1:13" x14ac:dyDescent="0.25">
      <c r="A59" s="18" t="s">
        <v>28</v>
      </c>
      <c r="B59" s="20"/>
      <c r="C59" s="18"/>
      <c r="D59" s="18"/>
      <c r="E59" s="18"/>
      <c r="F59" s="20" t="s">
        <v>32</v>
      </c>
      <c r="G59" s="18"/>
      <c r="H59" s="18"/>
      <c r="I59" s="18"/>
      <c r="J59" s="18"/>
      <c r="K59" s="18"/>
      <c r="L59" s="18"/>
    </row>
    <row r="60" spans="1:13" x14ac:dyDescent="0.25">
      <c r="B60" s="20"/>
      <c r="C60" s="18"/>
      <c r="D60" s="18"/>
      <c r="E60" s="18"/>
      <c r="F60" s="18"/>
      <c r="G60" s="18"/>
      <c r="H60" s="18"/>
      <c r="I60" s="18"/>
      <c r="J60" s="18"/>
      <c r="K60" s="18"/>
      <c r="L60" s="18"/>
    </row>
  </sheetData>
  <hyperlinks>
    <hyperlink ref="A2" r:id="rId1" xr:uid="{00000000-0004-0000-0700-000000000000}"/>
    <hyperlink ref="A58" r:id="rId2" display="http://www.dft.gov.uk/statistics/series/road-accidents-and-safety/" xr:uid="{00000000-0004-0000-0700-000001000000}"/>
  </hyperlinks>
  <pageMargins left="0.55118110236220474" right="0.55118110236220474" top="0.78740157480314965" bottom="0.59055118110236227" header="0.51181102362204722" footer="0.51181102362204722"/>
  <pageSetup paperSize="9" scale="8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0"/>
  <sheetViews>
    <sheetView showGridLines="0" zoomScale="85" zoomScaleNormal="100" workbookViewId="0">
      <selection activeCell="C8" sqref="C8:F52"/>
    </sheetView>
  </sheetViews>
  <sheetFormatPr defaultColWidth="10.6640625" defaultRowHeight="12.5" x14ac:dyDescent="0.25"/>
  <cols>
    <col min="1" max="1" width="36.33203125" customWidth="1"/>
    <col min="2" max="6" width="9.33203125" customWidth="1"/>
  </cols>
  <sheetData>
    <row r="1" spans="1:8" ht="15" customHeight="1" x14ac:dyDescent="0.3">
      <c r="A1" s="67" t="s">
        <v>0</v>
      </c>
    </row>
    <row r="2" spans="1:8" ht="15" customHeight="1" x14ac:dyDescent="0.25">
      <c r="A2" s="85" t="s">
        <v>1</v>
      </c>
      <c r="B2" s="48"/>
      <c r="C2" s="48"/>
      <c r="D2" s="48"/>
      <c r="E2" s="48"/>
      <c r="F2" s="48"/>
      <c r="G2" s="48"/>
      <c r="H2" s="48"/>
    </row>
    <row r="3" spans="1:8" ht="15" customHeight="1" x14ac:dyDescent="0.25">
      <c r="A3" s="68" t="s">
        <v>2</v>
      </c>
    </row>
    <row r="4" spans="1:8" ht="15" customHeight="1" x14ac:dyDescent="0.25">
      <c r="A4" s="68" t="s">
        <v>3</v>
      </c>
    </row>
    <row r="5" spans="1:8" ht="15" customHeight="1" x14ac:dyDescent="0.3">
      <c r="A5" s="45" t="s">
        <v>30</v>
      </c>
      <c r="C5" s="27"/>
      <c r="D5" s="27"/>
      <c r="E5" s="27"/>
    </row>
    <row r="6" spans="1:8" x14ac:dyDescent="0.25">
      <c r="C6" s="44"/>
      <c r="D6" s="44"/>
      <c r="E6" s="44"/>
    </row>
    <row r="7" spans="1:8" ht="26" customHeight="1" x14ac:dyDescent="0.25">
      <c r="A7" s="30" t="s">
        <v>5</v>
      </c>
      <c r="B7" s="30" t="s">
        <v>6</v>
      </c>
      <c r="C7" s="31" t="s">
        <v>7</v>
      </c>
      <c r="D7" s="31" t="s">
        <v>8</v>
      </c>
      <c r="E7" s="31" t="s">
        <v>9</v>
      </c>
      <c r="F7" s="1" t="s">
        <v>10</v>
      </c>
    </row>
    <row r="8" spans="1:8" ht="15" customHeight="1" x14ac:dyDescent="0.25">
      <c r="A8" s="29" t="s">
        <v>62</v>
      </c>
      <c r="B8" s="33" t="s">
        <v>11</v>
      </c>
      <c r="C8" s="71">
        <v>24</v>
      </c>
      <c r="D8" s="71">
        <v>7</v>
      </c>
      <c r="E8" s="71">
        <v>31</v>
      </c>
      <c r="F8" s="58">
        <v>79</v>
      </c>
    </row>
    <row r="9" spans="1:8" ht="13" customHeight="1" x14ac:dyDescent="0.25">
      <c r="A9" s="34"/>
      <c r="B9" s="33" t="s">
        <v>12</v>
      </c>
      <c r="C9" s="71">
        <v>44</v>
      </c>
      <c r="D9" s="71">
        <v>14</v>
      </c>
      <c r="E9" s="71">
        <v>58</v>
      </c>
      <c r="F9" s="58">
        <v>60</v>
      </c>
    </row>
    <row r="10" spans="1:8" ht="13" customHeight="1" x14ac:dyDescent="0.25">
      <c r="A10" s="34"/>
      <c r="B10" s="33" t="s">
        <v>13</v>
      </c>
      <c r="C10" s="71">
        <v>33</v>
      </c>
      <c r="D10" s="71">
        <v>5</v>
      </c>
      <c r="E10" s="71">
        <v>38</v>
      </c>
      <c r="F10" s="58">
        <v>58</v>
      </c>
    </row>
    <row r="11" spans="1:8" ht="13" customHeight="1" x14ac:dyDescent="0.25">
      <c r="A11" s="34"/>
      <c r="B11" s="33" t="s">
        <v>14</v>
      </c>
      <c r="C11" s="71">
        <v>38</v>
      </c>
      <c r="D11" s="71">
        <v>8</v>
      </c>
      <c r="E11" s="71">
        <v>46</v>
      </c>
      <c r="F11" s="58">
        <v>75</v>
      </c>
    </row>
    <row r="12" spans="1:8" ht="13" customHeight="1" x14ac:dyDescent="0.25">
      <c r="A12" s="34"/>
      <c r="B12" s="33" t="s">
        <v>15</v>
      </c>
      <c r="C12" s="71">
        <v>38</v>
      </c>
      <c r="D12" s="71">
        <v>7</v>
      </c>
      <c r="E12" s="71">
        <v>45</v>
      </c>
      <c r="F12" s="58">
        <v>78</v>
      </c>
    </row>
    <row r="13" spans="1:8" ht="13" customHeight="1" x14ac:dyDescent="0.25">
      <c r="A13" s="34"/>
      <c r="B13" s="33" t="s">
        <v>16</v>
      </c>
      <c r="C13" s="71">
        <v>96</v>
      </c>
      <c r="D13" s="71">
        <v>12</v>
      </c>
      <c r="E13" s="71">
        <v>108</v>
      </c>
      <c r="F13" s="58">
        <v>75</v>
      </c>
    </row>
    <row r="14" spans="1:8" ht="13" customHeight="1" x14ac:dyDescent="0.25">
      <c r="A14" s="34"/>
      <c r="B14" s="33" t="s">
        <v>17</v>
      </c>
      <c r="C14" s="71">
        <v>61</v>
      </c>
      <c r="D14" s="71">
        <v>11</v>
      </c>
      <c r="E14" s="71">
        <v>72</v>
      </c>
      <c r="F14" s="58">
        <v>83</v>
      </c>
    </row>
    <row r="15" spans="1:8" ht="13" customHeight="1" x14ac:dyDescent="0.25">
      <c r="A15" s="34"/>
      <c r="B15" s="33" t="s">
        <v>18</v>
      </c>
      <c r="C15" s="71">
        <v>85</v>
      </c>
      <c r="D15" s="71">
        <v>18</v>
      </c>
      <c r="E15" s="71">
        <v>103</v>
      </c>
      <c r="F15" s="58">
        <v>90</v>
      </c>
    </row>
    <row r="16" spans="1:8" ht="20.25" customHeight="1" x14ac:dyDescent="0.25">
      <c r="A16" s="29"/>
      <c r="B16" s="19" t="s">
        <v>9</v>
      </c>
      <c r="C16" s="73">
        <v>419</v>
      </c>
      <c r="D16" s="73">
        <v>82</v>
      </c>
      <c r="E16" s="73">
        <v>501</v>
      </c>
      <c r="F16" s="57">
        <v>75</v>
      </c>
    </row>
    <row r="17" spans="1:6" ht="20.25" customHeight="1" x14ac:dyDescent="0.25">
      <c r="A17" s="29" t="s">
        <v>19</v>
      </c>
      <c r="B17" s="33" t="s">
        <v>11</v>
      </c>
      <c r="C17" s="71">
        <v>3</v>
      </c>
      <c r="D17" s="71">
        <v>0</v>
      </c>
      <c r="E17" s="71">
        <v>3</v>
      </c>
      <c r="F17" s="58">
        <v>8</v>
      </c>
    </row>
    <row r="18" spans="1:6" ht="13" customHeight="1" x14ac:dyDescent="0.25">
      <c r="A18" s="34"/>
      <c r="B18" s="33" t="s">
        <v>12</v>
      </c>
      <c r="C18" s="71">
        <v>8</v>
      </c>
      <c r="D18" s="71">
        <v>2</v>
      </c>
      <c r="E18" s="71">
        <v>10</v>
      </c>
      <c r="F18" s="58">
        <v>10</v>
      </c>
    </row>
    <row r="19" spans="1:6" ht="13" customHeight="1" x14ac:dyDescent="0.25">
      <c r="A19" s="34"/>
      <c r="B19" s="33" t="s">
        <v>13</v>
      </c>
      <c r="C19" s="71">
        <v>8</v>
      </c>
      <c r="D19" s="71">
        <v>2</v>
      </c>
      <c r="E19" s="71">
        <v>10</v>
      </c>
      <c r="F19" s="58">
        <v>15</v>
      </c>
    </row>
    <row r="20" spans="1:6" ht="13" customHeight="1" x14ac:dyDescent="0.25">
      <c r="A20" s="34"/>
      <c r="B20" s="33" t="s">
        <v>14</v>
      </c>
      <c r="C20" s="71">
        <v>1</v>
      </c>
      <c r="D20" s="71">
        <v>0</v>
      </c>
      <c r="E20" s="71">
        <v>1</v>
      </c>
      <c r="F20" s="58">
        <v>2</v>
      </c>
    </row>
    <row r="21" spans="1:6" ht="13" customHeight="1" x14ac:dyDescent="0.25">
      <c r="A21" s="34"/>
      <c r="B21" s="33" t="s">
        <v>15</v>
      </c>
      <c r="C21" s="71">
        <v>6</v>
      </c>
      <c r="D21" s="71">
        <v>0</v>
      </c>
      <c r="E21" s="71">
        <v>6</v>
      </c>
      <c r="F21" s="58">
        <v>10</v>
      </c>
    </row>
    <row r="22" spans="1:6" ht="13" customHeight="1" x14ac:dyDescent="0.25">
      <c r="A22" s="34"/>
      <c r="B22" s="33" t="s">
        <v>16</v>
      </c>
      <c r="C22" s="71">
        <v>18</v>
      </c>
      <c r="D22" s="71">
        <v>1</v>
      </c>
      <c r="E22" s="71">
        <v>19</v>
      </c>
      <c r="F22" s="58">
        <v>13</v>
      </c>
    </row>
    <row r="23" spans="1:6" ht="13" customHeight="1" x14ac:dyDescent="0.25">
      <c r="A23" s="34"/>
      <c r="B23" s="33" t="s">
        <v>17</v>
      </c>
      <c r="C23" s="71">
        <v>2</v>
      </c>
      <c r="D23" s="71">
        <v>1</v>
      </c>
      <c r="E23" s="71">
        <v>3</v>
      </c>
      <c r="F23" s="58">
        <v>3</v>
      </c>
    </row>
    <row r="24" spans="1:6" ht="13" customHeight="1" x14ac:dyDescent="0.25">
      <c r="A24" s="34"/>
      <c r="B24" s="33" t="s">
        <v>18</v>
      </c>
      <c r="C24" s="71">
        <v>5</v>
      </c>
      <c r="D24" s="71">
        <v>5</v>
      </c>
      <c r="E24" s="71">
        <v>10</v>
      </c>
      <c r="F24" s="58">
        <v>9</v>
      </c>
    </row>
    <row r="25" spans="1:6" ht="20.25" customHeight="1" x14ac:dyDescent="0.25">
      <c r="A25" s="29"/>
      <c r="B25" s="19" t="s">
        <v>9</v>
      </c>
      <c r="C25" s="73">
        <v>51</v>
      </c>
      <c r="D25" s="73">
        <v>11</v>
      </c>
      <c r="E25" s="73">
        <v>62</v>
      </c>
      <c r="F25" s="57">
        <v>9</v>
      </c>
    </row>
    <row r="26" spans="1:6" ht="20.25" customHeight="1" x14ac:dyDescent="0.25">
      <c r="A26" s="29" t="s">
        <v>20</v>
      </c>
      <c r="B26" s="33" t="s">
        <v>11</v>
      </c>
      <c r="C26" s="71">
        <v>4</v>
      </c>
      <c r="D26" s="71">
        <v>1</v>
      </c>
      <c r="E26" s="71">
        <v>5</v>
      </c>
      <c r="F26" s="58">
        <v>13</v>
      </c>
    </row>
    <row r="27" spans="1:6" ht="13" customHeight="1" x14ac:dyDescent="0.25">
      <c r="A27" s="34"/>
      <c r="B27" s="33" t="s">
        <v>12</v>
      </c>
      <c r="C27" s="71">
        <v>26</v>
      </c>
      <c r="D27" s="71">
        <v>2</v>
      </c>
      <c r="E27" s="71">
        <v>28</v>
      </c>
      <c r="F27" s="58">
        <v>29</v>
      </c>
    </row>
    <row r="28" spans="1:6" ht="13" customHeight="1" x14ac:dyDescent="0.25">
      <c r="A28" s="34"/>
      <c r="B28" s="33" t="s">
        <v>13</v>
      </c>
      <c r="C28" s="71">
        <v>15</v>
      </c>
      <c r="D28" s="71">
        <v>3</v>
      </c>
      <c r="E28" s="71">
        <v>18</v>
      </c>
      <c r="F28" s="58">
        <v>27</v>
      </c>
    </row>
    <row r="29" spans="1:6" ht="13" customHeight="1" x14ac:dyDescent="0.25">
      <c r="A29" s="34"/>
      <c r="B29" s="33" t="s">
        <v>14</v>
      </c>
      <c r="C29" s="71">
        <v>13</v>
      </c>
      <c r="D29" s="71">
        <v>1</v>
      </c>
      <c r="E29" s="71">
        <v>14</v>
      </c>
      <c r="F29" s="58">
        <v>23</v>
      </c>
    </row>
    <row r="30" spans="1:6" ht="13" customHeight="1" x14ac:dyDescent="0.25">
      <c r="A30" s="34"/>
      <c r="B30" s="33" t="s">
        <v>15</v>
      </c>
      <c r="C30" s="71">
        <v>7</v>
      </c>
      <c r="D30" s="71">
        <v>0</v>
      </c>
      <c r="E30" s="71">
        <v>7</v>
      </c>
      <c r="F30" s="58">
        <v>12</v>
      </c>
    </row>
    <row r="31" spans="1:6" ht="13" customHeight="1" x14ac:dyDescent="0.25">
      <c r="A31" s="34"/>
      <c r="B31" s="33" t="s">
        <v>16</v>
      </c>
      <c r="C31" s="71">
        <v>15</v>
      </c>
      <c r="D31" s="71">
        <v>2</v>
      </c>
      <c r="E31" s="71">
        <v>17</v>
      </c>
      <c r="F31" s="58">
        <v>12</v>
      </c>
    </row>
    <row r="32" spans="1:6" ht="13" customHeight="1" x14ac:dyDescent="0.25">
      <c r="A32" s="34"/>
      <c r="B32" s="33" t="s">
        <v>17</v>
      </c>
      <c r="C32" s="71">
        <v>11</v>
      </c>
      <c r="D32" s="71">
        <v>1</v>
      </c>
      <c r="E32" s="71">
        <v>12</v>
      </c>
      <c r="F32" s="58">
        <v>14</v>
      </c>
    </row>
    <row r="33" spans="1:7" ht="13" customHeight="1" x14ac:dyDescent="0.25">
      <c r="A33" s="34"/>
      <c r="B33" s="33" t="s">
        <v>18</v>
      </c>
      <c r="C33" s="71">
        <v>1</v>
      </c>
      <c r="D33" s="71">
        <v>1</v>
      </c>
      <c r="E33" s="71">
        <v>2</v>
      </c>
      <c r="F33" s="58">
        <v>2</v>
      </c>
    </row>
    <row r="34" spans="1:7" ht="20.25" customHeight="1" x14ac:dyDescent="0.25">
      <c r="A34" s="29"/>
      <c r="B34" s="19" t="s">
        <v>9</v>
      </c>
      <c r="C34" s="73">
        <v>92</v>
      </c>
      <c r="D34" s="73">
        <v>11</v>
      </c>
      <c r="E34" s="73">
        <v>103</v>
      </c>
      <c r="F34" s="57">
        <v>15</v>
      </c>
    </row>
    <row r="35" spans="1:7" ht="20.25" customHeight="1" x14ac:dyDescent="0.25">
      <c r="A35" s="69" t="s">
        <v>21</v>
      </c>
      <c r="B35" s="33" t="s">
        <v>11</v>
      </c>
      <c r="C35" s="71">
        <v>1</v>
      </c>
      <c r="D35" s="71">
        <v>0</v>
      </c>
      <c r="E35" s="71">
        <v>1</v>
      </c>
      <c r="F35" s="58">
        <v>3</v>
      </c>
    </row>
    <row r="36" spans="1:7" ht="13" customHeight="1" x14ac:dyDescent="0.25">
      <c r="A36" s="34"/>
      <c r="B36" s="33" t="s">
        <v>12</v>
      </c>
      <c r="C36" s="71">
        <v>12</v>
      </c>
      <c r="D36" s="71">
        <v>2</v>
      </c>
      <c r="E36" s="71">
        <v>14</v>
      </c>
      <c r="F36" s="58">
        <v>15</v>
      </c>
    </row>
    <row r="37" spans="1:7" ht="13" customHeight="1" x14ac:dyDescent="0.25">
      <c r="A37" s="34"/>
      <c r="B37" s="33" t="s">
        <v>13</v>
      </c>
      <c r="C37" s="71">
        <v>9</v>
      </c>
      <c r="D37" s="71">
        <v>1</v>
      </c>
      <c r="E37" s="71">
        <v>10</v>
      </c>
      <c r="F37" s="58">
        <v>15</v>
      </c>
    </row>
    <row r="38" spans="1:7" ht="13" customHeight="1" x14ac:dyDescent="0.25">
      <c r="A38" s="34"/>
      <c r="B38" s="33" t="s">
        <v>14</v>
      </c>
      <c r="C38" s="71">
        <v>7</v>
      </c>
      <c r="D38" s="71">
        <v>1</v>
      </c>
      <c r="E38" s="71">
        <v>8</v>
      </c>
      <c r="F38" s="58">
        <v>13</v>
      </c>
    </row>
    <row r="39" spans="1:7" ht="13" customHeight="1" x14ac:dyDescent="0.25">
      <c r="A39" s="34"/>
      <c r="B39" s="33" t="s">
        <v>15</v>
      </c>
      <c r="C39" s="71">
        <v>5</v>
      </c>
      <c r="D39" s="71">
        <v>0</v>
      </c>
      <c r="E39" s="71">
        <v>5</v>
      </c>
      <c r="F39" s="58">
        <v>9</v>
      </c>
    </row>
    <row r="40" spans="1:7" ht="13" customHeight="1" x14ac:dyDescent="0.25">
      <c r="A40" s="34"/>
      <c r="B40" s="33" t="s">
        <v>16</v>
      </c>
      <c r="C40" s="71">
        <v>11</v>
      </c>
      <c r="D40" s="71">
        <v>2</v>
      </c>
      <c r="E40" s="71">
        <v>13</v>
      </c>
      <c r="F40" s="58">
        <v>9</v>
      </c>
    </row>
    <row r="41" spans="1:7" ht="13" customHeight="1" x14ac:dyDescent="0.25">
      <c r="A41" s="34"/>
      <c r="B41" s="33" t="s">
        <v>17</v>
      </c>
      <c r="C41" s="71">
        <v>10</v>
      </c>
      <c r="D41" s="71">
        <v>1</v>
      </c>
      <c r="E41" s="71">
        <v>11</v>
      </c>
      <c r="F41" s="58">
        <v>13</v>
      </c>
    </row>
    <row r="42" spans="1:7" ht="13" customHeight="1" x14ac:dyDescent="0.25">
      <c r="A42" s="34"/>
      <c r="B42" s="33" t="s">
        <v>18</v>
      </c>
      <c r="C42" s="71">
        <v>1</v>
      </c>
      <c r="D42" s="71">
        <v>1</v>
      </c>
      <c r="E42" s="71">
        <v>2</v>
      </c>
      <c r="F42" s="58">
        <v>2</v>
      </c>
    </row>
    <row r="43" spans="1:7" ht="20.25" customHeight="1" x14ac:dyDescent="0.25">
      <c r="A43" s="29"/>
      <c r="B43" s="19" t="s">
        <v>9</v>
      </c>
      <c r="C43" s="73">
        <v>56</v>
      </c>
      <c r="D43" s="73">
        <v>8</v>
      </c>
      <c r="E43" s="73">
        <v>64</v>
      </c>
      <c r="F43" s="57">
        <v>10</v>
      </c>
    </row>
    <row r="44" spans="1:7" ht="20.25" customHeight="1" x14ac:dyDescent="0.25">
      <c r="A44" s="9" t="s">
        <v>22</v>
      </c>
      <c r="B44" s="33" t="s">
        <v>11</v>
      </c>
      <c r="C44" s="71">
        <v>31</v>
      </c>
      <c r="D44" s="71">
        <v>8</v>
      </c>
      <c r="E44" s="71">
        <v>39</v>
      </c>
      <c r="F44" s="58">
        <v>100</v>
      </c>
      <c r="G44" s="36"/>
    </row>
    <row r="45" spans="1:7" ht="13" customHeight="1" x14ac:dyDescent="0.25">
      <c r="A45" s="38"/>
      <c r="B45" s="33" t="s">
        <v>12</v>
      </c>
      <c r="C45" s="71">
        <v>78</v>
      </c>
      <c r="D45" s="71">
        <v>18</v>
      </c>
      <c r="E45" s="71">
        <v>96</v>
      </c>
      <c r="F45" s="58">
        <v>100</v>
      </c>
      <c r="G45" s="36"/>
    </row>
    <row r="46" spans="1:7" ht="13" customHeight="1" x14ac:dyDescent="0.25">
      <c r="A46" s="38"/>
      <c r="B46" s="33" t="s">
        <v>13</v>
      </c>
      <c r="C46" s="71">
        <v>56</v>
      </c>
      <c r="D46" s="71">
        <v>10</v>
      </c>
      <c r="E46" s="71">
        <v>66</v>
      </c>
      <c r="F46" s="58">
        <v>100</v>
      </c>
      <c r="G46" s="36"/>
    </row>
    <row r="47" spans="1:7" ht="13" customHeight="1" x14ac:dyDescent="0.25">
      <c r="A47" s="38"/>
      <c r="B47" s="33" t="s">
        <v>14</v>
      </c>
      <c r="C47" s="71">
        <v>52</v>
      </c>
      <c r="D47" s="71">
        <v>9</v>
      </c>
      <c r="E47" s="71">
        <v>61</v>
      </c>
      <c r="F47" s="58">
        <v>100</v>
      </c>
      <c r="G47" s="36"/>
    </row>
    <row r="48" spans="1:7" ht="13" customHeight="1" x14ac:dyDescent="0.25">
      <c r="A48" s="38"/>
      <c r="B48" s="33" t="s">
        <v>15</v>
      </c>
      <c r="C48" s="71">
        <v>51</v>
      </c>
      <c r="D48" s="71">
        <v>7</v>
      </c>
      <c r="E48" s="71">
        <v>58</v>
      </c>
      <c r="F48" s="58">
        <v>100</v>
      </c>
      <c r="G48" s="36"/>
    </row>
    <row r="49" spans="1:13" ht="13" customHeight="1" x14ac:dyDescent="0.25">
      <c r="A49" s="38"/>
      <c r="B49" s="33" t="s">
        <v>16</v>
      </c>
      <c r="C49" s="71">
        <v>129</v>
      </c>
      <c r="D49" s="71">
        <v>15</v>
      </c>
      <c r="E49" s="71">
        <v>144</v>
      </c>
      <c r="F49" s="58">
        <v>100</v>
      </c>
      <c r="G49" s="36"/>
    </row>
    <row r="50" spans="1:13" ht="13" customHeight="1" x14ac:dyDescent="0.25">
      <c r="A50" s="38"/>
      <c r="B50" s="33" t="s">
        <v>17</v>
      </c>
      <c r="C50" s="71">
        <v>74</v>
      </c>
      <c r="D50" s="71">
        <v>13</v>
      </c>
      <c r="E50" s="71">
        <v>87</v>
      </c>
      <c r="F50" s="58">
        <v>100</v>
      </c>
      <c r="G50" s="36"/>
    </row>
    <row r="51" spans="1:13" ht="13" customHeight="1" x14ac:dyDescent="0.25">
      <c r="A51" s="38"/>
      <c r="B51" s="33" t="s">
        <v>18</v>
      </c>
      <c r="C51" s="71">
        <v>91</v>
      </c>
      <c r="D51" s="71">
        <v>24</v>
      </c>
      <c r="E51" s="71">
        <v>115</v>
      </c>
      <c r="F51" s="58">
        <v>100</v>
      </c>
      <c r="G51" s="36"/>
    </row>
    <row r="52" spans="1:13" ht="20.25" customHeight="1" x14ac:dyDescent="0.25">
      <c r="A52" s="13"/>
      <c r="B52" s="32" t="s">
        <v>9</v>
      </c>
      <c r="C52" s="86">
        <v>562</v>
      </c>
      <c r="D52" s="86">
        <v>104</v>
      </c>
      <c r="E52" s="86">
        <v>666</v>
      </c>
      <c r="F52" s="37">
        <v>100</v>
      </c>
      <c r="G52" s="36"/>
    </row>
    <row r="53" spans="1:13" x14ac:dyDescent="0.25">
      <c r="A53" s="17" t="s">
        <v>23</v>
      </c>
    </row>
    <row r="54" spans="1:13" x14ac:dyDescent="0.25">
      <c r="A54" s="17" t="s">
        <v>24</v>
      </c>
    </row>
    <row r="55" spans="1:13" ht="13" customHeight="1" x14ac:dyDescent="0.3">
      <c r="A55" s="18" t="s">
        <v>25</v>
      </c>
      <c r="B55" s="50"/>
      <c r="C55" s="50"/>
      <c r="D55" s="50"/>
      <c r="E55" s="50"/>
      <c r="F55" s="54"/>
      <c r="G55" s="54"/>
      <c r="H55" s="50"/>
      <c r="I55" s="54"/>
      <c r="J55" s="54"/>
      <c r="K55" s="54"/>
      <c r="L55" s="53"/>
    </row>
    <row r="56" spans="1:13" x14ac:dyDescent="0.25">
      <c r="A56" s="18" t="s">
        <v>26</v>
      </c>
      <c r="B56" s="49"/>
      <c r="C56" s="49"/>
      <c r="D56" s="49"/>
      <c r="E56" s="55"/>
      <c r="F56" s="55"/>
      <c r="G56" s="55"/>
      <c r="H56" s="55"/>
      <c r="I56" s="50"/>
      <c r="J56" s="50"/>
      <c r="K56" s="50"/>
      <c r="L56" s="50"/>
    </row>
    <row r="57" spans="1:13" x14ac:dyDescent="0.25">
      <c r="A57" s="26" t="s">
        <v>27</v>
      </c>
      <c r="B57" s="56"/>
      <c r="C57" s="56"/>
      <c r="D57" s="56"/>
      <c r="E57" s="56"/>
      <c r="F57" s="56"/>
      <c r="G57" s="56"/>
      <c r="H57" s="56"/>
      <c r="I57" s="56"/>
      <c r="J57" s="44"/>
      <c r="K57" s="44"/>
      <c r="L57" s="44"/>
      <c r="M57" s="44"/>
    </row>
    <row r="58" spans="1:13" x14ac:dyDescent="0.25">
      <c r="A58" s="18" t="s">
        <v>28</v>
      </c>
      <c r="B58" s="18"/>
      <c r="C58" s="18"/>
      <c r="D58" s="18"/>
      <c r="E58" s="18"/>
      <c r="F58" s="18"/>
      <c r="G58" s="18"/>
      <c r="H58" s="18"/>
      <c r="I58" s="18"/>
      <c r="J58" s="18"/>
      <c r="K58" s="18"/>
      <c r="L58" s="18"/>
    </row>
    <row r="59" spans="1:13" x14ac:dyDescent="0.25">
      <c r="A59" s="18" t="s">
        <v>29</v>
      </c>
      <c r="B59" s="18"/>
      <c r="C59" s="18"/>
      <c r="D59" s="18"/>
      <c r="E59" s="18"/>
      <c r="F59" s="18"/>
      <c r="G59" s="18"/>
      <c r="H59" s="18"/>
      <c r="I59" s="18"/>
      <c r="J59" s="18"/>
      <c r="K59" s="18"/>
      <c r="L59" s="18"/>
    </row>
    <row r="60" spans="1:13" x14ac:dyDescent="0.25">
      <c r="A60" s="18" t="s">
        <v>32</v>
      </c>
      <c r="B60" s="18"/>
      <c r="C60" s="18"/>
      <c r="D60" s="18"/>
      <c r="E60" s="18"/>
      <c r="F60" s="18"/>
      <c r="G60" s="18"/>
      <c r="H60" s="18"/>
      <c r="I60" s="18"/>
      <c r="J60" s="18"/>
      <c r="K60" s="18"/>
      <c r="L60" s="18"/>
    </row>
  </sheetData>
  <hyperlinks>
    <hyperlink ref="A57" r:id="rId1" display="http://www.dft.gov.uk/statistics/series/road-accidents-and-safety/" xr:uid="{00000000-0004-0000-0800-000000000000}"/>
    <hyperlink ref="A57:I57" r:id="rId2" display="Notes and definitions see: www.gov.uk/transport-statistics-notes-and-guidance-road-accident-and-safety" xr:uid="{00000000-0004-0000-0800-000001000000}"/>
    <hyperlink ref="A2" r:id="rId3" xr:uid="{00000000-0004-0000-0800-000002000000}"/>
  </hyperlinks>
  <pageMargins left="0.75" right="0.75" top="1" bottom="1" header="0.5" footer="0.5"/>
  <pageSetup paperSize="9" scale="7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2019</vt:lpstr>
      <vt:lpstr>2018</vt:lpstr>
      <vt:lpstr>2017</vt:lpstr>
      <vt:lpstr>2016</vt:lpstr>
      <vt:lpstr>2015</vt:lpstr>
      <vt:lpstr>2014</vt:lpstr>
      <vt:lpstr>2013</vt:lpstr>
      <vt:lpstr>2012</vt:lpstr>
      <vt:lpstr>2011</vt:lpstr>
      <vt:lpstr>2010</vt:lpstr>
      <vt:lpstr>'2010'!Print_Area</vt:lpstr>
      <vt:lpstr>'2011'!Print_Area</vt:lpstr>
      <vt:lpstr>'2012'!Print_Area</vt:lpstr>
      <vt:lpstr>'2013'!Print_Area</vt:lpstr>
      <vt:lpstr>'2014'!Print_Area</vt:lpstr>
      <vt:lpstr>'2015'!Print_Area</vt:lpstr>
      <vt:lpstr>'2016'!Print_Area</vt:lpstr>
      <vt:lpstr>'2017'!Print_Area</vt:lpstr>
      <vt:lpstr>'2018'!Print_Area</vt:lpstr>
      <vt:lpstr>'2019'!Print_Area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Fay Graves</dc:creator>
  <cp:lastModifiedBy>Mike Dark</cp:lastModifiedBy>
  <cp:lastPrinted>2019-08-12T09:27:16Z</cp:lastPrinted>
  <dcterms:created xsi:type="dcterms:W3CDTF">2014-08-18T09:19:15Z</dcterms:created>
  <dcterms:modified xsi:type="dcterms:W3CDTF">2021-08-02T15:06:54Z</dcterms:modified>
</cp:coreProperties>
</file>