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ShareLaTeX\Horse movement data descriptor\tables\"/>
    </mc:Choice>
  </mc:AlternateContent>
  <xr:revisionPtr revIDLastSave="0" documentId="13_ncr:1_{585446A2-86AF-4E91-913C-07074036F520}" xr6:coauthVersionLast="43" xr6:coauthVersionMax="43" xr10:uidLastSave="{00000000-0000-0000-0000-000000000000}"/>
  <bookViews>
    <workbookView xWindow="38280" yWindow="1890" windowWidth="29040" windowHeight="18240" activeTab="1" xr2:uid="{1A544D60-B54E-46DC-9A70-867CD15310D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F22" i="2"/>
  <c r="G22" i="2"/>
  <c r="H22" i="2"/>
  <c r="I22" i="2"/>
  <c r="J22" i="2"/>
  <c r="K22" i="2"/>
  <c r="L22" i="2"/>
  <c r="M22" i="2"/>
  <c r="O22" i="2"/>
  <c r="R22" i="2"/>
  <c r="Q22" i="2"/>
  <c r="N22" i="2"/>
  <c r="P22" i="2"/>
  <c r="S22" i="2"/>
  <c r="T22" i="2"/>
  <c r="D22" i="2"/>
  <c r="U21" i="2"/>
  <c r="C21" i="2"/>
  <c r="D21" i="2"/>
  <c r="E21" i="2"/>
  <c r="F21" i="2"/>
  <c r="G21" i="2"/>
  <c r="H21" i="2"/>
  <c r="I21" i="2"/>
  <c r="J21" i="2"/>
  <c r="K21" i="2"/>
  <c r="L21" i="2"/>
  <c r="M21" i="2"/>
  <c r="O21" i="2"/>
  <c r="R21" i="2"/>
  <c r="Q21" i="2"/>
  <c r="N21" i="2"/>
  <c r="P21" i="2"/>
  <c r="S21" i="2"/>
  <c r="T21" i="2"/>
  <c r="B21" i="2"/>
  <c r="B29" i="2" l="1"/>
  <c r="H29" i="2"/>
  <c r="G29" i="2"/>
  <c r="F29" i="2"/>
  <c r="E29" i="2"/>
  <c r="D29" i="2"/>
  <c r="C29" i="2"/>
  <c r="I29" i="2"/>
  <c r="J29" i="2" l="1"/>
</calcChain>
</file>

<file path=xl/sharedStrings.xml><?xml version="1.0" encoding="utf-8"?>
<sst xmlns="http://schemas.openxmlformats.org/spreadsheetml/2006/main" count="93" uniqueCount="51">
  <si>
    <t>null</t>
  </si>
  <si>
    <t>running_rider</t>
  </si>
  <si>
    <t>scared</t>
  </si>
  <si>
    <t>standing</t>
  </si>
  <si>
    <t>trotting_rider</t>
  </si>
  <si>
    <t>unknown</t>
  </si>
  <si>
    <t>walking_rider</t>
  </si>
  <si>
    <t>head_shake</t>
  </si>
  <si>
    <t>scratch_biting</t>
  </si>
  <si>
    <t>walking_natural</t>
  </si>
  <si>
    <t>total</t>
  </si>
  <si>
    <t>Viva</t>
  </si>
  <si>
    <t>Galoway</t>
  </si>
  <si>
    <t>Bacardi</t>
  </si>
  <si>
    <t>Driekus</t>
  </si>
  <si>
    <t>Patron</t>
  </si>
  <si>
    <t>Happy</t>
  </si>
  <si>
    <t>Zonnerante</t>
  </si>
  <si>
    <t>Duke</t>
  </si>
  <si>
    <t>Flower</t>
  </si>
  <si>
    <t>Pan</t>
  </si>
  <si>
    <t>Porthos</t>
  </si>
  <si>
    <t>Barino</t>
  </si>
  <si>
    <t>Zafir</t>
  </si>
  <si>
    <t>Niro</t>
  </si>
  <si>
    <t>Sense</t>
  </si>
  <si>
    <t>Blondy</t>
  </si>
  <si>
    <t>Noortje</t>
  </si>
  <si>
    <t>Clever</t>
  </si>
  <si>
    <t>grazing</t>
  </si>
  <si>
    <t>running_natural</t>
  </si>
  <si>
    <t>trotting_natural</t>
  </si>
  <si>
    <t>eating</t>
  </si>
  <si>
    <t>jumping</t>
  </si>
  <si>
    <t>shaking</t>
  </si>
  <si>
    <t>rolling</t>
  </si>
  <si>
    <t>fighting</t>
  </si>
  <si>
    <t>rubbing</t>
  </si>
  <si>
    <t>Activity</t>
  </si>
  <si>
    <t>nr samples</t>
  </si>
  <si>
    <t>null + unknown</t>
  </si>
  <si>
    <t>trotting</t>
  </si>
  <si>
    <t>walking-rider</t>
  </si>
  <si>
    <t>walking-natural</t>
  </si>
  <si>
    <t>other-activities</t>
  </si>
  <si>
    <t>galloping_natural</t>
  </si>
  <si>
    <t>galloping</t>
  </si>
  <si>
    <t>galloping_rider</t>
  </si>
  <si>
    <t>Name / Activity</t>
  </si>
  <si>
    <t>fraction</t>
  </si>
  <si>
    <t>fraction of 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</si>
</sst>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3C23-1173-4502-ADFB-C5D5C7865247}">
  <dimension ref="A1:U20"/>
  <sheetViews>
    <sheetView workbookViewId="0">
      <selection activeCell="D31" sqref="D31"/>
    </sheetView>
  </sheetViews>
  <sheetFormatPr defaultRowHeight="15" x14ac:dyDescent="0.25"/>
  <cols>
    <col min="1" max="1" width="11.28515625" bestFit="1" customWidth="1"/>
    <col min="2" max="2" width="8" bestFit="1" customWidth="1"/>
    <col min="3" max="3" width="13.140625" bestFit="1" customWidth="1"/>
    <col min="4" max="4" width="9.28515625" bestFit="1" customWidth="1"/>
    <col min="5" max="5" width="8.5703125" bestFit="1" customWidth="1"/>
    <col min="6" max="6" width="15.28515625" bestFit="1" customWidth="1"/>
    <col min="7" max="7" width="6.7109375" bestFit="1" customWidth="1"/>
    <col min="8" max="8" width="13.28515625" bestFit="1" customWidth="1"/>
    <col min="9" max="9" width="13.42578125" bestFit="1" customWidth="1"/>
    <col min="10" max="10" width="13.28515625" bestFit="1" customWidth="1"/>
    <col min="11" max="11" width="11.5703125" bestFit="1" customWidth="1"/>
    <col min="12" max="12" width="7.28515625" bestFit="1" customWidth="1"/>
    <col min="13" max="13" width="15.28515625" bestFit="1" customWidth="1"/>
    <col min="14" max="14" width="15.140625" bestFit="1" customWidth="1"/>
    <col min="15" max="15" width="6.5703125" bestFit="1" customWidth="1"/>
    <col min="16" max="16" width="8.28515625" bestFit="1" customWidth="1"/>
    <col min="17" max="17" width="7.7109375" bestFit="1" customWidth="1"/>
    <col min="18" max="18" width="6.7109375" bestFit="1" customWidth="1"/>
    <col min="19" max="20" width="7.85546875" bestFit="1" customWidth="1"/>
    <col min="21" max="21" width="8" bestFit="1" customWidth="1"/>
  </cols>
  <sheetData>
    <row r="1" spans="1:21" x14ac:dyDescent="0.25">
      <c r="A1" s="1" t="s">
        <v>38</v>
      </c>
      <c r="B1" s="1" t="s">
        <v>0</v>
      </c>
      <c r="C1" s="1" t="s">
        <v>5</v>
      </c>
      <c r="D1" s="1" t="s">
        <v>6</v>
      </c>
      <c r="E1" s="1" t="s">
        <v>4</v>
      </c>
      <c r="F1" s="1" t="s">
        <v>29</v>
      </c>
      <c r="G1" s="1" t="s">
        <v>3</v>
      </c>
      <c r="H1" s="1" t="s">
        <v>1</v>
      </c>
      <c r="I1" s="1" t="s">
        <v>9</v>
      </c>
      <c r="J1" s="1" t="s">
        <v>7</v>
      </c>
      <c r="K1" s="1" t="s">
        <v>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2</v>
      </c>
      <c r="U1" s="1" t="s">
        <v>10</v>
      </c>
    </row>
    <row r="2" spans="1:21" x14ac:dyDescent="0.25">
      <c r="A2" s="1" t="s">
        <v>12</v>
      </c>
      <c r="B2">
        <v>62155</v>
      </c>
      <c r="C2">
        <v>23264</v>
      </c>
      <c r="D2">
        <v>9653</v>
      </c>
      <c r="E2">
        <v>6374</v>
      </c>
      <c r="F2">
        <v>4315</v>
      </c>
      <c r="G2">
        <v>1750</v>
      </c>
      <c r="H2">
        <v>1030</v>
      </c>
      <c r="I2">
        <v>1402</v>
      </c>
      <c r="J2">
        <v>59</v>
      </c>
      <c r="K2">
        <v>170</v>
      </c>
      <c r="L2">
        <v>13</v>
      </c>
      <c r="M2">
        <v>49</v>
      </c>
      <c r="N2">
        <v>16</v>
      </c>
      <c r="P2">
        <v>4</v>
      </c>
      <c r="Q2">
        <v>13</v>
      </c>
      <c r="R2">
        <v>25</v>
      </c>
      <c r="U2" s="1">
        <v>110292</v>
      </c>
    </row>
    <row r="3" spans="1:21" x14ac:dyDescent="0.25">
      <c r="A3" s="1" t="s">
        <v>13</v>
      </c>
      <c r="B3">
        <v>92775</v>
      </c>
      <c r="C3">
        <v>9850</v>
      </c>
      <c r="D3">
        <v>1317</v>
      </c>
      <c r="E3">
        <v>1981</v>
      </c>
      <c r="F3">
        <v>1116</v>
      </c>
      <c r="G3">
        <v>245</v>
      </c>
      <c r="H3">
        <v>288</v>
      </c>
      <c r="I3">
        <v>360</v>
      </c>
      <c r="K3">
        <v>22</v>
      </c>
      <c r="L3">
        <v>40</v>
      </c>
      <c r="P3">
        <v>13</v>
      </c>
      <c r="S3">
        <v>6</v>
      </c>
      <c r="U3" s="1">
        <v>108013</v>
      </c>
    </row>
    <row r="4" spans="1:21" x14ac:dyDescent="0.25">
      <c r="A4" s="1" t="s">
        <v>14</v>
      </c>
      <c r="B4">
        <v>85468</v>
      </c>
      <c r="C4">
        <v>11271</v>
      </c>
      <c r="D4">
        <v>4024</v>
      </c>
      <c r="E4">
        <v>2670</v>
      </c>
      <c r="F4">
        <v>2465</v>
      </c>
      <c r="G4">
        <v>341</v>
      </c>
      <c r="H4">
        <v>310</v>
      </c>
      <c r="I4">
        <v>270</v>
      </c>
      <c r="J4">
        <v>55</v>
      </c>
      <c r="K4">
        <v>14</v>
      </c>
      <c r="L4">
        <v>13</v>
      </c>
      <c r="M4">
        <v>3</v>
      </c>
      <c r="N4">
        <v>31</v>
      </c>
      <c r="P4">
        <v>4</v>
      </c>
      <c r="Q4">
        <v>23</v>
      </c>
      <c r="U4" s="1">
        <v>106962</v>
      </c>
    </row>
    <row r="5" spans="1:21" x14ac:dyDescent="0.25">
      <c r="A5" s="1" t="s">
        <v>15</v>
      </c>
      <c r="B5">
        <v>78536</v>
      </c>
      <c r="C5">
        <v>15156</v>
      </c>
      <c r="D5">
        <v>5150</v>
      </c>
      <c r="E5">
        <v>3385</v>
      </c>
      <c r="F5">
        <v>1951</v>
      </c>
      <c r="G5">
        <v>1244</v>
      </c>
      <c r="H5">
        <v>709</v>
      </c>
      <c r="I5">
        <v>388</v>
      </c>
      <c r="J5">
        <v>37</v>
      </c>
      <c r="L5">
        <v>5</v>
      </c>
      <c r="M5">
        <v>17</v>
      </c>
      <c r="Q5">
        <v>31</v>
      </c>
      <c r="U5" s="1">
        <v>106609</v>
      </c>
    </row>
    <row r="6" spans="1:21" x14ac:dyDescent="0.25">
      <c r="A6" s="1" t="s">
        <v>16</v>
      </c>
      <c r="B6">
        <v>68468</v>
      </c>
      <c r="C6">
        <v>13606</v>
      </c>
      <c r="D6">
        <v>8896</v>
      </c>
      <c r="E6">
        <v>7032</v>
      </c>
      <c r="F6">
        <v>5062</v>
      </c>
      <c r="G6">
        <v>1186</v>
      </c>
      <c r="H6">
        <v>689</v>
      </c>
      <c r="I6">
        <v>746</v>
      </c>
      <c r="J6">
        <v>238</v>
      </c>
      <c r="K6">
        <v>8</v>
      </c>
      <c r="L6">
        <v>7</v>
      </c>
      <c r="M6">
        <v>6</v>
      </c>
      <c r="N6">
        <v>1</v>
      </c>
      <c r="U6" s="1">
        <v>105945</v>
      </c>
    </row>
    <row r="7" spans="1:21" x14ac:dyDescent="0.25">
      <c r="A7" s="1" t="s">
        <v>17</v>
      </c>
      <c r="B7">
        <v>90431</v>
      </c>
      <c r="U7" s="1">
        <v>90431</v>
      </c>
    </row>
    <row r="8" spans="1:21" x14ac:dyDescent="0.25">
      <c r="A8" s="1" t="s">
        <v>18</v>
      </c>
      <c r="B8">
        <v>81885</v>
      </c>
      <c r="U8" s="1">
        <v>81885</v>
      </c>
    </row>
    <row r="9" spans="1:21" x14ac:dyDescent="0.25">
      <c r="A9" s="1" t="s">
        <v>11</v>
      </c>
      <c r="B9">
        <v>69441</v>
      </c>
      <c r="C9">
        <v>4413</v>
      </c>
      <c r="D9">
        <v>1066</v>
      </c>
      <c r="E9">
        <v>700</v>
      </c>
      <c r="G9">
        <v>58</v>
      </c>
      <c r="H9">
        <v>82</v>
      </c>
      <c r="I9">
        <v>79</v>
      </c>
      <c r="J9">
        <v>5</v>
      </c>
      <c r="K9">
        <v>4</v>
      </c>
      <c r="T9">
        <v>1</v>
      </c>
      <c r="U9" s="1">
        <v>75849</v>
      </c>
    </row>
    <row r="10" spans="1:21" x14ac:dyDescent="0.25">
      <c r="A10" s="1" t="s">
        <v>19</v>
      </c>
      <c r="B10">
        <v>75741</v>
      </c>
      <c r="U10" s="1">
        <v>75741</v>
      </c>
    </row>
    <row r="11" spans="1:21" x14ac:dyDescent="0.25">
      <c r="A11" s="1" t="s">
        <v>20</v>
      </c>
      <c r="B11">
        <v>68628</v>
      </c>
      <c r="C11">
        <v>1575</v>
      </c>
      <c r="D11">
        <v>241</v>
      </c>
      <c r="G11">
        <v>36</v>
      </c>
      <c r="I11">
        <v>44</v>
      </c>
      <c r="U11" s="1">
        <v>70524</v>
      </c>
    </row>
    <row r="12" spans="1:21" x14ac:dyDescent="0.25">
      <c r="A12" s="1" t="s">
        <v>21</v>
      </c>
      <c r="B12">
        <v>67080</v>
      </c>
      <c r="U12" s="1">
        <v>67080</v>
      </c>
    </row>
    <row r="13" spans="1:21" x14ac:dyDescent="0.25">
      <c r="A13" s="1" t="s">
        <v>22</v>
      </c>
      <c r="B13">
        <v>66517</v>
      </c>
      <c r="U13" s="1">
        <v>66517</v>
      </c>
    </row>
    <row r="14" spans="1:21" x14ac:dyDescent="0.25">
      <c r="A14" s="1" t="s">
        <v>23</v>
      </c>
      <c r="B14">
        <v>38424</v>
      </c>
      <c r="C14">
        <v>10349</v>
      </c>
      <c r="D14">
        <v>5078</v>
      </c>
      <c r="E14">
        <v>3546</v>
      </c>
      <c r="F14">
        <v>1091</v>
      </c>
      <c r="G14">
        <v>347</v>
      </c>
      <c r="H14">
        <v>826</v>
      </c>
      <c r="I14">
        <v>161</v>
      </c>
      <c r="J14">
        <v>105</v>
      </c>
      <c r="K14">
        <v>23</v>
      </c>
      <c r="L14">
        <v>9</v>
      </c>
      <c r="M14">
        <v>13</v>
      </c>
      <c r="O14">
        <v>12</v>
      </c>
      <c r="U14" s="1">
        <v>59984</v>
      </c>
    </row>
    <row r="15" spans="1:21" x14ac:dyDescent="0.25">
      <c r="A15" s="1" t="s">
        <v>24</v>
      </c>
      <c r="B15">
        <v>43563</v>
      </c>
      <c r="C15">
        <v>2740</v>
      </c>
      <c r="F15">
        <v>85</v>
      </c>
      <c r="G15">
        <v>20</v>
      </c>
      <c r="I15">
        <v>2</v>
      </c>
      <c r="U15" s="1">
        <v>46410</v>
      </c>
    </row>
    <row r="16" spans="1:21" x14ac:dyDescent="0.25">
      <c r="A16" s="1" t="s">
        <v>25</v>
      </c>
      <c r="B16">
        <v>38823</v>
      </c>
      <c r="C16">
        <v>1569</v>
      </c>
      <c r="F16">
        <v>1977</v>
      </c>
      <c r="G16">
        <v>39</v>
      </c>
      <c r="I16">
        <v>157</v>
      </c>
      <c r="J16">
        <v>120</v>
      </c>
      <c r="K16">
        <v>44</v>
      </c>
      <c r="L16">
        <v>15</v>
      </c>
      <c r="M16">
        <v>6</v>
      </c>
      <c r="R16">
        <v>6</v>
      </c>
      <c r="T16">
        <v>2</v>
      </c>
      <c r="U16" s="1">
        <v>42758</v>
      </c>
    </row>
    <row r="17" spans="1:21" x14ac:dyDescent="0.25">
      <c r="A17" s="1" t="s">
        <v>26</v>
      </c>
      <c r="B17">
        <v>31579</v>
      </c>
      <c r="U17" s="1">
        <v>31579</v>
      </c>
    </row>
    <row r="18" spans="1:21" x14ac:dyDescent="0.25">
      <c r="A18" s="1" t="s">
        <v>27</v>
      </c>
      <c r="B18">
        <v>17777</v>
      </c>
      <c r="C18">
        <v>2878</v>
      </c>
      <c r="G18">
        <v>31</v>
      </c>
      <c r="U18" s="1">
        <v>20686</v>
      </c>
    </row>
    <row r="19" spans="1:21" x14ac:dyDescent="0.25">
      <c r="A19" s="1" t="s">
        <v>28</v>
      </c>
      <c r="B19">
        <v>17696</v>
      </c>
      <c r="U19" s="1">
        <v>17696</v>
      </c>
    </row>
    <row r="20" spans="1:21" x14ac:dyDescent="0.25">
      <c r="A20" s="1" t="s">
        <v>10</v>
      </c>
      <c r="B20" s="1">
        <v>1094987</v>
      </c>
      <c r="C20" s="1">
        <v>96671</v>
      </c>
      <c r="D20" s="1">
        <v>35425</v>
      </c>
      <c r="E20" s="1">
        <v>25688</v>
      </c>
      <c r="F20" s="1">
        <v>18062</v>
      </c>
      <c r="G20" s="1">
        <v>5297</v>
      </c>
      <c r="H20" s="1">
        <v>3934</v>
      </c>
      <c r="I20" s="1">
        <v>3609</v>
      </c>
      <c r="J20" s="1">
        <v>619</v>
      </c>
      <c r="K20" s="1">
        <v>285</v>
      </c>
      <c r="L20" s="1">
        <v>102</v>
      </c>
      <c r="M20" s="1">
        <v>94</v>
      </c>
      <c r="N20" s="1">
        <v>48</v>
      </c>
      <c r="O20" s="1">
        <v>12</v>
      </c>
      <c r="P20" s="1">
        <v>21</v>
      </c>
      <c r="Q20" s="1">
        <v>67</v>
      </c>
      <c r="R20" s="1">
        <v>31</v>
      </c>
      <c r="S20" s="1">
        <v>6</v>
      </c>
      <c r="T20" s="1">
        <v>3</v>
      </c>
      <c r="U20" s="1">
        <v>1284961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0DEC-1AEC-4D10-957A-19F351DE6A6B}">
  <dimension ref="A1:U29"/>
  <sheetViews>
    <sheetView tabSelected="1" workbookViewId="0">
      <selection activeCell="M4" sqref="M4"/>
    </sheetView>
  </sheetViews>
  <sheetFormatPr defaultRowHeight="15" x14ac:dyDescent="0.25"/>
  <cols>
    <col min="1" max="1" width="17.5703125" bestFit="1" customWidth="1"/>
    <col min="4" max="4" width="15.28515625" customWidth="1"/>
    <col min="5" max="5" width="13.28515625" customWidth="1"/>
    <col min="9" max="9" width="13.28515625" customWidth="1"/>
  </cols>
  <sheetData>
    <row r="1" spans="1:21" s="9" customFormat="1" ht="30" x14ac:dyDescent="0.25">
      <c r="A1" s="7" t="s">
        <v>48</v>
      </c>
      <c r="B1" s="7" t="s">
        <v>0</v>
      </c>
      <c r="C1" s="7" t="s">
        <v>5</v>
      </c>
      <c r="D1" s="7" t="s">
        <v>6</v>
      </c>
      <c r="E1" s="7" t="s">
        <v>4</v>
      </c>
      <c r="F1" s="7" t="s">
        <v>29</v>
      </c>
      <c r="G1" s="7" t="s">
        <v>3</v>
      </c>
      <c r="H1" s="7" t="s">
        <v>47</v>
      </c>
      <c r="I1" s="7" t="s">
        <v>9</v>
      </c>
      <c r="J1" s="7" t="s">
        <v>7</v>
      </c>
      <c r="K1" s="7" t="s">
        <v>8</v>
      </c>
      <c r="L1" s="7" t="s">
        <v>45</v>
      </c>
      <c r="M1" s="7" t="s">
        <v>31</v>
      </c>
      <c r="N1" s="7" t="s">
        <v>35</v>
      </c>
      <c r="O1" s="7" t="s">
        <v>32</v>
      </c>
      <c r="P1" s="7" t="s">
        <v>36</v>
      </c>
      <c r="Q1" s="7" t="s">
        <v>34</v>
      </c>
      <c r="R1" s="7" t="s">
        <v>33</v>
      </c>
      <c r="S1" s="7" t="s">
        <v>37</v>
      </c>
      <c r="T1" s="7" t="s">
        <v>2</v>
      </c>
      <c r="U1" s="7" t="s">
        <v>10</v>
      </c>
    </row>
    <row r="2" spans="1:21" x14ac:dyDescent="0.25">
      <c r="A2" s="1" t="s">
        <v>12</v>
      </c>
      <c r="B2">
        <v>62155</v>
      </c>
      <c r="C2">
        <v>23264</v>
      </c>
      <c r="D2">
        <v>9653</v>
      </c>
      <c r="E2">
        <v>6374</v>
      </c>
      <c r="F2">
        <v>4315</v>
      </c>
      <c r="G2">
        <v>1750</v>
      </c>
      <c r="H2">
        <v>1030</v>
      </c>
      <c r="I2">
        <v>1402</v>
      </c>
      <c r="J2">
        <v>59</v>
      </c>
      <c r="K2">
        <v>170</v>
      </c>
      <c r="L2">
        <v>13</v>
      </c>
      <c r="M2">
        <v>49</v>
      </c>
      <c r="N2">
        <v>13</v>
      </c>
      <c r="O2">
        <v>16</v>
      </c>
      <c r="P2">
        <v>25</v>
      </c>
      <c r="Q2">
        <v>4</v>
      </c>
      <c r="U2" s="1">
        <v>110292</v>
      </c>
    </row>
    <row r="3" spans="1:21" x14ac:dyDescent="0.25">
      <c r="A3" s="1" t="s">
        <v>13</v>
      </c>
      <c r="B3">
        <v>92775</v>
      </c>
      <c r="C3">
        <v>9850</v>
      </c>
      <c r="D3">
        <v>1317</v>
      </c>
      <c r="E3">
        <v>1981</v>
      </c>
      <c r="F3">
        <v>1116</v>
      </c>
      <c r="G3">
        <v>245</v>
      </c>
      <c r="H3">
        <v>288</v>
      </c>
      <c r="I3">
        <v>360</v>
      </c>
      <c r="K3">
        <v>22</v>
      </c>
      <c r="L3">
        <v>40</v>
      </c>
      <c r="Q3">
        <v>13</v>
      </c>
      <c r="S3">
        <v>6</v>
      </c>
      <c r="U3" s="1">
        <v>108013</v>
      </c>
    </row>
    <row r="4" spans="1:21" x14ac:dyDescent="0.25">
      <c r="A4" s="1" t="s">
        <v>14</v>
      </c>
      <c r="B4">
        <v>85468</v>
      </c>
      <c r="C4">
        <v>11271</v>
      </c>
      <c r="D4">
        <v>4024</v>
      </c>
      <c r="E4">
        <v>2670</v>
      </c>
      <c r="F4">
        <v>2465</v>
      </c>
      <c r="G4">
        <v>341</v>
      </c>
      <c r="H4">
        <v>310</v>
      </c>
      <c r="I4">
        <v>270</v>
      </c>
      <c r="J4">
        <v>55</v>
      </c>
      <c r="K4">
        <v>14</v>
      </c>
      <c r="L4">
        <v>13</v>
      </c>
      <c r="M4">
        <v>3</v>
      </c>
      <c r="N4">
        <v>23</v>
      </c>
      <c r="O4">
        <v>31</v>
      </c>
      <c r="Q4">
        <v>4</v>
      </c>
      <c r="U4" s="1">
        <v>106962</v>
      </c>
    </row>
    <row r="5" spans="1:21" x14ac:dyDescent="0.25">
      <c r="A5" s="1" t="s">
        <v>15</v>
      </c>
      <c r="B5">
        <v>78536</v>
      </c>
      <c r="C5">
        <v>15156</v>
      </c>
      <c r="D5">
        <v>5150</v>
      </c>
      <c r="E5">
        <v>3385</v>
      </c>
      <c r="F5">
        <v>1951</v>
      </c>
      <c r="G5">
        <v>1244</v>
      </c>
      <c r="H5">
        <v>709</v>
      </c>
      <c r="I5">
        <v>388</v>
      </c>
      <c r="J5">
        <v>37</v>
      </c>
      <c r="L5">
        <v>5</v>
      </c>
      <c r="M5">
        <v>17</v>
      </c>
      <c r="N5">
        <v>31</v>
      </c>
      <c r="U5" s="1">
        <v>106609</v>
      </c>
    </row>
    <row r="6" spans="1:21" x14ac:dyDescent="0.25">
      <c r="A6" s="1" t="s">
        <v>16</v>
      </c>
      <c r="B6">
        <v>68468</v>
      </c>
      <c r="C6">
        <v>13606</v>
      </c>
      <c r="D6">
        <v>8896</v>
      </c>
      <c r="E6">
        <v>7032</v>
      </c>
      <c r="F6">
        <v>5062</v>
      </c>
      <c r="G6">
        <v>1186</v>
      </c>
      <c r="H6">
        <v>689</v>
      </c>
      <c r="I6">
        <v>746</v>
      </c>
      <c r="J6">
        <v>238</v>
      </c>
      <c r="K6">
        <v>8</v>
      </c>
      <c r="L6">
        <v>7</v>
      </c>
      <c r="M6">
        <v>6</v>
      </c>
      <c r="O6">
        <v>1</v>
      </c>
      <c r="U6" s="1">
        <v>105945</v>
      </c>
    </row>
    <row r="7" spans="1:21" x14ac:dyDescent="0.25">
      <c r="A7" s="1" t="s">
        <v>17</v>
      </c>
      <c r="B7">
        <v>90431</v>
      </c>
      <c r="U7" s="1">
        <v>90431</v>
      </c>
    </row>
    <row r="8" spans="1:21" x14ac:dyDescent="0.25">
      <c r="A8" s="1" t="s">
        <v>18</v>
      </c>
      <c r="B8">
        <v>81885</v>
      </c>
      <c r="U8" s="1">
        <v>81885</v>
      </c>
    </row>
    <row r="9" spans="1:21" x14ac:dyDescent="0.25">
      <c r="A9" s="1" t="s">
        <v>11</v>
      </c>
      <c r="B9">
        <v>69441</v>
      </c>
      <c r="C9">
        <v>4413</v>
      </c>
      <c r="D9">
        <v>1066</v>
      </c>
      <c r="E9">
        <v>700</v>
      </c>
      <c r="G9">
        <v>58</v>
      </c>
      <c r="H9">
        <v>82</v>
      </c>
      <c r="I9">
        <v>79</v>
      </c>
      <c r="J9">
        <v>5</v>
      </c>
      <c r="K9">
        <v>4</v>
      </c>
      <c r="T9">
        <v>1</v>
      </c>
      <c r="U9" s="1">
        <v>75849</v>
      </c>
    </row>
    <row r="10" spans="1:21" x14ac:dyDescent="0.25">
      <c r="A10" s="1" t="s">
        <v>19</v>
      </c>
      <c r="B10">
        <v>75741</v>
      </c>
      <c r="U10" s="1">
        <v>75741</v>
      </c>
    </row>
    <row r="11" spans="1:21" x14ac:dyDescent="0.25">
      <c r="A11" s="1" t="s">
        <v>20</v>
      </c>
      <c r="B11">
        <v>68628</v>
      </c>
      <c r="C11">
        <v>1575</v>
      </c>
      <c r="D11">
        <v>241</v>
      </c>
      <c r="G11">
        <v>36</v>
      </c>
      <c r="I11">
        <v>44</v>
      </c>
      <c r="U11" s="1">
        <v>70524</v>
      </c>
    </row>
    <row r="12" spans="1:21" x14ac:dyDescent="0.25">
      <c r="A12" s="1" t="s">
        <v>21</v>
      </c>
      <c r="B12">
        <v>67080</v>
      </c>
      <c r="U12" s="1">
        <v>67080</v>
      </c>
    </row>
    <row r="13" spans="1:21" x14ac:dyDescent="0.25">
      <c r="A13" s="1" t="s">
        <v>22</v>
      </c>
      <c r="B13">
        <v>66517</v>
      </c>
      <c r="U13" s="1">
        <v>66517</v>
      </c>
    </row>
    <row r="14" spans="1:21" x14ac:dyDescent="0.25">
      <c r="A14" s="1" t="s">
        <v>23</v>
      </c>
      <c r="B14">
        <v>38424</v>
      </c>
      <c r="C14">
        <v>10349</v>
      </c>
      <c r="D14">
        <v>5078</v>
      </c>
      <c r="E14">
        <v>3546</v>
      </c>
      <c r="F14">
        <v>1091</v>
      </c>
      <c r="G14">
        <v>347</v>
      </c>
      <c r="H14">
        <v>826</v>
      </c>
      <c r="I14">
        <v>161</v>
      </c>
      <c r="J14">
        <v>105</v>
      </c>
      <c r="K14">
        <v>23</v>
      </c>
      <c r="L14">
        <v>9</v>
      </c>
      <c r="M14">
        <v>13</v>
      </c>
      <c r="R14">
        <v>12</v>
      </c>
      <c r="U14" s="1">
        <v>59984</v>
      </c>
    </row>
    <row r="15" spans="1:21" x14ac:dyDescent="0.25">
      <c r="A15" s="1" t="s">
        <v>24</v>
      </c>
      <c r="B15">
        <v>43563</v>
      </c>
      <c r="C15">
        <v>2740</v>
      </c>
      <c r="F15">
        <v>85</v>
      </c>
      <c r="G15">
        <v>20</v>
      </c>
      <c r="I15">
        <v>2</v>
      </c>
      <c r="U15" s="1">
        <v>46410</v>
      </c>
    </row>
    <row r="16" spans="1:21" x14ac:dyDescent="0.25">
      <c r="A16" s="1" t="s">
        <v>25</v>
      </c>
      <c r="B16">
        <v>38823</v>
      </c>
      <c r="C16">
        <v>1569</v>
      </c>
      <c r="F16">
        <v>1977</v>
      </c>
      <c r="G16">
        <v>39</v>
      </c>
      <c r="I16">
        <v>157</v>
      </c>
      <c r="J16">
        <v>120</v>
      </c>
      <c r="K16">
        <v>44</v>
      </c>
      <c r="L16">
        <v>15</v>
      </c>
      <c r="M16">
        <v>6</v>
      </c>
      <c r="P16">
        <v>6</v>
      </c>
      <c r="T16">
        <v>2</v>
      </c>
      <c r="U16" s="1">
        <v>42758</v>
      </c>
    </row>
    <row r="17" spans="1:21" x14ac:dyDescent="0.25">
      <c r="A17" s="1" t="s">
        <v>26</v>
      </c>
      <c r="B17">
        <v>31579</v>
      </c>
      <c r="U17" s="1">
        <v>31579</v>
      </c>
    </row>
    <row r="18" spans="1:21" x14ac:dyDescent="0.25">
      <c r="A18" s="1" t="s">
        <v>27</v>
      </c>
      <c r="B18">
        <v>17777</v>
      </c>
      <c r="C18">
        <v>2878</v>
      </c>
      <c r="G18">
        <v>31</v>
      </c>
      <c r="U18" s="1">
        <v>20686</v>
      </c>
    </row>
    <row r="19" spans="1:21" x14ac:dyDescent="0.25">
      <c r="A19" s="1" t="s">
        <v>28</v>
      </c>
      <c r="B19">
        <v>17696</v>
      </c>
      <c r="U19" s="1">
        <v>17696</v>
      </c>
    </row>
    <row r="20" spans="1:21" x14ac:dyDescent="0.25">
      <c r="A20" s="1" t="s">
        <v>10</v>
      </c>
      <c r="B20" s="1">
        <v>1094987</v>
      </c>
      <c r="C20" s="1">
        <v>96671</v>
      </c>
      <c r="D20" s="8">
        <v>35425</v>
      </c>
      <c r="E20" s="8">
        <v>25688</v>
      </c>
      <c r="F20" s="8">
        <v>18062</v>
      </c>
      <c r="G20" s="8">
        <v>5297</v>
      </c>
      <c r="H20" s="8">
        <v>3934</v>
      </c>
      <c r="I20" s="8">
        <v>3609</v>
      </c>
      <c r="J20" s="8">
        <v>619</v>
      </c>
      <c r="K20" s="8">
        <v>285</v>
      </c>
      <c r="L20" s="8">
        <v>102</v>
      </c>
      <c r="M20" s="8">
        <v>94</v>
      </c>
      <c r="N20" s="8">
        <v>67</v>
      </c>
      <c r="O20" s="8">
        <v>48</v>
      </c>
      <c r="P20" s="8">
        <v>31</v>
      </c>
      <c r="Q20" s="8">
        <v>21</v>
      </c>
      <c r="R20" s="8">
        <v>12</v>
      </c>
      <c r="S20" s="8">
        <v>6</v>
      </c>
      <c r="T20" s="8">
        <v>3</v>
      </c>
      <c r="U20" s="1">
        <v>1284961</v>
      </c>
    </row>
    <row r="21" spans="1:21" x14ac:dyDescent="0.25">
      <c r="A21" s="1" t="s">
        <v>49</v>
      </c>
      <c r="B21" s="5">
        <f>B20/$U$20</f>
        <v>0.85215582418454727</v>
      </c>
      <c r="C21" s="5">
        <f>C20/$U$20</f>
        <v>7.5232633519616551E-2</v>
      </c>
      <c r="D21" s="5">
        <f>D20/$U$20</f>
        <v>2.7568930107606377E-2</v>
      </c>
      <c r="E21" s="5">
        <f>E20/$U$20</f>
        <v>1.9991268217478975E-2</v>
      </c>
      <c r="F21" s="5">
        <f>F20/$U$20</f>
        <v>1.4056457744631939E-2</v>
      </c>
      <c r="G21" s="5">
        <f>G20/$U$20</f>
        <v>4.1223041010583199E-3</v>
      </c>
      <c r="H21" s="5">
        <f>H20/$U$20</f>
        <v>3.0615715185130133E-3</v>
      </c>
      <c r="I21" s="5">
        <f>I20/$U$20</f>
        <v>2.8086455542230466E-3</v>
      </c>
      <c r="J21" s="5">
        <f>J20/$U$20</f>
        <v>4.8172668275535212E-4</v>
      </c>
      <c r="K21" s="5">
        <f>K20/$U$20</f>
        <v>2.2179661483889395E-4</v>
      </c>
      <c r="L21" s="5">
        <f>L20/$U$20</f>
        <v>7.9379841100235725E-5</v>
      </c>
      <c r="M21" s="5">
        <f>M20/$U$20</f>
        <v>7.3153971210021161E-5</v>
      </c>
      <c r="N21" s="6">
        <f>N20/$U$20</f>
        <v>5.2141660330546998E-5</v>
      </c>
      <c r="O21" s="6">
        <f>O20/$U$20</f>
        <v>3.7355219341287399E-5</v>
      </c>
      <c r="P21" s="6">
        <f>P20/$U$20</f>
        <v>2.4125245824581445E-5</v>
      </c>
      <c r="Q21" s="6">
        <f>Q20/$U$20</f>
        <v>1.6342908461813236E-5</v>
      </c>
      <c r="R21" s="6">
        <f>R20/$U$20</f>
        <v>9.3388048353218498E-6</v>
      </c>
      <c r="S21" s="6">
        <f>S20/$U$20</f>
        <v>4.6694024176609249E-6</v>
      </c>
      <c r="T21" s="6">
        <f>T20/$U$20</f>
        <v>2.3347012088304624E-6</v>
      </c>
      <c r="U21" s="5">
        <f>U20/$U$20</f>
        <v>1</v>
      </c>
    </row>
    <row r="22" spans="1:21" x14ac:dyDescent="0.25">
      <c r="A22" s="1" t="s">
        <v>50</v>
      </c>
      <c r="B22" s="5"/>
      <c r="C22" s="5"/>
      <c r="D22" s="5">
        <f>D20/SUM($D$20:$T$20)</f>
        <v>0.3796769664426653</v>
      </c>
      <c r="E22" s="5">
        <f>E20/SUM($D$20:$T$20)</f>
        <v>0.27531804979475472</v>
      </c>
      <c r="F22" s="5">
        <f>F20/SUM($D$20:$T$20)</f>
        <v>0.19358434348306056</v>
      </c>
      <c r="G22" s="5">
        <f>G20/SUM($D$20:$T$20)</f>
        <v>5.677202233583057E-2</v>
      </c>
      <c r="H22" s="5">
        <f>H20/SUM($D$20:$T$20)</f>
        <v>4.2163703203541153E-2</v>
      </c>
      <c r="I22" s="5">
        <f>I20/SUM($D$20:$T$20)</f>
        <v>3.8680428282048811E-2</v>
      </c>
      <c r="J22" s="5">
        <f>J20/SUM($D$20:$T$20)</f>
        <v>6.6342990043192608E-3</v>
      </c>
      <c r="K22" s="5">
        <f>K20/SUM($D$20:$T$20)</f>
        <v>3.0545641619240541E-3</v>
      </c>
      <c r="L22" s="5">
        <f>L20/SUM($D$20:$T$20)</f>
        <v>1.093212436899135E-3</v>
      </c>
      <c r="M22" s="5">
        <f>M20/SUM($D$20:$T$20)</f>
        <v>1.0074702849854774E-3</v>
      </c>
      <c r="N22" s="6">
        <f>N20/SUM($D$20:$T$20)</f>
        <v>7.1809052227688288E-4</v>
      </c>
      <c r="O22" s="6">
        <f>O20/SUM($D$20:$T$20)</f>
        <v>5.144529114819459E-4</v>
      </c>
      <c r="P22" s="6">
        <f>P20/SUM($D$20:$T$20)</f>
        <v>3.3225083866542343E-4</v>
      </c>
      <c r="Q22" s="6">
        <f>Q20/SUM($D$20:$T$20)</f>
        <v>2.2507314877335134E-4</v>
      </c>
      <c r="R22" s="6">
        <f>R20/SUM($D$20:$T$20)</f>
        <v>1.2861322787048647E-4</v>
      </c>
      <c r="S22" s="6">
        <f>S20/SUM($D$20:$T$20)</f>
        <v>6.4306613935243237E-5</v>
      </c>
      <c r="T22" s="6">
        <f>T20/SUM($D$20:$T$20)</f>
        <v>3.2153306967621619E-5</v>
      </c>
      <c r="U22" s="5"/>
    </row>
    <row r="28" spans="1:21" x14ac:dyDescent="0.25">
      <c r="A28" s="4" t="s">
        <v>38</v>
      </c>
      <c r="B28" s="4" t="s">
        <v>40</v>
      </c>
      <c r="C28" s="4" t="s">
        <v>3</v>
      </c>
      <c r="D28" s="4" t="s">
        <v>42</v>
      </c>
      <c r="E28" s="4" t="s">
        <v>43</v>
      </c>
      <c r="F28" s="4" t="s">
        <v>41</v>
      </c>
      <c r="G28" s="4" t="s">
        <v>46</v>
      </c>
      <c r="H28" s="4" t="s">
        <v>32</v>
      </c>
      <c r="I28" s="4" t="s">
        <v>44</v>
      </c>
      <c r="J28" s="4" t="s">
        <v>10</v>
      </c>
    </row>
    <row r="29" spans="1:21" x14ac:dyDescent="0.25">
      <c r="A29" s="2" t="s">
        <v>39</v>
      </c>
      <c r="B29" s="3">
        <f>SUM(B20:C20)</f>
        <v>1191658</v>
      </c>
      <c r="C29" s="3">
        <f>G20</f>
        <v>5297</v>
      </c>
      <c r="D29" s="3">
        <f>D20</f>
        <v>35425</v>
      </c>
      <c r="E29" s="3">
        <f>I20</f>
        <v>3609</v>
      </c>
      <c r="F29" s="3">
        <f>E20+M20</f>
        <v>25782</v>
      </c>
      <c r="G29" s="3">
        <f>L20+H20</f>
        <v>4036</v>
      </c>
      <c r="H29" s="3">
        <f>F20+O20</f>
        <v>18110</v>
      </c>
      <c r="I29" s="3">
        <f>J20+K20+R20+Q20+N20+P20+S20+T20</f>
        <v>1044</v>
      </c>
      <c r="J29" s="3">
        <f>SUM(B29:I29)</f>
        <v>1284961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AFBF-727A-4990-9FD4-2211190E93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Kamminga, J.W. (EWI)</dc:creator>
  <cp:lastModifiedBy>Kamminga, J.W. (EWI)</cp:lastModifiedBy>
  <dcterms:created xsi:type="dcterms:W3CDTF">2019-07-15T09:27:32Z</dcterms:created>
  <dcterms:modified xsi:type="dcterms:W3CDTF">2019-08-22T14:44:15Z</dcterms:modified>
</cp:coreProperties>
</file>