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9717B7FC-89C3-43F3-BA93-B447359B9830}" xr6:coauthVersionLast="34" xr6:coauthVersionMax="34" xr10:uidLastSave="{00000000-0000-0000-0000-000000000000}"/>
  <bookViews>
    <workbookView xWindow="0" yWindow="0" windowWidth="22260" windowHeight="12648" activeTab="1" xr2:uid="{00000000-000D-0000-FFFF-FFFF00000000}"/>
  </bookViews>
  <sheets>
    <sheet name="Los Angeles Rams" sheetId="3" r:id="rId1"/>
    <sheet name="Stats" sheetId="5" r:id="rId2"/>
  </sheets>
  <definedNames>
    <definedName name="_xlnm._FilterDatabase" localSheetId="1" hidden="1">Stats!$B$16:$U$27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3" l="1"/>
  <c r="N12" i="3" l="1"/>
  <c r="N59" i="3"/>
  <c r="N67" i="3"/>
  <c r="N6" i="3"/>
  <c r="N3" i="3"/>
  <c r="I43" i="5" l="1"/>
  <c r="J43" i="5"/>
  <c r="I21" i="5"/>
  <c r="K21" i="5" s="1"/>
  <c r="J21" i="5"/>
  <c r="I31" i="5"/>
  <c r="J31" i="5"/>
  <c r="I33" i="5"/>
  <c r="K33" i="5" s="1"/>
  <c r="J33" i="5"/>
  <c r="I34" i="5"/>
  <c r="J34" i="5"/>
  <c r="I36" i="5"/>
  <c r="J36" i="5"/>
  <c r="I35" i="5"/>
  <c r="J35" i="5"/>
  <c r="I42" i="5"/>
  <c r="J42" i="5"/>
  <c r="K42" i="5"/>
  <c r="I37" i="5"/>
  <c r="J37" i="5"/>
  <c r="I39" i="5"/>
  <c r="J39" i="5"/>
  <c r="I41" i="5"/>
  <c r="J41" i="5"/>
  <c r="K41" i="5"/>
  <c r="I40" i="5"/>
  <c r="J40" i="5"/>
  <c r="I38" i="5"/>
  <c r="J38" i="5"/>
  <c r="K38" i="5" s="1"/>
  <c r="I22" i="5"/>
  <c r="J22" i="5"/>
  <c r="R7" i="5"/>
  <c r="S7" i="5"/>
  <c r="T7" i="5"/>
  <c r="R8" i="5"/>
  <c r="S8" i="5"/>
  <c r="T8" i="5"/>
  <c r="R9" i="5"/>
  <c r="S9" i="5"/>
  <c r="T9" i="5"/>
  <c r="I32" i="5"/>
  <c r="J32" i="5"/>
  <c r="K43" i="5" l="1"/>
  <c r="K31" i="5"/>
  <c r="K39" i="5"/>
  <c r="K34" i="5"/>
  <c r="K36" i="5"/>
  <c r="K40" i="5"/>
  <c r="K35" i="5"/>
  <c r="K37" i="5"/>
  <c r="U8" i="5"/>
  <c r="K22" i="5"/>
  <c r="U7" i="5"/>
  <c r="U9" i="5"/>
  <c r="K32" i="5"/>
  <c r="I14" i="5" l="1"/>
  <c r="J14" i="5"/>
  <c r="I16" i="5"/>
  <c r="J16" i="5"/>
  <c r="I15" i="5"/>
  <c r="J15" i="5"/>
  <c r="I17" i="5"/>
  <c r="J17" i="5"/>
  <c r="I18" i="5"/>
  <c r="J18" i="5"/>
  <c r="I23" i="5"/>
  <c r="J23" i="5"/>
  <c r="K16" i="5" l="1"/>
  <c r="K18" i="5"/>
  <c r="K14" i="5"/>
  <c r="K15" i="5"/>
  <c r="K23" i="5"/>
  <c r="K17" i="5"/>
  <c r="N64" i="5" l="1"/>
  <c r="M64" i="5"/>
  <c r="L64" i="5"/>
  <c r="K64" i="5"/>
  <c r="J64" i="5"/>
  <c r="I19" i="5"/>
  <c r="J19" i="5"/>
  <c r="K19" i="5" l="1"/>
  <c r="O64" i="5"/>
  <c r="I20" i="5" l="1"/>
  <c r="J20" i="5"/>
  <c r="K20" i="5" l="1"/>
  <c r="R6" i="5"/>
  <c r="S6" i="5"/>
  <c r="T6" i="5"/>
  <c r="U6" i="5" l="1"/>
</calcChain>
</file>

<file path=xl/sharedStrings.xml><?xml version="1.0" encoding="utf-8"?>
<sst xmlns="http://schemas.openxmlformats.org/spreadsheetml/2006/main" count="444" uniqueCount="260">
  <si>
    <t>WR</t>
  </si>
  <si>
    <t>RB</t>
  </si>
  <si>
    <t>TE</t>
  </si>
  <si>
    <t>QB</t>
  </si>
  <si>
    <t>LS</t>
  </si>
  <si>
    <t>LB</t>
  </si>
  <si>
    <t>Penn State</t>
  </si>
  <si>
    <t>K</t>
  </si>
  <si>
    <t>Texas A&amp;M</t>
  </si>
  <si>
    <t>P</t>
  </si>
  <si>
    <t>Active</t>
  </si>
  <si>
    <t>Age</t>
  </si>
  <si>
    <t>College</t>
  </si>
  <si>
    <t>Passing</t>
  </si>
  <si>
    <t>Player</t>
  </si>
  <si>
    <t>ATT</t>
  </si>
  <si>
    <t>COMP</t>
  </si>
  <si>
    <t>YDS</t>
  </si>
  <si>
    <t>COMP%</t>
  </si>
  <si>
    <t>YDS/ATT</t>
  </si>
  <si>
    <t>TD</t>
  </si>
  <si>
    <t>TD%</t>
  </si>
  <si>
    <t>INT</t>
  </si>
  <si>
    <t>INT%</t>
  </si>
  <si>
    <t>LONG</t>
  </si>
  <si>
    <t>SCK</t>
  </si>
  <si>
    <t>SCK/LOST</t>
  </si>
  <si>
    <t>RATE</t>
  </si>
  <si>
    <t>NOTE</t>
  </si>
  <si>
    <t>REC</t>
  </si>
  <si>
    <t>YDS/REC</t>
  </si>
  <si>
    <t>LNG</t>
  </si>
  <si>
    <t>Rushing</t>
  </si>
  <si>
    <t>Receiving</t>
  </si>
  <si>
    <t>Total</t>
  </si>
  <si>
    <t>Interceptions</t>
  </si>
  <si>
    <t>TDS</t>
  </si>
  <si>
    <t>Field Goals</t>
  </si>
  <si>
    <t>20-29</t>
  </si>
  <si>
    <t>30-39</t>
  </si>
  <si>
    <t>40-49</t>
  </si>
  <si>
    <t>50+</t>
  </si>
  <si>
    <t>1-19</t>
  </si>
  <si>
    <t>Points</t>
  </si>
  <si>
    <t>Pass Pts</t>
  </si>
  <si>
    <t>Rush Pts</t>
  </si>
  <si>
    <t>Receive Pts</t>
  </si>
  <si>
    <t>Total Pts</t>
  </si>
  <si>
    <t>Prev. Season</t>
  </si>
  <si>
    <t>#</t>
  </si>
  <si>
    <t>Pos</t>
  </si>
  <si>
    <t>WT</t>
  </si>
  <si>
    <t>Exp</t>
  </si>
  <si>
    <t>DL</t>
  </si>
  <si>
    <t>Status</t>
  </si>
  <si>
    <t>Ohio State</t>
  </si>
  <si>
    <t>Illinois</t>
  </si>
  <si>
    <t>Wisconsin</t>
  </si>
  <si>
    <t>R</t>
  </si>
  <si>
    <t>Florida</t>
  </si>
  <si>
    <t>Oregon</t>
  </si>
  <si>
    <t>Oklahoma State</t>
  </si>
  <si>
    <t>DE</t>
  </si>
  <si>
    <t>CB</t>
  </si>
  <si>
    <t>Nebraska</t>
  </si>
  <si>
    <t>S</t>
  </si>
  <si>
    <t>C</t>
  </si>
  <si>
    <t>Alabama</t>
  </si>
  <si>
    <t>USC</t>
  </si>
  <si>
    <t>Florida State</t>
  </si>
  <si>
    <t>Washington</t>
  </si>
  <si>
    <t>DB</t>
  </si>
  <si>
    <t>Auburn</t>
  </si>
  <si>
    <t>Tennessee</t>
  </si>
  <si>
    <t>Georgia</t>
  </si>
  <si>
    <t>Boston College</t>
  </si>
  <si>
    <t>South Carolina</t>
  </si>
  <si>
    <t>Arkansas</t>
  </si>
  <si>
    <t>Maine</t>
  </si>
  <si>
    <t>OG</t>
  </si>
  <si>
    <t>Texas</t>
  </si>
  <si>
    <t>OT</t>
  </si>
  <si>
    <t>DT</t>
  </si>
  <si>
    <t>Pittsburgh</t>
  </si>
  <si>
    <t>Rutgers</t>
  </si>
  <si>
    <t>LSU</t>
  </si>
  <si>
    <t>Virginia</t>
  </si>
  <si>
    <t>California</t>
  </si>
  <si>
    <t>Notre Dame</t>
  </si>
  <si>
    <t>Mississippi State</t>
  </si>
  <si>
    <t>Rice</t>
  </si>
  <si>
    <t>Louisville</t>
  </si>
  <si>
    <t>South Florida</t>
  </si>
  <si>
    <t>T</t>
  </si>
  <si>
    <t>Colorado</t>
  </si>
  <si>
    <t>Iowa</t>
  </si>
  <si>
    <t>Baylor</t>
  </si>
  <si>
    <t>Oklahoma</t>
  </si>
  <si>
    <t>Indiana</t>
  </si>
  <si>
    <t>OLB</t>
  </si>
  <si>
    <t>San Jose State</t>
  </si>
  <si>
    <t>ILB</t>
  </si>
  <si>
    <t>Oregon State</t>
  </si>
  <si>
    <t>Michigan State</t>
  </si>
  <si>
    <t>Southern Methodist</t>
  </si>
  <si>
    <t>Kansas</t>
  </si>
  <si>
    <t>Miami (Fla.)</t>
  </si>
  <si>
    <t>Western Kentucky</t>
  </si>
  <si>
    <t>Tulane</t>
  </si>
  <si>
    <t>South Carolina State</t>
  </si>
  <si>
    <t>Georgia Tech</t>
  </si>
  <si>
    <t>Southern Mississippi</t>
  </si>
  <si>
    <t>West Texas A&amp;M</t>
  </si>
  <si>
    <t>Texas A&amp;M-Commerce</t>
  </si>
  <si>
    <t>Utah</t>
  </si>
  <si>
    <t>Kansas State</t>
  </si>
  <si>
    <t>Great</t>
  </si>
  <si>
    <t>South Alabama</t>
  </si>
  <si>
    <t>Akron</t>
  </si>
  <si>
    <t>Texas Christian</t>
  </si>
  <si>
    <t>Stephen F. Austin St.</t>
  </si>
  <si>
    <t>N/A</t>
  </si>
  <si>
    <t>Brandon Allen</t>
  </si>
  <si>
    <t>Allen_BrianBrian Allen</t>
  </si>
  <si>
    <t>Barron_MarkMark Barron</t>
  </si>
  <si>
    <t>Blythe_AustinAustin Blythe</t>
  </si>
  <si>
    <t>Brockers_MichaelMichael Brockers</t>
  </si>
  <si>
    <t>Brown_FredFred Brown</t>
  </si>
  <si>
    <t>Brown_JamonJamon Brown</t>
  </si>
  <si>
    <t>Bryant_OmariusOmarius Bryant</t>
  </si>
  <si>
    <t>Christian_MarquiMarqui Christian</t>
  </si>
  <si>
    <t>Midwestern State</t>
  </si>
  <si>
    <t>Clements_ChunkyChunky Clements</t>
  </si>
  <si>
    <t>Cooper_PharohPharoh Cooper</t>
  </si>
  <si>
    <t>Countess_BlakeBlake Countess</t>
  </si>
  <si>
    <t>Davis_JustinJustin Davis</t>
  </si>
  <si>
    <t>Davis_RyanRyan Davis</t>
  </si>
  <si>
    <t>Bethune-Cookman</t>
  </si>
  <si>
    <t>Demby_JamilJamil Demby</t>
  </si>
  <si>
    <t>Ebukam_SamsonSamson Ebukam</t>
  </si>
  <si>
    <t>Eastern Washington</t>
  </si>
  <si>
    <t>Eldrenkamp_JakeJake Eldrenkamp</t>
  </si>
  <si>
    <t>Everett_GeraldGerald Everett</t>
  </si>
  <si>
    <t>fox_morganMorgan Fox</t>
  </si>
  <si>
    <t>Colorado State-Pueblo</t>
  </si>
  <si>
    <t>Franklin-Myers_JohnJohn Franklin-Myers</t>
  </si>
  <si>
    <t>Hager_BryceBryce Hager</t>
  </si>
  <si>
    <t>Hatfield_DominiqueDominique Hatfield</t>
  </si>
  <si>
    <t>Havenstein_RobRob Havenstein</t>
  </si>
  <si>
    <t>Hekker_JohnnyJohnny Hekker</t>
  </si>
  <si>
    <t>Hemingway_TemarrickTemarrick Hemingway</t>
  </si>
  <si>
    <t>Hill_TroyTroy Hill</t>
  </si>
  <si>
    <t>Hodge_KhadarelKhaDarel Hodge</t>
  </si>
  <si>
    <t>Prairie View A&amp;M</t>
  </si>
  <si>
    <t>Holley_NateNate Holley</t>
  </si>
  <si>
    <t>Kent State</t>
  </si>
  <si>
    <t>Holley_NickNick Holley</t>
  </si>
  <si>
    <t>Howard_TravinTravin Howard</t>
  </si>
  <si>
    <t>Lord Hyeamang</t>
  </si>
  <si>
    <t>Columbia</t>
  </si>
  <si>
    <t>Johnson_JohnJohn Johnson III</t>
  </si>
  <si>
    <t>Johnson_IsaiahIsaiah Johnson</t>
  </si>
  <si>
    <t>Joseph-Day_SebastianSebastian Joseph-Day</t>
  </si>
  <si>
    <t>Joyner_LamarcusLamarcus Joyner</t>
  </si>
  <si>
    <t>Kelly_JohnJohn Kelly</t>
  </si>
  <si>
    <t>Kiser_MicahMicah Kiser</t>
  </si>
  <si>
    <t>Kolone_JeremiahJeremiah Kolone</t>
  </si>
  <si>
    <t>Krieger-Coble_HenryHenry Krieger-Coble</t>
  </si>
  <si>
    <t>Kupp_CooperCooper Kupp</t>
  </si>
  <si>
    <t>Lacombe_AaronAaron Lacombe</t>
  </si>
  <si>
    <t>California Lutheran</t>
  </si>
  <si>
    <t>Laguda_AfolabiAfolabi Laguda</t>
  </si>
  <si>
    <t>Lawler_JustinJustin Lawler</t>
  </si>
  <si>
    <t>Littleton__CoryCory Littleton</t>
  </si>
  <si>
    <t>Longacre_MattMatt Longacre</t>
  </si>
  <si>
    <t>Northwest Missouri State</t>
  </si>
  <si>
    <t>Lucas_CorneliusCornelius Lucas</t>
  </si>
  <si>
    <t>Marcus Martin</t>
  </si>
  <si>
    <t>Slippery Rock</t>
  </si>
  <si>
    <t>McElroy_CodeyCodey McElroy</t>
  </si>
  <si>
    <t>McQuaide_JakeJake McQuaide</t>
  </si>
  <si>
    <t>Mikell_CurtisCurtis Mikell</t>
  </si>
  <si>
    <t>Mitchell_StevenSteven Mitchell</t>
  </si>
  <si>
    <t>Mundt_JohnnyJohnny Mundt</t>
  </si>
  <si>
    <t>Murphy_McKayMcKay Murphy</t>
  </si>
  <si>
    <t>Weber State</t>
  </si>
  <si>
    <t>Natson_Jo_JoJoJo Natson</t>
  </si>
  <si>
    <t>Neary_AaronAaron Neary</t>
  </si>
  <si>
    <t>Nixon_TaureanTaurean Nixon</t>
  </si>
  <si>
    <t>Noteboom_JosephJoseph Noteboom</t>
  </si>
  <si>
    <t>TCU</t>
  </si>
  <si>
    <t>Parker_StevenSteven Parker</t>
  </si>
  <si>
    <t>Perez_LuisLuis Perez</t>
  </si>
  <si>
    <t>Peters_MarcusMarcus Peters</t>
  </si>
  <si>
    <t>Price_EjuanEjuan Price</t>
  </si>
  <si>
    <t>Reynolds_JoshJosh Reynolds</t>
  </si>
  <si>
    <t>Richards_RamonRamon Richards</t>
  </si>
  <si>
    <t>Robey-Coleman_NickellNickell Robey-Coleman</t>
  </si>
  <si>
    <t>Saffold_RodgerRodger Saffold</t>
  </si>
  <si>
    <t>Scales_TegrayTegray Scales</t>
  </si>
  <si>
    <t>shields_samSam Shields</t>
  </si>
  <si>
    <t>Smart_TanzelTanzel Smart</t>
  </si>
  <si>
    <t>Suh_NdamukongNdamukong Suh</t>
  </si>
  <si>
    <t>Sullivan_JohnJohn Sullivan</t>
  </si>
  <si>
    <t>Talib_AqibAqib Talib</t>
  </si>
  <si>
    <t>Kendal Thompson</t>
  </si>
  <si>
    <t>Westbrooks_EthanEthan Westbrooks</t>
  </si>
  <si>
    <t>Whitworth_AndrewAndrew Whitworth</t>
  </si>
  <si>
    <t>Williams_DarrellDarrell Williams</t>
  </si>
  <si>
    <t>Wilson_RamikRamik Wilson</t>
  </si>
  <si>
    <t>Womac_BrianBrian Womac</t>
  </si>
  <si>
    <t>Young_TrevonTrevon Young</t>
  </si>
  <si>
    <t>Missouri Western State</t>
  </si>
  <si>
    <t>Dominique Easley</t>
  </si>
  <si>
    <t>Okoronkwo_OgbonniaOgbonnia Okoronkwo</t>
  </si>
  <si>
    <t>Kevin Peterson</t>
  </si>
  <si>
    <t>Jared Goff</t>
  </si>
  <si>
    <t>Sean MannionSean Mannion</t>
  </si>
  <si>
    <t>Johnny HekkerJohnny Hekker</t>
  </si>
  <si>
    <t>Cooper KuppCooper Kupp</t>
  </si>
  <si>
    <t>Todd Gurley</t>
  </si>
  <si>
    <t>Malcolm BrownMalcolm Brown</t>
  </si>
  <si>
    <t>Tavon AustinTavon Austin</t>
  </si>
  <si>
    <t>Jared GoffJared Goff</t>
  </si>
  <si>
    <t>Lance Dunbar</t>
  </si>
  <si>
    <t>Robert WoodsRobert Woods</t>
  </si>
  <si>
    <t>Gerald EverettGerald Everett</t>
  </si>
  <si>
    <t>Justin DavisJustin Davis</t>
  </si>
  <si>
    <t>Pharoh CooperPharoh Cooper</t>
  </si>
  <si>
    <t>Sammy Watkins</t>
  </si>
  <si>
    <t>Tyler HigbeeTyler Higbee</t>
  </si>
  <si>
    <t>Josh ReynoldsJosh Reynolds</t>
  </si>
  <si>
    <t>Derek Carrier</t>
  </si>
  <si>
    <t>Mike ThomasMike Thomas</t>
  </si>
  <si>
    <t>Lamarcus Joyner</t>
  </si>
  <si>
    <t>Mark BarronMark Barron</t>
  </si>
  <si>
    <t>Nickell Robey-ColemanNickell Robey-Coleman</t>
  </si>
  <si>
    <t>Trumaine Johnson</t>
  </si>
  <si>
    <t>Kevin PetersonKevin Peterson</t>
  </si>
  <si>
    <t>Kayvon Webster</t>
  </si>
  <si>
    <t>Alec Ogletree</t>
  </si>
  <si>
    <t>Cory LittletonCory Littleton</t>
  </si>
  <si>
    <t>John JohnsonJohn Johnson</t>
  </si>
  <si>
    <t>Cody Davis</t>
  </si>
  <si>
    <t>Blake CountessBlake Countess</t>
  </si>
  <si>
    <t>Greg Zuerlein</t>
  </si>
  <si>
    <t>Sam Ficken</t>
  </si>
  <si>
    <t>unclear</t>
  </si>
  <si>
    <t>cowboys</t>
  </si>
  <si>
    <t>chiefs</t>
  </si>
  <si>
    <t>rams</t>
  </si>
  <si>
    <t>patriots</t>
  </si>
  <si>
    <t>Curr. String</t>
  </si>
  <si>
    <t>Prev. String</t>
  </si>
  <si>
    <t>Sean Mannion</t>
  </si>
  <si>
    <t>Malcolm Brown</t>
  </si>
  <si>
    <t>Tyler Higbee</t>
  </si>
  <si>
    <t>Robert Woods</t>
  </si>
  <si>
    <t>Brandin Cooks</t>
  </si>
  <si>
    <t>Mike Thomas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</si>
</sst>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0" fontId="0" fillId="0" borderId="0" xfId="0" applyFill="1" applyAlignment="1">
      <alignment horizontal="center"/>
    </xf>
    <xf numFmtId="16" fontId="1" fillId="0" borderId="0" xfId="0" quotePrefix="1" applyNumberFormat="1" applyFont="1" applyFill="1"/>
    <xf numFmtId="0" fontId="0" fillId="0" borderId="0" xfId="0" quotePrefix="1" applyNumberFormat="1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2" fillId="0" borderId="0" xfId="0" applyFont="1" applyFill="1"/>
    <xf numFmtId="0" fontId="1" fillId="0" borderId="0" xfId="0" applyFont="1" applyFill="1" applyAlignment="1">
      <alignment horizontal="left"/>
    </xf>
    <xf numFmtId="16" fontId="0" fillId="0" borderId="0" xfId="0" applyNumberFormat="1" applyFill="1"/>
    <xf numFmtId="0" fontId="0" fillId="0" borderId="0" xfId="0" applyNumberForma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ont="1" applyFill="1"/>
    <xf numFmtId="0" fontId="1" fillId="3" borderId="0" xfId="0" applyFont="1" applyFill="1"/>
    <xf numFmtId="0" fontId="0" fillId="3" borderId="0" xfId="0" applyFill="1"/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zcardinals.com/team/players-roster/phil-dawson/" TargetMode="External"/><Relationship Id="rId18" Type="http://schemas.openxmlformats.org/officeDocument/2006/relationships/hyperlink" Target="https://www.azcardinals.com/team/players-roster/mike-glennon/" TargetMode="External"/><Relationship Id="rId26" Type="http://schemas.openxmlformats.org/officeDocument/2006/relationships/hyperlink" Target="https://www.azcardinals.com/team/players-roster/christian-kirk/" TargetMode="External"/><Relationship Id="rId39" Type="http://schemas.openxmlformats.org/officeDocument/2006/relationships/hyperlink" Target="https://www.azcardinals.com/team/players-roster/edmond-robinson/" TargetMode="External"/><Relationship Id="rId3" Type="http://schemas.openxmlformats.org/officeDocument/2006/relationships/hyperlink" Target="https://www.azcardinals.com/team/players-roster/budda-baker/" TargetMode="External"/><Relationship Id="rId21" Type="http://schemas.openxmlformats.org/officeDocument/2006/relationships/hyperlink" Target="https://www.azcardinals.com/team/players-roster/gabe-holmes/" TargetMode="External"/><Relationship Id="rId34" Type="http://schemas.openxmlformats.org/officeDocument/2006/relationships/hyperlink" Target="https://www.azcardinals.com/team/players-roster/vinston-painter/" TargetMode="External"/><Relationship Id="rId42" Type="http://schemas.openxmlformats.org/officeDocument/2006/relationships/hyperlink" Target="https://www.azcardinals.com/team/players-roster/andre-smith/" TargetMode="External"/><Relationship Id="rId47" Type="http://schemas.openxmlformats.org/officeDocument/2006/relationships/hyperlink" Target="https://www.azcardinals.com/team/players-roster/andrew-vollert/" TargetMode="External"/><Relationship Id="rId50" Type="http://schemas.openxmlformats.org/officeDocument/2006/relationships/hyperlink" Target="https://www.azcardinals.com/team/players-roster/chad-williams/" TargetMode="External"/><Relationship Id="rId7" Type="http://schemas.openxmlformats.org/officeDocument/2006/relationships/hyperlink" Target="https://www.azcardinals.com/team/players-roster/tre-boston/" TargetMode="External"/><Relationship Id="rId12" Type="http://schemas.openxmlformats.org/officeDocument/2006/relationships/hyperlink" Target="https://www.azcardinals.com/team/players-roster/korey-cunningham/" TargetMode="External"/><Relationship Id="rId17" Type="http://schemas.openxmlformats.org/officeDocument/2006/relationships/hyperlink" Target="https://www.azcardinals.com/team/players-roster/rudy-ford/" TargetMode="External"/><Relationship Id="rId25" Type="http://schemas.openxmlformats.org/officeDocument/2006/relationships/hyperlink" Target="https://www.azcardinals.com/team/players-roster/chandler-jones/" TargetMode="External"/><Relationship Id="rId33" Type="http://schemas.openxmlformats.org/officeDocument/2006/relationships/hyperlink" Target="https://www.azcardinals.com/team/players-roster/matthew-oplinger/" TargetMode="External"/><Relationship Id="rId38" Type="http://schemas.openxmlformats.org/officeDocument/2006/relationships/hyperlink" Target="https://www.azcardinals.com/team/players-roster/haason-reddick/" TargetMode="External"/><Relationship Id="rId46" Type="http://schemas.openxmlformats.org/officeDocument/2006/relationships/hyperlink" Target="https://www.azcardinals.com/team/players-roster/jalen-tolliver/" TargetMode="External"/><Relationship Id="rId2" Type="http://schemas.openxmlformats.org/officeDocument/2006/relationships/hyperlink" Target="https://www.azcardinals.com/team/players-roster/sherman-badie/" TargetMode="External"/><Relationship Id="rId16" Type="http://schemas.openxmlformats.org/officeDocument/2006/relationships/hyperlink" Target="https://www.azcardinals.com/team/players-roster/larry-fitzgerald/" TargetMode="External"/><Relationship Id="rId20" Type="http://schemas.openxmlformats.org/officeDocument/2006/relationships/hyperlink" Target="https://www.azcardinals.com/team/players-roster/will-holden/" TargetMode="External"/><Relationship Id="rId29" Type="http://schemas.openxmlformats.org/officeDocument/2006/relationships/hyperlink" Target="https://www.azcardinals.com/team/players-roster/jonathan-moxey/" TargetMode="External"/><Relationship Id="rId41" Type="http://schemas.openxmlformats.org/officeDocument/2006/relationships/hyperlink" Target="https://www.azcardinals.com/team/players-roster/trent-sherfield/" TargetMode="External"/><Relationship Id="rId1" Type="http://schemas.openxmlformats.org/officeDocument/2006/relationships/hyperlink" Target="https://www.azcardinals.com/team/players-roster/josh-allen/" TargetMode="External"/><Relationship Id="rId6" Type="http://schemas.openxmlformats.org/officeDocument/2006/relationships/hyperlink" Target="https://www.azcardinals.com/team/players-roster/alec-bloom/" TargetMode="External"/><Relationship Id="rId11" Type="http://schemas.openxmlformats.org/officeDocument/2006/relationships/hyperlink" Target="https://www.azcardinals.com/team/players-roster/cap-capi/" TargetMode="External"/><Relationship Id="rId24" Type="http://schemas.openxmlformats.org/officeDocument/2006/relationships/hyperlink" Target="https://www.azcardinals.com/team/players-roster/david-johnson/" TargetMode="External"/><Relationship Id="rId32" Type="http://schemas.openxmlformats.org/officeDocument/2006/relationships/hyperlink" Target="https://www.azcardinals.com/team/players-roster/deatrick-nichols/" TargetMode="External"/><Relationship Id="rId37" Type="http://schemas.openxmlformats.org/officeDocument/2006/relationships/hyperlink" Target="https://www.azcardinals.com/team/players-roster/patrick-peterson/" TargetMode="External"/><Relationship Id="rId40" Type="http://schemas.openxmlformats.org/officeDocument/2006/relationships/hyperlink" Target="https://www.azcardinals.com/team/players-roster/rashad-ross/" TargetMode="External"/><Relationship Id="rId45" Type="http://schemas.openxmlformats.org/officeDocument/2006/relationships/hyperlink" Target="https://www.azcardinals.com/team/players-roster/tavierre-thomas/" TargetMode="External"/><Relationship Id="rId5" Type="http://schemas.openxmlformats.org/officeDocument/2006/relationships/hyperlink" Target="https://www.azcardinals.com/team/players-roster/antoine-bethea/" TargetMode="External"/><Relationship Id="rId15" Type="http://schemas.openxmlformats.org/officeDocument/2006/relationships/hyperlink" Target="https://www.azcardinals.com/team/players-roster/chase-edmonds/" TargetMode="External"/><Relationship Id="rId23" Type="http://schemas.openxmlformats.org/officeDocument/2006/relationships/hyperlink" Target="https://www.azcardinals.com/team/players-roster/d-j-humphries/" TargetMode="External"/><Relationship Id="rId28" Type="http://schemas.openxmlformats.org/officeDocument/2006/relationships/hyperlink" Target="https://www.azcardinals.com/team/players-roster/airius-moore/" TargetMode="External"/><Relationship Id="rId36" Type="http://schemas.openxmlformats.org/officeDocument/2006/relationships/hyperlink" Target="https://www.azcardinals.com/team/players-roster/corey-peters/" TargetMode="External"/><Relationship Id="rId49" Type="http://schemas.openxmlformats.org/officeDocument/2006/relationships/hyperlink" Target="https://www.azcardinals.com/team/players-roster/bryce-williams/" TargetMode="External"/><Relationship Id="rId10" Type="http://schemas.openxmlformats.org/officeDocument/2006/relationships/hyperlink" Target="https://www.azcardinals.com/team/players-roster/josh-bynes/" TargetMode="External"/><Relationship Id="rId19" Type="http://schemas.openxmlformats.org/officeDocument/2006/relationships/hyperlink" Target="https://www.azcardinals.com/team/players-roster/rodney-gunter/" TargetMode="External"/><Relationship Id="rId31" Type="http://schemas.openxmlformats.org/officeDocument/2006/relationships/hyperlink" Target="https://www.azcardinals.com/team/players-roster/j-j-nelson/" TargetMode="External"/><Relationship Id="rId44" Type="http://schemas.openxmlformats.org/officeDocument/2006/relationships/hyperlink" Target="https://www.azcardinals.com/team/players-roster/jamar-taylor/" TargetMode="External"/><Relationship Id="rId4" Type="http://schemas.openxmlformats.org/officeDocument/2006/relationships/hyperlink" Target="https://www.azcardinals.com/team/players-roster/bene-benwikere/" TargetMode="External"/><Relationship Id="rId9" Type="http://schemas.openxmlformats.org/officeDocument/2006/relationships/hyperlink" Target="https://www.azcardinals.com/team/players-roster/brice-butler/" TargetMode="External"/><Relationship Id="rId14" Type="http://schemas.openxmlformats.org/officeDocument/2006/relationships/hyperlink" Target="https://www.azcardinals.com/team/players-roster/travell-dixon/" TargetMode="External"/><Relationship Id="rId22" Type="http://schemas.openxmlformats.org/officeDocument/2006/relationships/hyperlink" Target="https://www.azcardinals.com/team/players-roster/a-j-howard/" TargetMode="External"/><Relationship Id="rId27" Type="http://schemas.openxmlformats.org/officeDocument/2006/relationships/hyperlink" Target="https://www.azcardinals.com/team/players-roster/arthur-moats/" TargetMode="External"/><Relationship Id="rId30" Type="http://schemas.openxmlformats.org/officeDocument/2006/relationships/hyperlink" Target="https://www.azcardinals.com/team/players-roster/daniel-munyer/" TargetMode="External"/><Relationship Id="rId35" Type="http://schemas.openxmlformats.org/officeDocument/2006/relationships/hyperlink" Target="https://www.azcardinals.com/team/players-roster/elijhaa-penny/" TargetMode="External"/><Relationship Id="rId43" Type="http://schemas.openxmlformats.org/officeDocument/2006/relationships/hyperlink" Target="https://www.azcardinals.com/team/players-roster/jacquies-smith/" TargetMode="External"/><Relationship Id="rId48" Type="http://schemas.openxmlformats.org/officeDocument/2006/relationships/hyperlink" Target="https://www.azcardinals.com/team/players-roster/brandon-williams/" TargetMode="External"/><Relationship Id="rId8" Type="http://schemas.openxmlformats.org/officeDocument/2006/relationships/hyperlink" Target="https://www.azcardinals.com/team/players-roster/sam-bradford/" TargetMode="External"/><Relationship Id="rId51" Type="http://schemas.openxmlformats.org/officeDocument/2006/relationships/hyperlink" Target="https://www.azcardinals.com/team/players-roster/lou-young-iii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134</xdr:row>
      <xdr:rowOff>0</xdr:rowOff>
    </xdr:from>
    <xdr:ext cx="304800" cy="307450"/>
    <xdr:sp macro="" textlink="">
      <xdr:nvSpPr>
        <xdr:cNvPr id="3073" name="AutoShape 1" descr="Allen_Josh">
          <a:hlinkClick xmlns:r="http://schemas.openxmlformats.org/officeDocument/2006/relationships" r:id="rId1" tooltip="Josh Allen"/>
          <a:extLst>
            <a:ext uri="{FF2B5EF4-FFF2-40B4-BE49-F238E27FC236}">
              <a16:creationId xmlns:a16="http://schemas.microsoft.com/office/drawing/2014/main" id="{6D7C34B9-319C-4E8B-9E7B-3CDD524672BA}"/>
            </a:ext>
          </a:extLst>
        </xdr:cNvPr>
        <xdr:cNvSpPr>
          <a:spLocks noChangeAspect="1" noChangeArrowheads="1"/>
        </xdr:cNvSpPr>
      </xdr:nvSpPr>
      <xdr:spPr bwMode="auto">
        <a:xfrm>
          <a:off x="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07451"/>
    <xdr:sp macro="" textlink="">
      <xdr:nvSpPr>
        <xdr:cNvPr id="3075" name="AutoShape 3" descr="Badie_Sherman">
          <a:hlinkClick xmlns:r="http://schemas.openxmlformats.org/officeDocument/2006/relationships" r:id="rId2" tooltip="Sherman Badie"/>
          <a:extLst>
            <a:ext uri="{FF2B5EF4-FFF2-40B4-BE49-F238E27FC236}">
              <a16:creationId xmlns:a16="http://schemas.microsoft.com/office/drawing/2014/main" id="{47EB5A48-1108-4E1A-8358-E0FF3D81ECFE}"/>
            </a:ext>
          </a:extLst>
        </xdr:cNvPr>
        <xdr:cNvSpPr>
          <a:spLocks noChangeAspect="1" noChangeArrowheads="1"/>
        </xdr:cNvSpPr>
      </xdr:nvSpPr>
      <xdr:spPr bwMode="auto">
        <a:xfrm>
          <a:off x="0" y="1036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7450"/>
    <xdr:sp macro="" textlink="">
      <xdr:nvSpPr>
        <xdr:cNvPr id="3076" name="AutoShape 4" descr="Baker_Budda">
          <a:hlinkClick xmlns:r="http://schemas.openxmlformats.org/officeDocument/2006/relationships" r:id="rId3" tooltip="Budda Baker"/>
          <a:extLst>
            <a:ext uri="{FF2B5EF4-FFF2-40B4-BE49-F238E27FC236}">
              <a16:creationId xmlns:a16="http://schemas.microsoft.com/office/drawing/2014/main" id="{3C235423-2293-422A-9369-70876E92F5DF}"/>
            </a:ext>
          </a:extLst>
        </xdr:cNvPr>
        <xdr:cNvSpPr>
          <a:spLocks noChangeAspect="1" noChangeArrowheads="1"/>
        </xdr:cNvSpPr>
      </xdr:nvSpPr>
      <xdr:spPr bwMode="auto">
        <a:xfrm>
          <a:off x="0" y="128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148</xdr:row>
      <xdr:rowOff>0</xdr:rowOff>
    </xdr:from>
    <xdr:ext cx="304800" cy="307450"/>
    <xdr:sp macro="" textlink="">
      <xdr:nvSpPr>
        <xdr:cNvPr id="3077" name="AutoShape 5" descr="Benwikere_Bene">
          <a:hlinkClick xmlns:r="http://schemas.openxmlformats.org/officeDocument/2006/relationships" r:id="rId4" tooltip="Bene' Benwikere"/>
          <a:extLst>
            <a:ext uri="{FF2B5EF4-FFF2-40B4-BE49-F238E27FC236}">
              <a16:creationId xmlns:a16="http://schemas.microsoft.com/office/drawing/2014/main" id="{F9FD8024-F6EB-4007-BD75-7144C17BF637}"/>
            </a:ext>
          </a:extLst>
        </xdr:cNvPr>
        <xdr:cNvSpPr>
          <a:spLocks noChangeAspect="1" noChangeArrowheads="1"/>
        </xdr:cNvSpPr>
      </xdr:nvSpPr>
      <xdr:spPr bwMode="auto">
        <a:xfrm>
          <a:off x="0" y="1767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0</xdr:rowOff>
    </xdr:from>
    <xdr:ext cx="304800" cy="307451"/>
    <xdr:sp macro="" textlink="">
      <xdr:nvSpPr>
        <xdr:cNvPr id="3078" name="AutoShape 6" descr="Bethea_Antoine">
          <a:hlinkClick xmlns:r="http://schemas.openxmlformats.org/officeDocument/2006/relationships" r:id="rId5" tooltip="Antoine Bethea"/>
          <a:extLst>
            <a:ext uri="{FF2B5EF4-FFF2-40B4-BE49-F238E27FC236}">
              <a16:creationId xmlns:a16="http://schemas.microsoft.com/office/drawing/2014/main" id="{7F533AF8-97C8-486A-83A3-033653D7B758}"/>
            </a:ext>
          </a:extLst>
        </xdr:cNvPr>
        <xdr:cNvSpPr>
          <a:spLocks noChangeAspect="1" noChangeArrowheads="1"/>
        </xdr:cNvSpPr>
      </xdr:nvSpPr>
      <xdr:spPr bwMode="auto">
        <a:xfrm>
          <a:off x="0" y="201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122</xdr:row>
      <xdr:rowOff>0</xdr:rowOff>
    </xdr:from>
    <xdr:ext cx="304800" cy="307450"/>
    <xdr:sp macro="" textlink="">
      <xdr:nvSpPr>
        <xdr:cNvPr id="3079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AA8CACAC-C410-4301-BD16-97BA38AF553D}"/>
            </a:ext>
          </a:extLst>
        </xdr:cNvPr>
        <xdr:cNvSpPr>
          <a:spLocks noChangeAspect="1" noChangeArrowheads="1"/>
        </xdr:cNvSpPr>
      </xdr:nvSpPr>
      <xdr:spPr bwMode="auto">
        <a:xfrm>
          <a:off x="0" y="2255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04800" cy="307451"/>
    <xdr:sp macro="" textlink="">
      <xdr:nvSpPr>
        <xdr:cNvPr id="3081" name="AutoShape 9" descr="Boston_Tre_edited-16x9">
          <a:hlinkClick xmlns:r="http://schemas.openxmlformats.org/officeDocument/2006/relationships" r:id="rId7" tooltip="Tre Boston"/>
          <a:extLst>
            <a:ext uri="{FF2B5EF4-FFF2-40B4-BE49-F238E27FC236}">
              <a16:creationId xmlns:a16="http://schemas.microsoft.com/office/drawing/2014/main" id="{ABB804B0-F129-47DF-8D02-B20742D6315C}"/>
            </a:ext>
          </a:extLst>
        </xdr:cNvPr>
        <xdr:cNvSpPr>
          <a:spLocks noChangeAspect="1" noChangeArrowheads="1"/>
        </xdr:cNvSpPr>
      </xdr:nvSpPr>
      <xdr:spPr bwMode="auto">
        <a:xfrm>
          <a:off x="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04800" cy="307451"/>
    <xdr:sp macro="" textlink="">
      <xdr:nvSpPr>
        <xdr:cNvPr id="3082" name="AutoShape 10" descr="Bradford_Sam">
          <a:hlinkClick xmlns:r="http://schemas.openxmlformats.org/officeDocument/2006/relationships" r:id="rId8" tooltip="Sam Bradford"/>
          <a:extLst>
            <a:ext uri="{FF2B5EF4-FFF2-40B4-BE49-F238E27FC236}">
              <a16:creationId xmlns:a16="http://schemas.microsoft.com/office/drawing/2014/main" id="{D74AF5BC-60CB-4D20-BD1E-F8F8AAC02919}"/>
            </a:ext>
          </a:extLst>
        </xdr:cNvPr>
        <xdr:cNvSpPr>
          <a:spLocks noChangeAspect="1" noChangeArrowheads="1"/>
        </xdr:cNvSpPr>
      </xdr:nvSpPr>
      <xdr:spPr bwMode="auto">
        <a:xfrm>
          <a:off x="0" y="2987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122</xdr:row>
      <xdr:rowOff>0</xdr:rowOff>
    </xdr:from>
    <xdr:ext cx="304800" cy="307450"/>
    <xdr:sp macro="" textlink="">
      <xdr:nvSpPr>
        <xdr:cNvPr id="3085" name="AutoShape 13" descr="Butler_Brice">
          <a:hlinkClick xmlns:r="http://schemas.openxmlformats.org/officeDocument/2006/relationships" r:id="rId9" tooltip="Brice Butler"/>
          <a:extLst>
            <a:ext uri="{FF2B5EF4-FFF2-40B4-BE49-F238E27FC236}">
              <a16:creationId xmlns:a16="http://schemas.microsoft.com/office/drawing/2014/main" id="{9668B4C0-6E2F-42C6-81CB-14B4436D4FED}"/>
            </a:ext>
          </a:extLst>
        </xdr:cNvPr>
        <xdr:cNvSpPr>
          <a:spLocks noChangeAspect="1" noChangeArrowheads="1"/>
        </xdr:cNvSpPr>
      </xdr:nvSpPr>
      <xdr:spPr bwMode="auto">
        <a:xfrm>
          <a:off x="0" y="371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122</xdr:row>
      <xdr:rowOff>0</xdr:rowOff>
    </xdr:from>
    <xdr:ext cx="304800" cy="307450"/>
    <xdr:sp macro="" textlink="">
      <xdr:nvSpPr>
        <xdr:cNvPr id="3086" name="AutoShape 14" descr="Bynes_Josh">
          <a:hlinkClick xmlns:r="http://schemas.openxmlformats.org/officeDocument/2006/relationships" r:id="rId10" tooltip="Josh Bynes"/>
          <a:extLst>
            <a:ext uri="{FF2B5EF4-FFF2-40B4-BE49-F238E27FC236}">
              <a16:creationId xmlns:a16="http://schemas.microsoft.com/office/drawing/2014/main" id="{BA6F0B19-1A4B-4901-8AB2-C9DD866BD942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131</xdr:row>
      <xdr:rowOff>0</xdr:rowOff>
    </xdr:from>
    <xdr:ext cx="304800" cy="307451"/>
    <xdr:sp macro="" textlink="">
      <xdr:nvSpPr>
        <xdr:cNvPr id="3088" name="AutoShape 16" descr="CapiMug">
          <a:hlinkClick xmlns:r="http://schemas.openxmlformats.org/officeDocument/2006/relationships" r:id="rId11" tooltip="Cap Capi"/>
          <a:extLst>
            <a:ext uri="{FF2B5EF4-FFF2-40B4-BE49-F238E27FC236}">
              <a16:creationId xmlns:a16="http://schemas.microsoft.com/office/drawing/2014/main" id="{FEC1CD06-F0B3-423F-B66F-8081F98D7059}"/>
            </a:ext>
          </a:extLst>
        </xdr:cNvPr>
        <xdr:cNvSpPr>
          <a:spLocks noChangeAspect="1" noChangeArrowheads="1"/>
        </xdr:cNvSpPr>
      </xdr:nvSpPr>
      <xdr:spPr bwMode="auto">
        <a:xfrm>
          <a:off x="0" y="4450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159</xdr:row>
      <xdr:rowOff>0</xdr:rowOff>
    </xdr:from>
    <xdr:ext cx="304800" cy="307451"/>
    <xdr:sp macro="" textlink="">
      <xdr:nvSpPr>
        <xdr:cNvPr id="3092" name="AutoShape 20" descr="Cunningham_Korey">
          <a:hlinkClick xmlns:r="http://schemas.openxmlformats.org/officeDocument/2006/relationships" r:id="rId12" tooltip="Korey Cunningham"/>
          <a:extLst>
            <a:ext uri="{FF2B5EF4-FFF2-40B4-BE49-F238E27FC236}">
              <a16:creationId xmlns:a16="http://schemas.microsoft.com/office/drawing/2014/main" id="{4003F6EC-C18F-4637-BAEB-B0B79D679C0A}"/>
            </a:ext>
          </a:extLst>
        </xdr:cNvPr>
        <xdr:cNvSpPr>
          <a:spLocks noChangeAspect="1" noChangeArrowheads="1"/>
        </xdr:cNvSpPr>
      </xdr:nvSpPr>
      <xdr:spPr bwMode="auto">
        <a:xfrm>
          <a:off x="0" y="5364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0"/>
    <xdr:sp macro="" textlink="">
      <xdr:nvSpPr>
        <xdr:cNvPr id="3093" name="AutoShape 21" descr="Dawson_Phil">
          <a:hlinkClick xmlns:r="http://schemas.openxmlformats.org/officeDocument/2006/relationships" r:id="rId13" tooltip="Phil Dawson"/>
          <a:extLst>
            <a:ext uri="{FF2B5EF4-FFF2-40B4-BE49-F238E27FC236}">
              <a16:creationId xmlns:a16="http://schemas.microsoft.com/office/drawing/2014/main" id="{27C5DD9E-C203-442B-8AAE-94452B803547}"/>
            </a:ext>
          </a:extLst>
        </xdr:cNvPr>
        <xdr:cNvSpPr>
          <a:spLocks noChangeAspect="1" noChangeArrowheads="1"/>
        </xdr:cNvSpPr>
      </xdr:nvSpPr>
      <xdr:spPr bwMode="auto">
        <a:xfrm>
          <a:off x="0" y="573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139</xdr:row>
      <xdr:rowOff>0</xdr:rowOff>
    </xdr:from>
    <xdr:ext cx="304800" cy="307451"/>
    <xdr:sp macro="" textlink="">
      <xdr:nvSpPr>
        <xdr:cNvPr id="3094" name="AutoShape 22" descr="Dixon_Travell">
          <a:hlinkClick xmlns:r="http://schemas.openxmlformats.org/officeDocument/2006/relationships" r:id="rId14" tooltip="Travell Dixon"/>
          <a:extLst>
            <a:ext uri="{FF2B5EF4-FFF2-40B4-BE49-F238E27FC236}">
              <a16:creationId xmlns:a16="http://schemas.microsoft.com/office/drawing/2014/main" id="{9E20C108-433C-4B5A-AD35-0CAD3A165AA9}"/>
            </a:ext>
          </a:extLst>
        </xdr:cNvPr>
        <xdr:cNvSpPr>
          <a:spLocks noChangeAspect="1" noChangeArrowheads="1"/>
        </xdr:cNvSpPr>
      </xdr:nvSpPr>
      <xdr:spPr bwMode="auto">
        <a:xfrm>
          <a:off x="0" y="5974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7450"/>
    <xdr:sp macro="" textlink="">
      <xdr:nvSpPr>
        <xdr:cNvPr id="3097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E62BD93A-732B-4647-AAF0-1D105C937BBA}"/>
            </a:ext>
          </a:extLst>
        </xdr:cNvPr>
        <xdr:cNvSpPr>
          <a:spLocks noChangeAspect="1" noChangeArrowheads="1"/>
        </xdr:cNvSpPr>
      </xdr:nvSpPr>
      <xdr:spPr bwMode="auto">
        <a:xfrm>
          <a:off x="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0</xdr:rowOff>
    </xdr:from>
    <xdr:ext cx="304800" cy="307451"/>
    <xdr:sp macro="" textlink="">
      <xdr:nvSpPr>
        <xdr:cNvPr id="3098" name="AutoShape 26" descr="AP_17844965099">
          <a:hlinkClick xmlns:r="http://schemas.openxmlformats.org/officeDocument/2006/relationships" r:id="rId16" tooltip="Larry Fitzgerald"/>
          <a:extLst>
            <a:ext uri="{FF2B5EF4-FFF2-40B4-BE49-F238E27FC236}">
              <a16:creationId xmlns:a16="http://schemas.microsoft.com/office/drawing/2014/main" id="{08996804-2458-4DF3-99E6-5F6B4D9C5ADF}"/>
            </a:ext>
          </a:extLst>
        </xdr:cNvPr>
        <xdr:cNvSpPr>
          <a:spLocks noChangeAspect="1" noChangeArrowheads="1"/>
        </xdr:cNvSpPr>
      </xdr:nvSpPr>
      <xdr:spPr bwMode="auto">
        <a:xfrm>
          <a:off x="0" y="6949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0</xdr:rowOff>
    </xdr:from>
    <xdr:ext cx="304800" cy="307451"/>
    <xdr:sp macro="" textlink="">
      <xdr:nvSpPr>
        <xdr:cNvPr id="3099" name="AutoShape 27" descr="Ford_Rudy">
          <a:hlinkClick xmlns:r="http://schemas.openxmlformats.org/officeDocument/2006/relationships" r:id="rId17" tooltip="Rudy Ford"/>
          <a:extLst>
            <a:ext uri="{FF2B5EF4-FFF2-40B4-BE49-F238E27FC236}">
              <a16:creationId xmlns:a16="http://schemas.microsoft.com/office/drawing/2014/main" id="{108E621F-8FD3-45E4-AB17-F12635799114}"/>
            </a:ext>
          </a:extLst>
        </xdr:cNvPr>
        <xdr:cNvSpPr>
          <a:spLocks noChangeAspect="1" noChangeArrowheads="1"/>
        </xdr:cNvSpPr>
      </xdr:nvSpPr>
      <xdr:spPr bwMode="auto">
        <a:xfrm>
          <a:off x="0" y="7193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7450"/>
    <xdr:sp macro="" textlink="">
      <xdr:nvSpPr>
        <xdr:cNvPr id="3102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19F7D404-AE28-4D6A-BBDE-A268E3B1DB90}"/>
            </a:ext>
          </a:extLst>
        </xdr:cNvPr>
        <xdr:cNvSpPr>
          <a:spLocks noChangeAspect="1" noChangeArrowheads="1"/>
        </xdr:cNvSpPr>
      </xdr:nvSpPr>
      <xdr:spPr bwMode="auto">
        <a:xfrm>
          <a:off x="0" y="786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102</xdr:row>
      <xdr:rowOff>0</xdr:rowOff>
    </xdr:from>
    <xdr:ext cx="304800" cy="307450"/>
    <xdr:sp macro="" textlink="">
      <xdr:nvSpPr>
        <xdr:cNvPr id="3103" name="AutoShape 31" descr="Gunter_Rodney">
          <a:hlinkClick xmlns:r="http://schemas.openxmlformats.org/officeDocument/2006/relationships" r:id="rId19" tooltip="Rodney Gunter"/>
          <a:extLst>
            <a:ext uri="{FF2B5EF4-FFF2-40B4-BE49-F238E27FC236}">
              <a16:creationId xmlns:a16="http://schemas.microsoft.com/office/drawing/2014/main" id="{5DF6AC96-650C-4EA2-8121-F20DFA11B799}"/>
            </a:ext>
          </a:extLst>
        </xdr:cNvPr>
        <xdr:cNvSpPr>
          <a:spLocks noChangeAspect="1" noChangeArrowheads="1"/>
        </xdr:cNvSpPr>
      </xdr:nvSpPr>
      <xdr:spPr bwMode="auto">
        <a:xfrm>
          <a:off x="0" y="82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7451"/>
    <xdr:sp macro="" textlink="">
      <xdr:nvSpPr>
        <xdr:cNvPr id="3105" name="AutoShape 33" descr="Holden_Will">
          <a:hlinkClick xmlns:r="http://schemas.openxmlformats.org/officeDocument/2006/relationships" r:id="rId20" tooltip="Will Holden"/>
          <a:extLst>
            <a:ext uri="{FF2B5EF4-FFF2-40B4-BE49-F238E27FC236}">
              <a16:creationId xmlns:a16="http://schemas.microsoft.com/office/drawing/2014/main" id="{663944B9-2F6B-4F8F-848A-A4BE79035D2E}"/>
            </a:ext>
          </a:extLst>
        </xdr:cNvPr>
        <xdr:cNvSpPr>
          <a:spLocks noChangeAspect="1" noChangeArrowheads="1"/>
        </xdr:cNvSpPr>
      </xdr:nvSpPr>
      <xdr:spPr bwMode="auto">
        <a:xfrm>
          <a:off x="0" y="871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7451"/>
    <xdr:sp macro="" textlink="">
      <xdr:nvSpPr>
        <xdr:cNvPr id="3106" name="AutoShape 34" descr="Holmes_Gabe">
          <a:hlinkClick xmlns:r="http://schemas.openxmlformats.org/officeDocument/2006/relationships" r:id="rId21" tooltip="Gabe Holmes"/>
          <a:extLst>
            <a:ext uri="{FF2B5EF4-FFF2-40B4-BE49-F238E27FC236}">
              <a16:creationId xmlns:a16="http://schemas.microsoft.com/office/drawing/2014/main" id="{6F4C4709-6B02-4A0F-95C8-A59F41DD75C2}"/>
            </a:ext>
          </a:extLst>
        </xdr:cNvPr>
        <xdr:cNvSpPr>
          <a:spLocks noChangeAspect="1" noChangeArrowheads="1"/>
        </xdr:cNvSpPr>
      </xdr:nvSpPr>
      <xdr:spPr bwMode="auto">
        <a:xfrm>
          <a:off x="0" y="896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122</xdr:row>
      <xdr:rowOff>0</xdr:rowOff>
    </xdr:from>
    <xdr:ext cx="304800" cy="307451"/>
    <xdr:sp macro="" textlink="">
      <xdr:nvSpPr>
        <xdr:cNvPr id="3108" name="AutoShape 36" descr="Howard_A.J.">
          <a:hlinkClick xmlns:r="http://schemas.openxmlformats.org/officeDocument/2006/relationships" r:id="rId22" tooltip="A.J. Howard"/>
          <a:extLst>
            <a:ext uri="{FF2B5EF4-FFF2-40B4-BE49-F238E27FC236}">
              <a16:creationId xmlns:a16="http://schemas.microsoft.com/office/drawing/2014/main" id="{D07E9F5E-F350-409E-B8FD-30C1B28E2A86}"/>
            </a:ext>
          </a:extLst>
        </xdr:cNvPr>
        <xdr:cNvSpPr>
          <a:spLocks noChangeAspect="1" noChangeArrowheads="1"/>
        </xdr:cNvSpPr>
      </xdr:nvSpPr>
      <xdr:spPr bwMode="auto">
        <a:xfrm>
          <a:off x="0" y="94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7450"/>
    <xdr:sp macro="" textlink="">
      <xdr:nvSpPr>
        <xdr:cNvPr id="3109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986A49F6-45A1-4159-BAB3-759842343854}"/>
            </a:ext>
          </a:extLst>
        </xdr:cNvPr>
        <xdr:cNvSpPr>
          <a:spLocks noChangeAspect="1" noChangeArrowheads="1"/>
        </xdr:cNvSpPr>
      </xdr:nvSpPr>
      <xdr:spPr bwMode="auto">
        <a:xfrm>
          <a:off x="0" y="969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102</xdr:row>
      <xdr:rowOff>0</xdr:rowOff>
    </xdr:from>
    <xdr:ext cx="304800" cy="307450"/>
    <xdr:sp macro="" textlink="">
      <xdr:nvSpPr>
        <xdr:cNvPr id="3112" name="AutoShape 40" descr="Johnson_David">
          <a:hlinkClick xmlns:r="http://schemas.openxmlformats.org/officeDocument/2006/relationships" r:id="rId24" tooltip="David Johnson"/>
          <a:extLst>
            <a:ext uri="{FF2B5EF4-FFF2-40B4-BE49-F238E27FC236}">
              <a16:creationId xmlns:a16="http://schemas.microsoft.com/office/drawing/2014/main" id="{7D5DC725-B877-47F5-A524-99DD2651C9E4}"/>
            </a:ext>
          </a:extLst>
        </xdr:cNvPr>
        <xdr:cNvSpPr>
          <a:spLocks noChangeAspect="1" noChangeArrowheads="1"/>
        </xdr:cNvSpPr>
      </xdr:nvSpPr>
      <xdr:spPr bwMode="auto">
        <a:xfrm>
          <a:off x="0" y="10485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102</xdr:row>
      <xdr:rowOff>0</xdr:rowOff>
    </xdr:from>
    <xdr:ext cx="304800" cy="307450"/>
    <xdr:sp macro="" textlink="">
      <xdr:nvSpPr>
        <xdr:cNvPr id="3113" name="AutoShape 41" descr="Jones_Chandler">
          <a:hlinkClick xmlns:r="http://schemas.openxmlformats.org/officeDocument/2006/relationships" r:id="rId25" tooltip="Chandler Jones"/>
          <a:extLst>
            <a:ext uri="{FF2B5EF4-FFF2-40B4-BE49-F238E27FC236}">
              <a16:creationId xmlns:a16="http://schemas.microsoft.com/office/drawing/2014/main" id="{F7D0889C-AFF7-4969-9B05-B6F2B6D0E4C1}"/>
            </a:ext>
          </a:extLst>
        </xdr:cNvPr>
        <xdr:cNvSpPr>
          <a:spLocks noChangeAspect="1" noChangeArrowheads="1"/>
        </xdr:cNvSpPr>
      </xdr:nvSpPr>
      <xdr:spPr bwMode="auto">
        <a:xfrm>
          <a:off x="0" y="10728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129</xdr:row>
      <xdr:rowOff>0</xdr:rowOff>
    </xdr:from>
    <xdr:ext cx="304800" cy="307451"/>
    <xdr:sp macro="" textlink="">
      <xdr:nvSpPr>
        <xdr:cNvPr id="3115" name="AutoShape 43" descr="Kirk_Christian">
          <a:hlinkClick xmlns:r="http://schemas.openxmlformats.org/officeDocument/2006/relationships" r:id="rId26" tooltip="Christian Kirk"/>
          <a:extLst>
            <a:ext uri="{FF2B5EF4-FFF2-40B4-BE49-F238E27FC236}">
              <a16:creationId xmlns:a16="http://schemas.microsoft.com/office/drawing/2014/main" id="{3C122121-898E-4E3A-8EE3-1BCB296B02B0}"/>
            </a:ext>
          </a:extLst>
        </xdr:cNvPr>
        <xdr:cNvSpPr>
          <a:spLocks noChangeAspect="1" noChangeArrowheads="1"/>
        </xdr:cNvSpPr>
      </xdr:nvSpPr>
      <xdr:spPr bwMode="auto">
        <a:xfrm>
          <a:off x="0" y="11216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7450"/>
    <xdr:sp macro="" textlink="">
      <xdr:nvSpPr>
        <xdr:cNvPr id="3122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780F8E5B-387B-472B-A42A-2C0FC791B546}"/>
            </a:ext>
          </a:extLst>
        </xdr:cNvPr>
        <xdr:cNvSpPr>
          <a:spLocks noChangeAspect="1" noChangeArrowheads="1"/>
        </xdr:cNvSpPr>
      </xdr:nvSpPr>
      <xdr:spPr bwMode="auto">
        <a:xfrm>
          <a:off x="0" y="12984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112</xdr:row>
      <xdr:rowOff>0</xdr:rowOff>
    </xdr:from>
    <xdr:ext cx="304800" cy="307450"/>
    <xdr:sp macro="" textlink="">
      <xdr:nvSpPr>
        <xdr:cNvPr id="3123" name="AutoShape 51" descr="Moore_Airius">
          <a:hlinkClick xmlns:r="http://schemas.openxmlformats.org/officeDocument/2006/relationships" r:id="rId28" tooltip="Airius Moore"/>
          <a:extLst>
            <a:ext uri="{FF2B5EF4-FFF2-40B4-BE49-F238E27FC236}">
              <a16:creationId xmlns:a16="http://schemas.microsoft.com/office/drawing/2014/main" id="{4BFC576B-8DC8-4BD6-9905-316FDF7826FD}"/>
            </a:ext>
          </a:extLst>
        </xdr:cNvPr>
        <xdr:cNvSpPr>
          <a:spLocks noChangeAspect="1" noChangeArrowheads="1"/>
        </xdr:cNvSpPr>
      </xdr:nvSpPr>
      <xdr:spPr bwMode="auto">
        <a:xfrm>
          <a:off x="0" y="1322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0</xdr:rowOff>
    </xdr:from>
    <xdr:ext cx="304800" cy="307451"/>
    <xdr:sp macro="" textlink="">
      <xdr:nvSpPr>
        <xdr:cNvPr id="3124" name="AutoShape 52" descr="Moxey_Jonathan">
          <a:hlinkClick xmlns:r="http://schemas.openxmlformats.org/officeDocument/2006/relationships" r:id="rId29" tooltip="Jonathan Moxey"/>
          <a:extLst>
            <a:ext uri="{FF2B5EF4-FFF2-40B4-BE49-F238E27FC236}">
              <a16:creationId xmlns:a16="http://schemas.microsoft.com/office/drawing/2014/main" id="{08D0C0FE-7831-4485-AF28-333A7F53F3EB}"/>
            </a:ext>
          </a:extLst>
        </xdr:cNvPr>
        <xdr:cNvSpPr>
          <a:spLocks noChangeAspect="1" noChangeArrowheads="1"/>
        </xdr:cNvSpPr>
      </xdr:nvSpPr>
      <xdr:spPr bwMode="auto">
        <a:xfrm>
          <a:off x="0" y="13594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0</xdr:rowOff>
    </xdr:from>
    <xdr:ext cx="304800" cy="307451"/>
    <xdr:sp macro="" textlink="">
      <xdr:nvSpPr>
        <xdr:cNvPr id="3125" name="AutoShape 53" descr="Munyer_Daniel">
          <a:hlinkClick xmlns:r="http://schemas.openxmlformats.org/officeDocument/2006/relationships" r:id="rId30" tooltip="Daniel Munyer"/>
          <a:extLst>
            <a:ext uri="{FF2B5EF4-FFF2-40B4-BE49-F238E27FC236}">
              <a16:creationId xmlns:a16="http://schemas.microsoft.com/office/drawing/2014/main" id="{5E1FE4F7-CDE8-4B6D-8E91-9F594DBF3E11}"/>
            </a:ext>
          </a:extLst>
        </xdr:cNvPr>
        <xdr:cNvSpPr>
          <a:spLocks noChangeAspect="1" noChangeArrowheads="1"/>
        </xdr:cNvSpPr>
      </xdr:nvSpPr>
      <xdr:spPr bwMode="auto">
        <a:xfrm>
          <a:off x="0" y="13837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7450"/>
    <xdr:sp macro="" textlink="">
      <xdr:nvSpPr>
        <xdr:cNvPr id="3126" name="AutoShape 54" descr="Nelson_J.J.">
          <a:hlinkClick xmlns:r="http://schemas.openxmlformats.org/officeDocument/2006/relationships" r:id="rId31" tooltip="J.J. Nelson"/>
          <a:extLst>
            <a:ext uri="{FF2B5EF4-FFF2-40B4-BE49-F238E27FC236}">
              <a16:creationId xmlns:a16="http://schemas.microsoft.com/office/drawing/2014/main" id="{AAC67B7E-636E-44C6-9566-147769FFDFD4}"/>
            </a:ext>
          </a:extLst>
        </xdr:cNvPr>
        <xdr:cNvSpPr>
          <a:spLocks noChangeAspect="1" noChangeArrowheads="1"/>
        </xdr:cNvSpPr>
      </xdr:nvSpPr>
      <xdr:spPr bwMode="auto">
        <a:xfrm>
          <a:off x="0" y="1408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7450"/>
    <xdr:sp macro="" textlink="">
      <xdr:nvSpPr>
        <xdr:cNvPr id="3127" name="AutoShape 55" descr="Nichols_Deatrick">
          <a:hlinkClick xmlns:r="http://schemas.openxmlformats.org/officeDocument/2006/relationships" r:id="rId32" tooltip="Deatrick Nichols"/>
          <a:extLst>
            <a:ext uri="{FF2B5EF4-FFF2-40B4-BE49-F238E27FC236}">
              <a16:creationId xmlns:a16="http://schemas.microsoft.com/office/drawing/2014/main" id="{4245E12C-5BBD-4037-97A1-922E60B07C66}"/>
            </a:ext>
          </a:extLst>
        </xdr:cNvPr>
        <xdr:cNvSpPr>
          <a:spLocks noChangeAspect="1" noChangeArrowheads="1"/>
        </xdr:cNvSpPr>
      </xdr:nvSpPr>
      <xdr:spPr bwMode="auto">
        <a:xfrm>
          <a:off x="0" y="1444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112</xdr:row>
      <xdr:rowOff>0</xdr:rowOff>
    </xdr:from>
    <xdr:ext cx="304800" cy="307451"/>
    <xdr:sp macro="" textlink="">
      <xdr:nvSpPr>
        <xdr:cNvPr id="3130" name="AutoShape 58" descr="Oplinger_Matt">
          <a:hlinkClick xmlns:r="http://schemas.openxmlformats.org/officeDocument/2006/relationships" r:id="rId33" tooltip="Matthew Oplinger"/>
          <a:extLst>
            <a:ext uri="{FF2B5EF4-FFF2-40B4-BE49-F238E27FC236}">
              <a16:creationId xmlns:a16="http://schemas.microsoft.com/office/drawing/2014/main" id="{B0EC0AB4-823F-4E74-8144-A32D6B994D87}"/>
            </a:ext>
          </a:extLst>
        </xdr:cNvPr>
        <xdr:cNvSpPr>
          <a:spLocks noChangeAspect="1" noChangeArrowheads="1"/>
        </xdr:cNvSpPr>
      </xdr:nvSpPr>
      <xdr:spPr bwMode="auto">
        <a:xfrm>
          <a:off x="0" y="1530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112</xdr:row>
      <xdr:rowOff>0</xdr:rowOff>
    </xdr:from>
    <xdr:ext cx="304800" cy="307451"/>
    <xdr:sp macro="" textlink="">
      <xdr:nvSpPr>
        <xdr:cNvPr id="3131" name="AutoShape 59" descr="Painter_Vinston">
          <a:hlinkClick xmlns:r="http://schemas.openxmlformats.org/officeDocument/2006/relationships" r:id="rId34" tooltip="Vinston Painter"/>
          <a:extLst>
            <a:ext uri="{FF2B5EF4-FFF2-40B4-BE49-F238E27FC236}">
              <a16:creationId xmlns:a16="http://schemas.microsoft.com/office/drawing/2014/main" id="{E2D43112-6CFB-4E03-BE5B-0B6688CFB184}"/>
            </a:ext>
          </a:extLst>
        </xdr:cNvPr>
        <xdr:cNvSpPr>
          <a:spLocks noChangeAspect="1" noChangeArrowheads="1"/>
        </xdr:cNvSpPr>
      </xdr:nvSpPr>
      <xdr:spPr bwMode="auto">
        <a:xfrm>
          <a:off x="0" y="155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304800" cy="307450"/>
    <xdr:sp macro="" textlink="">
      <xdr:nvSpPr>
        <xdr:cNvPr id="3132" name="AutoShape 60" descr="Penny_Elijhaa">
          <a:hlinkClick xmlns:r="http://schemas.openxmlformats.org/officeDocument/2006/relationships" r:id="rId35" tooltip="Elijhaa Penny"/>
          <a:extLst>
            <a:ext uri="{FF2B5EF4-FFF2-40B4-BE49-F238E27FC236}">
              <a16:creationId xmlns:a16="http://schemas.microsoft.com/office/drawing/2014/main" id="{29348F9C-5577-4C69-B960-BCCDF1DEB35A}"/>
            </a:ext>
          </a:extLst>
        </xdr:cNvPr>
        <xdr:cNvSpPr>
          <a:spLocks noChangeAspect="1" noChangeArrowheads="1"/>
        </xdr:cNvSpPr>
      </xdr:nvSpPr>
      <xdr:spPr bwMode="auto">
        <a:xfrm>
          <a:off x="0" y="1578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143</xdr:row>
      <xdr:rowOff>0</xdr:rowOff>
    </xdr:from>
    <xdr:ext cx="304800" cy="307451"/>
    <xdr:sp macro="" textlink="">
      <xdr:nvSpPr>
        <xdr:cNvPr id="3133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9F2ECC06-8321-412E-999C-3C25833EF86B}"/>
            </a:ext>
          </a:extLst>
        </xdr:cNvPr>
        <xdr:cNvSpPr>
          <a:spLocks noChangeAspect="1" noChangeArrowheads="1"/>
        </xdr:cNvSpPr>
      </xdr:nvSpPr>
      <xdr:spPr bwMode="auto">
        <a:xfrm>
          <a:off x="0" y="1603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143</xdr:row>
      <xdr:rowOff>0</xdr:rowOff>
    </xdr:from>
    <xdr:ext cx="304800" cy="307451"/>
    <xdr:sp macro="" textlink="">
      <xdr:nvSpPr>
        <xdr:cNvPr id="3134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731A07DE-686F-4920-B678-6E3C87CD1F28}"/>
            </a:ext>
          </a:extLst>
        </xdr:cNvPr>
        <xdr:cNvSpPr>
          <a:spLocks noChangeAspect="1" noChangeArrowheads="1"/>
        </xdr:cNvSpPr>
      </xdr:nvSpPr>
      <xdr:spPr bwMode="auto">
        <a:xfrm>
          <a:off x="0" y="16276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143</xdr:row>
      <xdr:rowOff>0</xdr:rowOff>
    </xdr:from>
    <xdr:ext cx="304800" cy="307450"/>
    <xdr:sp macro="" textlink="">
      <xdr:nvSpPr>
        <xdr:cNvPr id="3138" name="AutoShape 66" descr="Reddick_Haason">
          <a:hlinkClick xmlns:r="http://schemas.openxmlformats.org/officeDocument/2006/relationships" r:id="rId38" tooltip="Haason Reddick"/>
          <a:extLst>
            <a:ext uri="{FF2B5EF4-FFF2-40B4-BE49-F238E27FC236}">
              <a16:creationId xmlns:a16="http://schemas.microsoft.com/office/drawing/2014/main" id="{F043B2D1-6FC1-45E2-A09C-92E5A510359A}"/>
            </a:ext>
          </a:extLst>
        </xdr:cNvPr>
        <xdr:cNvSpPr>
          <a:spLocks noChangeAspect="1" noChangeArrowheads="1"/>
        </xdr:cNvSpPr>
      </xdr:nvSpPr>
      <xdr:spPr bwMode="auto">
        <a:xfrm>
          <a:off x="0" y="1719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304800" cy="307451"/>
    <xdr:sp macro="" textlink="">
      <xdr:nvSpPr>
        <xdr:cNvPr id="3139" name="AutoShape 67" descr="Robinson_Edmond">
          <a:hlinkClick xmlns:r="http://schemas.openxmlformats.org/officeDocument/2006/relationships" r:id="rId39" tooltip="Edmond Robinson"/>
          <a:extLst>
            <a:ext uri="{FF2B5EF4-FFF2-40B4-BE49-F238E27FC236}">
              <a16:creationId xmlns:a16="http://schemas.microsoft.com/office/drawing/2014/main" id="{FABC4759-8A81-46C7-8AF3-68EFA126C790}"/>
            </a:ext>
          </a:extLst>
        </xdr:cNvPr>
        <xdr:cNvSpPr>
          <a:spLocks noChangeAspect="1" noChangeArrowheads="1"/>
        </xdr:cNvSpPr>
      </xdr:nvSpPr>
      <xdr:spPr bwMode="auto">
        <a:xfrm>
          <a:off x="0" y="17434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112</xdr:row>
      <xdr:rowOff>0</xdr:rowOff>
    </xdr:from>
    <xdr:ext cx="304800" cy="307450"/>
    <xdr:sp macro="" textlink="">
      <xdr:nvSpPr>
        <xdr:cNvPr id="3141" name="AutoShape 69" descr="Ross_Rashad">
          <a:hlinkClick xmlns:r="http://schemas.openxmlformats.org/officeDocument/2006/relationships" r:id="rId40" tooltip="Rashad Ross"/>
          <a:extLst>
            <a:ext uri="{FF2B5EF4-FFF2-40B4-BE49-F238E27FC236}">
              <a16:creationId xmlns:a16="http://schemas.microsoft.com/office/drawing/2014/main" id="{643E3655-2DB3-4EF5-B458-3832DF6E682B}"/>
            </a:ext>
          </a:extLst>
        </xdr:cNvPr>
        <xdr:cNvSpPr>
          <a:spLocks noChangeAspect="1" noChangeArrowheads="1"/>
        </xdr:cNvSpPr>
      </xdr:nvSpPr>
      <xdr:spPr bwMode="auto">
        <a:xfrm>
          <a:off x="0" y="1792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59</xdr:row>
      <xdr:rowOff>0</xdr:rowOff>
    </xdr:from>
    <xdr:ext cx="304800" cy="307451"/>
    <xdr:sp macro="" textlink="">
      <xdr:nvSpPr>
        <xdr:cNvPr id="3143" name="AutoShape 71" descr="Sherfield_Trent">
          <a:hlinkClick xmlns:r="http://schemas.openxmlformats.org/officeDocument/2006/relationships" r:id="rId41" tooltip="Trent Sherfield"/>
          <a:extLst>
            <a:ext uri="{FF2B5EF4-FFF2-40B4-BE49-F238E27FC236}">
              <a16:creationId xmlns:a16="http://schemas.microsoft.com/office/drawing/2014/main" id="{4B1A0F33-395E-4567-B62B-45EF0D29DD87}"/>
            </a:ext>
          </a:extLst>
        </xdr:cNvPr>
        <xdr:cNvSpPr>
          <a:spLocks noChangeAspect="1" noChangeArrowheads="1"/>
        </xdr:cNvSpPr>
      </xdr:nvSpPr>
      <xdr:spPr bwMode="auto">
        <a:xfrm>
          <a:off x="0" y="1877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97</xdr:row>
      <xdr:rowOff>0</xdr:rowOff>
    </xdr:from>
    <xdr:ext cx="304800" cy="307450"/>
    <xdr:sp macro="" textlink="">
      <xdr:nvSpPr>
        <xdr:cNvPr id="3144" name="AutoShape 72" descr="Smith_Andre">
          <a:hlinkClick xmlns:r="http://schemas.openxmlformats.org/officeDocument/2006/relationships" r:id="rId42" tooltip="Andre Smith"/>
          <a:extLst>
            <a:ext uri="{FF2B5EF4-FFF2-40B4-BE49-F238E27FC236}">
              <a16:creationId xmlns:a16="http://schemas.microsoft.com/office/drawing/2014/main" id="{24CBDE36-803B-4411-85F6-5659A7AD0AE5}"/>
            </a:ext>
          </a:extLst>
        </xdr:cNvPr>
        <xdr:cNvSpPr>
          <a:spLocks noChangeAspect="1" noChangeArrowheads="1"/>
        </xdr:cNvSpPr>
      </xdr:nvSpPr>
      <xdr:spPr bwMode="auto">
        <a:xfrm>
          <a:off x="0" y="19019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7451"/>
    <xdr:sp macro="" textlink="">
      <xdr:nvSpPr>
        <xdr:cNvPr id="3145" name="AutoShape 73" descr="Smith_Jacquies_edited-16x9">
          <a:hlinkClick xmlns:r="http://schemas.openxmlformats.org/officeDocument/2006/relationships" r:id="rId43" tooltip="Jacquies Smith"/>
          <a:extLst>
            <a:ext uri="{FF2B5EF4-FFF2-40B4-BE49-F238E27FC236}">
              <a16:creationId xmlns:a16="http://schemas.microsoft.com/office/drawing/2014/main" id="{700290C4-4FB2-49B5-A8C3-FF8DFC8132B1}"/>
            </a:ext>
          </a:extLst>
        </xdr:cNvPr>
        <xdr:cNvSpPr>
          <a:spLocks noChangeAspect="1" noChangeArrowheads="1"/>
        </xdr:cNvSpPr>
      </xdr:nvSpPr>
      <xdr:spPr bwMode="auto">
        <a:xfrm>
          <a:off x="0" y="1926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304800" cy="307450"/>
    <xdr:sp macro="" textlink="">
      <xdr:nvSpPr>
        <xdr:cNvPr id="3147" name="AutoShape 75" descr="Taylor_Jamar">
          <a:hlinkClick xmlns:r="http://schemas.openxmlformats.org/officeDocument/2006/relationships" r:id="rId44" tooltip="Jamar Taylor"/>
          <a:extLst>
            <a:ext uri="{FF2B5EF4-FFF2-40B4-BE49-F238E27FC236}">
              <a16:creationId xmlns:a16="http://schemas.microsoft.com/office/drawing/2014/main" id="{4A57403A-EF51-4DFE-AD56-B12304439634}"/>
            </a:ext>
          </a:extLst>
        </xdr:cNvPr>
        <xdr:cNvSpPr>
          <a:spLocks noChangeAspect="1" noChangeArrowheads="1"/>
        </xdr:cNvSpPr>
      </xdr:nvSpPr>
      <xdr:spPr bwMode="auto">
        <a:xfrm>
          <a:off x="0" y="19751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112</xdr:row>
      <xdr:rowOff>0</xdr:rowOff>
    </xdr:from>
    <xdr:ext cx="304800" cy="307451"/>
    <xdr:sp macro="" textlink="">
      <xdr:nvSpPr>
        <xdr:cNvPr id="3148" name="AutoShape 76" descr="Thomas_Tavierre">
          <a:hlinkClick xmlns:r="http://schemas.openxmlformats.org/officeDocument/2006/relationships" r:id="rId45" tooltip="Tavierre Thomas"/>
          <a:extLst>
            <a:ext uri="{FF2B5EF4-FFF2-40B4-BE49-F238E27FC236}">
              <a16:creationId xmlns:a16="http://schemas.microsoft.com/office/drawing/2014/main" id="{CBC5CDAF-8382-4606-8C92-67FD5DECB08A}"/>
            </a:ext>
          </a:extLst>
        </xdr:cNvPr>
        <xdr:cNvSpPr>
          <a:spLocks noChangeAspect="1" noChangeArrowheads="1"/>
        </xdr:cNvSpPr>
      </xdr:nvSpPr>
      <xdr:spPr bwMode="auto">
        <a:xfrm>
          <a:off x="0" y="19994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7450"/>
    <xdr:sp macro="" textlink="">
      <xdr:nvSpPr>
        <xdr:cNvPr id="3149" name="AutoShape 77" descr="Tolliver_Jalen">
          <a:hlinkClick xmlns:r="http://schemas.openxmlformats.org/officeDocument/2006/relationships" r:id="rId46" tooltip="Jalen Tolliver"/>
          <a:extLst>
            <a:ext uri="{FF2B5EF4-FFF2-40B4-BE49-F238E27FC236}">
              <a16:creationId xmlns:a16="http://schemas.microsoft.com/office/drawing/2014/main" id="{827A4283-F003-4338-9875-E258983DCD19}"/>
            </a:ext>
          </a:extLst>
        </xdr:cNvPr>
        <xdr:cNvSpPr>
          <a:spLocks noChangeAspect="1" noChangeArrowheads="1"/>
        </xdr:cNvSpPr>
      </xdr:nvSpPr>
      <xdr:spPr bwMode="auto">
        <a:xfrm>
          <a:off x="0" y="20238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7451"/>
    <xdr:sp macro="" textlink="">
      <xdr:nvSpPr>
        <xdr:cNvPr id="3151" name="AutoShape 79" descr="Vollert_Andrew">
          <a:hlinkClick xmlns:r="http://schemas.openxmlformats.org/officeDocument/2006/relationships" r:id="rId47" tooltip="Andrew Vollert"/>
          <a:extLst>
            <a:ext uri="{FF2B5EF4-FFF2-40B4-BE49-F238E27FC236}">
              <a16:creationId xmlns:a16="http://schemas.microsoft.com/office/drawing/2014/main" id="{5A5F5F33-F8F6-46DF-856C-4284B5F9A668}"/>
            </a:ext>
          </a:extLst>
        </xdr:cNvPr>
        <xdr:cNvSpPr>
          <a:spLocks noChangeAspect="1" noChangeArrowheads="1"/>
        </xdr:cNvSpPr>
      </xdr:nvSpPr>
      <xdr:spPr bwMode="auto">
        <a:xfrm>
          <a:off x="0" y="207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114</xdr:row>
      <xdr:rowOff>0</xdr:rowOff>
    </xdr:from>
    <xdr:ext cx="304800" cy="307451"/>
    <xdr:sp macro="" textlink="">
      <xdr:nvSpPr>
        <xdr:cNvPr id="3154" name="AutoShape 82" descr="Williams_Brandon">
          <a:hlinkClick xmlns:r="http://schemas.openxmlformats.org/officeDocument/2006/relationships" r:id="rId48" tooltip="Brandon Williams"/>
          <a:extLst>
            <a:ext uri="{FF2B5EF4-FFF2-40B4-BE49-F238E27FC236}">
              <a16:creationId xmlns:a16="http://schemas.microsoft.com/office/drawing/2014/main" id="{2EF514AF-D6EB-460B-A0D2-7544B46A7FA6}"/>
            </a:ext>
          </a:extLst>
        </xdr:cNvPr>
        <xdr:cNvSpPr>
          <a:spLocks noChangeAspect="1" noChangeArrowheads="1"/>
        </xdr:cNvSpPr>
      </xdr:nvSpPr>
      <xdr:spPr bwMode="auto">
        <a:xfrm>
          <a:off x="0" y="21457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0</xdr:rowOff>
    </xdr:from>
    <xdr:ext cx="304800" cy="307450"/>
    <xdr:sp macro="" textlink="">
      <xdr:nvSpPr>
        <xdr:cNvPr id="3155" name="AutoShape 83" descr="Williams_Bryce">
          <a:hlinkClick xmlns:r="http://schemas.openxmlformats.org/officeDocument/2006/relationships" r:id="rId49" tooltip="Bryce Williams"/>
          <a:extLst>
            <a:ext uri="{FF2B5EF4-FFF2-40B4-BE49-F238E27FC236}">
              <a16:creationId xmlns:a16="http://schemas.microsoft.com/office/drawing/2014/main" id="{8CDC34B9-F22B-455F-A0D0-67C34E4003FB}"/>
            </a:ext>
          </a:extLst>
        </xdr:cNvPr>
        <xdr:cNvSpPr>
          <a:spLocks noChangeAspect="1" noChangeArrowheads="1"/>
        </xdr:cNvSpPr>
      </xdr:nvSpPr>
      <xdr:spPr bwMode="auto">
        <a:xfrm>
          <a:off x="0" y="2170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0</xdr:rowOff>
    </xdr:from>
    <xdr:ext cx="304800" cy="307450"/>
    <xdr:sp macro="" textlink="">
      <xdr:nvSpPr>
        <xdr:cNvPr id="3156" name="AutoShape 84" descr="Williams_Chad">
          <a:hlinkClick xmlns:r="http://schemas.openxmlformats.org/officeDocument/2006/relationships" r:id="rId50" tooltip="Chad Williams"/>
          <a:extLst>
            <a:ext uri="{FF2B5EF4-FFF2-40B4-BE49-F238E27FC236}">
              <a16:creationId xmlns:a16="http://schemas.microsoft.com/office/drawing/2014/main" id="{47A70EE7-B13D-4568-ACE2-3E87A0651FC9}"/>
            </a:ext>
          </a:extLst>
        </xdr:cNvPr>
        <xdr:cNvSpPr>
          <a:spLocks noChangeAspect="1" noChangeArrowheads="1"/>
        </xdr:cNvSpPr>
      </xdr:nvSpPr>
      <xdr:spPr bwMode="auto">
        <a:xfrm>
          <a:off x="0" y="21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119</xdr:row>
      <xdr:rowOff>0</xdr:rowOff>
    </xdr:from>
    <xdr:ext cx="304800" cy="307451"/>
    <xdr:sp macro="" textlink="">
      <xdr:nvSpPr>
        <xdr:cNvPr id="3159" name="AutoShape 87" descr="Young III_Lou">
          <a:hlinkClick xmlns:r="http://schemas.openxmlformats.org/officeDocument/2006/relationships" r:id="rId51" tooltip="Lou Young III"/>
          <a:extLst>
            <a:ext uri="{FF2B5EF4-FFF2-40B4-BE49-F238E27FC236}">
              <a16:creationId xmlns:a16="http://schemas.microsoft.com/office/drawing/2014/main" id="{B765756F-F185-4AF3-AC0D-C15E7A28E26C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304800" cy="307450"/>
    <xdr:sp macro="" textlink="">
      <xdr:nvSpPr>
        <xdr:cNvPr id="53" name="AutoShape 1" descr="Allen_Josh">
          <a:hlinkClick xmlns:r="http://schemas.openxmlformats.org/officeDocument/2006/relationships" r:id="rId1" tooltip="Josh Allen"/>
          <a:extLst>
            <a:ext uri="{FF2B5EF4-FFF2-40B4-BE49-F238E27FC236}">
              <a16:creationId xmlns:a16="http://schemas.microsoft.com/office/drawing/2014/main" id="{F69F5D8D-51ED-468B-BF9F-0CEEF2C7883C}"/>
            </a:ext>
          </a:extLst>
        </xdr:cNvPr>
        <xdr:cNvSpPr>
          <a:spLocks noChangeAspect="1" noChangeArrowheads="1"/>
        </xdr:cNvSpPr>
      </xdr:nvSpPr>
      <xdr:spPr bwMode="auto">
        <a:xfrm>
          <a:off x="0" y="15312887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7451"/>
    <xdr:sp macro="" textlink="">
      <xdr:nvSpPr>
        <xdr:cNvPr id="54" name="AutoShape 3" descr="Badie_Sherman">
          <a:hlinkClick xmlns:r="http://schemas.openxmlformats.org/officeDocument/2006/relationships" r:id="rId2" tooltip="Sherman Badie"/>
          <a:extLst>
            <a:ext uri="{FF2B5EF4-FFF2-40B4-BE49-F238E27FC236}">
              <a16:creationId xmlns:a16="http://schemas.microsoft.com/office/drawing/2014/main" id="{83FC1330-E2FA-4C75-B356-FD2316CBA9DE}"/>
            </a:ext>
          </a:extLst>
        </xdr:cNvPr>
        <xdr:cNvSpPr>
          <a:spLocks noChangeAspect="1" noChangeArrowheads="1"/>
        </xdr:cNvSpPr>
      </xdr:nvSpPr>
      <xdr:spPr bwMode="auto">
        <a:xfrm>
          <a:off x="0" y="940241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7451"/>
    <xdr:sp macro="" textlink="">
      <xdr:nvSpPr>
        <xdr:cNvPr id="55" name="AutoShape 6" descr="Bethea_Antoine">
          <a:hlinkClick xmlns:r="http://schemas.openxmlformats.org/officeDocument/2006/relationships" r:id="rId5" tooltip="Antoine Bethea"/>
          <a:extLst>
            <a:ext uri="{FF2B5EF4-FFF2-40B4-BE49-F238E27FC236}">
              <a16:creationId xmlns:a16="http://schemas.microsoft.com/office/drawing/2014/main" id="{4FF915A5-20FE-4B97-A2CB-BCF6C4955103}"/>
            </a:ext>
          </a:extLst>
        </xdr:cNvPr>
        <xdr:cNvSpPr>
          <a:spLocks noChangeAspect="1" noChangeArrowheads="1"/>
        </xdr:cNvSpPr>
      </xdr:nvSpPr>
      <xdr:spPr bwMode="auto">
        <a:xfrm>
          <a:off x="0" y="81037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304800" cy="307450"/>
    <xdr:sp macro="" textlink="">
      <xdr:nvSpPr>
        <xdr:cNvPr id="56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B26A463A-72F8-400C-B0EC-A03743C838FC}"/>
            </a:ext>
          </a:extLst>
        </xdr:cNvPr>
        <xdr:cNvSpPr>
          <a:spLocks noChangeAspect="1" noChangeArrowheads="1"/>
        </xdr:cNvSpPr>
      </xdr:nvSpPr>
      <xdr:spPr bwMode="auto">
        <a:xfrm>
          <a:off x="0" y="1995114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139</xdr:row>
      <xdr:rowOff>0</xdr:rowOff>
    </xdr:from>
    <xdr:ext cx="304800" cy="307451"/>
    <xdr:sp macro="" textlink="">
      <xdr:nvSpPr>
        <xdr:cNvPr id="57" name="AutoShape 9" descr="Boston_Tre_edited-16x9">
          <a:hlinkClick xmlns:r="http://schemas.openxmlformats.org/officeDocument/2006/relationships" r:id="rId7" tooltip="Tre Boston"/>
          <a:extLst>
            <a:ext uri="{FF2B5EF4-FFF2-40B4-BE49-F238E27FC236}">
              <a16:creationId xmlns:a16="http://schemas.microsoft.com/office/drawing/2014/main" id="{552F4D14-B228-43E2-AB3A-300EEB10BC24}"/>
            </a:ext>
          </a:extLst>
        </xdr:cNvPr>
        <xdr:cNvSpPr>
          <a:spLocks noChangeAspect="1" noChangeArrowheads="1"/>
        </xdr:cNvSpPr>
      </xdr:nvSpPr>
      <xdr:spPr bwMode="auto">
        <a:xfrm>
          <a:off x="0" y="1605500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139</xdr:row>
      <xdr:rowOff>0</xdr:rowOff>
    </xdr:from>
    <xdr:ext cx="304800" cy="307451"/>
    <xdr:sp macro="" textlink="">
      <xdr:nvSpPr>
        <xdr:cNvPr id="58" name="AutoShape 10" descr="Bradford_Sam">
          <a:hlinkClick xmlns:r="http://schemas.openxmlformats.org/officeDocument/2006/relationships" r:id="rId8" tooltip="Sam Bradford"/>
          <a:extLst>
            <a:ext uri="{FF2B5EF4-FFF2-40B4-BE49-F238E27FC236}">
              <a16:creationId xmlns:a16="http://schemas.microsoft.com/office/drawing/2014/main" id="{D288007D-783B-4050-85EA-286DC8A8C598}"/>
            </a:ext>
          </a:extLst>
        </xdr:cNvPr>
        <xdr:cNvSpPr>
          <a:spLocks noChangeAspect="1" noChangeArrowheads="1"/>
        </xdr:cNvSpPr>
      </xdr:nvSpPr>
      <xdr:spPr bwMode="auto">
        <a:xfrm>
          <a:off x="0" y="1605500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131</xdr:row>
      <xdr:rowOff>0</xdr:rowOff>
    </xdr:from>
    <xdr:ext cx="304800" cy="307450"/>
    <xdr:sp macro="" textlink="">
      <xdr:nvSpPr>
        <xdr:cNvPr id="59" name="AutoShape 13" descr="Butler_Brice">
          <a:hlinkClick xmlns:r="http://schemas.openxmlformats.org/officeDocument/2006/relationships" r:id="rId9" tooltip="Brice Butler"/>
          <a:extLst>
            <a:ext uri="{FF2B5EF4-FFF2-40B4-BE49-F238E27FC236}">
              <a16:creationId xmlns:a16="http://schemas.microsoft.com/office/drawing/2014/main" id="{4CCF10E9-B3FE-4B15-B916-C94BFE56D893}"/>
            </a:ext>
          </a:extLst>
        </xdr:cNvPr>
        <xdr:cNvSpPr>
          <a:spLocks noChangeAspect="1" noChangeArrowheads="1"/>
        </xdr:cNvSpPr>
      </xdr:nvSpPr>
      <xdr:spPr bwMode="auto">
        <a:xfrm>
          <a:off x="0" y="149550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131</xdr:row>
      <xdr:rowOff>0</xdr:rowOff>
    </xdr:from>
    <xdr:ext cx="304800" cy="307450"/>
    <xdr:sp macro="" textlink="">
      <xdr:nvSpPr>
        <xdr:cNvPr id="60" name="AutoShape 14" descr="Bynes_Josh">
          <a:hlinkClick xmlns:r="http://schemas.openxmlformats.org/officeDocument/2006/relationships" r:id="rId10" tooltip="Josh Bynes"/>
          <a:extLst>
            <a:ext uri="{FF2B5EF4-FFF2-40B4-BE49-F238E27FC236}">
              <a16:creationId xmlns:a16="http://schemas.microsoft.com/office/drawing/2014/main" id="{54839330-FEDD-4503-9F83-03F563A00B27}"/>
            </a:ext>
          </a:extLst>
        </xdr:cNvPr>
        <xdr:cNvSpPr>
          <a:spLocks noChangeAspect="1" noChangeArrowheads="1"/>
        </xdr:cNvSpPr>
      </xdr:nvSpPr>
      <xdr:spPr bwMode="auto">
        <a:xfrm>
          <a:off x="0" y="149550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124</xdr:row>
      <xdr:rowOff>0</xdr:rowOff>
    </xdr:from>
    <xdr:ext cx="304800" cy="307451"/>
    <xdr:sp macro="" textlink="">
      <xdr:nvSpPr>
        <xdr:cNvPr id="61" name="AutoShape 16" descr="CapiMug">
          <a:hlinkClick xmlns:r="http://schemas.openxmlformats.org/officeDocument/2006/relationships" r:id="rId11" tooltip="Cap Capi"/>
          <a:extLst>
            <a:ext uri="{FF2B5EF4-FFF2-40B4-BE49-F238E27FC236}">
              <a16:creationId xmlns:a16="http://schemas.microsoft.com/office/drawing/2014/main" id="{F604990F-0209-4464-B2AA-5BE40DAEF68C}"/>
            </a:ext>
          </a:extLst>
        </xdr:cNvPr>
        <xdr:cNvSpPr>
          <a:spLocks noChangeAspect="1" noChangeArrowheads="1"/>
        </xdr:cNvSpPr>
      </xdr:nvSpPr>
      <xdr:spPr bwMode="auto">
        <a:xfrm>
          <a:off x="0" y="1366961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97</xdr:row>
      <xdr:rowOff>0</xdr:rowOff>
    </xdr:from>
    <xdr:ext cx="304800" cy="307451"/>
    <xdr:sp macro="" textlink="">
      <xdr:nvSpPr>
        <xdr:cNvPr id="62" name="AutoShape 20" descr="Cunningham_Korey">
          <a:hlinkClick xmlns:r="http://schemas.openxmlformats.org/officeDocument/2006/relationships" r:id="rId12" tooltip="Korey Cunningham"/>
          <a:extLst>
            <a:ext uri="{FF2B5EF4-FFF2-40B4-BE49-F238E27FC236}">
              <a16:creationId xmlns:a16="http://schemas.microsoft.com/office/drawing/2014/main" id="{98E7D2B5-71BB-47F2-93A7-49CBEB3E6B2E}"/>
            </a:ext>
          </a:extLst>
        </xdr:cNvPr>
        <xdr:cNvSpPr>
          <a:spLocks noChangeAspect="1" noChangeArrowheads="1"/>
        </xdr:cNvSpPr>
      </xdr:nvSpPr>
      <xdr:spPr bwMode="auto">
        <a:xfrm>
          <a:off x="0" y="8660296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103</xdr:row>
      <xdr:rowOff>0</xdr:rowOff>
    </xdr:from>
    <xdr:ext cx="304800" cy="307450"/>
    <xdr:sp macro="" textlink="">
      <xdr:nvSpPr>
        <xdr:cNvPr id="63" name="AutoShape 21" descr="Dawson_Phil">
          <a:hlinkClick xmlns:r="http://schemas.openxmlformats.org/officeDocument/2006/relationships" r:id="rId13" tooltip="Phil Dawson"/>
          <a:extLst>
            <a:ext uri="{FF2B5EF4-FFF2-40B4-BE49-F238E27FC236}">
              <a16:creationId xmlns:a16="http://schemas.microsoft.com/office/drawing/2014/main" id="{6ACF5B4C-F7C3-44CE-9677-DC2060B6A34F}"/>
            </a:ext>
          </a:extLst>
        </xdr:cNvPr>
        <xdr:cNvSpPr>
          <a:spLocks noChangeAspect="1" noChangeArrowheads="1"/>
        </xdr:cNvSpPr>
      </xdr:nvSpPr>
      <xdr:spPr bwMode="auto">
        <a:xfrm>
          <a:off x="0" y="97734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122</xdr:row>
      <xdr:rowOff>0</xdr:rowOff>
    </xdr:from>
    <xdr:ext cx="304800" cy="307451"/>
    <xdr:sp macro="" textlink="">
      <xdr:nvSpPr>
        <xdr:cNvPr id="64" name="AutoShape 22" descr="Dixon_Travell">
          <a:hlinkClick xmlns:r="http://schemas.openxmlformats.org/officeDocument/2006/relationships" r:id="rId14" tooltip="Travell Dixon"/>
          <a:extLst>
            <a:ext uri="{FF2B5EF4-FFF2-40B4-BE49-F238E27FC236}">
              <a16:creationId xmlns:a16="http://schemas.microsoft.com/office/drawing/2014/main" id="{D747B77B-BEC6-4DBB-82EC-F7681A66A306}"/>
            </a:ext>
          </a:extLst>
        </xdr:cNvPr>
        <xdr:cNvSpPr>
          <a:spLocks noChangeAspect="1" noChangeArrowheads="1"/>
        </xdr:cNvSpPr>
      </xdr:nvSpPr>
      <xdr:spPr bwMode="auto">
        <a:xfrm>
          <a:off x="0" y="1329855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7450"/>
    <xdr:sp macro="" textlink="">
      <xdr:nvSpPr>
        <xdr:cNvPr id="65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F810F29C-DDEF-41C7-9ECC-0BF99E5300C4}"/>
            </a:ext>
          </a:extLst>
        </xdr:cNvPr>
        <xdr:cNvSpPr>
          <a:spLocks noChangeAspect="1" noChangeArrowheads="1"/>
        </xdr:cNvSpPr>
      </xdr:nvSpPr>
      <xdr:spPr bwMode="auto">
        <a:xfrm>
          <a:off x="0" y="17353722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117</xdr:row>
      <xdr:rowOff>0</xdr:rowOff>
    </xdr:from>
    <xdr:ext cx="304800" cy="307451"/>
    <xdr:sp macro="" textlink="">
      <xdr:nvSpPr>
        <xdr:cNvPr id="66" name="AutoShape 26" descr="AP_17844965099">
          <a:hlinkClick xmlns:r="http://schemas.openxmlformats.org/officeDocument/2006/relationships" r:id="rId16" tooltip="Larry Fitzgerald"/>
          <a:extLst>
            <a:ext uri="{FF2B5EF4-FFF2-40B4-BE49-F238E27FC236}">
              <a16:creationId xmlns:a16="http://schemas.microsoft.com/office/drawing/2014/main" id="{310821B2-19CD-4F2D-A014-EE42C4A0A4C1}"/>
            </a:ext>
          </a:extLst>
        </xdr:cNvPr>
        <xdr:cNvSpPr>
          <a:spLocks noChangeAspect="1" noChangeArrowheads="1"/>
        </xdr:cNvSpPr>
      </xdr:nvSpPr>
      <xdr:spPr bwMode="auto">
        <a:xfrm>
          <a:off x="0" y="123709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117</xdr:row>
      <xdr:rowOff>0</xdr:rowOff>
    </xdr:from>
    <xdr:ext cx="304800" cy="307451"/>
    <xdr:sp macro="" textlink="">
      <xdr:nvSpPr>
        <xdr:cNvPr id="67" name="AutoShape 27" descr="Ford_Rudy">
          <a:hlinkClick xmlns:r="http://schemas.openxmlformats.org/officeDocument/2006/relationships" r:id="rId17" tooltip="Rudy Ford"/>
          <a:extLst>
            <a:ext uri="{FF2B5EF4-FFF2-40B4-BE49-F238E27FC236}">
              <a16:creationId xmlns:a16="http://schemas.microsoft.com/office/drawing/2014/main" id="{DE42987E-E142-47DF-88C7-03ED4EEC1120}"/>
            </a:ext>
          </a:extLst>
        </xdr:cNvPr>
        <xdr:cNvSpPr>
          <a:spLocks noChangeAspect="1" noChangeArrowheads="1"/>
        </xdr:cNvSpPr>
      </xdr:nvSpPr>
      <xdr:spPr bwMode="auto">
        <a:xfrm>
          <a:off x="0" y="123709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0</xdr:rowOff>
    </xdr:from>
    <xdr:ext cx="304800" cy="307450"/>
    <xdr:sp macro="" textlink="">
      <xdr:nvSpPr>
        <xdr:cNvPr id="68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934EE5D5-E9A6-4949-9BDD-8072C0C90615}"/>
            </a:ext>
          </a:extLst>
        </xdr:cNvPr>
        <xdr:cNvSpPr>
          <a:spLocks noChangeAspect="1" noChangeArrowheads="1"/>
        </xdr:cNvSpPr>
      </xdr:nvSpPr>
      <xdr:spPr bwMode="auto">
        <a:xfrm>
          <a:off x="0" y="19023496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102</xdr:row>
      <xdr:rowOff>0</xdr:rowOff>
    </xdr:from>
    <xdr:ext cx="304800" cy="307450"/>
    <xdr:sp macro="" textlink="">
      <xdr:nvSpPr>
        <xdr:cNvPr id="69" name="AutoShape 31" descr="Gunter_Rodney">
          <a:hlinkClick xmlns:r="http://schemas.openxmlformats.org/officeDocument/2006/relationships" r:id="rId19" tooltip="Rodney Gunter"/>
          <a:extLst>
            <a:ext uri="{FF2B5EF4-FFF2-40B4-BE49-F238E27FC236}">
              <a16:creationId xmlns:a16="http://schemas.microsoft.com/office/drawing/2014/main" id="{C15759C5-3C92-4B72-91F5-7E2789CEDF84}"/>
            </a:ext>
          </a:extLst>
        </xdr:cNvPr>
        <xdr:cNvSpPr>
          <a:spLocks noChangeAspect="1" noChangeArrowheads="1"/>
        </xdr:cNvSpPr>
      </xdr:nvSpPr>
      <xdr:spPr bwMode="auto">
        <a:xfrm>
          <a:off x="0" y="958794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0</xdr:rowOff>
    </xdr:from>
    <xdr:ext cx="304800" cy="307450"/>
    <xdr:sp macro="" textlink="">
      <xdr:nvSpPr>
        <xdr:cNvPr id="70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F3479828-14CA-450E-B876-ADD44A35CDC9}"/>
            </a:ext>
          </a:extLst>
        </xdr:cNvPr>
        <xdr:cNvSpPr>
          <a:spLocks noChangeAspect="1" noChangeArrowheads="1"/>
        </xdr:cNvSpPr>
      </xdr:nvSpPr>
      <xdr:spPr bwMode="auto">
        <a:xfrm>
          <a:off x="0" y="19580087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7450"/>
    <xdr:sp macro="" textlink="">
      <xdr:nvSpPr>
        <xdr:cNvPr id="71" name="AutoShape 40" descr="Johnson_David">
          <a:hlinkClick xmlns:r="http://schemas.openxmlformats.org/officeDocument/2006/relationships" r:id="rId24" tooltip="David Johnson"/>
          <a:extLst>
            <a:ext uri="{FF2B5EF4-FFF2-40B4-BE49-F238E27FC236}">
              <a16:creationId xmlns:a16="http://schemas.microsoft.com/office/drawing/2014/main" id="{10099B0C-6301-491B-B306-CCFCD8F6554C}"/>
            </a:ext>
          </a:extLst>
        </xdr:cNvPr>
        <xdr:cNvSpPr>
          <a:spLocks noChangeAspect="1" noChangeArrowheads="1"/>
        </xdr:cNvSpPr>
      </xdr:nvSpPr>
      <xdr:spPr bwMode="auto">
        <a:xfrm>
          <a:off x="0" y="14226209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7450"/>
    <xdr:sp macro="" textlink="">
      <xdr:nvSpPr>
        <xdr:cNvPr id="72" name="AutoShape 41" descr="Jones_Chandler">
          <a:hlinkClick xmlns:r="http://schemas.openxmlformats.org/officeDocument/2006/relationships" r:id="rId25" tooltip="Chandler Jones"/>
          <a:extLst>
            <a:ext uri="{FF2B5EF4-FFF2-40B4-BE49-F238E27FC236}">
              <a16:creationId xmlns:a16="http://schemas.microsoft.com/office/drawing/2014/main" id="{47E975D2-EF0F-4662-89FB-93CCAB10C138}"/>
            </a:ext>
          </a:extLst>
        </xdr:cNvPr>
        <xdr:cNvSpPr>
          <a:spLocks noChangeAspect="1" noChangeArrowheads="1"/>
        </xdr:cNvSpPr>
      </xdr:nvSpPr>
      <xdr:spPr bwMode="auto">
        <a:xfrm>
          <a:off x="0" y="14226209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0</xdr:rowOff>
    </xdr:from>
    <xdr:ext cx="304800" cy="307451"/>
    <xdr:sp macro="" textlink="">
      <xdr:nvSpPr>
        <xdr:cNvPr id="73" name="AutoShape 43" descr="Kirk_Christian">
          <a:hlinkClick xmlns:r="http://schemas.openxmlformats.org/officeDocument/2006/relationships" r:id="rId26" tooltip="Christian Kirk"/>
          <a:extLst>
            <a:ext uri="{FF2B5EF4-FFF2-40B4-BE49-F238E27FC236}">
              <a16:creationId xmlns:a16="http://schemas.microsoft.com/office/drawing/2014/main" id="{8E11DD9F-9E74-4051-ABEA-E80C4B0BDCEB}"/>
            </a:ext>
          </a:extLst>
        </xdr:cNvPr>
        <xdr:cNvSpPr>
          <a:spLocks noChangeAspect="1" noChangeArrowheads="1"/>
        </xdr:cNvSpPr>
      </xdr:nvSpPr>
      <xdr:spPr bwMode="auto">
        <a:xfrm>
          <a:off x="0" y="11628783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153</xdr:row>
      <xdr:rowOff>0</xdr:rowOff>
    </xdr:from>
    <xdr:ext cx="304800" cy="307450"/>
    <xdr:sp macro="" textlink="">
      <xdr:nvSpPr>
        <xdr:cNvPr id="74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E47A2A9D-8446-444A-91D2-3E00357DFDF5}"/>
            </a:ext>
          </a:extLst>
        </xdr:cNvPr>
        <xdr:cNvSpPr>
          <a:spLocks noChangeAspect="1" noChangeArrowheads="1"/>
        </xdr:cNvSpPr>
      </xdr:nvSpPr>
      <xdr:spPr bwMode="auto">
        <a:xfrm>
          <a:off x="0" y="201366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0"/>
    <xdr:sp macro="" textlink="">
      <xdr:nvSpPr>
        <xdr:cNvPr id="75" name="AutoShape 51" descr="Moore_Airius">
          <a:hlinkClick xmlns:r="http://schemas.openxmlformats.org/officeDocument/2006/relationships" r:id="rId28" tooltip="Airius Moore"/>
          <a:extLst>
            <a:ext uri="{FF2B5EF4-FFF2-40B4-BE49-F238E27FC236}">
              <a16:creationId xmlns:a16="http://schemas.microsoft.com/office/drawing/2014/main" id="{D95624C9-0DDD-4F4F-AAF7-E25CEBBE38AC}"/>
            </a:ext>
          </a:extLst>
        </xdr:cNvPr>
        <xdr:cNvSpPr>
          <a:spLocks noChangeAspect="1" noChangeArrowheads="1"/>
        </xdr:cNvSpPr>
      </xdr:nvSpPr>
      <xdr:spPr bwMode="auto">
        <a:xfrm>
          <a:off x="0" y="1642607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7451"/>
    <xdr:sp macro="" textlink="">
      <xdr:nvSpPr>
        <xdr:cNvPr id="76" name="AutoShape 52" descr="Moxey_Jonathan">
          <a:hlinkClick xmlns:r="http://schemas.openxmlformats.org/officeDocument/2006/relationships" r:id="rId29" tooltip="Jonathan Moxey"/>
          <a:extLst>
            <a:ext uri="{FF2B5EF4-FFF2-40B4-BE49-F238E27FC236}">
              <a16:creationId xmlns:a16="http://schemas.microsoft.com/office/drawing/2014/main" id="{A7DF0012-B77D-4DA0-89D3-D62FC93BE83D}"/>
            </a:ext>
          </a:extLst>
        </xdr:cNvPr>
        <xdr:cNvSpPr>
          <a:spLocks noChangeAspect="1" noChangeArrowheads="1"/>
        </xdr:cNvSpPr>
      </xdr:nvSpPr>
      <xdr:spPr bwMode="auto">
        <a:xfrm>
          <a:off x="0" y="16982661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7451"/>
    <xdr:sp macro="" textlink="">
      <xdr:nvSpPr>
        <xdr:cNvPr id="77" name="AutoShape 53" descr="Munyer_Daniel">
          <a:hlinkClick xmlns:r="http://schemas.openxmlformats.org/officeDocument/2006/relationships" r:id="rId30" tooltip="Daniel Munyer"/>
          <a:extLst>
            <a:ext uri="{FF2B5EF4-FFF2-40B4-BE49-F238E27FC236}">
              <a16:creationId xmlns:a16="http://schemas.microsoft.com/office/drawing/2014/main" id="{B0D86A85-8EF5-471A-9D04-5C76D9DCC9D4}"/>
            </a:ext>
          </a:extLst>
        </xdr:cNvPr>
        <xdr:cNvSpPr>
          <a:spLocks noChangeAspect="1" noChangeArrowheads="1"/>
        </xdr:cNvSpPr>
      </xdr:nvSpPr>
      <xdr:spPr bwMode="auto">
        <a:xfrm>
          <a:off x="0" y="16982661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108</xdr:row>
      <xdr:rowOff>0</xdr:rowOff>
    </xdr:from>
    <xdr:ext cx="304800" cy="307450"/>
    <xdr:sp macro="" textlink="">
      <xdr:nvSpPr>
        <xdr:cNvPr id="78" name="AutoShape 54" descr="Nelson_J.J.">
          <a:hlinkClick xmlns:r="http://schemas.openxmlformats.org/officeDocument/2006/relationships" r:id="rId31" tooltip="J.J. Nelson"/>
          <a:extLst>
            <a:ext uri="{FF2B5EF4-FFF2-40B4-BE49-F238E27FC236}">
              <a16:creationId xmlns:a16="http://schemas.microsoft.com/office/drawing/2014/main" id="{65E5467C-522D-401E-B3DE-C3D44C104AF5}"/>
            </a:ext>
          </a:extLst>
        </xdr:cNvPr>
        <xdr:cNvSpPr>
          <a:spLocks noChangeAspect="1" noChangeArrowheads="1"/>
        </xdr:cNvSpPr>
      </xdr:nvSpPr>
      <xdr:spPr bwMode="auto">
        <a:xfrm>
          <a:off x="0" y="1070113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108</xdr:row>
      <xdr:rowOff>0</xdr:rowOff>
    </xdr:from>
    <xdr:ext cx="304800" cy="307450"/>
    <xdr:sp macro="" textlink="">
      <xdr:nvSpPr>
        <xdr:cNvPr id="79" name="AutoShape 55" descr="Nichols_Deatrick">
          <a:hlinkClick xmlns:r="http://schemas.openxmlformats.org/officeDocument/2006/relationships" r:id="rId32" tooltip="Deatrick Nichols"/>
          <a:extLst>
            <a:ext uri="{FF2B5EF4-FFF2-40B4-BE49-F238E27FC236}">
              <a16:creationId xmlns:a16="http://schemas.microsoft.com/office/drawing/2014/main" id="{29DFF65D-FE73-483D-AA20-C7A890274BC7}"/>
            </a:ext>
          </a:extLst>
        </xdr:cNvPr>
        <xdr:cNvSpPr>
          <a:spLocks noChangeAspect="1" noChangeArrowheads="1"/>
        </xdr:cNvSpPr>
      </xdr:nvSpPr>
      <xdr:spPr bwMode="auto">
        <a:xfrm>
          <a:off x="0" y="1070113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143</xdr:row>
      <xdr:rowOff>0</xdr:rowOff>
    </xdr:from>
    <xdr:ext cx="304800" cy="307451"/>
    <xdr:sp macro="" textlink="">
      <xdr:nvSpPr>
        <xdr:cNvPr id="80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DA604276-1BD7-4C92-B322-3822FB13CC39}"/>
            </a:ext>
          </a:extLst>
        </xdr:cNvPr>
        <xdr:cNvSpPr>
          <a:spLocks noChangeAspect="1" noChangeArrowheads="1"/>
        </xdr:cNvSpPr>
      </xdr:nvSpPr>
      <xdr:spPr bwMode="auto">
        <a:xfrm>
          <a:off x="0" y="1828137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143</xdr:row>
      <xdr:rowOff>0</xdr:rowOff>
    </xdr:from>
    <xdr:ext cx="304800" cy="307451"/>
    <xdr:sp macro="" textlink="">
      <xdr:nvSpPr>
        <xdr:cNvPr id="81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6B46E008-260E-44E3-8CBB-3AFCDC2AD8D4}"/>
            </a:ext>
          </a:extLst>
        </xdr:cNvPr>
        <xdr:cNvSpPr>
          <a:spLocks noChangeAspect="1" noChangeArrowheads="1"/>
        </xdr:cNvSpPr>
      </xdr:nvSpPr>
      <xdr:spPr bwMode="auto">
        <a:xfrm>
          <a:off x="0" y="1828137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0</xdr:rowOff>
    </xdr:from>
    <xdr:ext cx="304800" cy="307451"/>
    <xdr:sp macro="" textlink="">
      <xdr:nvSpPr>
        <xdr:cNvPr id="82" name="AutoShape 67" descr="Robinson_Edmond">
          <a:hlinkClick xmlns:r="http://schemas.openxmlformats.org/officeDocument/2006/relationships" r:id="rId39" tooltip="Edmond Robinson"/>
          <a:extLst>
            <a:ext uri="{FF2B5EF4-FFF2-40B4-BE49-F238E27FC236}">
              <a16:creationId xmlns:a16="http://schemas.microsoft.com/office/drawing/2014/main" id="{48C4D6AB-44A4-49B0-B3FD-4F319C346526}"/>
            </a:ext>
          </a:extLst>
        </xdr:cNvPr>
        <xdr:cNvSpPr>
          <a:spLocks noChangeAspect="1" noChangeArrowheads="1"/>
        </xdr:cNvSpPr>
      </xdr:nvSpPr>
      <xdr:spPr bwMode="auto">
        <a:xfrm>
          <a:off x="0" y="1014453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148</xdr:row>
      <xdr:rowOff>0</xdr:rowOff>
    </xdr:from>
    <xdr:ext cx="304800" cy="307451"/>
    <xdr:sp macro="" textlink="">
      <xdr:nvSpPr>
        <xdr:cNvPr id="83" name="AutoShape 71" descr="Sherfield_Trent">
          <a:hlinkClick xmlns:r="http://schemas.openxmlformats.org/officeDocument/2006/relationships" r:id="rId41" tooltip="Trent Sherfield"/>
          <a:extLst>
            <a:ext uri="{FF2B5EF4-FFF2-40B4-BE49-F238E27FC236}">
              <a16:creationId xmlns:a16="http://schemas.microsoft.com/office/drawing/2014/main" id="{DCF4C9F9-DBC9-4A48-B244-B44B1CA6E1E6}"/>
            </a:ext>
          </a:extLst>
        </xdr:cNvPr>
        <xdr:cNvSpPr>
          <a:spLocks noChangeAspect="1" noChangeArrowheads="1"/>
        </xdr:cNvSpPr>
      </xdr:nvSpPr>
      <xdr:spPr bwMode="auto">
        <a:xfrm>
          <a:off x="0" y="19209026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0</xdr:rowOff>
    </xdr:from>
    <xdr:ext cx="304800" cy="307450"/>
    <xdr:sp macro="" textlink="">
      <xdr:nvSpPr>
        <xdr:cNvPr id="84" name="AutoShape 72" descr="Smith_Andre">
          <a:hlinkClick xmlns:r="http://schemas.openxmlformats.org/officeDocument/2006/relationships" r:id="rId42" tooltip="Andre Smith"/>
          <a:extLst>
            <a:ext uri="{FF2B5EF4-FFF2-40B4-BE49-F238E27FC236}">
              <a16:creationId xmlns:a16="http://schemas.microsoft.com/office/drawing/2014/main" id="{97382714-B7DE-4988-AEC8-EE3F04C61803}"/>
            </a:ext>
          </a:extLst>
        </xdr:cNvPr>
        <xdr:cNvSpPr>
          <a:spLocks noChangeAspect="1" noChangeArrowheads="1"/>
        </xdr:cNvSpPr>
      </xdr:nvSpPr>
      <xdr:spPr bwMode="auto">
        <a:xfrm>
          <a:off x="0" y="105156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7451"/>
    <xdr:sp macro="" textlink="">
      <xdr:nvSpPr>
        <xdr:cNvPr id="85" name="AutoShape 73" descr="Smith_Jacquies_edited-16x9">
          <a:hlinkClick xmlns:r="http://schemas.openxmlformats.org/officeDocument/2006/relationships" r:id="rId43" tooltip="Jacquies Smith"/>
          <a:extLst>
            <a:ext uri="{FF2B5EF4-FFF2-40B4-BE49-F238E27FC236}">
              <a16:creationId xmlns:a16="http://schemas.microsoft.com/office/drawing/2014/main" id="{2CB39D46-6371-43FB-9357-5A88C96865EB}"/>
            </a:ext>
          </a:extLst>
        </xdr:cNvPr>
        <xdr:cNvSpPr>
          <a:spLocks noChangeAspect="1" noChangeArrowheads="1"/>
        </xdr:cNvSpPr>
      </xdr:nvSpPr>
      <xdr:spPr bwMode="auto">
        <a:xfrm>
          <a:off x="0" y="1441173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122</xdr:row>
      <xdr:rowOff>0</xdr:rowOff>
    </xdr:from>
    <xdr:ext cx="304800" cy="307450"/>
    <xdr:sp macro="" textlink="">
      <xdr:nvSpPr>
        <xdr:cNvPr id="86" name="AutoShape 75" descr="Taylor_Jamar">
          <a:hlinkClick xmlns:r="http://schemas.openxmlformats.org/officeDocument/2006/relationships" r:id="rId44" tooltip="Jamar Taylor"/>
          <a:extLst>
            <a:ext uri="{FF2B5EF4-FFF2-40B4-BE49-F238E27FC236}">
              <a16:creationId xmlns:a16="http://schemas.microsoft.com/office/drawing/2014/main" id="{A691E786-B6B8-4454-BC82-7677F46A12B9}"/>
            </a:ext>
          </a:extLst>
        </xdr:cNvPr>
        <xdr:cNvSpPr>
          <a:spLocks noChangeAspect="1" noChangeArrowheads="1"/>
        </xdr:cNvSpPr>
      </xdr:nvSpPr>
      <xdr:spPr bwMode="auto">
        <a:xfrm>
          <a:off x="0" y="158694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98</xdr:row>
      <xdr:rowOff>0</xdr:rowOff>
    </xdr:from>
    <xdr:ext cx="304800" cy="307450"/>
    <xdr:sp macro="" textlink="">
      <xdr:nvSpPr>
        <xdr:cNvPr id="87" name="AutoShape 77" descr="Tolliver_Jalen">
          <a:hlinkClick xmlns:r="http://schemas.openxmlformats.org/officeDocument/2006/relationships" r:id="rId46" tooltip="Jalen Tolliver"/>
          <a:extLst>
            <a:ext uri="{FF2B5EF4-FFF2-40B4-BE49-F238E27FC236}">
              <a16:creationId xmlns:a16="http://schemas.microsoft.com/office/drawing/2014/main" id="{16F7E4FA-A542-408F-BB85-6CDA4DFB4A22}"/>
            </a:ext>
          </a:extLst>
        </xdr:cNvPr>
        <xdr:cNvSpPr>
          <a:spLocks noChangeAspect="1" noChangeArrowheads="1"/>
        </xdr:cNvSpPr>
      </xdr:nvSpPr>
      <xdr:spPr bwMode="auto">
        <a:xfrm>
          <a:off x="0" y="8845826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07451"/>
    <xdr:sp macro="" textlink="">
      <xdr:nvSpPr>
        <xdr:cNvPr id="88" name="AutoShape 79" descr="Vollert_Andrew">
          <a:hlinkClick xmlns:r="http://schemas.openxmlformats.org/officeDocument/2006/relationships" r:id="rId47" tooltip="Andrew Vollert"/>
          <a:extLst>
            <a:ext uri="{FF2B5EF4-FFF2-40B4-BE49-F238E27FC236}">
              <a16:creationId xmlns:a16="http://schemas.microsoft.com/office/drawing/2014/main" id="{AAABE3ED-BD92-4AC0-BD46-CE1A3C1E2C4F}"/>
            </a:ext>
          </a:extLst>
        </xdr:cNvPr>
        <xdr:cNvSpPr>
          <a:spLocks noChangeAspect="1" noChangeArrowheads="1"/>
        </xdr:cNvSpPr>
      </xdr:nvSpPr>
      <xdr:spPr bwMode="auto">
        <a:xfrm>
          <a:off x="0" y="11257722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129</xdr:row>
      <xdr:rowOff>0</xdr:rowOff>
    </xdr:from>
    <xdr:ext cx="304800" cy="307451"/>
    <xdr:sp macro="" textlink="">
      <xdr:nvSpPr>
        <xdr:cNvPr id="89" name="AutoShape 82" descr="Williams_Brandon">
          <a:hlinkClick xmlns:r="http://schemas.openxmlformats.org/officeDocument/2006/relationships" r:id="rId48" tooltip="Brandon Williams"/>
          <a:extLst>
            <a:ext uri="{FF2B5EF4-FFF2-40B4-BE49-F238E27FC236}">
              <a16:creationId xmlns:a16="http://schemas.microsoft.com/office/drawing/2014/main" id="{8849157D-7EB4-4BB3-8495-6BC5E2E6802F}"/>
            </a:ext>
          </a:extLst>
        </xdr:cNvPr>
        <xdr:cNvSpPr>
          <a:spLocks noChangeAspect="1" noChangeArrowheads="1"/>
        </xdr:cNvSpPr>
      </xdr:nvSpPr>
      <xdr:spPr bwMode="auto">
        <a:xfrm>
          <a:off x="0" y="1459727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59</xdr:row>
      <xdr:rowOff>0</xdr:rowOff>
    </xdr:from>
    <xdr:ext cx="304800" cy="307450"/>
    <xdr:sp macro="" textlink="">
      <xdr:nvSpPr>
        <xdr:cNvPr id="90" name="AutoShape 83" descr="Williams_Bryce">
          <a:hlinkClick xmlns:r="http://schemas.openxmlformats.org/officeDocument/2006/relationships" r:id="rId49" tooltip="Bryce Williams"/>
          <a:extLst>
            <a:ext uri="{FF2B5EF4-FFF2-40B4-BE49-F238E27FC236}">
              <a16:creationId xmlns:a16="http://schemas.microsoft.com/office/drawing/2014/main" id="{8AEEF048-DB46-48E6-A536-AAF4D34D9BB7}"/>
            </a:ext>
          </a:extLst>
        </xdr:cNvPr>
        <xdr:cNvSpPr>
          <a:spLocks noChangeAspect="1" noChangeArrowheads="1"/>
        </xdr:cNvSpPr>
      </xdr:nvSpPr>
      <xdr:spPr bwMode="auto">
        <a:xfrm>
          <a:off x="0" y="166116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112</xdr:row>
      <xdr:rowOff>0</xdr:rowOff>
    </xdr:from>
    <xdr:ext cx="304800" cy="307451"/>
    <xdr:sp macro="" textlink="">
      <xdr:nvSpPr>
        <xdr:cNvPr id="91" name="AutoShape 87" descr="Young III_Lou">
          <a:hlinkClick xmlns:r="http://schemas.openxmlformats.org/officeDocument/2006/relationships" r:id="rId51" tooltip="Lou Young III"/>
          <a:extLst>
            <a:ext uri="{FF2B5EF4-FFF2-40B4-BE49-F238E27FC236}">
              <a16:creationId xmlns:a16="http://schemas.microsoft.com/office/drawing/2014/main" id="{DCD34854-EBB3-4AED-B9BA-635A8C36CD71}"/>
            </a:ext>
          </a:extLst>
        </xdr:cNvPr>
        <xdr:cNvSpPr>
          <a:spLocks noChangeAspect="1" noChangeArrowheads="1"/>
        </xdr:cNvSpPr>
      </xdr:nvSpPr>
      <xdr:spPr bwMode="auto">
        <a:xfrm>
          <a:off x="0" y="11443252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51</xdr:row>
      <xdr:rowOff>0</xdr:rowOff>
    </xdr:from>
    <xdr:ext cx="304800" cy="307450"/>
    <xdr:sp macro="" textlink="">
      <xdr:nvSpPr>
        <xdr:cNvPr id="92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77EE9409-E2F7-48C5-8194-884AC3466350}"/>
            </a:ext>
          </a:extLst>
        </xdr:cNvPr>
        <xdr:cNvSpPr>
          <a:spLocks noChangeAspect="1" noChangeArrowheads="1"/>
        </xdr:cNvSpPr>
      </xdr:nvSpPr>
      <xdr:spPr bwMode="auto">
        <a:xfrm>
          <a:off x="0" y="2991612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114</xdr:row>
      <xdr:rowOff>0</xdr:rowOff>
    </xdr:from>
    <xdr:ext cx="304800" cy="307450"/>
    <xdr:sp macro="" textlink="">
      <xdr:nvSpPr>
        <xdr:cNvPr id="93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C43092B0-A8F9-4443-B739-A07B7DF05D2C}"/>
            </a:ext>
          </a:extLst>
        </xdr:cNvPr>
        <xdr:cNvSpPr>
          <a:spLocks noChangeAspect="1" noChangeArrowheads="1"/>
        </xdr:cNvSpPr>
      </xdr:nvSpPr>
      <xdr:spPr bwMode="auto">
        <a:xfrm>
          <a:off x="0" y="273558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148</xdr:row>
      <xdr:rowOff>0</xdr:rowOff>
    </xdr:from>
    <xdr:ext cx="304800" cy="307450"/>
    <xdr:sp macro="" textlink="">
      <xdr:nvSpPr>
        <xdr:cNvPr id="94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C2DDD956-ECC3-47E3-A9A7-8096167D0AD3}"/>
            </a:ext>
          </a:extLst>
        </xdr:cNvPr>
        <xdr:cNvSpPr>
          <a:spLocks noChangeAspect="1" noChangeArrowheads="1"/>
        </xdr:cNvSpPr>
      </xdr:nvSpPr>
      <xdr:spPr bwMode="auto">
        <a:xfrm>
          <a:off x="0" y="2900172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149</xdr:row>
      <xdr:rowOff>0</xdr:rowOff>
    </xdr:from>
    <xdr:ext cx="304800" cy="307450"/>
    <xdr:sp macro="" textlink="">
      <xdr:nvSpPr>
        <xdr:cNvPr id="95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3D61AAD1-1315-4D80-935D-1F243A38D13D}"/>
            </a:ext>
          </a:extLst>
        </xdr:cNvPr>
        <xdr:cNvSpPr>
          <a:spLocks noChangeAspect="1" noChangeArrowheads="1"/>
        </xdr:cNvSpPr>
      </xdr:nvSpPr>
      <xdr:spPr bwMode="auto">
        <a:xfrm>
          <a:off x="0" y="2955036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7450"/>
    <xdr:sp macro="" textlink="">
      <xdr:nvSpPr>
        <xdr:cNvPr id="96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E2D0A1F5-0A27-4625-B17D-D60DEADCA4F2}"/>
            </a:ext>
          </a:extLst>
        </xdr:cNvPr>
        <xdr:cNvSpPr>
          <a:spLocks noChangeAspect="1" noChangeArrowheads="1"/>
        </xdr:cNvSpPr>
      </xdr:nvSpPr>
      <xdr:spPr bwMode="auto">
        <a:xfrm>
          <a:off x="0" y="300990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304800" cy="307451"/>
    <xdr:sp macro="" textlink="">
      <xdr:nvSpPr>
        <xdr:cNvPr id="97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7BF54BAB-1413-4E45-8641-F70461CBDD45}"/>
            </a:ext>
          </a:extLst>
        </xdr:cNvPr>
        <xdr:cNvSpPr>
          <a:spLocks noChangeAspect="1" noChangeArrowheads="1"/>
        </xdr:cNvSpPr>
      </xdr:nvSpPr>
      <xdr:spPr bwMode="auto">
        <a:xfrm>
          <a:off x="0" y="282702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304800" cy="307451"/>
    <xdr:sp macro="" textlink="">
      <xdr:nvSpPr>
        <xdr:cNvPr id="98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B0C52836-287A-4366-B1F7-BFB8ECB26342}"/>
            </a:ext>
          </a:extLst>
        </xdr:cNvPr>
        <xdr:cNvSpPr>
          <a:spLocks noChangeAspect="1" noChangeArrowheads="1"/>
        </xdr:cNvSpPr>
      </xdr:nvSpPr>
      <xdr:spPr bwMode="auto">
        <a:xfrm>
          <a:off x="0" y="282702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58</xdr:row>
      <xdr:rowOff>0</xdr:rowOff>
    </xdr:from>
    <xdr:ext cx="304800" cy="307451"/>
    <xdr:sp macro="" textlink="">
      <xdr:nvSpPr>
        <xdr:cNvPr id="99" name="AutoShape 71" descr="Sherfield_Trent">
          <a:hlinkClick xmlns:r="http://schemas.openxmlformats.org/officeDocument/2006/relationships" r:id="rId41" tooltip="Trent Sherfield"/>
          <a:extLst>
            <a:ext uri="{FF2B5EF4-FFF2-40B4-BE49-F238E27FC236}">
              <a16:creationId xmlns:a16="http://schemas.microsoft.com/office/drawing/2014/main" id="{7F604BC5-557D-49B4-9763-A69CC487E784}"/>
            </a:ext>
          </a:extLst>
        </xdr:cNvPr>
        <xdr:cNvSpPr>
          <a:spLocks noChangeAspect="1" noChangeArrowheads="1"/>
        </xdr:cNvSpPr>
      </xdr:nvSpPr>
      <xdr:spPr bwMode="auto">
        <a:xfrm>
          <a:off x="0" y="291846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3578A-D08A-47AD-BD1C-6FBB8AFBD13A}">
  <dimension ref="A1:N173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3" sqref="K3:L3"/>
    </sheetView>
  </sheetViews>
  <sheetFormatPr defaultRowHeight="14.4" x14ac:dyDescent="0.3"/>
  <cols>
    <col min="1" max="1" width="23.5546875" style="18" customWidth="1"/>
    <col min="2" max="2" width="10.44140625" style="4" bestFit="1" customWidth="1"/>
    <col min="3" max="3" width="10.6640625" style="1" bestFit="1" customWidth="1"/>
    <col min="4" max="4" width="12.44140625" style="4" customWidth="1"/>
    <col min="5" max="5" width="12.33203125" style="4" customWidth="1"/>
    <col min="6" max="6" width="8.88671875" style="1"/>
    <col min="7" max="7" width="12.88671875" style="1" customWidth="1"/>
    <col min="8" max="10" width="19.44140625" style="1" customWidth="1"/>
    <col min="11" max="11" width="11.21875" style="1" customWidth="1"/>
    <col min="12" max="12" width="9.77734375" style="1" customWidth="1"/>
    <col min="13" max="13" width="12.21875" style="1" customWidth="1"/>
    <col min="14" max="16384" width="8.88671875" style="1"/>
  </cols>
  <sheetData>
    <row r="1" spans="1:14" ht="24.6" customHeight="1" x14ac:dyDescent="0.4">
      <c r="A1" s="17" t="s">
        <v>10</v>
      </c>
      <c r="B1" s="20"/>
      <c r="C1" s="8"/>
    </row>
    <row r="2" spans="1:14" x14ac:dyDescent="0.3">
      <c r="A2" s="9" t="s">
        <v>14</v>
      </c>
      <c r="B2" s="21" t="s">
        <v>252</v>
      </c>
      <c r="C2" s="3" t="s">
        <v>253</v>
      </c>
      <c r="D2" s="9" t="s">
        <v>49</v>
      </c>
      <c r="E2" s="9" t="s">
        <v>50</v>
      </c>
      <c r="F2" s="3" t="s">
        <v>51</v>
      </c>
      <c r="G2" s="3" t="s">
        <v>11</v>
      </c>
      <c r="H2" s="3" t="s">
        <v>52</v>
      </c>
      <c r="I2" s="3" t="s">
        <v>12</v>
      </c>
      <c r="J2" s="3" t="s">
        <v>48</v>
      </c>
      <c r="K2" s="3" t="s">
        <v>44</v>
      </c>
      <c r="L2" s="3" t="s">
        <v>45</v>
      </c>
      <c r="M2" s="3" t="s">
        <v>46</v>
      </c>
      <c r="N2" s="3" t="s">
        <v>47</v>
      </c>
    </row>
    <row r="3" spans="1:14" x14ac:dyDescent="0.3">
      <c r="A3" s="18" t="s">
        <v>216</v>
      </c>
      <c r="B3" s="4">
        <v>1</v>
      </c>
      <c r="C3" s="4">
        <v>1</v>
      </c>
      <c r="D3" s="1">
        <v>16</v>
      </c>
      <c r="E3" s="1" t="s">
        <v>3</v>
      </c>
      <c r="F3" s="1">
        <v>222</v>
      </c>
      <c r="G3" s="1">
        <v>23</v>
      </c>
      <c r="H3" s="1">
        <v>3</v>
      </c>
      <c r="I3" s="1" t="s">
        <v>87</v>
      </c>
      <c r="J3" s="1" t="s">
        <v>250</v>
      </c>
      <c r="K3" s="1">
        <v>250.16</v>
      </c>
      <c r="L3" s="1">
        <v>11.1</v>
      </c>
      <c r="N3" s="1">
        <f>SUM(K3:M3)</f>
        <v>261.26</v>
      </c>
    </row>
    <row r="4" spans="1:14" x14ac:dyDescent="0.3">
      <c r="A4" s="18" t="s">
        <v>254</v>
      </c>
      <c r="B4" s="4">
        <v>2</v>
      </c>
      <c r="C4" s="4"/>
      <c r="D4" s="1">
        <v>14</v>
      </c>
      <c r="E4" s="1" t="s">
        <v>3</v>
      </c>
      <c r="F4" s="1">
        <v>223</v>
      </c>
      <c r="G4" s="1">
        <v>26</v>
      </c>
      <c r="H4" s="1">
        <v>3</v>
      </c>
      <c r="I4" s="1" t="s">
        <v>102</v>
      </c>
    </row>
    <row r="6" spans="1:14" x14ac:dyDescent="0.3">
      <c r="A6" s="18" t="s">
        <v>220</v>
      </c>
      <c r="B6" s="4">
        <v>1</v>
      </c>
      <c r="C6" s="4"/>
      <c r="D6" s="1">
        <v>30</v>
      </c>
      <c r="E6" s="1" t="s">
        <v>1</v>
      </c>
      <c r="F6" s="1">
        <v>224</v>
      </c>
      <c r="G6" s="1">
        <v>24</v>
      </c>
      <c r="H6" s="1">
        <v>4</v>
      </c>
      <c r="I6" s="1" t="s">
        <v>74</v>
      </c>
      <c r="J6" s="1" t="s">
        <v>250</v>
      </c>
      <c r="L6" s="1">
        <v>208.5</v>
      </c>
      <c r="M6" s="1">
        <v>114.8</v>
      </c>
      <c r="N6" s="1">
        <f>SUM(K6:M6)</f>
        <v>323.3</v>
      </c>
    </row>
    <row r="7" spans="1:14" x14ac:dyDescent="0.3">
      <c r="A7" s="18" t="s">
        <v>255</v>
      </c>
      <c r="B7" s="4">
        <v>2</v>
      </c>
      <c r="D7" s="1">
        <v>34</v>
      </c>
      <c r="E7" s="1" t="s">
        <v>1</v>
      </c>
      <c r="F7" s="1">
        <v>222</v>
      </c>
      <c r="G7" s="1">
        <v>25</v>
      </c>
      <c r="H7" s="1">
        <v>3</v>
      </c>
      <c r="I7" s="1" t="s">
        <v>80</v>
      </c>
    </row>
    <row r="9" spans="1:14" x14ac:dyDescent="0.3">
      <c r="A9" s="18" t="s">
        <v>256</v>
      </c>
      <c r="B9" s="4">
        <v>1</v>
      </c>
      <c r="C9" s="4"/>
      <c r="D9" s="1">
        <v>89</v>
      </c>
      <c r="E9" s="1" t="s">
        <v>2</v>
      </c>
      <c r="F9" s="1">
        <v>255</v>
      </c>
      <c r="G9" s="1">
        <v>25</v>
      </c>
      <c r="H9" s="1">
        <v>3</v>
      </c>
      <c r="I9" s="1" t="s">
        <v>107</v>
      </c>
    </row>
    <row r="10" spans="1:14" x14ac:dyDescent="0.3">
      <c r="A10" s="18" t="s">
        <v>142</v>
      </c>
      <c r="B10" s="4">
        <v>2</v>
      </c>
      <c r="C10" s="4"/>
      <c r="D10" s="1">
        <v>81</v>
      </c>
      <c r="E10" s="1" t="s">
        <v>2</v>
      </c>
      <c r="F10" s="1">
        <v>240</v>
      </c>
      <c r="G10" s="1">
        <v>24</v>
      </c>
      <c r="H10" s="1">
        <v>2</v>
      </c>
      <c r="I10" s="1" t="s">
        <v>117</v>
      </c>
    </row>
    <row r="12" spans="1:14" x14ac:dyDescent="0.3">
      <c r="A12" s="18" t="s">
        <v>257</v>
      </c>
      <c r="B12" s="4">
        <v>1</v>
      </c>
      <c r="C12" s="4"/>
      <c r="D12" s="1">
        <v>17</v>
      </c>
      <c r="E12" s="1" t="s">
        <v>0</v>
      </c>
      <c r="F12" s="1">
        <v>195</v>
      </c>
      <c r="G12" s="1">
        <v>26</v>
      </c>
      <c r="H12" s="1">
        <v>6</v>
      </c>
      <c r="I12" s="1" t="s">
        <v>68</v>
      </c>
      <c r="J12" s="1" t="s">
        <v>250</v>
      </c>
      <c r="M12" s="1">
        <v>108.1</v>
      </c>
      <c r="N12" s="1">
        <f>SUM(K12:M12)</f>
        <v>108.1</v>
      </c>
    </row>
    <row r="13" spans="1:14" x14ac:dyDescent="0.3">
      <c r="A13" s="18" t="s">
        <v>258</v>
      </c>
      <c r="B13" s="4">
        <v>1</v>
      </c>
      <c r="C13" s="4"/>
      <c r="D13" s="1">
        <v>12</v>
      </c>
      <c r="E13" s="1" t="s">
        <v>0</v>
      </c>
      <c r="F13" s="1">
        <v>183</v>
      </c>
      <c r="G13" s="1">
        <v>24</v>
      </c>
      <c r="H13" s="1">
        <v>5</v>
      </c>
      <c r="I13" s="1" t="s">
        <v>102</v>
      </c>
      <c r="J13" s="1" t="s">
        <v>251</v>
      </c>
      <c r="M13" s="1">
        <v>150.19999999999999</v>
      </c>
      <c r="N13" s="1">
        <f>SUM(K13:M13)</f>
        <v>150.19999999999999</v>
      </c>
    </row>
    <row r="14" spans="1:14" x14ac:dyDescent="0.3">
      <c r="A14" s="18" t="s">
        <v>195</v>
      </c>
      <c r="B14" s="4">
        <v>2</v>
      </c>
      <c r="C14" s="4"/>
      <c r="D14" s="1">
        <v>83</v>
      </c>
      <c r="E14" s="1" t="s">
        <v>0</v>
      </c>
      <c r="F14" s="1">
        <v>196</v>
      </c>
      <c r="G14" s="1">
        <v>23</v>
      </c>
      <c r="H14" s="1">
        <v>2</v>
      </c>
      <c r="I14" s="1" t="s">
        <v>8</v>
      </c>
    </row>
    <row r="15" spans="1:14" x14ac:dyDescent="0.3">
      <c r="A15" s="18" t="s">
        <v>259</v>
      </c>
      <c r="B15" s="4">
        <v>2</v>
      </c>
      <c r="C15" s="4"/>
      <c r="D15" s="1">
        <v>88</v>
      </c>
      <c r="E15" s="1" t="s">
        <v>0</v>
      </c>
      <c r="F15" s="1">
        <v>189</v>
      </c>
      <c r="G15" s="1">
        <v>24</v>
      </c>
      <c r="H15" s="1">
        <v>3</v>
      </c>
      <c r="I15" s="1" t="s">
        <v>111</v>
      </c>
    </row>
    <row r="17" spans="1:9" x14ac:dyDescent="0.3">
      <c r="A17" s="18" t="s">
        <v>245</v>
      </c>
      <c r="B17" s="4">
        <v>1</v>
      </c>
      <c r="C17" s="4"/>
      <c r="D17" s="1">
        <v>4</v>
      </c>
      <c r="E17" s="1" t="s">
        <v>7</v>
      </c>
      <c r="F17" s="1">
        <v>191</v>
      </c>
      <c r="G17" s="1">
        <v>30</v>
      </c>
      <c r="H17" s="1">
        <v>7</v>
      </c>
      <c r="I17" s="1" t="s">
        <v>212</v>
      </c>
    </row>
    <row r="18" spans="1:9" x14ac:dyDescent="0.3">
      <c r="A18" s="18" t="s">
        <v>246</v>
      </c>
      <c r="B18" s="4">
        <v>2</v>
      </c>
      <c r="C18" s="4"/>
      <c r="D18" s="1">
        <v>5</v>
      </c>
      <c r="E18" s="1" t="s">
        <v>7</v>
      </c>
      <c r="F18" s="1">
        <v>192</v>
      </c>
      <c r="G18" s="1">
        <v>25</v>
      </c>
      <c r="H18" s="1">
        <v>1</v>
      </c>
      <c r="I18" s="1" t="s">
        <v>6</v>
      </c>
    </row>
    <row r="51" spans="1:14" x14ac:dyDescent="0.3">
      <c r="A51" s="18" t="s">
        <v>192</v>
      </c>
      <c r="C51" s="4"/>
      <c r="D51" s="1">
        <v>9</v>
      </c>
      <c r="E51" s="1" t="s">
        <v>3</v>
      </c>
      <c r="F51" s="1">
        <v>218</v>
      </c>
      <c r="G51" s="1">
        <v>23</v>
      </c>
      <c r="H51" s="1" t="s">
        <v>58</v>
      </c>
      <c r="I51" s="1" t="s">
        <v>113</v>
      </c>
    </row>
    <row r="52" spans="1:14" x14ac:dyDescent="0.3">
      <c r="A52" s="18" t="s">
        <v>122</v>
      </c>
      <c r="D52" s="1">
        <v>8</v>
      </c>
      <c r="E52" s="1" t="s">
        <v>3</v>
      </c>
      <c r="F52" s="1">
        <v>209</v>
      </c>
      <c r="G52" s="1">
        <v>25</v>
      </c>
      <c r="H52" s="1">
        <v>3</v>
      </c>
      <c r="I52" s="1" t="s">
        <v>77</v>
      </c>
    </row>
    <row r="53" spans="1:14" x14ac:dyDescent="0.3">
      <c r="A53" s="18" t="s">
        <v>156</v>
      </c>
      <c r="C53" s="4"/>
      <c r="D53" s="1">
        <v>25</v>
      </c>
      <c r="E53" s="1" t="s">
        <v>1</v>
      </c>
      <c r="F53" s="1">
        <v>195</v>
      </c>
      <c r="G53" s="1">
        <v>23</v>
      </c>
      <c r="H53" s="1" t="s">
        <v>58</v>
      </c>
      <c r="I53" s="1" t="s">
        <v>155</v>
      </c>
    </row>
    <row r="54" spans="1:14" x14ac:dyDescent="0.3">
      <c r="A54" s="18" t="s">
        <v>164</v>
      </c>
      <c r="C54" s="4"/>
      <c r="D54" s="1">
        <v>42</v>
      </c>
      <c r="E54" s="1" t="s">
        <v>1</v>
      </c>
      <c r="F54" s="1">
        <v>205</v>
      </c>
      <c r="G54" s="1">
        <v>21</v>
      </c>
      <c r="H54" s="1" t="s">
        <v>58</v>
      </c>
      <c r="I54" s="1" t="s">
        <v>73</v>
      </c>
    </row>
    <row r="55" spans="1:14" x14ac:dyDescent="0.3">
      <c r="A55" s="18" t="s">
        <v>135</v>
      </c>
      <c r="C55" s="4"/>
      <c r="D55" s="1">
        <v>33</v>
      </c>
      <c r="E55" s="1" t="s">
        <v>1</v>
      </c>
      <c r="F55" s="1">
        <v>199</v>
      </c>
      <c r="G55" s="1">
        <v>22</v>
      </c>
      <c r="H55" s="1">
        <v>2</v>
      </c>
      <c r="I55" s="1" t="s">
        <v>68</v>
      </c>
    </row>
    <row r="56" spans="1:14" x14ac:dyDescent="0.3">
      <c r="A56" s="18" t="s">
        <v>150</v>
      </c>
      <c r="C56" s="4"/>
      <c r="D56" s="1">
        <v>84</v>
      </c>
      <c r="E56" s="1" t="s">
        <v>2</v>
      </c>
      <c r="F56" s="1">
        <v>246</v>
      </c>
      <c r="G56" s="1">
        <v>25</v>
      </c>
      <c r="H56" s="1">
        <v>3</v>
      </c>
      <c r="I56" s="1" t="s">
        <v>109</v>
      </c>
    </row>
    <row r="57" spans="1:14" x14ac:dyDescent="0.3">
      <c r="A57" s="18" t="s">
        <v>167</v>
      </c>
      <c r="C57" s="4"/>
      <c r="D57" s="1">
        <v>87</v>
      </c>
      <c r="E57" s="1" t="s">
        <v>2</v>
      </c>
      <c r="F57" s="1">
        <v>246</v>
      </c>
      <c r="G57" s="1">
        <v>26</v>
      </c>
      <c r="H57" s="1">
        <v>1</v>
      </c>
      <c r="I57" s="1" t="s">
        <v>95</v>
      </c>
    </row>
    <row r="58" spans="1:14" x14ac:dyDescent="0.3">
      <c r="A58" s="18" t="s">
        <v>183</v>
      </c>
      <c r="C58" s="4"/>
      <c r="D58" s="1">
        <v>82</v>
      </c>
      <c r="E58" s="1" t="s">
        <v>2</v>
      </c>
      <c r="F58" s="1">
        <v>233</v>
      </c>
      <c r="G58" s="1">
        <v>23</v>
      </c>
      <c r="H58" s="1">
        <v>1</v>
      </c>
      <c r="I58" s="1" t="s">
        <v>60</v>
      </c>
    </row>
    <row r="59" spans="1:14" x14ac:dyDescent="0.3">
      <c r="A59" s="18" t="s">
        <v>133</v>
      </c>
      <c r="C59" s="4"/>
      <c r="D59" s="1">
        <v>10</v>
      </c>
      <c r="E59" s="1" t="s">
        <v>0</v>
      </c>
      <c r="F59" s="1">
        <v>208</v>
      </c>
      <c r="G59" s="1">
        <v>23</v>
      </c>
      <c r="H59" s="1">
        <v>3</v>
      </c>
      <c r="I59" s="1" t="s">
        <v>76</v>
      </c>
      <c r="J59" s="1" t="s">
        <v>250</v>
      </c>
      <c r="M59" s="1">
        <v>116.9</v>
      </c>
      <c r="N59" s="1">
        <f>SUM(K59:M59)</f>
        <v>116.9</v>
      </c>
    </row>
    <row r="60" spans="1:14" x14ac:dyDescent="0.3">
      <c r="A60" s="18" t="s">
        <v>152</v>
      </c>
      <c r="C60" s="4"/>
      <c r="D60" s="1">
        <v>11</v>
      </c>
      <c r="E60" s="1" t="s">
        <v>0</v>
      </c>
      <c r="F60" s="1">
        <v>183</v>
      </c>
      <c r="G60" s="1">
        <v>23</v>
      </c>
      <c r="H60" s="1" t="s">
        <v>58</v>
      </c>
      <c r="I60" s="1" t="s">
        <v>153</v>
      </c>
    </row>
    <row r="61" spans="1:14" x14ac:dyDescent="0.3">
      <c r="A61" s="18" t="s">
        <v>168</v>
      </c>
      <c r="C61" s="4"/>
      <c r="D61" s="1">
        <v>18</v>
      </c>
      <c r="E61" s="1" t="s">
        <v>0</v>
      </c>
      <c r="F61" s="1">
        <v>208</v>
      </c>
      <c r="G61" s="1">
        <v>25</v>
      </c>
      <c r="H61" s="1">
        <v>2</v>
      </c>
      <c r="I61" s="1" t="s">
        <v>140</v>
      </c>
    </row>
    <row r="62" spans="1:14" x14ac:dyDescent="0.3">
      <c r="A62" s="18" t="s">
        <v>169</v>
      </c>
      <c r="C62" s="4"/>
      <c r="D62" s="1">
        <v>15</v>
      </c>
      <c r="E62" s="1" t="s">
        <v>0</v>
      </c>
      <c r="F62" s="1">
        <v>205</v>
      </c>
      <c r="G62" s="1">
        <v>23</v>
      </c>
      <c r="H62" s="1" t="s">
        <v>58</v>
      </c>
      <c r="I62" s="1" t="s">
        <v>170</v>
      </c>
    </row>
    <row r="63" spans="1:14" x14ac:dyDescent="0.3">
      <c r="A63" s="18" t="s">
        <v>179</v>
      </c>
      <c r="C63" s="4"/>
      <c r="D63" s="1">
        <v>47</v>
      </c>
      <c r="E63" s="1" t="s">
        <v>0</v>
      </c>
      <c r="F63" s="1">
        <v>258</v>
      </c>
      <c r="G63" s="1">
        <v>25</v>
      </c>
      <c r="H63" s="1" t="s">
        <v>58</v>
      </c>
      <c r="I63" s="1" t="s">
        <v>61</v>
      </c>
    </row>
    <row r="64" spans="1:14" x14ac:dyDescent="0.3">
      <c r="A64" s="18" t="s">
        <v>182</v>
      </c>
      <c r="C64" s="4"/>
      <c r="D64" s="1">
        <v>86</v>
      </c>
      <c r="E64" s="1" t="s">
        <v>0</v>
      </c>
      <c r="F64" s="1">
        <v>186</v>
      </c>
      <c r="G64" s="1">
        <v>24</v>
      </c>
      <c r="H64" s="1" t="s">
        <v>58</v>
      </c>
      <c r="I64" s="1" t="s">
        <v>68</v>
      </c>
    </row>
    <row r="65" spans="1:14" x14ac:dyDescent="0.3">
      <c r="A65" s="18" t="s">
        <v>186</v>
      </c>
      <c r="C65" s="4"/>
      <c r="D65" s="1">
        <v>19</v>
      </c>
      <c r="E65" s="1" t="s">
        <v>0</v>
      </c>
      <c r="F65" s="1">
        <v>153</v>
      </c>
      <c r="G65" s="1">
        <v>24</v>
      </c>
      <c r="H65" s="1">
        <v>2</v>
      </c>
      <c r="I65" s="1" t="s">
        <v>118</v>
      </c>
    </row>
    <row r="66" spans="1:14" x14ac:dyDescent="0.3">
      <c r="A66" s="18" t="s">
        <v>205</v>
      </c>
      <c r="C66" s="4"/>
      <c r="D66" s="1">
        <v>15</v>
      </c>
      <c r="E66" s="1" t="s">
        <v>0</v>
      </c>
      <c r="F66" s="1">
        <v>196</v>
      </c>
      <c r="G66" s="1">
        <v>26</v>
      </c>
      <c r="H66" s="1">
        <v>1</v>
      </c>
      <c r="I66" s="1" t="s">
        <v>114</v>
      </c>
    </row>
    <row r="67" spans="1:14" x14ac:dyDescent="0.3">
      <c r="A67" s="18" t="s">
        <v>127</v>
      </c>
      <c r="D67" s="1">
        <v>13</v>
      </c>
      <c r="E67" s="1" t="s">
        <v>0</v>
      </c>
      <c r="F67" s="1">
        <v>195</v>
      </c>
      <c r="G67" s="1">
        <v>24</v>
      </c>
      <c r="H67" s="1">
        <v>1</v>
      </c>
      <c r="I67" s="1" t="s">
        <v>89</v>
      </c>
      <c r="J67" s="1" t="s">
        <v>250</v>
      </c>
      <c r="L67" s="1">
        <v>30.6</v>
      </c>
      <c r="M67" s="1">
        <v>5.3</v>
      </c>
      <c r="N67" s="1">
        <f>SUM(K67:M67)</f>
        <v>35.9</v>
      </c>
    </row>
    <row r="97" spans="1:9" x14ac:dyDescent="0.3">
      <c r="C97" s="4"/>
      <c r="D97" s="1"/>
      <c r="E97" s="1"/>
    </row>
    <row r="98" spans="1:9" x14ac:dyDescent="0.3">
      <c r="C98" s="4"/>
      <c r="D98" s="1"/>
      <c r="E98" s="1"/>
      <c r="F98" s="10"/>
    </row>
    <row r="99" spans="1:9" x14ac:dyDescent="0.3">
      <c r="C99" s="4"/>
      <c r="D99" s="1"/>
      <c r="E99" s="1"/>
    </row>
    <row r="100" spans="1:9" x14ac:dyDescent="0.3">
      <c r="C100" s="4"/>
      <c r="D100" s="1"/>
      <c r="E100" s="1"/>
    </row>
    <row r="101" spans="1:9" ht="13.8" customHeight="1" x14ac:dyDescent="0.3">
      <c r="C101" s="4"/>
      <c r="D101" s="1"/>
      <c r="E101" s="1"/>
    </row>
    <row r="102" spans="1:9" ht="13.8" customHeight="1" x14ac:dyDescent="0.3">
      <c r="C102" s="4"/>
      <c r="D102" s="1"/>
      <c r="E102" s="1"/>
    </row>
    <row r="103" spans="1:9" x14ac:dyDescent="0.3">
      <c r="C103" s="4"/>
      <c r="D103" s="1"/>
      <c r="E103" s="1"/>
    </row>
    <row r="104" spans="1:9" x14ac:dyDescent="0.3">
      <c r="A104" s="18" t="s">
        <v>123</v>
      </c>
      <c r="D104" s="1">
        <v>55</v>
      </c>
      <c r="E104" s="1" t="s">
        <v>66</v>
      </c>
      <c r="F104" s="1">
        <v>303</v>
      </c>
      <c r="G104" s="1">
        <v>22</v>
      </c>
      <c r="H104" s="1" t="s">
        <v>58</v>
      </c>
      <c r="I104" s="1" t="s">
        <v>103</v>
      </c>
    </row>
    <row r="105" spans="1:9" x14ac:dyDescent="0.3">
      <c r="A105" s="18" t="s">
        <v>125</v>
      </c>
      <c r="D105" s="1">
        <v>66</v>
      </c>
      <c r="E105" s="1" t="s">
        <v>66</v>
      </c>
      <c r="F105" s="1">
        <v>298</v>
      </c>
      <c r="G105" s="1">
        <v>26</v>
      </c>
      <c r="H105" s="1">
        <v>3</v>
      </c>
      <c r="I105" s="1" t="s">
        <v>95</v>
      </c>
    </row>
    <row r="106" spans="1:9" x14ac:dyDescent="0.3">
      <c r="A106" s="18" t="s">
        <v>141</v>
      </c>
      <c r="C106" s="4"/>
      <c r="D106" s="1">
        <v>60</v>
      </c>
      <c r="E106" s="1" t="s">
        <v>66</v>
      </c>
      <c r="F106" s="1">
        <v>305</v>
      </c>
      <c r="G106" s="1">
        <v>24</v>
      </c>
      <c r="H106" s="1">
        <v>1</v>
      </c>
      <c r="I106" s="1" t="s">
        <v>70</v>
      </c>
    </row>
    <row r="107" spans="1:9" x14ac:dyDescent="0.3">
      <c r="A107" s="18" t="s">
        <v>187</v>
      </c>
      <c r="C107" s="4"/>
      <c r="D107" s="1">
        <v>72</v>
      </c>
      <c r="E107" s="1" t="s">
        <v>66</v>
      </c>
      <c r="F107" s="1">
        <v>299</v>
      </c>
      <c r="G107" s="1">
        <v>25</v>
      </c>
      <c r="H107" s="1">
        <v>1</v>
      </c>
      <c r="I107" s="1" t="s">
        <v>140</v>
      </c>
    </row>
    <row r="108" spans="1:9" x14ac:dyDescent="0.3">
      <c r="A108" s="18" t="s">
        <v>203</v>
      </c>
      <c r="C108" s="4"/>
      <c r="D108" s="1">
        <v>65</v>
      </c>
      <c r="E108" s="1" t="s">
        <v>66</v>
      </c>
      <c r="F108" s="1">
        <v>312</v>
      </c>
      <c r="G108" s="1">
        <v>33</v>
      </c>
      <c r="H108" s="1">
        <v>10</v>
      </c>
      <c r="I108" s="1" t="s">
        <v>88</v>
      </c>
    </row>
    <row r="109" spans="1:9" ht="18.600000000000001" customHeight="1" x14ac:dyDescent="0.3">
      <c r="A109" s="18" t="s">
        <v>147</v>
      </c>
      <c r="C109" s="4"/>
      <c r="D109" s="1">
        <v>36</v>
      </c>
      <c r="E109" s="1" t="s">
        <v>63</v>
      </c>
      <c r="F109" s="1">
        <v>178</v>
      </c>
      <c r="G109" s="1">
        <v>23</v>
      </c>
      <c r="H109" s="1">
        <v>2</v>
      </c>
      <c r="I109" s="1" t="s">
        <v>114</v>
      </c>
    </row>
    <row r="110" spans="1:9" x14ac:dyDescent="0.3">
      <c r="A110" s="18" t="s">
        <v>151</v>
      </c>
      <c r="C110" s="4"/>
      <c r="D110" s="1">
        <v>32</v>
      </c>
      <c r="E110" s="1" t="s">
        <v>63</v>
      </c>
      <c r="F110" s="1">
        <v>183</v>
      </c>
      <c r="G110" s="1">
        <v>26</v>
      </c>
      <c r="H110" s="1">
        <v>3</v>
      </c>
      <c r="I110" s="1" t="s">
        <v>60</v>
      </c>
    </row>
    <row r="111" spans="1:9" x14ac:dyDescent="0.3">
      <c r="A111" s="18" t="s">
        <v>188</v>
      </c>
      <c r="C111" s="4"/>
      <c r="D111" s="1">
        <v>31</v>
      </c>
      <c r="E111" s="1" t="s">
        <v>63</v>
      </c>
      <c r="F111" s="1">
        <v>185</v>
      </c>
      <c r="G111" s="1">
        <v>27</v>
      </c>
      <c r="H111" s="1">
        <v>1</v>
      </c>
      <c r="I111" s="1" t="s">
        <v>108</v>
      </c>
    </row>
    <row r="112" spans="1:9" x14ac:dyDescent="0.3">
      <c r="A112" s="18" t="s">
        <v>193</v>
      </c>
      <c r="C112" s="4"/>
      <c r="D112" s="1">
        <v>22</v>
      </c>
      <c r="E112" s="1" t="s">
        <v>63</v>
      </c>
      <c r="F112" s="1">
        <v>195</v>
      </c>
      <c r="G112" s="1">
        <v>25</v>
      </c>
      <c r="H112" s="1">
        <v>4</v>
      </c>
      <c r="I112" s="1" t="s">
        <v>70</v>
      </c>
    </row>
    <row r="113" spans="1:9" x14ac:dyDescent="0.3">
      <c r="A113" s="18" t="s">
        <v>196</v>
      </c>
      <c r="C113" s="4"/>
      <c r="D113" s="1">
        <v>47</v>
      </c>
      <c r="E113" s="1" t="s">
        <v>63</v>
      </c>
      <c r="F113" s="1">
        <v>188</v>
      </c>
      <c r="G113" s="1">
        <v>22</v>
      </c>
      <c r="H113" s="1" t="s">
        <v>58</v>
      </c>
      <c r="I113" s="1" t="s">
        <v>61</v>
      </c>
    </row>
    <row r="114" spans="1:9" x14ac:dyDescent="0.3">
      <c r="A114" s="18" t="s">
        <v>197</v>
      </c>
      <c r="C114" s="4"/>
      <c r="D114" s="1">
        <v>23</v>
      </c>
      <c r="E114" s="1" t="s">
        <v>63</v>
      </c>
      <c r="F114" s="1">
        <v>180</v>
      </c>
      <c r="G114" s="1">
        <v>26</v>
      </c>
      <c r="H114" s="1">
        <v>6</v>
      </c>
      <c r="I114" s="1" t="s">
        <v>68</v>
      </c>
    </row>
    <row r="115" spans="1:9" x14ac:dyDescent="0.3">
      <c r="A115" s="18" t="s">
        <v>200</v>
      </c>
      <c r="C115" s="4"/>
      <c r="D115" s="1">
        <v>37</v>
      </c>
      <c r="E115" s="1" t="s">
        <v>63</v>
      </c>
      <c r="F115" s="1">
        <v>178</v>
      </c>
      <c r="G115" s="1">
        <v>30</v>
      </c>
      <c r="H115" s="1">
        <v>8</v>
      </c>
      <c r="I115" s="1" t="s">
        <v>106</v>
      </c>
    </row>
    <row r="116" spans="1:9" x14ac:dyDescent="0.3">
      <c r="A116" s="18" t="s">
        <v>204</v>
      </c>
      <c r="C116" s="4"/>
      <c r="D116" s="1">
        <v>21</v>
      </c>
      <c r="E116" s="1" t="s">
        <v>63</v>
      </c>
      <c r="F116" s="1">
        <v>209</v>
      </c>
      <c r="G116" s="1">
        <v>32</v>
      </c>
      <c r="H116" s="1">
        <v>11</v>
      </c>
      <c r="I116" s="1" t="s">
        <v>105</v>
      </c>
    </row>
    <row r="117" spans="1:9" x14ac:dyDescent="0.3">
      <c r="A117" s="19" t="s">
        <v>215</v>
      </c>
      <c r="B117" s="12"/>
      <c r="C117" s="13"/>
      <c r="D117" s="13">
        <v>25</v>
      </c>
      <c r="E117" s="13" t="s">
        <v>63</v>
      </c>
      <c r="F117" s="13">
        <v>185</v>
      </c>
      <c r="G117" s="13">
        <v>24</v>
      </c>
      <c r="H117" s="13">
        <v>2</v>
      </c>
      <c r="I117" s="13" t="s">
        <v>61</v>
      </c>
    </row>
    <row r="118" spans="1:9" x14ac:dyDescent="0.3">
      <c r="A118" s="18" t="s">
        <v>134</v>
      </c>
      <c r="C118" s="4"/>
      <c r="D118" s="1">
        <v>24</v>
      </c>
      <c r="E118" s="1" t="s">
        <v>71</v>
      </c>
      <c r="F118" s="1">
        <v>191</v>
      </c>
      <c r="G118" s="1">
        <v>25</v>
      </c>
      <c r="H118" s="1">
        <v>3</v>
      </c>
      <c r="I118" s="1" t="s">
        <v>72</v>
      </c>
    </row>
    <row r="119" spans="1:9" x14ac:dyDescent="0.3">
      <c r="A119" s="18" t="s">
        <v>161</v>
      </c>
      <c r="C119" s="4"/>
      <c r="D119" s="1">
        <v>27</v>
      </c>
      <c r="E119" s="1" t="s">
        <v>71</v>
      </c>
      <c r="F119" s="1">
        <v>210</v>
      </c>
      <c r="G119" s="1">
        <v>26</v>
      </c>
      <c r="H119" s="1">
        <v>2</v>
      </c>
      <c r="I119" s="1" t="s">
        <v>110</v>
      </c>
    </row>
    <row r="120" spans="1:9" x14ac:dyDescent="0.3">
      <c r="A120" s="18" t="s">
        <v>171</v>
      </c>
      <c r="C120" s="4"/>
      <c r="D120" s="1">
        <v>35</v>
      </c>
      <c r="E120" s="1" t="s">
        <v>71</v>
      </c>
      <c r="F120" s="1">
        <v>214</v>
      </c>
      <c r="G120" s="1">
        <v>23</v>
      </c>
      <c r="H120" s="1" t="s">
        <v>58</v>
      </c>
      <c r="I120" s="1" t="s">
        <v>94</v>
      </c>
    </row>
    <row r="121" spans="1:9" x14ac:dyDescent="0.3">
      <c r="A121" s="18" t="s">
        <v>181</v>
      </c>
      <c r="C121" s="4"/>
      <c r="D121" s="1">
        <v>33</v>
      </c>
      <c r="E121" s="1" t="s">
        <v>71</v>
      </c>
      <c r="F121" s="1">
        <v>181</v>
      </c>
      <c r="G121" s="1">
        <v>22</v>
      </c>
      <c r="H121" s="1" t="s">
        <v>58</v>
      </c>
      <c r="I121" s="1" t="s">
        <v>111</v>
      </c>
    </row>
    <row r="122" spans="1:9" x14ac:dyDescent="0.3">
      <c r="A122" s="18" t="s">
        <v>136</v>
      </c>
      <c r="C122" s="4"/>
      <c r="D122" s="1">
        <v>98</v>
      </c>
      <c r="E122" s="1" t="s">
        <v>62</v>
      </c>
      <c r="F122" s="1">
        <v>260</v>
      </c>
      <c r="G122" s="1">
        <v>29</v>
      </c>
      <c r="H122" s="1">
        <v>7</v>
      </c>
      <c r="I122" s="1" t="s">
        <v>137</v>
      </c>
    </row>
    <row r="123" spans="1:9" x14ac:dyDescent="0.3">
      <c r="A123" s="18" t="s">
        <v>143</v>
      </c>
      <c r="C123" s="4"/>
      <c r="D123" s="1">
        <v>97</v>
      </c>
      <c r="E123" s="1" t="s">
        <v>62</v>
      </c>
      <c r="F123" s="1">
        <v>275</v>
      </c>
      <c r="G123" s="1">
        <v>23</v>
      </c>
      <c r="H123" s="1">
        <v>3</v>
      </c>
      <c r="I123" s="1" t="s">
        <v>144</v>
      </c>
    </row>
    <row r="124" spans="1:9" x14ac:dyDescent="0.3">
      <c r="A124" s="18" t="s">
        <v>145</v>
      </c>
      <c r="C124" s="4"/>
      <c r="D124" s="1">
        <v>57</v>
      </c>
      <c r="E124" s="1" t="s">
        <v>62</v>
      </c>
      <c r="F124" s="1">
        <v>288</v>
      </c>
      <c r="G124" s="1">
        <v>21</v>
      </c>
      <c r="H124" s="1" t="s">
        <v>58</v>
      </c>
      <c r="I124" s="1" t="s">
        <v>120</v>
      </c>
    </row>
    <row r="125" spans="1:9" x14ac:dyDescent="0.3">
      <c r="A125" s="18" t="s">
        <v>172</v>
      </c>
      <c r="C125" s="4"/>
      <c r="D125" s="1">
        <v>53</v>
      </c>
      <c r="E125" s="1" t="s">
        <v>62</v>
      </c>
      <c r="F125" s="1">
        <v>265</v>
      </c>
      <c r="G125" s="1">
        <v>23</v>
      </c>
      <c r="H125" s="1" t="s">
        <v>58</v>
      </c>
      <c r="I125" s="1" t="s">
        <v>104</v>
      </c>
    </row>
    <row r="126" spans="1:9" x14ac:dyDescent="0.3">
      <c r="A126" s="18" t="s">
        <v>177</v>
      </c>
      <c r="C126" s="4"/>
      <c r="D126" s="1">
        <v>56</v>
      </c>
      <c r="E126" s="1" t="s">
        <v>62</v>
      </c>
      <c r="F126" s="1">
        <v>255</v>
      </c>
      <c r="G126" s="1" t="s">
        <v>121</v>
      </c>
      <c r="H126" s="1" t="s">
        <v>58</v>
      </c>
      <c r="I126" s="1" t="s">
        <v>178</v>
      </c>
    </row>
    <row r="127" spans="1:9" x14ac:dyDescent="0.3">
      <c r="A127" s="18" t="s">
        <v>206</v>
      </c>
      <c r="C127" s="4"/>
      <c r="D127" s="1">
        <v>95</v>
      </c>
      <c r="E127" s="1" t="s">
        <v>62</v>
      </c>
      <c r="F127" s="1">
        <v>287</v>
      </c>
      <c r="G127" s="1">
        <v>27</v>
      </c>
      <c r="H127" s="1">
        <v>5</v>
      </c>
      <c r="I127" s="1" t="s">
        <v>112</v>
      </c>
    </row>
    <row r="128" spans="1:9" x14ac:dyDescent="0.3">
      <c r="A128" s="18" t="s">
        <v>210</v>
      </c>
      <c r="C128" s="4"/>
      <c r="D128" s="1">
        <v>62</v>
      </c>
      <c r="E128" s="1" t="s">
        <v>62</v>
      </c>
      <c r="F128" s="1">
        <v>250</v>
      </c>
      <c r="G128" s="1">
        <v>23</v>
      </c>
      <c r="H128" s="1" t="s">
        <v>58</v>
      </c>
      <c r="I128" s="1" t="s">
        <v>90</v>
      </c>
    </row>
    <row r="129" spans="1:9" x14ac:dyDescent="0.3">
      <c r="A129" s="18" t="s">
        <v>126</v>
      </c>
      <c r="D129" s="1">
        <v>90</v>
      </c>
      <c r="E129" s="1" t="s">
        <v>53</v>
      </c>
      <c r="F129" s="1">
        <v>305</v>
      </c>
      <c r="G129" s="1">
        <v>27</v>
      </c>
      <c r="H129" s="1">
        <v>7</v>
      </c>
      <c r="I129" s="1" t="s">
        <v>85</v>
      </c>
    </row>
    <row r="130" spans="1:9" x14ac:dyDescent="0.3">
      <c r="A130" s="18" t="s">
        <v>129</v>
      </c>
      <c r="D130" s="1">
        <v>94</v>
      </c>
      <c r="E130" s="1" t="s">
        <v>82</v>
      </c>
      <c r="F130" s="1">
        <v>310</v>
      </c>
      <c r="G130" s="1">
        <v>23</v>
      </c>
      <c r="H130" s="1">
        <v>1</v>
      </c>
      <c r="I130" s="1" t="s">
        <v>107</v>
      </c>
    </row>
    <row r="131" spans="1:9" x14ac:dyDescent="0.3">
      <c r="A131" s="18" t="s">
        <v>132</v>
      </c>
      <c r="C131" s="4"/>
      <c r="D131" s="1">
        <v>67</v>
      </c>
      <c r="E131" s="1" t="s">
        <v>82</v>
      </c>
      <c r="F131" s="1">
        <v>301</v>
      </c>
      <c r="G131" s="1">
        <v>23</v>
      </c>
      <c r="H131" s="1">
        <v>2</v>
      </c>
      <c r="I131" s="1" t="s">
        <v>56</v>
      </c>
    </row>
    <row r="132" spans="1:9" x14ac:dyDescent="0.3">
      <c r="A132" s="18" t="s">
        <v>158</v>
      </c>
      <c r="C132" s="4"/>
      <c r="D132" s="1">
        <v>71</v>
      </c>
      <c r="E132" s="1" t="s">
        <v>82</v>
      </c>
      <c r="F132" s="1">
        <v>285</v>
      </c>
      <c r="G132" s="1">
        <v>21</v>
      </c>
      <c r="H132" s="1" t="s">
        <v>58</v>
      </c>
      <c r="I132" s="1" t="s">
        <v>159</v>
      </c>
    </row>
    <row r="133" spans="1:9" x14ac:dyDescent="0.3">
      <c r="A133" s="18" t="s">
        <v>162</v>
      </c>
      <c r="C133" s="4"/>
      <c r="D133" s="1">
        <v>69</v>
      </c>
      <c r="E133" s="1" t="s">
        <v>82</v>
      </c>
      <c r="F133" s="1">
        <v>310</v>
      </c>
      <c r="G133" s="1">
        <v>23</v>
      </c>
      <c r="H133" s="1" t="s">
        <v>58</v>
      </c>
      <c r="I133" s="1" t="s">
        <v>84</v>
      </c>
    </row>
    <row r="134" spans="1:9" x14ac:dyDescent="0.3">
      <c r="A134" s="18" t="s">
        <v>184</v>
      </c>
      <c r="C134" s="4"/>
      <c r="D134" s="1">
        <v>61</v>
      </c>
      <c r="E134" s="1" t="s">
        <v>82</v>
      </c>
      <c r="F134" s="1">
        <v>295</v>
      </c>
      <c r="G134" s="1">
        <v>26</v>
      </c>
      <c r="H134" s="1" t="s">
        <v>58</v>
      </c>
      <c r="I134" s="1" t="s">
        <v>185</v>
      </c>
    </row>
    <row r="135" spans="1:9" x14ac:dyDescent="0.3">
      <c r="A135" s="18" t="s">
        <v>201</v>
      </c>
      <c r="C135" s="4"/>
      <c r="D135" s="1">
        <v>92</v>
      </c>
      <c r="E135" s="1" t="s">
        <v>82</v>
      </c>
      <c r="F135" s="1">
        <v>295</v>
      </c>
      <c r="G135" s="1">
        <v>23</v>
      </c>
      <c r="H135" s="1">
        <v>2</v>
      </c>
      <c r="I135" s="1" t="s">
        <v>108</v>
      </c>
    </row>
    <row r="136" spans="1:9" x14ac:dyDescent="0.3">
      <c r="A136" s="18" t="s">
        <v>202</v>
      </c>
      <c r="C136" s="4"/>
      <c r="D136" s="1">
        <v>93</v>
      </c>
      <c r="E136" s="1" t="s">
        <v>82</v>
      </c>
      <c r="F136" s="1">
        <v>313</v>
      </c>
      <c r="G136" s="1">
        <v>31</v>
      </c>
      <c r="H136" s="1">
        <v>9</v>
      </c>
      <c r="I136" s="1" t="s">
        <v>64</v>
      </c>
    </row>
    <row r="137" spans="1:9" x14ac:dyDescent="0.3">
      <c r="A137" s="19" t="s">
        <v>213</v>
      </c>
      <c r="B137" s="12"/>
      <c r="C137" s="12"/>
      <c r="D137" s="13">
        <v>91</v>
      </c>
      <c r="E137" s="13" t="s">
        <v>82</v>
      </c>
      <c r="F137" s="13">
        <v>273</v>
      </c>
      <c r="G137" s="13">
        <v>26</v>
      </c>
      <c r="H137" s="13">
        <v>5</v>
      </c>
      <c r="I137" s="13" t="s">
        <v>59</v>
      </c>
    </row>
    <row r="138" spans="1:9" x14ac:dyDescent="0.3">
      <c r="A138" s="18" t="s">
        <v>124</v>
      </c>
      <c r="D138" s="1">
        <v>26</v>
      </c>
      <c r="E138" s="1" t="s">
        <v>101</v>
      </c>
      <c r="F138" s="1">
        <v>230</v>
      </c>
      <c r="G138" s="1">
        <v>28</v>
      </c>
      <c r="H138" s="1">
        <v>7</v>
      </c>
      <c r="I138" s="1" t="s">
        <v>67</v>
      </c>
    </row>
    <row r="139" spans="1:9" x14ac:dyDescent="0.3">
      <c r="A139" s="18" t="s">
        <v>146</v>
      </c>
      <c r="C139" s="4"/>
      <c r="D139" s="1">
        <v>54</v>
      </c>
      <c r="E139" s="1" t="s">
        <v>5</v>
      </c>
      <c r="F139" s="1">
        <v>237</v>
      </c>
      <c r="G139" s="1">
        <v>26</v>
      </c>
      <c r="H139" s="1">
        <v>4</v>
      </c>
      <c r="I139" s="1" t="s">
        <v>96</v>
      </c>
    </row>
    <row r="140" spans="1:9" x14ac:dyDescent="0.3">
      <c r="A140" s="18" t="s">
        <v>157</v>
      </c>
      <c r="C140" s="4"/>
      <c r="D140" s="1">
        <v>48</v>
      </c>
      <c r="E140" s="1" t="s">
        <v>5</v>
      </c>
      <c r="F140" s="1">
        <v>219</v>
      </c>
      <c r="G140" s="1">
        <v>22</v>
      </c>
      <c r="H140" s="1" t="s">
        <v>58</v>
      </c>
      <c r="I140" s="1" t="s">
        <v>119</v>
      </c>
    </row>
    <row r="141" spans="1:9" x14ac:dyDescent="0.3">
      <c r="A141" s="18" t="s">
        <v>165</v>
      </c>
      <c r="C141" s="4"/>
      <c r="D141" s="1">
        <v>59</v>
      </c>
      <c r="E141" s="1" t="s">
        <v>5</v>
      </c>
      <c r="F141" s="1">
        <v>244</v>
      </c>
      <c r="G141" s="1">
        <v>23</v>
      </c>
      <c r="H141" s="1" t="s">
        <v>58</v>
      </c>
      <c r="I141" s="1" t="s">
        <v>86</v>
      </c>
    </row>
    <row r="142" spans="1:9" x14ac:dyDescent="0.3">
      <c r="A142" s="18" t="s">
        <v>199</v>
      </c>
      <c r="C142" s="4"/>
      <c r="D142" s="1">
        <v>46</v>
      </c>
      <c r="E142" s="1" t="s">
        <v>5</v>
      </c>
      <c r="F142" s="1">
        <v>227</v>
      </c>
      <c r="G142" s="1">
        <v>22</v>
      </c>
      <c r="H142" s="1" t="s">
        <v>58</v>
      </c>
      <c r="I142" s="1" t="s">
        <v>98</v>
      </c>
    </row>
    <row r="143" spans="1:9" x14ac:dyDescent="0.3">
      <c r="A143" s="18" t="s">
        <v>209</v>
      </c>
      <c r="C143" s="4"/>
      <c r="D143" s="1">
        <v>52</v>
      </c>
      <c r="E143" s="1" t="s">
        <v>5</v>
      </c>
      <c r="F143" s="1">
        <v>238</v>
      </c>
      <c r="G143" s="1">
        <v>26</v>
      </c>
      <c r="H143" s="1">
        <v>4</v>
      </c>
      <c r="I143" s="1" t="s">
        <v>74</v>
      </c>
    </row>
    <row r="144" spans="1:9" x14ac:dyDescent="0.3">
      <c r="A144" s="19" t="s">
        <v>214</v>
      </c>
      <c r="B144" s="12"/>
      <c r="C144" s="13"/>
      <c r="D144" s="13">
        <v>45</v>
      </c>
      <c r="E144" s="13" t="s">
        <v>5</v>
      </c>
      <c r="F144" s="13">
        <v>253</v>
      </c>
      <c r="G144" s="13">
        <v>23</v>
      </c>
      <c r="H144" s="13" t="s">
        <v>58</v>
      </c>
      <c r="I144" s="13" t="s">
        <v>97</v>
      </c>
    </row>
    <row r="145" spans="1:9" x14ac:dyDescent="0.3">
      <c r="A145" s="18" t="s">
        <v>180</v>
      </c>
      <c r="C145" s="4"/>
      <c r="D145" s="1">
        <v>44</v>
      </c>
      <c r="E145" s="1" t="s">
        <v>4</v>
      </c>
      <c r="F145" s="1">
        <v>235</v>
      </c>
      <c r="G145" s="1">
        <v>30</v>
      </c>
      <c r="H145" s="1">
        <v>8</v>
      </c>
      <c r="I145" s="1" t="s">
        <v>55</v>
      </c>
    </row>
    <row r="146" spans="1:9" x14ac:dyDescent="0.3">
      <c r="A146" s="18" t="s">
        <v>128</v>
      </c>
      <c r="D146" s="1">
        <v>68</v>
      </c>
      <c r="E146" s="1" t="s">
        <v>79</v>
      </c>
      <c r="F146" s="1">
        <v>340</v>
      </c>
      <c r="G146" s="1">
        <v>25</v>
      </c>
      <c r="H146" s="1">
        <v>4</v>
      </c>
      <c r="I146" s="1" t="s">
        <v>91</v>
      </c>
    </row>
    <row r="147" spans="1:9" x14ac:dyDescent="0.3">
      <c r="A147" s="18" t="s">
        <v>138</v>
      </c>
      <c r="C147" s="4"/>
      <c r="D147" s="1">
        <v>64</v>
      </c>
      <c r="E147" s="1" t="s">
        <v>79</v>
      </c>
      <c r="F147" s="1">
        <v>321</v>
      </c>
      <c r="G147" s="1">
        <v>22</v>
      </c>
      <c r="H147" s="1" t="s">
        <v>58</v>
      </c>
      <c r="I147" s="1" t="s">
        <v>78</v>
      </c>
    </row>
    <row r="148" spans="1:9" x14ac:dyDescent="0.3">
      <c r="A148" s="18" t="s">
        <v>166</v>
      </c>
      <c r="C148" s="4"/>
      <c r="D148" s="1">
        <v>61</v>
      </c>
      <c r="E148" s="1" t="s">
        <v>79</v>
      </c>
      <c r="F148" s="1">
        <v>316</v>
      </c>
      <c r="G148" s="1">
        <v>23</v>
      </c>
      <c r="H148" s="1" t="s">
        <v>58</v>
      </c>
      <c r="I148" s="1" t="s">
        <v>100</v>
      </c>
    </row>
    <row r="149" spans="1:9" x14ac:dyDescent="0.3">
      <c r="A149" s="18" t="s">
        <v>198</v>
      </c>
      <c r="C149" s="4"/>
      <c r="D149" s="1">
        <v>76</v>
      </c>
      <c r="E149" s="1" t="s">
        <v>79</v>
      </c>
      <c r="F149" s="1">
        <v>323</v>
      </c>
      <c r="G149" s="1">
        <v>30</v>
      </c>
      <c r="H149" s="1">
        <v>9</v>
      </c>
      <c r="I149" s="1" t="s">
        <v>98</v>
      </c>
    </row>
    <row r="150" spans="1:9" x14ac:dyDescent="0.3">
      <c r="A150" s="18" t="s">
        <v>139</v>
      </c>
      <c r="C150" s="4"/>
      <c r="D150" s="1">
        <v>50</v>
      </c>
      <c r="E150" s="1" t="s">
        <v>99</v>
      </c>
      <c r="F150" s="1">
        <v>245</v>
      </c>
      <c r="G150" s="1">
        <v>23</v>
      </c>
      <c r="H150" s="1">
        <v>2</v>
      </c>
      <c r="I150" s="1" t="s">
        <v>140</v>
      </c>
    </row>
    <row r="151" spans="1:9" x14ac:dyDescent="0.3">
      <c r="A151" s="18" t="s">
        <v>173</v>
      </c>
      <c r="C151" s="4"/>
      <c r="D151" s="1">
        <v>58</v>
      </c>
      <c r="E151" s="1" t="s">
        <v>99</v>
      </c>
      <c r="F151" s="1">
        <v>228</v>
      </c>
      <c r="G151" s="1">
        <v>24</v>
      </c>
      <c r="H151" s="1">
        <v>3</v>
      </c>
      <c r="I151" s="1" t="s">
        <v>70</v>
      </c>
    </row>
    <row r="152" spans="1:9" x14ac:dyDescent="0.3">
      <c r="A152" s="18" t="s">
        <v>174</v>
      </c>
      <c r="C152" s="4"/>
      <c r="D152" s="1">
        <v>96</v>
      </c>
      <c r="E152" s="1" t="s">
        <v>99</v>
      </c>
      <c r="F152" s="1">
        <v>265</v>
      </c>
      <c r="G152" s="1">
        <v>26</v>
      </c>
      <c r="H152" s="1">
        <v>4</v>
      </c>
      <c r="I152" s="1" t="s">
        <v>175</v>
      </c>
    </row>
    <row r="153" spans="1:9" x14ac:dyDescent="0.3">
      <c r="A153" s="18" t="s">
        <v>194</v>
      </c>
      <c r="C153" s="4"/>
      <c r="D153" s="1">
        <v>51</v>
      </c>
      <c r="E153" s="1" t="s">
        <v>99</v>
      </c>
      <c r="F153" s="1">
        <v>255</v>
      </c>
      <c r="G153" s="1">
        <v>25</v>
      </c>
      <c r="H153" s="1">
        <v>2</v>
      </c>
      <c r="I153" s="1" t="s">
        <v>83</v>
      </c>
    </row>
    <row r="154" spans="1:9" x14ac:dyDescent="0.3">
      <c r="A154" s="18" t="s">
        <v>211</v>
      </c>
      <c r="C154" s="4"/>
      <c r="D154" s="1">
        <v>49</v>
      </c>
      <c r="E154" s="1" t="s">
        <v>99</v>
      </c>
      <c r="F154" s="1">
        <v>259</v>
      </c>
      <c r="G154" s="1">
        <v>23</v>
      </c>
      <c r="H154" s="1" t="s">
        <v>58</v>
      </c>
      <c r="I154" s="1" t="s">
        <v>91</v>
      </c>
    </row>
    <row r="155" spans="1:9" x14ac:dyDescent="0.3">
      <c r="A155" s="18" t="s">
        <v>148</v>
      </c>
      <c r="C155" s="4"/>
      <c r="D155" s="1">
        <v>79</v>
      </c>
      <c r="E155" s="1" t="s">
        <v>81</v>
      </c>
      <c r="F155" s="1">
        <v>330</v>
      </c>
      <c r="G155" s="1">
        <v>26</v>
      </c>
      <c r="H155" s="1">
        <v>4</v>
      </c>
      <c r="I155" s="1" t="s">
        <v>57</v>
      </c>
    </row>
    <row r="156" spans="1:9" x14ac:dyDescent="0.3">
      <c r="A156" s="18" t="s">
        <v>176</v>
      </c>
      <c r="C156" s="4"/>
      <c r="D156" s="1">
        <v>73</v>
      </c>
      <c r="E156" s="1" t="s">
        <v>81</v>
      </c>
      <c r="F156" s="1">
        <v>328</v>
      </c>
      <c r="G156" s="1">
        <v>27</v>
      </c>
      <c r="H156" s="1">
        <v>5</v>
      </c>
      <c r="I156" s="1" t="s">
        <v>115</v>
      </c>
    </row>
    <row r="157" spans="1:9" x14ac:dyDescent="0.3">
      <c r="A157" s="18" t="s">
        <v>207</v>
      </c>
      <c r="C157" s="4"/>
      <c r="D157" s="1">
        <v>77</v>
      </c>
      <c r="E157" s="1" t="s">
        <v>81</v>
      </c>
      <c r="F157" s="1">
        <v>330</v>
      </c>
      <c r="G157" s="1">
        <v>36</v>
      </c>
      <c r="H157" s="1">
        <v>13</v>
      </c>
      <c r="I157" s="1" t="s">
        <v>85</v>
      </c>
    </row>
    <row r="158" spans="1:9" x14ac:dyDescent="0.3">
      <c r="A158" s="18" t="s">
        <v>208</v>
      </c>
      <c r="C158" s="4"/>
      <c r="D158" s="1">
        <v>63</v>
      </c>
      <c r="E158" s="1" t="s">
        <v>81</v>
      </c>
      <c r="F158" s="1">
        <v>303</v>
      </c>
      <c r="G158" s="1">
        <v>25</v>
      </c>
      <c r="H158" s="1">
        <v>3</v>
      </c>
      <c r="I158" s="1" t="s">
        <v>92</v>
      </c>
    </row>
    <row r="159" spans="1:9" x14ac:dyDescent="0.3">
      <c r="A159" s="18" t="s">
        <v>149</v>
      </c>
      <c r="C159" s="4"/>
      <c r="D159" s="1">
        <v>6</v>
      </c>
      <c r="E159" s="1" t="s">
        <v>9</v>
      </c>
      <c r="F159" s="1">
        <v>241</v>
      </c>
      <c r="G159" s="1">
        <v>28</v>
      </c>
      <c r="H159" s="1">
        <v>7</v>
      </c>
      <c r="I159" s="1" t="s">
        <v>102</v>
      </c>
    </row>
    <row r="160" spans="1:9" x14ac:dyDescent="0.3">
      <c r="A160" s="18" t="s">
        <v>130</v>
      </c>
      <c r="C160" s="4"/>
      <c r="D160" s="1">
        <v>41</v>
      </c>
      <c r="E160" s="1" t="s">
        <v>65</v>
      </c>
      <c r="F160" s="1">
        <v>207</v>
      </c>
      <c r="G160" s="1">
        <v>23</v>
      </c>
      <c r="H160" s="1">
        <v>3</v>
      </c>
      <c r="I160" s="1" t="s">
        <v>131</v>
      </c>
    </row>
    <row r="161" spans="1:9" x14ac:dyDescent="0.3">
      <c r="A161" s="18" t="s">
        <v>154</v>
      </c>
      <c r="C161" s="4"/>
      <c r="D161" s="1">
        <v>42</v>
      </c>
      <c r="E161" s="1" t="s">
        <v>65</v>
      </c>
      <c r="F161" s="1">
        <v>209</v>
      </c>
      <c r="G161" s="1">
        <v>23</v>
      </c>
      <c r="H161" s="1" t="s">
        <v>58</v>
      </c>
      <c r="I161" s="1" t="s">
        <v>155</v>
      </c>
    </row>
    <row r="162" spans="1:9" x14ac:dyDescent="0.3">
      <c r="A162" s="18" t="s">
        <v>160</v>
      </c>
      <c r="C162" s="4"/>
      <c r="D162" s="1">
        <v>43</v>
      </c>
      <c r="E162" s="1" t="s">
        <v>65</v>
      </c>
      <c r="F162" s="1">
        <v>209</v>
      </c>
      <c r="G162" s="1">
        <v>22</v>
      </c>
      <c r="H162" s="1">
        <v>2</v>
      </c>
      <c r="I162" s="1" t="s">
        <v>75</v>
      </c>
    </row>
    <row r="163" spans="1:9" x14ac:dyDescent="0.3">
      <c r="A163" s="18" t="s">
        <v>163</v>
      </c>
      <c r="C163" s="4"/>
      <c r="D163" s="1">
        <v>20</v>
      </c>
      <c r="E163" s="1" t="s">
        <v>65</v>
      </c>
      <c r="F163" s="1">
        <v>191</v>
      </c>
      <c r="G163" s="1">
        <v>27</v>
      </c>
      <c r="H163" s="1">
        <v>5</v>
      </c>
      <c r="I163" s="1" t="s">
        <v>69</v>
      </c>
    </row>
    <row r="164" spans="1:9" x14ac:dyDescent="0.3">
      <c r="A164" s="18" t="s">
        <v>191</v>
      </c>
      <c r="C164" s="4"/>
      <c r="D164" s="1">
        <v>38</v>
      </c>
      <c r="E164" s="1" t="s">
        <v>65</v>
      </c>
      <c r="F164" s="1">
        <v>210</v>
      </c>
      <c r="G164" s="1">
        <v>22</v>
      </c>
      <c r="H164" s="1" t="s">
        <v>58</v>
      </c>
      <c r="I164" s="1" t="s">
        <v>97</v>
      </c>
    </row>
    <row r="165" spans="1:9" x14ac:dyDescent="0.3">
      <c r="A165" s="18" t="s">
        <v>189</v>
      </c>
      <c r="C165" s="4"/>
      <c r="D165" s="1">
        <v>70</v>
      </c>
      <c r="E165" s="1" t="s">
        <v>93</v>
      </c>
      <c r="F165" s="1">
        <v>321</v>
      </c>
      <c r="G165" s="1">
        <v>23</v>
      </c>
      <c r="H165" s="1" t="s">
        <v>58</v>
      </c>
      <c r="I165" s="1" t="s">
        <v>190</v>
      </c>
    </row>
    <row r="166" spans="1:9" x14ac:dyDescent="0.3">
      <c r="C166" s="4"/>
      <c r="D166" s="1"/>
      <c r="E166" s="1"/>
    </row>
    <row r="167" spans="1:9" x14ac:dyDescent="0.3">
      <c r="C167" s="4"/>
      <c r="D167" s="1"/>
      <c r="E167" s="1"/>
    </row>
    <row r="168" spans="1:9" x14ac:dyDescent="0.3">
      <c r="C168" s="4"/>
      <c r="D168" s="1"/>
      <c r="E168" s="1"/>
    </row>
    <row r="169" spans="1:9" x14ac:dyDescent="0.3">
      <c r="C169" s="4"/>
      <c r="D169" s="1"/>
      <c r="E169" s="1"/>
    </row>
    <row r="170" spans="1:9" x14ac:dyDescent="0.3">
      <c r="C170" s="4"/>
      <c r="D170" s="1"/>
      <c r="E170" s="1"/>
    </row>
    <row r="171" spans="1:9" x14ac:dyDescent="0.3">
      <c r="C171" s="4"/>
      <c r="D171" s="1"/>
      <c r="E171" s="1"/>
    </row>
    <row r="172" spans="1:9" x14ac:dyDescent="0.3">
      <c r="C172" s="4"/>
      <c r="D172" s="1"/>
      <c r="E172" s="1"/>
    </row>
    <row r="173" spans="1:9" x14ac:dyDescent="0.3">
      <c r="C173" s="4"/>
      <c r="D173" s="1"/>
      <c r="E173" s="1"/>
      <c r="F173" s="2"/>
    </row>
  </sheetData>
  <sortState ref="A19:N23">
    <sortCondition ref="B19:B2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78E3B-865C-409C-B598-5E3E1C65DB49}">
  <dimension ref="B4:U68"/>
  <sheetViews>
    <sheetView tabSelected="1" workbookViewId="0">
      <selection activeCell="C6" sqref="C6:O6"/>
    </sheetView>
  </sheetViews>
  <sheetFormatPr defaultRowHeight="14.4" x14ac:dyDescent="0.3"/>
  <cols>
    <col min="1" max="1" width="5.21875" style="1" customWidth="1"/>
    <col min="2" max="2" width="25.88671875" style="1" customWidth="1"/>
    <col min="3" max="11" width="8.88671875" style="1"/>
    <col min="12" max="12" width="10.77734375" style="1" customWidth="1"/>
    <col min="13" max="13" width="10.44140625" style="1" customWidth="1"/>
    <col min="14" max="15" width="8.88671875" style="1"/>
    <col min="16" max="16" width="13.44140625" style="1" customWidth="1"/>
    <col min="17" max="17" width="6.33203125" style="1" customWidth="1"/>
    <col min="18" max="16384" width="8.88671875" style="1"/>
  </cols>
  <sheetData>
    <row r="4" spans="2:21" x14ac:dyDescent="0.3">
      <c r="B4" s="3" t="s">
        <v>13</v>
      </c>
      <c r="R4" s="3" t="s">
        <v>43</v>
      </c>
    </row>
    <row r="5" spans="2:21" x14ac:dyDescent="0.3">
      <c r="B5" s="1" t="s">
        <v>14</v>
      </c>
      <c r="C5" s="1" t="s">
        <v>15</v>
      </c>
      <c r="D5" s="1" t="s">
        <v>16</v>
      </c>
      <c r="E5" s="3" t="s">
        <v>17</v>
      </c>
      <c r="F5" s="1" t="s">
        <v>18</v>
      </c>
      <c r="G5" s="1" t="s">
        <v>19</v>
      </c>
      <c r="H5" s="3" t="s">
        <v>20</v>
      </c>
      <c r="I5" s="1" t="s">
        <v>21</v>
      </c>
      <c r="J5" s="3" t="s">
        <v>22</v>
      </c>
      <c r="K5" s="1" t="s">
        <v>23</v>
      </c>
      <c r="L5" s="1" t="s">
        <v>24</v>
      </c>
      <c r="M5" s="1" t="s">
        <v>25</v>
      </c>
      <c r="N5" s="1" t="s">
        <v>26</v>
      </c>
      <c r="O5" s="1" t="s">
        <v>27</v>
      </c>
      <c r="P5" s="1" t="s">
        <v>28</v>
      </c>
      <c r="R5" s="1" t="s">
        <v>17</v>
      </c>
      <c r="S5" s="1" t="s">
        <v>20</v>
      </c>
      <c r="T5" s="1" t="s">
        <v>22</v>
      </c>
      <c r="U5" s="3" t="s">
        <v>34</v>
      </c>
    </row>
    <row r="6" spans="2:21" x14ac:dyDescent="0.3">
      <c r="B6" s="1" t="s">
        <v>216</v>
      </c>
      <c r="C6" s="1">
        <v>477</v>
      </c>
      <c r="D6" s="1">
        <v>296</v>
      </c>
      <c r="E6" s="3">
        <v>3804</v>
      </c>
      <c r="F6" s="1">
        <v>62.1</v>
      </c>
      <c r="G6" s="1">
        <v>8</v>
      </c>
      <c r="H6" s="3">
        <v>28</v>
      </c>
      <c r="I6" s="1">
        <v>5.9</v>
      </c>
      <c r="J6" s="3">
        <v>7</v>
      </c>
      <c r="K6" s="1">
        <v>1.5</v>
      </c>
      <c r="L6" s="1">
        <v>94</v>
      </c>
      <c r="M6" s="1">
        <v>25</v>
      </c>
      <c r="N6" s="1">
        <v>172</v>
      </c>
      <c r="O6" s="1">
        <v>100.5</v>
      </c>
      <c r="P6" s="1" t="s">
        <v>250</v>
      </c>
      <c r="R6" s="1">
        <f>E6/25</f>
        <v>152.16</v>
      </c>
      <c r="S6" s="1">
        <f>H6*4</f>
        <v>112</v>
      </c>
      <c r="T6" s="1">
        <f>J6*-2</f>
        <v>-14</v>
      </c>
      <c r="U6" s="1">
        <f>SUM(R6:T6)</f>
        <v>250.15999999999997</v>
      </c>
    </row>
    <row r="7" spans="2:21" x14ac:dyDescent="0.3">
      <c r="B7" s="1" t="s">
        <v>217</v>
      </c>
      <c r="C7" s="1">
        <v>37</v>
      </c>
      <c r="D7" s="1">
        <v>22</v>
      </c>
      <c r="E7" s="1">
        <v>185</v>
      </c>
      <c r="F7" s="1">
        <v>59.5</v>
      </c>
      <c r="G7" s="1">
        <v>5</v>
      </c>
      <c r="H7" s="1">
        <v>0</v>
      </c>
      <c r="I7" s="1">
        <v>0</v>
      </c>
      <c r="J7" s="1">
        <v>0</v>
      </c>
      <c r="K7" s="1">
        <v>0</v>
      </c>
      <c r="L7" s="1">
        <v>50</v>
      </c>
      <c r="M7" s="1">
        <v>3</v>
      </c>
      <c r="N7" s="1">
        <v>20</v>
      </c>
      <c r="O7" s="1">
        <v>72.5</v>
      </c>
      <c r="R7" s="1">
        <f>E7/25</f>
        <v>7.4</v>
      </c>
      <c r="S7" s="1">
        <f>H7*4</f>
        <v>0</v>
      </c>
      <c r="T7" s="1">
        <f>J7*-2</f>
        <v>0</v>
      </c>
      <c r="U7" s="1">
        <f>SUM(R7:T7)</f>
        <v>7.4</v>
      </c>
    </row>
    <row r="8" spans="2:21" x14ac:dyDescent="0.3">
      <c r="B8" s="1" t="s">
        <v>218</v>
      </c>
      <c r="C8" s="1">
        <v>3</v>
      </c>
      <c r="D8" s="1">
        <v>2</v>
      </c>
      <c r="E8" s="1">
        <v>34</v>
      </c>
      <c r="F8" s="1">
        <v>66.7</v>
      </c>
      <c r="G8" s="1">
        <v>11.3</v>
      </c>
      <c r="H8" s="1">
        <v>0</v>
      </c>
      <c r="I8" s="1">
        <v>0</v>
      </c>
      <c r="J8" s="1">
        <v>0</v>
      </c>
      <c r="K8" s="1">
        <v>0</v>
      </c>
      <c r="L8" s="1">
        <v>28</v>
      </c>
      <c r="M8" s="1">
        <v>0</v>
      </c>
      <c r="N8" s="1">
        <v>0</v>
      </c>
      <c r="O8" s="1">
        <v>104.9</v>
      </c>
      <c r="R8" s="1">
        <f>E8/25</f>
        <v>1.36</v>
      </c>
      <c r="S8" s="1">
        <f>H8*4</f>
        <v>0</v>
      </c>
      <c r="T8" s="1">
        <f>J8*-2</f>
        <v>0</v>
      </c>
      <c r="U8" s="1">
        <f>SUM(R8:T8)</f>
        <v>1.36</v>
      </c>
    </row>
    <row r="9" spans="2:21" x14ac:dyDescent="0.3">
      <c r="B9" s="1" t="s">
        <v>219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39.6</v>
      </c>
      <c r="R9" s="1">
        <f>E9/25</f>
        <v>0</v>
      </c>
      <c r="S9" s="1">
        <f>H9*4</f>
        <v>0</v>
      </c>
      <c r="T9" s="1">
        <f>J9*-2</f>
        <v>0</v>
      </c>
      <c r="U9" s="1">
        <f>SUM(R9:T9)</f>
        <v>0</v>
      </c>
    </row>
    <row r="12" spans="2:21" x14ac:dyDescent="0.3">
      <c r="B12" s="3" t="s">
        <v>32</v>
      </c>
      <c r="I12" s="3" t="s">
        <v>43</v>
      </c>
    </row>
    <row r="13" spans="2:21" x14ac:dyDescent="0.3">
      <c r="B13" s="1" t="s">
        <v>14</v>
      </c>
      <c r="C13" s="1" t="s">
        <v>15</v>
      </c>
      <c r="D13" s="3" t="s">
        <v>17</v>
      </c>
      <c r="E13" s="1" t="s">
        <v>19</v>
      </c>
      <c r="F13" s="1" t="s">
        <v>31</v>
      </c>
      <c r="G13" s="3" t="s">
        <v>20</v>
      </c>
      <c r="I13" s="1" t="s">
        <v>17</v>
      </c>
      <c r="J13" s="1" t="s">
        <v>20</v>
      </c>
      <c r="K13" s="3" t="s">
        <v>34</v>
      </c>
      <c r="L13" s="3" t="s">
        <v>54</v>
      </c>
    </row>
    <row r="14" spans="2:21" x14ac:dyDescent="0.3">
      <c r="B14" s="1" t="s">
        <v>220</v>
      </c>
      <c r="C14" s="1">
        <v>279</v>
      </c>
      <c r="D14" s="3">
        <v>1305</v>
      </c>
      <c r="E14" s="1">
        <v>4.7</v>
      </c>
      <c r="F14" s="1">
        <v>57</v>
      </c>
      <c r="G14" s="3">
        <v>13</v>
      </c>
      <c r="I14" s="1">
        <f t="shared" ref="I14:I23" si="0">D14/10*1</f>
        <v>130.5</v>
      </c>
      <c r="J14" s="1">
        <f t="shared" ref="J14:J23" si="1">G14*6</f>
        <v>78</v>
      </c>
      <c r="K14" s="1">
        <f t="shared" ref="K14:K23" si="2">SUM(I14:J14)</f>
        <v>208.5</v>
      </c>
      <c r="L14" s="2" t="s">
        <v>250</v>
      </c>
    </row>
    <row r="15" spans="2:21" x14ac:dyDescent="0.3">
      <c r="B15" s="16" t="s">
        <v>222</v>
      </c>
      <c r="C15" s="16">
        <v>59</v>
      </c>
      <c r="D15" s="15">
        <v>270</v>
      </c>
      <c r="E15" s="16">
        <v>4.5999999999999996</v>
      </c>
      <c r="F15" s="16">
        <v>27</v>
      </c>
      <c r="G15" s="15">
        <v>1</v>
      </c>
      <c r="H15" s="16"/>
      <c r="I15" s="16">
        <f t="shared" si="0"/>
        <v>27</v>
      </c>
      <c r="J15" s="16">
        <f t="shared" si="1"/>
        <v>6</v>
      </c>
      <c r="K15" s="16">
        <f t="shared" si="2"/>
        <v>33</v>
      </c>
      <c r="L15" s="14" t="s">
        <v>248</v>
      </c>
    </row>
    <row r="16" spans="2:21" x14ac:dyDescent="0.3">
      <c r="B16" s="1" t="s">
        <v>221</v>
      </c>
      <c r="C16" s="1">
        <v>63</v>
      </c>
      <c r="D16" s="3">
        <v>246</v>
      </c>
      <c r="E16" s="1">
        <v>3.9</v>
      </c>
      <c r="F16" s="1">
        <v>20</v>
      </c>
      <c r="G16" s="3">
        <v>1</v>
      </c>
      <c r="I16" s="1">
        <f t="shared" si="0"/>
        <v>24.6</v>
      </c>
      <c r="J16" s="1">
        <f t="shared" si="1"/>
        <v>6</v>
      </c>
      <c r="K16" s="1">
        <f t="shared" si="2"/>
        <v>30.6</v>
      </c>
      <c r="L16" s="2" t="s">
        <v>250</v>
      </c>
    </row>
    <row r="17" spans="2:12" x14ac:dyDescent="0.3">
      <c r="B17" s="1" t="s">
        <v>223</v>
      </c>
      <c r="C17" s="1">
        <v>28</v>
      </c>
      <c r="D17" s="3">
        <v>51</v>
      </c>
      <c r="E17" s="1">
        <v>1.8</v>
      </c>
      <c r="F17" s="1">
        <v>22</v>
      </c>
      <c r="G17" s="3">
        <v>1</v>
      </c>
      <c r="I17" s="1">
        <f t="shared" si="0"/>
        <v>5.0999999999999996</v>
      </c>
      <c r="J17" s="1">
        <f t="shared" si="1"/>
        <v>6</v>
      </c>
      <c r="K17" s="1">
        <f t="shared" si="2"/>
        <v>11.1</v>
      </c>
      <c r="L17" s="1" t="s">
        <v>250</v>
      </c>
    </row>
    <row r="18" spans="2:12" x14ac:dyDescent="0.3">
      <c r="B18" s="1" t="s">
        <v>224</v>
      </c>
      <c r="C18" s="1">
        <v>11</v>
      </c>
      <c r="D18" s="3">
        <v>51</v>
      </c>
      <c r="E18" s="1">
        <v>4.5999999999999996</v>
      </c>
      <c r="F18" s="1">
        <v>12</v>
      </c>
      <c r="G18" s="3">
        <v>1</v>
      </c>
      <c r="I18" s="1">
        <f t="shared" si="0"/>
        <v>5.0999999999999996</v>
      </c>
      <c r="J18" s="1">
        <f t="shared" si="1"/>
        <v>6</v>
      </c>
      <c r="K18" s="1">
        <f t="shared" si="2"/>
        <v>11.1</v>
      </c>
      <c r="L18" s="2"/>
    </row>
    <row r="19" spans="2:12" x14ac:dyDescent="0.3">
      <c r="B19" s="2" t="s">
        <v>226</v>
      </c>
      <c r="C19" s="1">
        <v>1</v>
      </c>
      <c r="D19" s="3">
        <v>13</v>
      </c>
      <c r="E19" s="1">
        <v>13</v>
      </c>
      <c r="F19" s="1">
        <v>13</v>
      </c>
      <c r="G19" s="3">
        <v>0</v>
      </c>
      <c r="I19" s="1">
        <f t="shared" si="0"/>
        <v>1.3</v>
      </c>
      <c r="J19" s="1">
        <f t="shared" si="1"/>
        <v>0</v>
      </c>
      <c r="K19" s="1">
        <f t="shared" si="2"/>
        <v>1.3</v>
      </c>
    </row>
    <row r="20" spans="2:12" x14ac:dyDescent="0.3">
      <c r="B20" s="1" t="s">
        <v>225</v>
      </c>
      <c r="C20" s="1">
        <v>2</v>
      </c>
      <c r="D20" s="3">
        <v>12</v>
      </c>
      <c r="E20" s="1">
        <v>6</v>
      </c>
      <c r="F20" s="1">
        <v>8</v>
      </c>
      <c r="G20" s="3">
        <v>0</v>
      </c>
      <c r="I20" s="1">
        <f t="shared" si="0"/>
        <v>1.2</v>
      </c>
      <c r="J20" s="1">
        <f t="shared" si="1"/>
        <v>0</v>
      </c>
      <c r="K20" s="1">
        <f t="shared" si="2"/>
        <v>1.2</v>
      </c>
    </row>
    <row r="21" spans="2:12" x14ac:dyDescent="0.3">
      <c r="B21" s="1" t="s">
        <v>228</v>
      </c>
      <c r="C21" s="1">
        <v>1</v>
      </c>
      <c r="D21" s="3">
        <v>6</v>
      </c>
      <c r="E21" s="1">
        <v>6</v>
      </c>
      <c r="F21" s="1">
        <v>6</v>
      </c>
      <c r="G21" s="3">
        <v>0</v>
      </c>
      <c r="I21" s="1">
        <f t="shared" si="0"/>
        <v>0.6</v>
      </c>
      <c r="J21" s="1">
        <f t="shared" si="1"/>
        <v>0</v>
      </c>
      <c r="K21" s="1">
        <f t="shared" si="2"/>
        <v>0.6</v>
      </c>
    </row>
    <row r="22" spans="2:12" x14ac:dyDescent="0.3">
      <c r="B22" s="1" t="s">
        <v>227</v>
      </c>
      <c r="C22" s="1">
        <v>1</v>
      </c>
      <c r="D22" s="1">
        <v>1</v>
      </c>
      <c r="E22" s="1">
        <v>1</v>
      </c>
      <c r="F22" s="1">
        <v>1</v>
      </c>
      <c r="G22" s="1">
        <v>0</v>
      </c>
      <c r="I22" s="1">
        <f t="shared" si="0"/>
        <v>0.1</v>
      </c>
      <c r="J22" s="1">
        <f t="shared" si="1"/>
        <v>0</v>
      </c>
      <c r="K22" s="1">
        <f t="shared" si="2"/>
        <v>0.1</v>
      </c>
    </row>
    <row r="23" spans="2:12" x14ac:dyDescent="0.3">
      <c r="B23" s="1" t="s">
        <v>217</v>
      </c>
      <c r="C23" s="1">
        <v>9</v>
      </c>
      <c r="D23" s="3">
        <v>-2</v>
      </c>
      <c r="E23" s="1">
        <v>-0.2</v>
      </c>
      <c r="F23" s="1">
        <v>3</v>
      </c>
      <c r="G23" s="3">
        <v>0</v>
      </c>
      <c r="I23" s="1">
        <f t="shared" si="0"/>
        <v>-0.2</v>
      </c>
      <c r="J23" s="1">
        <f t="shared" si="1"/>
        <v>0</v>
      </c>
      <c r="K23" s="1">
        <f t="shared" si="2"/>
        <v>-0.2</v>
      </c>
    </row>
    <row r="24" spans="2:12" x14ac:dyDescent="0.3">
      <c r="D24" s="3"/>
      <c r="G24" s="3"/>
    </row>
    <row r="25" spans="2:12" x14ac:dyDescent="0.3">
      <c r="D25" s="3"/>
      <c r="G25" s="3"/>
    </row>
    <row r="26" spans="2:12" x14ac:dyDescent="0.3">
      <c r="D26" s="3"/>
      <c r="G26" s="3"/>
    </row>
    <row r="27" spans="2:12" x14ac:dyDescent="0.3">
      <c r="D27" s="3"/>
      <c r="G27" s="3"/>
    </row>
    <row r="29" spans="2:12" x14ac:dyDescent="0.3">
      <c r="B29" s="3" t="s">
        <v>33</v>
      </c>
      <c r="I29" s="3" t="s">
        <v>43</v>
      </c>
    </row>
    <row r="30" spans="2:12" x14ac:dyDescent="0.3">
      <c r="B30" s="1" t="s">
        <v>14</v>
      </c>
      <c r="C30" s="1" t="s">
        <v>29</v>
      </c>
      <c r="D30" s="3" t="s">
        <v>17</v>
      </c>
      <c r="E30" s="1" t="s">
        <v>30</v>
      </c>
      <c r="F30" s="1" t="s">
        <v>31</v>
      </c>
      <c r="G30" s="3" t="s">
        <v>20</v>
      </c>
      <c r="I30" s="1" t="s">
        <v>17</v>
      </c>
      <c r="J30" s="1" t="s">
        <v>20</v>
      </c>
      <c r="K30" s="3" t="s">
        <v>34</v>
      </c>
      <c r="L30" s="3" t="s">
        <v>54</v>
      </c>
    </row>
    <row r="31" spans="2:12" x14ac:dyDescent="0.3">
      <c r="B31" s="2" t="s">
        <v>219</v>
      </c>
      <c r="C31" s="1">
        <v>62</v>
      </c>
      <c r="D31" s="3">
        <v>869</v>
      </c>
      <c r="E31" s="1">
        <v>14</v>
      </c>
      <c r="F31" s="1">
        <v>64</v>
      </c>
      <c r="G31" s="3">
        <v>5</v>
      </c>
      <c r="I31" s="1">
        <f t="shared" ref="I31:I43" si="3">D31/10</f>
        <v>86.9</v>
      </c>
      <c r="J31" s="1">
        <f t="shared" ref="J31:J43" si="4">G31*6</f>
        <v>30</v>
      </c>
      <c r="K31" s="1">
        <f t="shared" ref="K31:K43" si="5">SUM(I31:J31)</f>
        <v>116.9</v>
      </c>
      <c r="L31" s="2" t="s">
        <v>250</v>
      </c>
    </row>
    <row r="32" spans="2:12" x14ac:dyDescent="0.3">
      <c r="B32" s="1" t="s">
        <v>220</v>
      </c>
      <c r="C32" s="1">
        <v>64</v>
      </c>
      <c r="D32" s="3">
        <v>788</v>
      </c>
      <c r="E32" s="1">
        <v>12.3</v>
      </c>
      <c r="F32" s="1">
        <v>80</v>
      </c>
      <c r="G32" s="3">
        <v>6</v>
      </c>
      <c r="I32" s="1">
        <f t="shared" si="3"/>
        <v>78.8</v>
      </c>
      <c r="J32" s="1">
        <f t="shared" si="4"/>
        <v>36</v>
      </c>
      <c r="K32" s="1">
        <f t="shared" si="5"/>
        <v>114.8</v>
      </c>
      <c r="L32" s="2" t="s">
        <v>250</v>
      </c>
    </row>
    <row r="33" spans="2:12" x14ac:dyDescent="0.3">
      <c r="B33" s="1" t="s">
        <v>225</v>
      </c>
      <c r="C33" s="1">
        <v>56</v>
      </c>
      <c r="D33" s="3">
        <v>781</v>
      </c>
      <c r="E33" s="1">
        <v>13.9</v>
      </c>
      <c r="F33" s="1">
        <v>94</v>
      </c>
      <c r="G33" s="3">
        <v>5</v>
      </c>
      <c r="I33" s="1">
        <f t="shared" si="3"/>
        <v>78.099999999999994</v>
      </c>
      <c r="J33" s="1">
        <f t="shared" si="4"/>
        <v>30</v>
      </c>
      <c r="K33" s="1">
        <f t="shared" si="5"/>
        <v>108.1</v>
      </c>
      <c r="L33" s="2" t="s">
        <v>250</v>
      </c>
    </row>
    <row r="34" spans="2:12" x14ac:dyDescent="0.3">
      <c r="B34" s="14" t="s">
        <v>229</v>
      </c>
      <c r="C34" s="14">
        <v>39</v>
      </c>
      <c r="D34" s="15">
        <v>593</v>
      </c>
      <c r="E34" s="14">
        <v>15.2</v>
      </c>
      <c r="F34" s="14">
        <v>67</v>
      </c>
      <c r="G34" s="15">
        <v>8</v>
      </c>
      <c r="H34" s="14"/>
      <c r="I34" s="16">
        <f t="shared" si="3"/>
        <v>59.3</v>
      </c>
      <c r="J34" s="16">
        <f t="shared" si="4"/>
        <v>48</v>
      </c>
      <c r="K34" s="16">
        <f t="shared" si="5"/>
        <v>107.3</v>
      </c>
      <c r="L34" s="14" t="s">
        <v>249</v>
      </c>
    </row>
    <row r="35" spans="2:12" x14ac:dyDescent="0.3">
      <c r="B35" s="1" t="s">
        <v>226</v>
      </c>
      <c r="C35" s="1">
        <v>16</v>
      </c>
      <c r="D35" s="3">
        <v>244</v>
      </c>
      <c r="E35" s="1">
        <v>15.3</v>
      </c>
      <c r="F35" s="1">
        <v>69</v>
      </c>
      <c r="G35" s="3">
        <v>2</v>
      </c>
      <c r="I35" s="1">
        <f t="shared" si="3"/>
        <v>24.4</v>
      </c>
      <c r="J35" s="1">
        <f t="shared" si="4"/>
        <v>12</v>
      </c>
      <c r="K35" s="1">
        <f t="shared" si="5"/>
        <v>36.4</v>
      </c>
      <c r="L35" s="2"/>
    </row>
    <row r="36" spans="2:12" x14ac:dyDescent="0.3">
      <c r="B36" s="1" t="s">
        <v>230</v>
      </c>
      <c r="C36" s="1">
        <v>25</v>
      </c>
      <c r="D36" s="3">
        <v>295</v>
      </c>
      <c r="E36" s="1">
        <v>11.8</v>
      </c>
      <c r="F36" s="1">
        <v>38</v>
      </c>
      <c r="G36" s="3">
        <v>1</v>
      </c>
      <c r="I36" s="1">
        <f t="shared" si="3"/>
        <v>29.5</v>
      </c>
      <c r="J36" s="1">
        <f t="shared" si="4"/>
        <v>6</v>
      </c>
      <c r="K36" s="1">
        <f t="shared" si="5"/>
        <v>35.5</v>
      </c>
      <c r="L36" s="2"/>
    </row>
    <row r="37" spans="2:12" x14ac:dyDescent="0.3">
      <c r="B37" s="1" t="s">
        <v>231</v>
      </c>
      <c r="C37" s="1">
        <v>11</v>
      </c>
      <c r="D37" s="3">
        <v>104</v>
      </c>
      <c r="E37" s="1">
        <v>9.5</v>
      </c>
      <c r="F37" s="1">
        <v>28</v>
      </c>
      <c r="G37" s="3">
        <v>1</v>
      </c>
      <c r="I37" s="1">
        <f t="shared" si="3"/>
        <v>10.4</v>
      </c>
      <c r="J37" s="1">
        <f t="shared" si="4"/>
        <v>6</v>
      </c>
      <c r="K37" s="1">
        <f t="shared" si="5"/>
        <v>16.399999999999999</v>
      </c>
    </row>
    <row r="38" spans="2:12" x14ac:dyDescent="0.3">
      <c r="B38" s="1" t="s">
        <v>233</v>
      </c>
      <c r="C38" s="1">
        <v>5</v>
      </c>
      <c r="D38" s="3">
        <v>93</v>
      </c>
      <c r="E38" s="1">
        <v>18.600000000000001</v>
      </c>
      <c r="F38" s="1">
        <v>50</v>
      </c>
      <c r="G38" s="3">
        <v>0</v>
      </c>
      <c r="I38" s="1">
        <f t="shared" si="3"/>
        <v>9.3000000000000007</v>
      </c>
      <c r="J38" s="1">
        <f t="shared" si="4"/>
        <v>0</v>
      </c>
      <c r="K38" s="1">
        <f t="shared" si="5"/>
        <v>9.3000000000000007</v>
      </c>
    </row>
    <row r="39" spans="2:12" x14ac:dyDescent="0.3">
      <c r="B39" s="1" t="s">
        <v>228</v>
      </c>
      <c r="C39" s="1">
        <v>11</v>
      </c>
      <c r="D39" s="3">
        <v>84</v>
      </c>
      <c r="E39" s="1">
        <v>7.6</v>
      </c>
      <c r="F39" s="1">
        <v>26</v>
      </c>
      <c r="G39" s="3">
        <v>0</v>
      </c>
      <c r="I39" s="1">
        <f t="shared" si="3"/>
        <v>8.4</v>
      </c>
      <c r="J39" s="1">
        <f t="shared" si="4"/>
        <v>0</v>
      </c>
      <c r="K39" s="1">
        <f t="shared" si="5"/>
        <v>8.4</v>
      </c>
    </row>
    <row r="40" spans="2:12" x14ac:dyDescent="0.3">
      <c r="B40" s="1" t="s">
        <v>232</v>
      </c>
      <c r="C40" s="1">
        <v>8</v>
      </c>
      <c r="D40" s="3">
        <v>71</v>
      </c>
      <c r="E40" s="1">
        <v>8.9</v>
      </c>
      <c r="F40" s="1">
        <v>17</v>
      </c>
      <c r="G40" s="3">
        <v>0</v>
      </c>
      <c r="I40" s="1">
        <f t="shared" si="3"/>
        <v>7.1</v>
      </c>
      <c r="J40" s="1">
        <f t="shared" si="4"/>
        <v>0</v>
      </c>
      <c r="K40" s="1">
        <f t="shared" si="5"/>
        <v>7.1</v>
      </c>
    </row>
    <row r="41" spans="2:12" x14ac:dyDescent="0.3">
      <c r="B41" s="1" t="s">
        <v>221</v>
      </c>
      <c r="C41" s="1">
        <v>9</v>
      </c>
      <c r="D41" s="3">
        <v>53</v>
      </c>
      <c r="E41" s="1">
        <v>5.9</v>
      </c>
      <c r="F41" s="1">
        <v>16</v>
      </c>
      <c r="G41" s="3">
        <v>0</v>
      </c>
      <c r="I41" s="1">
        <f t="shared" si="3"/>
        <v>5.3</v>
      </c>
      <c r="J41" s="1">
        <f t="shared" si="4"/>
        <v>0</v>
      </c>
      <c r="K41" s="1">
        <f t="shared" si="5"/>
        <v>5.3</v>
      </c>
      <c r="L41" s="1" t="s">
        <v>250</v>
      </c>
    </row>
    <row r="42" spans="2:12" x14ac:dyDescent="0.3">
      <c r="B42" s="16" t="s">
        <v>222</v>
      </c>
      <c r="C42" s="16">
        <v>13</v>
      </c>
      <c r="D42" s="15">
        <v>47</v>
      </c>
      <c r="E42" s="16">
        <v>3.6</v>
      </c>
      <c r="F42" s="16">
        <v>13</v>
      </c>
      <c r="G42" s="15">
        <v>0</v>
      </c>
      <c r="H42" s="16"/>
      <c r="I42" s="16">
        <f t="shared" si="3"/>
        <v>4.7</v>
      </c>
      <c r="J42" s="16">
        <f t="shared" si="4"/>
        <v>0</v>
      </c>
      <c r="K42" s="16">
        <f t="shared" si="5"/>
        <v>4.7</v>
      </c>
      <c r="L42" s="16" t="s">
        <v>248</v>
      </c>
    </row>
    <row r="43" spans="2:12" x14ac:dyDescent="0.3">
      <c r="B43" s="1" t="s">
        <v>224</v>
      </c>
      <c r="C43" s="1">
        <v>1</v>
      </c>
      <c r="D43" s="3">
        <v>1</v>
      </c>
      <c r="E43" s="1">
        <v>1</v>
      </c>
      <c r="F43" s="1">
        <v>1</v>
      </c>
      <c r="G43" s="3">
        <v>0</v>
      </c>
      <c r="I43" s="1">
        <f t="shared" si="3"/>
        <v>0.1</v>
      </c>
      <c r="J43" s="1">
        <f t="shared" si="4"/>
        <v>0</v>
      </c>
      <c r="K43" s="1">
        <f t="shared" si="5"/>
        <v>0.1</v>
      </c>
    </row>
    <row r="44" spans="2:12" x14ac:dyDescent="0.3">
      <c r="D44" s="3"/>
      <c r="G44" s="3"/>
    </row>
    <row r="48" spans="2:12" x14ac:dyDescent="0.3">
      <c r="B48" s="3" t="s">
        <v>35</v>
      </c>
    </row>
    <row r="49" spans="2:16" x14ac:dyDescent="0.3">
      <c r="B49" s="1" t="s">
        <v>14</v>
      </c>
      <c r="C49" s="3" t="s">
        <v>22</v>
      </c>
      <c r="D49" s="1" t="s">
        <v>17</v>
      </c>
      <c r="E49" s="1" t="s">
        <v>30</v>
      </c>
      <c r="F49" s="1" t="s">
        <v>31</v>
      </c>
      <c r="G49" s="3" t="s">
        <v>36</v>
      </c>
      <c r="H49" s="3" t="s">
        <v>54</v>
      </c>
    </row>
    <row r="50" spans="2:16" x14ac:dyDescent="0.3">
      <c r="B50" s="1" t="s">
        <v>234</v>
      </c>
      <c r="C50" s="3">
        <v>3</v>
      </c>
      <c r="D50" s="1">
        <v>104</v>
      </c>
      <c r="E50" s="1">
        <v>34.700000000000003</v>
      </c>
      <c r="F50" s="1">
        <v>46</v>
      </c>
      <c r="G50" s="3">
        <v>1</v>
      </c>
      <c r="H50" s="3"/>
    </row>
    <row r="51" spans="2:16" x14ac:dyDescent="0.3">
      <c r="B51" s="1" t="s">
        <v>235</v>
      </c>
      <c r="C51" s="3">
        <v>3</v>
      </c>
      <c r="D51" s="1">
        <v>29</v>
      </c>
      <c r="E51" s="1">
        <v>9.6999999999999993</v>
      </c>
      <c r="F51" s="1">
        <v>15</v>
      </c>
      <c r="G51" s="3">
        <v>0</v>
      </c>
    </row>
    <row r="52" spans="2:16" x14ac:dyDescent="0.3">
      <c r="B52" s="1" t="s">
        <v>236</v>
      </c>
      <c r="C52" s="3">
        <v>2</v>
      </c>
      <c r="D52" s="1">
        <v>56</v>
      </c>
      <c r="E52" s="1">
        <v>28</v>
      </c>
      <c r="F52" s="1">
        <v>31</v>
      </c>
      <c r="G52" s="3">
        <v>0</v>
      </c>
    </row>
    <row r="53" spans="2:16" x14ac:dyDescent="0.3">
      <c r="B53" s="2" t="s">
        <v>237</v>
      </c>
      <c r="C53" s="3">
        <v>2</v>
      </c>
      <c r="D53" s="2">
        <v>39</v>
      </c>
      <c r="E53" s="2">
        <v>19.5</v>
      </c>
      <c r="F53" s="2">
        <v>39</v>
      </c>
      <c r="G53" s="3">
        <v>1</v>
      </c>
    </row>
    <row r="54" spans="2:16" s="2" customFormat="1" x14ac:dyDescent="0.3">
      <c r="B54" s="1" t="s">
        <v>238</v>
      </c>
      <c r="C54" s="1">
        <v>2</v>
      </c>
      <c r="D54" s="1">
        <v>42</v>
      </c>
      <c r="E54" s="1">
        <v>21</v>
      </c>
      <c r="F54" s="1">
        <v>38</v>
      </c>
      <c r="G54" s="1">
        <v>0</v>
      </c>
    </row>
    <row r="55" spans="2:16" x14ac:dyDescent="0.3">
      <c r="B55" s="1" t="s">
        <v>239</v>
      </c>
      <c r="C55" s="1">
        <v>1</v>
      </c>
      <c r="D55" s="1">
        <v>0</v>
      </c>
      <c r="E55" s="1">
        <v>0</v>
      </c>
      <c r="F55" s="1">
        <v>0</v>
      </c>
      <c r="G55" s="1">
        <v>0</v>
      </c>
    </row>
    <row r="56" spans="2:16" x14ac:dyDescent="0.3">
      <c r="B56" s="1" t="s">
        <v>240</v>
      </c>
      <c r="C56" s="1">
        <v>1</v>
      </c>
      <c r="D56" s="1">
        <v>41</v>
      </c>
      <c r="E56" s="1">
        <v>41</v>
      </c>
      <c r="F56" s="1">
        <v>41</v>
      </c>
      <c r="G56" s="1">
        <v>1</v>
      </c>
    </row>
    <row r="57" spans="2:16" x14ac:dyDescent="0.3">
      <c r="B57" s="1" t="s">
        <v>241</v>
      </c>
      <c r="C57" s="1">
        <v>1</v>
      </c>
      <c r="D57" s="1">
        <v>2</v>
      </c>
      <c r="E57" s="1">
        <v>2</v>
      </c>
      <c r="F57" s="1">
        <v>2</v>
      </c>
      <c r="G57" s="1">
        <v>0</v>
      </c>
    </row>
    <row r="58" spans="2:16" x14ac:dyDescent="0.3">
      <c r="B58" s="1" t="s">
        <v>242</v>
      </c>
      <c r="C58" s="1">
        <v>1</v>
      </c>
      <c r="D58" s="1">
        <v>69</v>
      </c>
      <c r="E58" s="1">
        <v>69</v>
      </c>
      <c r="F58" s="1">
        <v>69</v>
      </c>
      <c r="G58" s="1">
        <v>0</v>
      </c>
    </row>
    <row r="59" spans="2:16" x14ac:dyDescent="0.3">
      <c r="B59" s="1" t="s">
        <v>243</v>
      </c>
      <c r="C59" s="1">
        <v>1</v>
      </c>
      <c r="D59" s="1">
        <v>0</v>
      </c>
      <c r="E59" s="1">
        <v>0</v>
      </c>
      <c r="F59" s="1">
        <v>0</v>
      </c>
      <c r="G59" s="1">
        <v>0</v>
      </c>
    </row>
    <row r="60" spans="2:16" x14ac:dyDescent="0.3">
      <c r="B60" s="1" t="s">
        <v>244</v>
      </c>
      <c r="C60" s="1">
        <v>1</v>
      </c>
      <c r="D60" s="1">
        <v>19</v>
      </c>
      <c r="E60" s="1">
        <v>19</v>
      </c>
      <c r="F60" s="1">
        <v>19</v>
      </c>
      <c r="G60" s="1">
        <v>0</v>
      </c>
    </row>
    <row r="62" spans="2:16" x14ac:dyDescent="0.3">
      <c r="B62" s="3" t="s">
        <v>37</v>
      </c>
      <c r="J62" s="3" t="s">
        <v>43</v>
      </c>
    </row>
    <row r="63" spans="2:16" x14ac:dyDescent="0.3">
      <c r="B63" s="1" t="s">
        <v>14</v>
      </c>
      <c r="C63" s="5" t="s">
        <v>42</v>
      </c>
      <c r="D63" s="3" t="s">
        <v>38</v>
      </c>
      <c r="E63" s="3" t="s">
        <v>39</v>
      </c>
      <c r="F63" s="3" t="s">
        <v>40</v>
      </c>
      <c r="G63" s="3" t="s">
        <v>41</v>
      </c>
      <c r="H63" s="3" t="s">
        <v>54</v>
      </c>
      <c r="I63" s="3"/>
      <c r="J63" s="5" t="s">
        <v>42</v>
      </c>
      <c r="K63" s="3" t="s">
        <v>38</v>
      </c>
      <c r="L63" s="3" t="s">
        <v>39</v>
      </c>
      <c r="M63" s="3" t="s">
        <v>40</v>
      </c>
      <c r="N63" s="3" t="s">
        <v>41</v>
      </c>
      <c r="O63" s="3" t="s">
        <v>34</v>
      </c>
    </row>
    <row r="64" spans="2:16" x14ac:dyDescent="0.3">
      <c r="B64" s="1" t="s">
        <v>245</v>
      </c>
      <c r="C64" s="6">
        <v>1</v>
      </c>
      <c r="D64" s="6">
        <v>8</v>
      </c>
      <c r="E64" s="7">
        <v>11</v>
      </c>
      <c r="F64" s="7">
        <v>12</v>
      </c>
      <c r="G64" s="6">
        <v>6</v>
      </c>
      <c r="J64" s="1">
        <f>C64*3</f>
        <v>3</v>
      </c>
      <c r="K64" s="1">
        <f>D64*3</f>
        <v>24</v>
      </c>
      <c r="L64" s="1">
        <f>E64*3</f>
        <v>33</v>
      </c>
      <c r="M64" s="1">
        <f>F64*4</f>
        <v>48</v>
      </c>
      <c r="N64" s="1">
        <f>G64*5</f>
        <v>30</v>
      </c>
      <c r="O64" s="1">
        <f>SUM(J64:N64)</f>
        <v>138</v>
      </c>
      <c r="P64" s="2" t="s">
        <v>116</v>
      </c>
    </row>
    <row r="65" spans="2:16" x14ac:dyDescent="0.3">
      <c r="B65" s="1" t="s">
        <v>246</v>
      </c>
      <c r="C65" s="11">
        <v>0</v>
      </c>
      <c r="D65" s="11">
        <v>2</v>
      </c>
      <c r="E65" s="11">
        <v>0</v>
      </c>
      <c r="F65" s="11">
        <v>0</v>
      </c>
      <c r="G65" s="11">
        <v>0</v>
      </c>
      <c r="P65" s="2" t="s">
        <v>247</v>
      </c>
    </row>
    <row r="66" spans="2:16" x14ac:dyDescent="0.3">
      <c r="C66" s="11"/>
      <c r="D66" s="11"/>
      <c r="E66" s="11"/>
      <c r="F66" s="11"/>
      <c r="G66" s="11"/>
    </row>
    <row r="67" spans="2:16" x14ac:dyDescent="0.3">
      <c r="C67" s="11"/>
      <c r="D67" s="11"/>
      <c r="E67" s="11"/>
      <c r="F67" s="11"/>
      <c r="G67" s="11"/>
    </row>
    <row r="68" spans="2:16" x14ac:dyDescent="0.3">
      <c r="D68" s="10"/>
      <c r="F68" s="10"/>
    </row>
  </sheetData>
  <sortState ref="A31:U43">
    <sortCondition descending="1" ref="K31:K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Los Angeles Rams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2018-08-22T18:26:15Z</dcterms:modified>
</cp:coreProperties>
</file>