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OneDrive\桌面\NEW_folder\PI_SP\PI_SP\"/>
    </mc:Choice>
  </mc:AlternateContent>
  <xr:revisionPtr revIDLastSave="0" documentId="13_ncr:1_{BBE7DA7A-C224-4764-BDB5-BAEB52D259CC}" xr6:coauthVersionLast="36" xr6:coauthVersionMax="47" xr10:uidLastSave="{00000000-0000-0000-0000-000000000000}"/>
  <bookViews>
    <workbookView xWindow="4650" yWindow="3090" windowWidth="17280" windowHeight="8880" xr2:uid="{00000000-000D-0000-FFFF-FFFF00000000}"/>
  </bookViews>
  <sheets>
    <sheet name="PO" sheetId="3" r:id="rId1"/>
    <sheet name="參數表(1)" sheetId="6" r:id="rId2"/>
  </sheets>
  <calcPr calcId="191029"/>
</workbook>
</file>

<file path=xl/calcChain.xml><?xml version="1.0" encoding="utf-8"?>
<calcChain xmlns="http://schemas.openxmlformats.org/spreadsheetml/2006/main">
  <c r="I37" i="3" l="1"/>
  <c r="I15" i="3"/>
  <c r="I14" i="3"/>
  <c r="I13" i="3"/>
  <c r="I12" i="3"/>
  <c r="H8" i="3"/>
  <c r="H7" i="3"/>
  <c r="G15" i="3"/>
  <c r="D15" i="3"/>
  <c r="C15" i="3"/>
  <c r="B15" i="3"/>
  <c r="A15" i="3"/>
  <c r="G14" i="3"/>
  <c r="D14" i="3"/>
  <c r="C14" i="3"/>
  <c r="B14" i="3"/>
  <c r="A14" i="3"/>
  <c r="G13" i="3"/>
  <c r="D13" i="3"/>
  <c r="C13" i="3"/>
  <c r="B13" i="3"/>
  <c r="A13" i="3"/>
  <c r="G12" i="3"/>
  <c r="D12" i="3"/>
  <c r="C12" i="3"/>
  <c r="B12" i="3"/>
  <c r="A12" i="3"/>
</calcChain>
</file>

<file path=xl/sharedStrings.xml><?xml version="1.0" encoding="utf-8"?>
<sst xmlns="http://schemas.openxmlformats.org/spreadsheetml/2006/main" count="121" uniqueCount="118">
  <si>
    <t>Buenaventura, 哥倫比亞</t>
  </si>
  <si>
    <t>Gabriel</t>
  </si>
  <si>
    <t>鋼種</t>
  </si>
  <si>
    <t>編號</t>
  </si>
  <si>
    <r>
      <rPr>
        <sz val="25"/>
        <color rgb="FF000000"/>
        <rFont val="BiauKai"/>
      </rPr>
      <t>佑</t>
    </r>
    <r>
      <rPr>
        <sz val="26"/>
        <color rgb="FF000000"/>
        <rFont val="BiauKai"/>
      </rPr>
      <t xml:space="preserve"> 錋 企 業 股 份 有 限 公司</t>
    </r>
  </si>
  <si>
    <r>
      <rPr>
        <sz val="12"/>
        <color rgb="FF000000"/>
        <rFont val="BiauKai"/>
      </rPr>
      <t xml:space="preserve">81248 </t>
    </r>
    <r>
      <rPr>
        <sz val="12"/>
        <color rgb="FF000000"/>
        <rFont val="BiauKai"/>
      </rPr>
      <t>高雄巿小港區店中路</t>
    </r>
    <r>
      <rPr>
        <sz val="12"/>
        <color rgb="FF000000"/>
        <rFont val="BiauKai"/>
      </rPr>
      <t>18</t>
    </r>
    <r>
      <rPr>
        <sz val="12"/>
        <color rgb="FF000000"/>
        <rFont val="BiauKai"/>
      </rPr>
      <t>號</t>
    </r>
  </si>
  <si>
    <t>Tel: +886-7-8060232</t>
  </si>
  <si>
    <t>Fax: +886-7-8039592</t>
  </si>
  <si>
    <t xml:space="preserve"> 代 工 單</t>
  </si>
  <si>
    <t>Attn :</t>
  </si>
  <si>
    <t>Sunny</t>
  </si>
  <si>
    <t>Date:</t>
  </si>
  <si>
    <t>From:</t>
  </si>
  <si>
    <t>PI No.:</t>
  </si>
  <si>
    <t>(1) 預計交期:</t>
  </si>
  <si>
    <t>單號：</t>
  </si>
  <si>
    <t>S/M</t>
  </si>
  <si>
    <t>尺寸</t>
  </si>
  <si>
    <t>FOB Foshan</t>
  </si>
  <si>
    <t>備註</t>
  </si>
  <si>
    <t>不用噴字</t>
    <phoneticPr fontId="21" type="noConversion"/>
  </si>
  <si>
    <t>噴字BA</t>
  </si>
  <si>
    <t>不用噴字</t>
  </si>
  <si>
    <t xml:space="preserve">不用噴字 </t>
  </si>
  <si>
    <t>Total</t>
  </si>
  <si>
    <t>1. 襯紙:</t>
  </si>
  <si>
    <t>■需要□不需要; □扣重■不扣重</t>
  </si>
  <si>
    <t>2. 貼膜</t>
  </si>
  <si>
    <t>■國產                          □進口   □POLI-FILM □NOVACEL</t>
  </si>
  <si>
    <t>□藍色■黑白;</t>
  </si>
  <si>
    <t>□100 Micro Laser PE, □80 Micro PE, ■70 Micro PE□50 Micro PE ; □扣重■不扣重</t>
  </si>
  <si>
    <r>
      <rPr>
        <sz val="16"/>
        <color rgb="FF000000"/>
        <rFont val="BiauKai"/>
      </rPr>
      <t xml:space="preserve">3. </t>
    </r>
    <r>
      <rPr>
        <sz val="16"/>
        <color rgb="FF000000"/>
        <rFont val="BiauKai"/>
      </rPr>
      <t>包裝</t>
    </r>
  </si>
  <si>
    <t>□中性包裝 ■標準外銷包裝</t>
  </si>
  <si>
    <r>
      <rPr>
        <sz val="16"/>
        <color rgb="FF000000"/>
        <rFont val="BiauKai"/>
      </rPr>
      <t xml:space="preserve">4. </t>
    </r>
    <r>
      <rPr>
        <sz val="16"/>
        <color rgb="FF000000"/>
        <rFont val="BiauKai"/>
      </rPr>
      <t>單件重量</t>
    </r>
    <r>
      <rPr>
        <sz val="16"/>
        <color rgb="FF000000"/>
        <rFont val="BiauKai"/>
      </rPr>
      <t>:</t>
    </r>
  </si>
  <si>
    <t>卷: Max. 3.3MT 版: Max. 2.5MT □淨重■毛重</t>
  </si>
  <si>
    <r>
      <rPr>
        <sz val="16"/>
        <color rgb="FF000000"/>
        <rFont val="BiauKai"/>
      </rPr>
      <t xml:space="preserve">5. </t>
    </r>
    <r>
      <rPr>
        <sz val="16"/>
        <color rgb="FF000000"/>
        <rFont val="BiauKai"/>
      </rPr>
      <t>噴字</t>
    </r>
    <r>
      <rPr>
        <sz val="16"/>
        <color rgb="FF000000"/>
        <rFont val="BiauKai"/>
      </rPr>
      <t>:</t>
    </r>
  </si>
  <si>
    <t>■需要□不需要 (GRADE/ FINISH/ THEORETICAL THICKNESS/ WIDTH/ LENGTH/ COIL NO.)</t>
  </si>
  <si>
    <r>
      <rPr>
        <sz val="16"/>
        <color rgb="FF000000"/>
        <rFont val="BiauKai"/>
      </rPr>
      <t xml:space="preserve">6. </t>
    </r>
    <r>
      <rPr>
        <sz val="16"/>
        <color rgb="FF000000"/>
        <rFont val="BiauKai"/>
      </rPr>
      <t>內徑</t>
    </r>
    <r>
      <rPr>
        <sz val="16"/>
        <color rgb="FF000000"/>
        <rFont val="BiauKai"/>
      </rPr>
      <t>:</t>
    </r>
  </si>
  <si>
    <t>□300mm ■508mm □610mm</t>
  </si>
  <si>
    <t>7. 棧板:</t>
  </si>
  <si>
    <t xml:space="preserve">■需要 □不需要 </t>
  </si>
  <si>
    <t>原鋼捲:</t>
  </si>
  <si>
    <r>
      <rPr>
        <sz val="16"/>
        <color rgb="FF000000"/>
        <rFont val="BiauKai"/>
      </rPr>
      <t xml:space="preserve">8. </t>
    </r>
    <r>
      <rPr>
        <sz val="16"/>
        <color rgb="FF000000"/>
        <rFont val="BiauKai"/>
      </rPr>
      <t>嘜頭</t>
    </r>
    <r>
      <rPr>
        <sz val="16"/>
        <color rgb="FF000000"/>
        <rFont val="BiauKai"/>
      </rPr>
      <t>:</t>
    </r>
  </si>
  <si>
    <t>如下</t>
  </si>
  <si>
    <t>430 2BA (LISCO)</t>
  </si>
  <si>
    <r>
      <rPr>
        <sz val="16"/>
        <color rgb="FF000000"/>
        <rFont val="BiauKai"/>
      </rPr>
      <t xml:space="preserve">9. </t>
    </r>
    <r>
      <rPr>
        <sz val="16"/>
        <color rgb="FF000000"/>
        <rFont val="BiauKai"/>
      </rPr>
      <t>洞口方向</t>
    </r>
    <r>
      <rPr>
        <sz val="16"/>
        <color rgb="FF000000"/>
        <rFont val="BiauKai"/>
      </rPr>
      <t>:</t>
    </r>
  </si>
  <si>
    <t>□上下■左右</t>
  </si>
  <si>
    <t>0.60 x 1220 x C</t>
  </si>
  <si>
    <t>10. 重量公差:</t>
  </si>
  <si>
    <t>23-25MT</t>
  </si>
  <si>
    <t>11. 厚度公差:</t>
  </si>
  <si>
    <t xml:space="preserve">+0/-5% </t>
  </si>
  <si>
    <t>430 2BA (HW)</t>
  </si>
  <si>
    <t xml:space="preserve">12. 貿易條件: </t>
  </si>
  <si>
    <t>FOB Foshan Port</t>
  </si>
  <si>
    <t>0.45 x 1220 x C</t>
  </si>
  <si>
    <t>13. 卸貨港:</t>
  </si>
  <si>
    <t xml:space="preserve">14. 麥頭格式: </t>
  </si>
  <si>
    <t>PROMETAL/ C/No. / Coil/ Size/ N.W./ G.W.</t>
  </si>
  <si>
    <t>430 2BA (上克)</t>
  </si>
  <si>
    <t>15. 特殊要求:</t>
  </si>
  <si>
    <t>0.30 x 1000 x C</t>
  </si>
  <si>
    <r>
      <rPr>
        <sz val="16"/>
        <color rgb="FF000000"/>
        <rFont val="BiauKai"/>
      </rPr>
      <t>備註</t>
    </r>
    <r>
      <rPr>
        <sz val="16"/>
        <color rgb="FF000000"/>
        <rFont val="BiauKai"/>
      </rPr>
      <t>:</t>
    </r>
  </si>
  <si>
    <t>*客戶付款條件為10%訂金, 90% BL,</t>
  </si>
  <si>
    <t>*跟客戶做CIF (YP訂倉), 預計為20' x 1櫃</t>
  </si>
  <si>
    <t>*注意表面和頭尾</t>
  </si>
  <si>
    <t>*原鋼廠材證：不需要</t>
  </si>
  <si>
    <t xml:space="preserve">               </t>
  </si>
  <si>
    <t>業務經理</t>
  </si>
  <si>
    <t>審核</t>
  </si>
  <si>
    <t>業務人員</t>
  </si>
  <si>
    <t>製表人員</t>
  </si>
  <si>
    <t>國別</t>
    <phoneticPr fontId="21" type="noConversion"/>
  </si>
  <si>
    <t>生管費用</t>
    <phoneticPr fontId="21" type="noConversion"/>
  </si>
  <si>
    <t>備註</t>
    <phoneticPr fontId="21" type="noConversion"/>
  </si>
  <si>
    <t>T/T</t>
  </si>
  <si>
    <t>L/C</t>
  </si>
  <si>
    <t>台灣</t>
  </si>
  <si>
    <t>菲律賓</t>
  </si>
  <si>
    <t>越南</t>
  </si>
  <si>
    <t>韓國</t>
  </si>
  <si>
    <t>葡萄牙</t>
  </si>
  <si>
    <t>西班牙</t>
  </si>
  <si>
    <t>杜拜</t>
  </si>
  <si>
    <t>南非</t>
  </si>
  <si>
    <t>烏克蘭</t>
  </si>
  <si>
    <t>哥倫比亞</t>
  </si>
  <si>
    <t>瓜地馬拉</t>
  </si>
  <si>
    <t>泰國</t>
  </si>
  <si>
    <t>香港</t>
  </si>
  <si>
    <t>墨西哥</t>
  </si>
  <si>
    <t>印尼</t>
  </si>
  <si>
    <t>法國</t>
  </si>
  <si>
    <t>阿拉伯</t>
  </si>
  <si>
    <t>美國</t>
  </si>
  <si>
    <t>厄瓜多</t>
  </si>
  <si>
    <t>新加坡</t>
  </si>
  <si>
    <t>馬來西亞</t>
  </si>
  <si>
    <t>俄羅斯</t>
  </si>
  <si>
    <t>以色列</t>
  </si>
  <si>
    <t>土耳其</t>
  </si>
  <si>
    <t>德國</t>
  </si>
  <si>
    <t>埃及</t>
  </si>
  <si>
    <t>巴西</t>
  </si>
  <si>
    <t>巴基斯坦</t>
  </si>
  <si>
    <t>秘魯</t>
  </si>
  <si>
    <t>哥斯大黎加</t>
  </si>
  <si>
    <t>科威特</t>
  </si>
  <si>
    <t>伊朗</t>
  </si>
  <si>
    <t>斯里蘭卡</t>
  </si>
  <si>
    <t>埃及利亞</t>
  </si>
  <si>
    <t>摩洛哥</t>
  </si>
  <si>
    <t>阿爾及利亞</t>
  </si>
  <si>
    <t>會透過第三方銀行轉開</t>
  </si>
  <si>
    <t>澳大利亞</t>
  </si>
  <si>
    <r>
      <rPr>
        <sz val="12"/>
        <color rgb="FF000000"/>
        <rFont val="微軟正黑體"/>
        <family val="2"/>
        <charset val="136"/>
      </rPr>
      <t>訂單重量</t>
    </r>
    <r>
      <rPr>
        <sz val="12"/>
        <color rgb="FF000000"/>
        <rFont val="Arial"/>
        <family val="2"/>
      </rPr>
      <t xml:space="preserve">  
(MT)</t>
    </r>
    <phoneticPr fontId="21" type="noConversion"/>
  </si>
  <si>
    <r>
      <rPr>
        <sz val="12"/>
        <color rgb="FF000000"/>
        <rFont val="微軟正黑體"/>
        <family val="2"/>
        <charset val="136"/>
      </rPr>
      <t>成品價</t>
    </r>
    <r>
      <rPr>
        <sz val="12"/>
        <color rgb="FF000000"/>
        <rFont val="Arial"/>
        <family val="2"/>
      </rPr>
      <t>/</t>
    </r>
    <r>
      <rPr>
        <sz val="12"/>
        <color rgb="FF000000"/>
        <rFont val="微軟正黑體"/>
        <family val="2"/>
        <charset val="136"/>
      </rPr>
      <t>基價</t>
    </r>
    <phoneticPr fontId="21" type="noConversion"/>
  </si>
  <si>
    <r>
      <rPr>
        <sz val="12"/>
        <color rgb="FF000000"/>
        <rFont val="微軟正黑體"/>
        <family val="2"/>
        <charset val="136"/>
      </rPr>
      <t>總額</t>
    </r>
    <r>
      <rPr>
        <sz val="12"/>
        <color rgb="FF000000"/>
        <rFont val="BiauKai"/>
        <family val="2"/>
      </rPr>
      <t>(USD)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</si>
</sst>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176" formatCode="m/d"/>
    <numFmt numFmtId="177" formatCode="#,##0.0"/>
    <numFmt numFmtId="178" formatCode="[$US$]#,##0"/>
    <numFmt numFmtId="179" formatCode="[$US$]#,##0.00"/>
    <numFmt numFmtId="180" formatCode="0.0&quot;MT&quot;"/>
  </numFmts>
  <fonts count="29">
    <font>
      <sz val="12"/>
      <color rgb="FF000000"/>
      <name val="PMingLiu"/>
    </font>
    <font>
      <sz val="12"/>
      <name val="PMingLiu"/>
      <family val="1"/>
      <charset val="136"/>
    </font>
    <font>
      <sz val="12"/>
      <name val="Microsoft jhenhei"/>
    </font>
    <font>
      <sz val="26"/>
      <color rgb="FF000000"/>
      <name val="BiauKai"/>
    </font>
    <font>
      <sz val="12"/>
      <color rgb="FF000000"/>
      <name val="BiauKai"/>
    </font>
    <font>
      <sz val="12"/>
      <name val="BiauKai"/>
    </font>
    <font>
      <b/>
      <u/>
      <sz val="20"/>
      <color rgb="FF000000"/>
      <name val="BiauKai"/>
    </font>
    <font>
      <b/>
      <sz val="18"/>
      <color rgb="FF000000"/>
      <name val="BiauKai"/>
    </font>
    <font>
      <b/>
      <sz val="14"/>
      <color rgb="FF000000"/>
      <name val="BiauKai"/>
    </font>
    <font>
      <b/>
      <sz val="12"/>
      <color rgb="FF000000"/>
      <name val="Arial"/>
      <family val="2"/>
    </font>
    <font>
      <b/>
      <sz val="18"/>
      <name val="BiauKai"/>
    </font>
    <font>
      <sz val="14"/>
      <color rgb="FF000000"/>
      <name val="BiauKai"/>
    </font>
    <font>
      <sz val="18"/>
      <color rgb="FF000000"/>
      <name val="BiauKai"/>
    </font>
    <font>
      <sz val="16"/>
      <color rgb="FF000000"/>
      <name val="BiauKai"/>
    </font>
    <font>
      <sz val="14"/>
      <name val="BiauKai"/>
    </font>
    <font>
      <sz val="16"/>
      <color rgb="FFFF0000"/>
      <name val="BiauKai"/>
    </font>
    <font>
      <sz val="10"/>
      <color rgb="FF000000"/>
      <name val="BiauKai"/>
    </font>
    <font>
      <b/>
      <sz val="11"/>
      <color rgb="FF000000"/>
      <name val="Microsoft jhenhei"/>
    </font>
    <font>
      <b/>
      <sz val="12"/>
      <color rgb="FF000000"/>
      <name val="Microsoft jhenhei"/>
    </font>
    <font>
      <sz val="12"/>
      <color rgb="FF000000"/>
      <name val="Microsoft jhenhei"/>
    </font>
    <font>
      <sz val="25"/>
      <color rgb="FF000000"/>
      <name val="BiauKai"/>
    </font>
    <font>
      <sz val="9"/>
      <name val="細明體"/>
      <family val="3"/>
      <charset val="136"/>
    </font>
    <font>
      <b/>
      <sz val="12"/>
      <color rgb="FF000000"/>
      <name val="微軟正黑體"/>
      <family val="2"/>
      <charset val="136"/>
    </font>
    <font>
      <sz val="16"/>
      <color rgb="FF000000"/>
      <name val="微軟正黑體"/>
      <family val="2"/>
      <charset val="136"/>
    </font>
    <font>
      <u/>
      <sz val="12"/>
      <color theme="10"/>
      <name val="PMingLiu"/>
      <family val="1"/>
      <charset val="136"/>
    </font>
    <font>
      <sz val="12"/>
      <color rgb="FF000000"/>
      <name val="微軟正黑體"/>
      <family val="2"/>
      <charset val="136"/>
    </font>
    <font>
      <sz val="12"/>
      <color rgb="FF000000"/>
      <name val="Arial"/>
      <family val="2"/>
    </font>
    <font>
      <sz val="12"/>
      <color rgb="FF000000"/>
      <name val="BiauKai"/>
      <family val="2"/>
      <charset val="136"/>
    </font>
    <font>
      <sz val="12"/>
      <color rgb="FF000000"/>
      <name val="BiauKai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90"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24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/>
    </xf>
    <xf numFmtId="176" fontId="7" fillId="0" borderId="0" xfId="0" applyNumberFormat="1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left" vertical="center" wrapText="1"/>
    </xf>
    <xf numFmtId="177" fontId="12" fillId="0" borderId="7" xfId="0" applyNumberFormat="1" applyFont="1" applyBorder="1" applyAlignment="1">
      <alignment horizontal="center" vertical="center" wrapText="1"/>
    </xf>
    <xf numFmtId="178" fontId="12" fillId="0" borderId="7" xfId="0" applyNumberFormat="1" applyFont="1" applyBorder="1" applyAlignment="1">
      <alignment horizontal="center" vertical="center" wrapText="1"/>
    </xf>
    <xf numFmtId="179" fontId="12" fillId="0" borderId="7" xfId="0" applyNumberFormat="1" applyFont="1" applyBorder="1" applyAlignment="1">
      <alignment horizontal="center" vertical="center" wrapText="1"/>
    </xf>
    <xf numFmtId="177" fontId="12" fillId="0" borderId="3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179" fontId="12" fillId="0" borderId="3" xfId="0" applyNumberFormat="1" applyFont="1" applyBorder="1" applyAlignment="1">
      <alignment horizontal="center" vertical="center" wrapText="1"/>
    </xf>
    <xf numFmtId="4" fontId="12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180" fontId="13" fillId="0" borderId="0" xfId="0" applyNumberFormat="1" applyFont="1" applyAlignment="1">
      <alignment horizontal="center" vertical="center"/>
    </xf>
    <xf numFmtId="0" fontId="13" fillId="0" borderId="0" xfId="0" quotePrefix="1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6" fillId="0" borderId="0" xfId="0" applyFont="1" applyAlignment="1">
      <alignment vertical="center" wrapText="1"/>
    </xf>
    <xf numFmtId="0" fontId="1" fillId="0" borderId="0" xfId="0" applyFont="1"/>
    <xf numFmtId="0" fontId="18" fillId="0" borderId="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11" xfId="0" applyFont="1" applyBorder="1" applyAlignment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2" xfId="0" applyFont="1" applyBorder="1" applyAlignment="1">
      <alignment vertical="center"/>
    </xf>
    <xf numFmtId="0" fontId="19" fillId="0" borderId="28" xfId="0" applyFont="1" applyBorder="1" applyAlignment="1">
      <alignment horizontal="center" vertical="center"/>
    </xf>
    <xf numFmtId="0" fontId="19" fillId="0" borderId="23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17" xfId="0" applyFont="1" applyBorder="1" applyAlignment="1">
      <alignment vertical="center"/>
    </xf>
    <xf numFmtId="0" fontId="19" fillId="0" borderId="23" xfId="0" applyFont="1" applyBorder="1" applyAlignment="1">
      <alignment horizontal="center" vertical="center"/>
    </xf>
    <xf numFmtId="0" fontId="19" fillId="0" borderId="29" xfId="0" applyFont="1" applyBorder="1" applyAlignment="1">
      <alignment vertical="center"/>
    </xf>
    <xf numFmtId="0" fontId="19" fillId="0" borderId="16" xfId="0" applyFont="1" applyBorder="1" applyAlignment="1">
      <alignment horizontal="center" vertical="center"/>
    </xf>
    <xf numFmtId="0" fontId="19" fillId="0" borderId="30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4" fillId="2" borderId="20" xfId="0" applyFont="1" applyFill="1" applyBorder="1" applyAlignment="1">
      <alignment horizontal="center" vertical="center" wrapText="1"/>
    </xf>
    <xf numFmtId="6" fontId="12" fillId="0" borderId="20" xfId="0" applyNumberFormat="1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7" fillId="2" borderId="20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left" vertical="center"/>
    </xf>
    <xf numFmtId="0" fontId="4" fillId="2" borderId="1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vertical="center"/>
    </xf>
    <xf numFmtId="0" fontId="12" fillId="0" borderId="18" xfId="0" applyFont="1" applyBorder="1" applyAlignment="1">
      <alignment horizontal="left" vertical="center" wrapText="1"/>
    </xf>
    <xf numFmtId="0" fontId="12" fillId="0" borderId="18" xfId="0" applyFont="1" applyBorder="1" applyAlignment="1">
      <alignment vertical="center" wrapText="1"/>
    </xf>
    <xf numFmtId="0" fontId="1" fillId="0" borderId="19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 readingOrder="1"/>
    </xf>
    <xf numFmtId="0" fontId="13" fillId="0" borderId="0" xfId="0" applyFont="1" applyAlignment="1">
      <alignment horizontal="left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22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22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</cellXfs>
  <cellStyles count="2">
    <cellStyle name="Hyperlink" xfId="1" xr:uid="{00000000-000B-0000-0000-000008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40</xdr:row>
      <xdr:rowOff>200025</xdr:rowOff>
    </xdr:from>
    <xdr:ext cx="1562100" cy="485775"/>
    <xdr:pic>
      <xdr:nvPicPr>
        <xdr:cNvPr id="2" name="image4.png" title="圖片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2CC"/>
    <outlinePr summaryBelow="0" summaryRight="0"/>
    <pageSetUpPr fitToPage="1"/>
  </sheetPr>
  <dimension ref="A1:J1001"/>
  <sheetViews>
    <sheetView tabSelected="1" topLeftCell="A4" zoomScale="104" workbookViewId="0">
      <selection activeCell="C10" sqref="C10"/>
    </sheetView>
  </sheetViews>
  <sheetFormatPr defaultColWidth="11.25" defaultRowHeight="15" customHeight="1"/>
  <cols>
    <col min="1" max="1" width="6.75" customWidth="1"/>
    <col min="2" max="2" width="19.625" customWidth="1"/>
    <col min="3" max="3" width="9.875" customWidth="1"/>
    <col min="4" max="4" width="14.25" customWidth="1"/>
    <col min="5" max="5" width="24.5" customWidth="1"/>
    <col min="6" max="6" width="11.625" customWidth="1"/>
    <col min="7" max="7" width="14.5" customWidth="1"/>
    <col min="8" max="8" width="22.5" customWidth="1"/>
    <col min="9" max="9" width="11.625" customWidth="1"/>
    <col min="10" max="10" width="13.25" customWidth="1"/>
  </cols>
  <sheetData>
    <row r="1" spans="1:10" ht="33">
      <c r="A1" s="66" t="s">
        <v>4</v>
      </c>
      <c r="B1" s="65"/>
      <c r="C1" s="65"/>
      <c r="D1" s="65"/>
      <c r="E1" s="65"/>
      <c r="F1" s="65"/>
      <c r="G1" s="65"/>
      <c r="H1" s="65"/>
      <c r="I1" s="65"/>
      <c r="J1" s="65"/>
    </row>
    <row r="2" spans="1:10" ht="16.5">
      <c r="A2" s="67" t="s">
        <v>5</v>
      </c>
      <c r="B2" s="65"/>
      <c r="C2" s="65"/>
      <c r="D2" s="65"/>
      <c r="E2" s="65"/>
      <c r="F2" s="65"/>
      <c r="G2" s="65"/>
      <c r="H2" s="65"/>
      <c r="I2" s="65"/>
      <c r="J2" s="65"/>
    </row>
    <row r="3" spans="1:10" ht="16.5">
      <c r="A3" s="1"/>
      <c r="B3" s="2" t="s">
        <v>6</v>
      </c>
      <c r="C3" s="1"/>
      <c r="D3" s="1"/>
      <c r="E3" s="3"/>
      <c r="F3" s="3"/>
      <c r="G3" s="1"/>
      <c r="H3" s="1"/>
      <c r="I3" s="3" t="s">
        <v>7</v>
      </c>
      <c r="J3" s="1"/>
    </row>
    <row r="4" spans="1:10" ht="16.5">
      <c r="A4" s="1"/>
      <c r="B4" s="1"/>
      <c r="C4" s="3"/>
      <c r="D4" s="3"/>
      <c r="E4" s="3"/>
      <c r="F4" s="3"/>
      <c r="G4" s="1"/>
      <c r="H4" s="1"/>
      <c r="I4" s="1"/>
      <c r="J4" s="1"/>
    </row>
    <row r="5" spans="1:10" ht="16.5">
      <c r="A5" s="1"/>
      <c r="B5" s="4"/>
      <c r="C5" s="4"/>
      <c r="D5" s="4"/>
      <c r="E5" s="5"/>
      <c r="F5" s="5"/>
      <c r="G5" s="4"/>
      <c r="H5" s="4"/>
      <c r="I5" s="4"/>
      <c r="J5" s="1"/>
    </row>
    <row r="6" spans="1:10" ht="46.5" customHeight="1">
      <c r="A6" s="68" t="s">
        <v>8</v>
      </c>
      <c r="B6" s="65"/>
      <c r="C6" s="65"/>
      <c r="D6" s="65"/>
      <c r="E6" s="65"/>
      <c r="F6" s="65"/>
      <c r="G6" s="65"/>
      <c r="H6" s="65"/>
      <c r="I6" s="65"/>
      <c r="J6" s="65"/>
    </row>
    <row r="7" spans="1:10" ht="24.75" customHeight="1">
      <c r="A7" s="64" t="s">
        <v>9</v>
      </c>
      <c r="B7" s="65"/>
      <c r="C7" s="6" t="s">
        <v>10</v>
      </c>
      <c r="D7" s="7"/>
      <c r="E7" s="7"/>
      <c r="F7" s="7"/>
      <c r="G7" s="8" t="s">
        <v>11</v>
      </c>
      <c r="H7" s="69" t="e">
        <f>#REF!</f>
        <v>#REF!</v>
      </c>
      <c r="I7" s="65"/>
    </row>
    <row r="8" spans="1:10" ht="24" customHeight="1">
      <c r="A8" s="64" t="s">
        <v>12</v>
      </c>
      <c r="B8" s="65"/>
      <c r="C8" s="6" t="s">
        <v>1</v>
      </c>
      <c r="E8" s="7"/>
      <c r="F8" s="7"/>
      <c r="G8" s="8" t="s">
        <v>13</v>
      </c>
      <c r="H8" s="64" t="e">
        <f>#REF!</f>
        <v>#REF!</v>
      </c>
      <c r="I8" s="65"/>
    </row>
    <row r="9" spans="1:10" ht="27" customHeight="1">
      <c r="A9" s="64" t="s">
        <v>14</v>
      </c>
      <c r="B9" s="65"/>
      <c r="C9" s="9"/>
      <c r="D9" s="10"/>
      <c r="E9" s="11"/>
      <c r="F9" s="11"/>
      <c r="G9" s="12" t="s">
        <v>15</v>
      </c>
      <c r="H9" s="65"/>
      <c r="I9" s="65"/>
    </row>
    <row r="10" spans="1:10" ht="18">
      <c r="A10" s="13"/>
      <c r="B10" s="13"/>
      <c r="C10" s="14"/>
      <c r="D10" s="14"/>
      <c r="E10" s="14"/>
      <c r="F10" s="14"/>
      <c r="G10" s="14"/>
      <c r="H10" s="14"/>
      <c r="I10" s="14"/>
      <c r="J10" s="14"/>
    </row>
    <row r="11" spans="1:10" ht="37.5" customHeight="1">
      <c r="A11" s="15" t="s">
        <v>3</v>
      </c>
      <c r="B11" s="15" t="s">
        <v>2</v>
      </c>
      <c r="C11" s="15" t="s">
        <v>16</v>
      </c>
      <c r="D11" s="70" t="s">
        <v>17</v>
      </c>
      <c r="E11" s="71"/>
      <c r="F11" s="63" t="s">
        <v>115</v>
      </c>
      <c r="G11" s="56" t="s">
        <v>18</v>
      </c>
      <c r="H11" s="63" t="s">
        <v>117</v>
      </c>
      <c r="I11" s="63" t="s">
        <v>116</v>
      </c>
      <c r="J11" s="56" t="s">
        <v>19</v>
      </c>
    </row>
    <row r="12" spans="1:10" ht="38.25" customHeight="1">
      <c r="A12" s="16" t="e">
        <f>#REF!</f>
        <v>#REF!</v>
      </c>
      <c r="B12" s="17" t="e">
        <f>#REF!</f>
        <v>#REF!</v>
      </c>
      <c r="C12" s="16" t="e">
        <f>#REF!</f>
        <v>#REF!</v>
      </c>
      <c r="D12" s="72" t="e">
        <f>#REF! &amp; " " &amp; "(4捲)"</f>
        <v>#REF!</v>
      </c>
      <c r="E12" s="71"/>
      <c r="F12" s="18"/>
      <c r="G12" s="19" t="e">
        <f>#REF!</f>
        <v>#REF!</v>
      </c>
      <c r="H12" s="20"/>
      <c r="I12" s="57" t="e">
        <f>#REF!</f>
        <v>#REF!</v>
      </c>
      <c r="J12" s="62" t="s">
        <v>20</v>
      </c>
    </row>
    <row r="13" spans="1:10" ht="38.25" customHeight="1">
      <c r="A13" s="16" t="e">
        <f>#REF!</f>
        <v>#REF!</v>
      </c>
      <c r="B13" s="17" t="e">
        <f>#REF!</f>
        <v>#REF!</v>
      </c>
      <c r="C13" s="16" t="e">
        <f>#REF!</f>
        <v>#REF!</v>
      </c>
      <c r="D13" s="72" t="e">
        <f>#REF! &amp; " " &amp; "(2板)"</f>
        <v>#REF!</v>
      </c>
      <c r="E13" s="71"/>
      <c r="F13" s="18"/>
      <c r="G13" s="19" t="e">
        <f>#REF!</f>
        <v>#REF!</v>
      </c>
      <c r="H13" s="20"/>
      <c r="I13" s="57" t="e">
        <f>#REF!</f>
        <v>#REF!</v>
      </c>
      <c r="J13" s="58" t="s">
        <v>21</v>
      </c>
    </row>
    <row r="14" spans="1:10" ht="38.25" customHeight="1">
      <c r="A14" s="16" t="e">
        <f>#REF!</f>
        <v>#REF!</v>
      </c>
      <c r="B14" s="17" t="e">
        <f>#REF!</f>
        <v>#REF!</v>
      </c>
      <c r="C14" s="16" t="e">
        <f>#REF!</f>
        <v>#REF!</v>
      </c>
      <c r="D14" s="72" t="e">
        <f>#REF! &amp; " " &amp; "(2捲)"</f>
        <v>#REF!</v>
      </c>
      <c r="E14" s="71"/>
      <c r="F14" s="18"/>
      <c r="G14" s="19" t="e">
        <f>#REF!</f>
        <v>#REF!</v>
      </c>
      <c r="H14" s="20"/>
      <c r="I14" s="57" t="e">
        <f>#REF!</f>
        <v>#REF!</v>
      </c>
      <c r="J14" s="58" t="s">
        <v>22</v>
      </c>
    </row>
    <row r="15" spans="1:10" ht="40.5" customHeight="1">
      <c r="A15" s="16" t="e">
        <f>#REF!</f>
        <v>#REF!</v>
      </c>
      <c r="B15" s="17" t="e">
        <f>#REF!</f>
        <v>#REF!</v>
      </c>
      <c r="C15" s="16" t="e">
        <f>#REF!</f>
        <v>#REF!</v>
      </c>
      <c r="D15" s="72" t="e">
        <f>#REF! &amp; " " &amp; "(1捲)"</f>
        <v>#REF!</v>
      </c>
      <c r="E15" s="71"/>
      <c r="F15" s="18"/>
      <c r="G15" s="19" t="e">
        <f>#REF!</f>
        <v>#REF!</v>
      </c>
      <c r="H15" s="20"/>
      <c r="I15" s="57" t="e">
        <f>#REF!</f>
        <v>#REF!</v>
      </c>
      <c r="J15" s="58" t="s">
        <v>23</v>
      </c>
    </row>
    <row r="16" spans="1:10" ht="35.25" customHeight="1">
      <c r="A16" s="73" t="s">
        <v>24</v>
      </c>
      <c r="B16" s="74"/>
      <c r="C16" s="74"/>
      <c r="D16" s="74"/>
      <c r="E16" s="71"/>
      <c r="F16" s="21"/>
      <c r="G16" s="22"/>
      <c r="H16" s="23"/>
      <c r="I16" s="24"/>
      <c r="J16" s="59"/>
    </row>
    <row r="17" spans="1:10" ht="16.5">
      <c r="A17" s="25"/>
      <c r="B17" s="25"/>
      <c r="C17" s="25"/>
      <c r="D17" s="25"/>
      <c r="E17" s="26"/>
      <c r="F17" s="26"/>
      <c r="G17" s="26"/>
      <c r="H17" s="27"/>
      <c r="I17" s="27"/>
      <c r="J17" s="26"/>
    </row>
    <row r="18" spans="1:10" ht="22.5" customHeight="1">
      <c r="A18" s="75" t="s">
        <v>25</v>
      </c>
      <c r="B18" s="65"/>
      <c r="C18" s="29" t="s">
        <v>26</v>
      </c>
      <c r="D18" s="28"/>
      <c r="E18" s="29"/>
      <c r="F18" s="29"/>
      <c r="G18" s="28"/>
      <c r="H18" s="28"/>
      <c r="I18" s="28"/>
      <c r="J18" s="1"/>
    </row>
    <row r="19" spans="1:10" ht="22.5" customHeight="1">
      <c r="A19" s="75" t="s">
        <v>27</v>
      </c>
      <c r="B19" s="65"/>
      <c r="C19" s="29" t="s">
        <v>28</v>
      </c>
      <c r="D19" s="29"/>
      <c r="E19" s="29"/>
      <c r="F19" s="29"/>
      <c r="G19" s="29"/>
      <c r="H19" s="29"/>
      <c r="I19" s="29"/>
      <c r="J19" s="2"/>
    </row>
    <row r="20" spans="1:10" ht="22.5" customHeight="1">
      <c r="A20" s="29"/>
      <c r="C20" s="29" t="s">
        <v>29</v>
      </c>
      <c r="D20" s="29"/>
      <c r="E20" s="29"/>
      <c r="F20" s="29"/>
      <c r="G20" s="29"/>
      <c r="H20" s="29"/>
      <c r="I20" s="29"/>
      <c r="J20" s="2"/>
    </row>
    <row r="21" spans="1:10" ht="22.5" customHeight="1">
      <c r="A21" s="29"/>
      <c r="C21" s="29" t="s">
        <v>30</v>
      </c>
      <c r="D21" s="29"/>
      <c r="E21" s="29"/>
      <c r="F21" s="29"/>
      <c r="G21" s="29"/>
      <c r="H21" s="29"/>
      <c r="I21" s="29"/>
      <c r="J21" s="2"/>
    </row>
    <row r="22" spans="1:10" ht="22.5" customHeight="1">
      <c r="A22" s="76" t="s">
        <v>31</v>
      </c>
      <c r="B22" s="65"/>
      <c r="C22" s="29" t="s">
        <v>32</v>
      </c>
      <c r="D22" s="29"/>
      <c r="E22" s="29"/>
      <c r="F22" s="29"/>
      <c r="G22" s="29"/>
      <c r="H22" s="29"/>
      <c r="I22" s="29"/>
      <c r="J22" s="2"/>
    </row>
    <row r="23" spans="1:10" ht="22.5" customHeight="1">
      <c r="A23" s="76" t="s">
        <v>33</v>
      </c>
      <c r="B23" s="65"/>
      <c r="C23" s="29" t="s">
        <v>34</v>
      </c>
      <c r="D23" s="29"/>
      <c r="E23" s="29"/>
      <c r="F23" s="29"/>
      <c r="G23" s="29"/>
      <c r="H23" s="29"/>
      <c r="I23" s="29"/>
      <c r="J23" s="2"/>
    </row>
    <row r="24" spans="1:10" ht="22.5" customHeight="1">
      <c r="A24" s="76" t="s">
        <v>35</v>
      </c>
      <c r="B24" s="65"/>
      <c r="C24" s="30" t="s">
        <v>36</v>
      </c>
      <c r="D24" s="29"/>
      <c r="E24" s="29"/>
      <c r="F24" s="29"/>
      <c r="G24" s="29"/>
      <c r="H24" s="29"/>
      <c r="I24" s="29"/>
      <c r="J24" s="2"/>
    </row>
    <row r="25" spans="1:10" ht="22.5" customHeight="1">
      <c r="A25" s="76" t="s">
        <v>37</v>
      </c>
      <c r="B25" s="65"/>
      <c r="C25" s="29" t="s">
        <v>38</v>
      </c>
      <c r="D25" s="29"/>
      <c r="E25" s="29"/>
      <c r="F25" s="29"/>
      <c r="G25" s="29"/>
      <c r="H25" s="29"/>
      <c r="I25" s="29"/>
      <c r="J25" s="2"/>
    </row>
    <row r="26" spans="1:10" ht="22.5" customHeight="1">
      <c r="A26" s="76" t="s">
        <v>39</v>
      </c>
      <c r="B26" s="65"/>
      <c r="C26" s="29" t="s">
        <v>40</v>
      </c>
      <c r="D26" s="29"/>
      <c r="E26" s="29"/>
      <c r="F26" s="29"/>
      <c r="H26" s="60" t="s">
        <v>41</v>
      </c>
      <c r="I26" s="60"/>
      <c r="J26" s="2"/>
    </row>
    <row r="27" spans="1:10" ht="22.5" customHeight="1">
      <c r="A27" s="76" t="s">
        <v>42</v>
      </c>
      <c r="B27" s="65"/>
      <c r="C27" s="29" t="s">
        <v>43</v>
      </c>
      <c r="D27" s="29"/>
      <c r="E27" s="29"/>
      <c r="F27" s="29"/>
      <c r="H27" s="29" t="s">
        <v>44</v>
      </c>
      <c r="I27" s="31"/>
      <c r="J27" s="2"/>
    </row>
    <row r="28" spans="1:10" ht="22.5" customHeight="1">
      <c r="A28" s="76" t="s">
        <v>45</v>
      </c>
      <c r="B28" s="65"/>
      <c r="C28" s="29" t="s">
        <v>46</v>
      </c>
      <c r="D28" s="29"/>
      <c r="E28" s="29"/>
      <c r="F28" s="29"/>
      <c r="H28" s="29" t="s">
        <v>47</v>
      </c>
      <c r="I28" s="31">
        <v>16</v>
      </c>
      <c r="J28" s="2"/>
    </row>
    <row r="29" spans="1:10" ht="22.5" customHeight="1">
      <c r="A29" s="76" t="s">
        <v>48</v>
      </c>
      <c r="B29" s="65"/>
      <c r="C29" s="29" t="s">
        <v>49</v>
      </c>
      <c r="D29" s="29"/>
      <c r="E29" s="29"/>
      <c r="F29" s="29"/>
      <c r="J29" s="2"/>
    </row>
    <row r="30" spans="1:10" ht="22.5" customHeight="1">
      <c r="A30" s="76" t="s">
        <v>50</v>
      </c>
      <c r="B30" s="65"/>
      <c r="C30" s="32" t="s">
        <v>51</v>
      </c>
      <c r="D30" s="29"/>
      <c r="E30" s="29"/>
      <c r="F30" s="29"/>
      <c r="H30" s="29" t="s">
        <v>52</v>
      </c>
      <c r="I30" s="31"/>
      <c r="J30" s="2"/>
    </row>
    <row r="31" spans="1:10" ht="22.5" customHeight="1">
      <c r="A31" s="76" t="s">
        <v>53</v>
      </c>
      <c r="B31" s="65"/>
      <c r="C31" s="77" t="s">
        <v>54</v>
      </c>
      <c r="D31" s="65"/>
      <c r="E31" s="29"/>
      <c r="F31" s="29"/>
      <c r="H31" s="29" t="s">
        <v>55</v>
      </c>
      <c r="I31" s="31">
        <v>3.5</v>
      </c>
      <c r="J31" s="2"/>
    </row>
    <row r="32" spans="1:10" ht="22.5" customHeight="1">
      <c r="A32" s="76" t="s">
        <v>56</v>
      </c>
      <c r="B32" s="65"/>
      <c r="C32" s="29" t="s">
        <v>0</v>
      </c>
      <c r="D32" s="29"/>
      <c r="E32" s="29"/>
      <c r="F32" s="29"/>
      <c r="J32" s="2"/>
    </row>
    <row r="33" spans="1:10" ht="22.5" customHeight="1">
      <c r="A33" s="76" t="s">
        <v>57</v>
      </c>
      <c r="B33" s="65"/>
      <c r="C33" s="29" t="s">
        <v>58</v>
      </c>
      <c r="D33" s="29"/>
      <c r="E33" s="29"/>
      <c r="F33" s="29"/>
      <c r="H33" s="29" t="s">
        <v>59</v>
      </c>
      <c r="I33" s="31"/>
      <c r="J33" s="33"/>
    </row>
    <row r="34" spans="1:10" ht="22.5" customHeight="1">
      <c r="A34" s="76" t="s">
        <v>60</v>
      </c>
      <c r="B34" s="65"/>
      <c r="C34" s="34"/>
      <c r="D34" s="34"/>
      <c r="E34" s="34"/>
      <c r="F34" s="34"/>
      <c r="H34" s="29" t="s">
        <v>61</v>
      </c>
      <c r="I34" s="31">
        <v>5</v>
      </c>
      <c r="J34" s="33"/>
    </row>
    <row r="35" spans="1:10" ht="22.5" customHeight="1">
      <c r="A35" s="75" t="s">
        <v>62</v>
      </c>
      <c r="B35" s="65"/>
      <c r="C35" s="29" t="s">
        <v>63</v>
      </c>
      <c r="D35" s="28"/>
      <c r="E35" s="28"/>
      <c r="F35" s="28"/>
      <c r="H35" s="29"/>
      <c r="J35" s="33"/>
    </row>
    <row r="36" spans="1:10" ht="15.75" customHeight="1">
      <c r="A36" s="75"/>
      <c r="B36" s="65"/>
      <c r="C36" s="28" t="s">
        <v>64</v>
      </c>
      <c r="D36" s="28"/>
      <c r="E36" s="28"/>
      <c r="F36" s="28"/>
      <c r="H36" s="60"/>
      <c r="I36" s="55"/>
      <c r="J36" s="1"/>
    </row>
    <row r="37" spans="1:10" ht="15.75" customHeight="1">
      <c r="A37" s="75"/>
      <c r="B37" s="65"/>
      <c r="C37" s="28" t="s">
        <v>65</v>
      </c>
      <c r="D37" s="28"/>
      <c r="E37" s="28"/>
      <c r="F37" s="28"/>
      <c r="H37" s="29"/>
      <c r="I37" s="31">
        <f>SUM(I28:I36)</f>
        <v>24.5</v>
      </c>
      <c r="J37" s="1"/>
    </row>
    <row r="38" spans="1:10" ht="15.75" customHeight="1">
      <c r="A38" s="75"/>
      <c r="B38" s="65"/>
      <c r="C38" s="28" t="s">
        <v>66</v>
      </c>
      <c r="D38" s="28"/>
      <c r="E38" s="28"/>
      <c r="F38" s="28"/>
      <c r="G38" s="28"/>
      <c r="H38" s="29"/>
      <c r="J38" s="1"/>
    </row>
    <row r="39" spans="1:10" ht="15.75" customHeight="1">
      <c r="A39" s="1"/>
      <c r="B39" s="1"/>
      <c r="C39" s="35"/>
      <c r="D39" s="35" t="s">
        <v>67</v>
      </c>
      <c r="E39" s="3"/>
      <c r="F39" s="3"/>
      <c r="G39" s="1"/>
      <c r="H39" s="29"/>
      <c r="J39" s="1"/>
    </row>
    <row r="40" spans="1:10" ht="25.5" customHeight="1">
      <c r="A40" s="78" t="s">
        <v>68</v>
      </c>
      <c r="B40" s="71"/>
      <c r="C40" s="82" t="s">
        <v>69</v>
      </c>
      <c r="D40" s="71"/>
      <c r="E40" s="61" t="s">
        <v>70</v>
      </c>
      <c r="F40" s="82" t="s">
        <v>71</v>
      </c>
      <c r="G40" s="71"/>
      <c r="H40" s="28"/>
    </row>
    <row r="41" spans="1:10" ht="70.5" customHeight="1">
      <c r="A41" s="79"/>
      <c r="B41" s="80"/>
      <c r="C41" s="81"/>
      <c r="D41" s="80"/>
      <c r="E41" s="22" t="s">
        <v>1</v>
      </c>
      <c r="F41" s="81" t="s">
        <v>1</v>
      </c>
      <c r="G41" s="80"/>
      <c r="H41" s="36"/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1">
    <mergeCell ref="A33:B33"/>
    <mergeCell ref="A40:B40"/>
    <mergeCell ref="A41:B41"/>
    <mergeCell ref="C41:D41"/>
    <mergeCell ref="F41:G41"/>
    <mergeCell ref="A34:B34"/>
    <mergeCell ref="A35:B35"/>
    <mergeCell ref="A36:B36"/>
    <mergeCell ref="A37:B37"/>
    <mergeCell ref="A38:B38"/>
    <mergeCell ref="C40:D40"/>
    <mergeCell ref="F40:G40"/>
    <mergeCell ref="A29:B29"/>
    <mergeCell ref="A30:B30"/>
    <mergeCell ref="A31:B31"/>
    <mergeCell ref="C31:D31"/>
    <mergeCell ref="A32:B32"/>
    <mergeCell ref="A24:B24"/>
    <mergeCell ref="A25:B25"/>
    <mergeCell ref="A26:B26"/>
    <mergeCell ref="A27:B27"/>
    <mergeCell ref="A28:B28"/>
    <mergeCell ref="A16:E16"/>
    <mergeCell ref="A18:B18"/>
    <mergeCell ref="A19:B19"/>
    <mergeCell ref="A22:B22"/>
    <mergeCell ref="A23:B23"/>
    <mergeCell ref="D11:E11"/>
    <mergeCell ref="D12:E12"/>
    <mergeCell ref="D13:E13"/>
    <mergeCell ref="D14:E14"/>
    <mergeCell ref="D15:E15"/>
    <mergeCell ref="H8:I8"/>
    <mergeCell ref="H9:I9"/>
    <mergeCell ref="A1:J1"/>
    <mergeCell ref="A2:J2"/>
    <mergeCell ref="A6:J6"/>
    <mergeCell ref="A7:B7"/>
    <mergeCell ref="H7:I7"/>
    <mergeCell ref="A8:B8"/>
    <mergeCell ref="A9:B9"/>
  </mergeCells>
  <phoneticPr fontId="21" type="noConversion"/>
  <printOptions horizontalCentered="1"/>
  <pageMargins left="0.25" right="0.25" top="0.39573804891464898" bottom="0.33156431125281399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FE2F3"/>
    <outlinePr summaryBelow="0" summaryRight="0"/>
  </sheetPr>
  <dimension ref="A1:Z1000"/>
  <sheetViews>
    <sheetView workbookViewId="0">
      <pane ySplit="2" topLeftCell="A3" activePane="bottomLeft" state="frozen"/>
      <selection pane="bottomLeft" activeCell="I24" sqref="I24"/>
    </sheetView>
  </sheetViews>
  <sheetFormatPr defaultColWidth="11.25" defaultRowHeight="15" customHeight="1"/>
  <cols>
    <col min="1" max="1" width="4.25" customWidth="1"/>
    <col min="2" max="2" width="10.25" customWidth="1"/>
    <col min="3" max="4" width="7.625" customWidth="1"/>
    <col min="5" max="5" width="17.5" customWidth="1"/>
    <col min="6" max="26" width="6.875" customWidth="1"/>
  </cols>
  <sheetData>
    <row r="1" spans="1:26" ht="16.5" customHeight="1">
      <c r="A1" s="83" t="s">
        <v>3</v>
      </c>
      <c r="B1" s="85" t="s">
        <v>72</v>
      </c>
      <c r="C1" s="87" t="s">
        <v>73</v>
      </c>
      <c r="D1" s="88"/>
      <c r="E1" s="89" t="s">
        <v>74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6.5">
      <c r="A2" s="84"/>
      <c r="B2" s="86"/>
      <c r="C2" s="38" t="s">
        <v>75</v>
      </c>
      <c r="D2" s="39" t="s">
        <v>76</v>
      </c>
      <c r="E2" s="80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6.5">
      <c r="A3" s="40">
        <v>1</v>
      </c>
      <c r="B3" s="41" t="s">
        <v>77</v>
      </c>
      <c r="C3" s="42">
        <v>35</v>
      </c>
      <c r="D3" s="43">
        <v>200</v>
      </c>
      <c r="E3" s="44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6.5">
      <c r="A4" s="45">
        <v>2</v>
      </c>
      <c r="B4" s="46" t="s">
        <v>78</v>
      </c>
      <c r="C4" s="47">
        <v>120</v>
      </c>
      <c r="D4" s="48">
        <v>200</v>
      </c>
      <c r="E4" s="49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6.5">
      <c r="A5" s="45">
        <v>3</v>
      </c>
      <c r="B5" s="46" t="s">
        <v>79</v>
      </c>
      <c r="C5" s="47">
        <v>120</v>
      </c>
      <c r="D5" s="48">
        <v>300</v>
      </c>
      <c r="E5" s="49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6.5">
      <c r="A6" s="45">
        <v>4</v>
      </c>
      <c r="B6" s="46" t="s">
        <v>80</v>
      </c>
      <c r="C6" s="47">
        <v>120</v>
      </c>
      <c r="D6" s="48">
        <v>300</v>
      </c>
      <c r="E6" s="49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6.5">
      <c r="A7" s="45">
        <v>5</v>
      </c>
      <c r="B7" s="46" t="s">
        <v>81</v>
      </c>
      <c r="C7" s="47">
        <v>120</v>
      </c>
      <c r="D7" s="48">
        <v>300</v>
      </c>
      <c r="E7" s="49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6.5">
      <c r="A8" s="45">
        <v>6</v>
      </c>
      <c r="B8" s="46" t="s">
        <v>82</v>
      </c>
      <c r="C8" s="47">
        <v>120</v>
      </c>
      <c r="D8" s="48">
        <v>400</v>
      </c>
      <c r="E8" s="49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6.5">
      <c r="A9" s="45">
        <v>7</v>
      </c>
      <c r="B9" s="46" t="s">
        <v>83</v>
      </c>
      <c r="C9" s="47">
        <v>120</v>
      </c>
      <c r="D9" s="48">
        <v>300</v>
      </c>
      <c r="E9" s="49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6.5">
      <c r="A10" s="45">
        <v>8</v>
      </c>
      <c r="B10" s="46" t="s">
        <v>84</v>
      </c>
      <c r="C10" s="47">
        <v>120</v>
      </c>
      <c r="D10" s="48">
        <v>400</v>
      </c>
      <c r="E10" s="49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6.5">
      <c r="A11" s="45">
        <v>9</v>
      </c>
      <c r="B11" s="46" t="s">
        <v>85</v>
      </c>
      <c r="C11" s="47">
        <v>35</v>
      </c>
      <c r="D11" s="48">
        <v>300</v>
      </c>
      <c r="E11" s="49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6.5">
      <c r="A12" s="45">
        <v>10</v>
      </c>
      <c r="B12" s="46" t="s">
        <v>86</v>
      </c>
      <c r="C12" s="47">
        <v>35</v>
      </c>
      <c r="D12" s="48">
        <v>300</v>
      </c>
      <c r="E12" s="49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6.5">
      <c r="A13" s="45">
        <v>11</v>
      </c>
      <c r="B13" s="46" t="s">
        <v>87</v>
      </c>
      <c r="C13" s="47">
        <v>35</v>
      </c>
      <c r="D13" s="48">
        <v>300</v>
      </c>
      <c r="E13" s="49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6.5">
      <c r="A14" s="45">
        <v>12</v>
      </c>
      <c r="B14" s="46" t="s">
        <v>88</v>
      </c>
      <c r="C14" s="47">
        <v>35</v>
      </c>
      <c r="D14" s="48">
        <v>200</v>
      </c>
      <c r="E14" s="49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6.5">
      <c r="A15" s="45">
        <v>13</v>
      </c>
      <c r="B15" s="46" t="s">
        <v>89</v>
      </c>
      <c r="C15" s="47">
        <v>35</v>
      </c>
      <c r="D15" s="48">
        <v>200</v>
      </c>
      <c r="E15" s="49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6.5">
      <c r="A16" s="45">
        <v>14</v>
      </c>
      <c r="B16" s="46" t="s">
        <v>90</v>
      </c>
      <c r="C16" s="47">
        <v>35</v>
      </c>
      <c r="D16" s="48">
        <v>300</v>
      </c>
      <c r="E16" s="49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6.5">
      <c r="A17" s="45">
        <v>15</v>
      </c>
      <c r="B17" s="46" t="s">
        <v>91</v>
      </c>
      <c r="C17" s="47">
        <v>70</v>
      </c>
      <c r="D17" s="48">
        <v>400</v>
      </c>
      <c r="E17" s="49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6.5">
      <c r="A18" s="45">
        <v>16</v>
      </c>
      <c r="B18" s="46" t="s">
        <v>92</v>
      </c>
      <c r="C18" s="47">
        <v>70</v>
      </c>
      <c r="D18" s="48">
        <v>300</v>
      </c>
      <c r="E18" s="49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6.5">
      <c r="A19" s="45">
        <v>17</v>
      </c>
      <c r="B19" s="46" t="s">
        <v>93</v>
      </c>
      <c r="C19" s="47">
        <v>70</v>
      </c>
      <c r="D19" s="48">
        <v>400</v>
      </c>
      <c r="E19" s="49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6.5">
      <c r="A20" s="45">
        <v>18</v>
      </c>
      <c r="B20" s="46" t="s">
        <v>94</v>
      </c>
      <c r="C20" s="47">
        <v>70</v>
      </c>
      <c r="D20" s="48">
        <v>400</v>
      </c>
      <c r="E20" s="49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.75" customHeight="1">
      <c r="A21" s="45">
        <v>19</v>
      </c>
      <c r="B21" s="46" t="s">
        <v>95</v>
      </c>
      <c r="C21" s="47">
        <v>70</v>
      </c>
      <c r="D21" s="48">
        <v>300</v>
      </c>
      <c r="E21" s="49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5.75" customHeight="1">
      <c r="A22" s="45">
        <v>20</v>
      </c>
      <c r="B22" s="46" t="s">
        <v>96</v>
      </c>
      <c r="C22" s="47">
        <v>70</v>
      </c>
      <c r="D22" s="48">
        <v>300</v>
      </c>
      <c r="E22" s="49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.75" customHeight="1">
      <c r="A23" s="45">
        <v>21</v>
      </c>
      <c r="B23" s="46" t="s">
        <v>97</v>
      </c>
      <c r="C23" s="47">
        <v>70</v>
      </c>
      <c r="D23" s="48">
        <v>200</v>
      </c>
      <c r="E23" s="49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.75" customHeight="1">
      <c r="A24" s="45">
        <v>22</v>
      </c>
      <c r="B24" s="46" t="s">
        <v>98</v>
      </c>
      <c r="C24" s="47">
        <v>120</v>
      </c>
      <c r="D24" s="48">
        <v>200</v>
      </c>
      <c r="E24" s="49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5.75" customHeight="1">
      <c r="A25" s="45">
        <v>23</v>
      </c>
      <c r="B25" s="46" t="s">
        <v>99</v>
      </c>
      <c r="C25" s="47">
        <v>120</v>
      </c>
      <c r="D25" s="48">
        <v>300</v>
      </c>
      <c r="E25" s="49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.75" customHeight="1">
      <c r="A26" s="45">
        <v>24</v>
      </c>
      <c r="B26" s="46" t="s">
        <v>100</v>
      </c>
      <c r="C26" s="47">
        <v>120</v>
      </c>
      <c r="D26" s="48">
        <v>300</v>
      </c>
      <c r="E26" s="49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.75" customHeight="1">
      <c r="A27" s="45">
        <v>25</v>
      </c>
      <c r="B27" s="46" t="s">
        <v>101</v>
      </c>
      <c r="C27" s="47">
        <v>120</v>
      </c>
      <c r="D27" s="48">
        <v>300</v>
      </c>
      <c r="E27" s="49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5.75" customHeight="1">
      <c r="A28" s="45">
        <v>26</v>
      </c>
      <c r="B28" s="46" t="s">
        <v>102</v>
      </c>
      <c r="C28" s="47">
        <v>120</v>
      </c>
      <c r="D28" s="48">
        <v>400</v>
      </c>
      <c r="E28" s="49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5.75" customHeight="1">
      <c r="A29" s="45">
        <v>27</v>
      </c>
      <c r="B29" s="46" t="s">
        <v>103</v>
      </c>
      <c r="C29" s="47">
        <v>120</v>
      </c>
      <c r="D29" s="48">
        <v>300</v>
      </c>
      <c r="E29" s="49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5.75" customHeight="1">
      <c r="A30" s="45">
        <v>28</v>
      </c>
      <c r="B30" s="46" t="s">
        <v>104</v>
      </c>
      <c r="C30" s="47">
        <v>280</v>
      </c>
      <c r="D30" s="48">
        <v>300</v>
      </c>
      <c r="E30" s="49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5.75" customHeight="1">
      <c r="A31" s="50">
        <v>29</v>
      </c>
      <c r="B31" s="51" t="s">
        <v>105</v>
      </c>
      <c r="C31" s="52">
        <v>280</v>
      </c>
      <c r="D31" s="48">
        <v>300</v>
      </c>
      <c r="E31" s="53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5.75" customHeight="1">
      <c r="A32" s="50">
        <v>30</v>
      </c>
      <c r="B32" s="51" t="s">
        <v>106</v>
      </c>
      <c r="C32" s="54">
        <v>50</v>
      </c>
      <c r="D32" s="48"/>
      <c r="E32" s="53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5.75" customHeight="1">
      <c r="A33" s="50">
        <v>31</v>
      </c>
      <c r="B33" s="51" t="s">
        <v>107</v>
      </c>
      <c r="C33" s="54">
        <v>80</v>
      </c>
      <c r="D33" s="48">
        <v>400</v>
      </c>
      <c r="E33" s="53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5.75" customHeight="1">
      <c r="A34" s="50">
        <v>32</v>
      </c>
      <c r="B34" s="51" t="s">
        <v>108</v>
      </c>
      <c r="C34" s="54">
        <v>110</v>
      </c>
      <c r="D34" s="48"/>
      <c r="E34" s="53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5.75" customHeight="1">
      <c r="A35" s="50">
        <v>33</v>
      </c>
      <c r="B35" s="51" t="s">
        <v>109</v>
      </c>
      <c r="C35" s="54">
        <v>65</v>
      </c>
      <c r="D35" s="48"/>
      <c r="E35" s="53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5.75" customHeight="1">
      <c r="A36" s="50">
        <v>34</v>
      </c>
      <c r="B36" s="51" t="s">
        <v>110</v>
      </c>
      <c r="C36" s="54"/>
      <c r="D36" s="48"/>
      <c r="E36" s="53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5.75" customHeight="1">
      <c r="A37" s="50">
        <v>35</v>
      </c>
      <c r="B37" s="51" t="s">
        <v>111</v>
      </c>
      <c r="C37" s="52">
        <v>100</v>
      </c>
      <c r="D37" s="48">
        <v>300</v>
      </c>
      <c r="E37" s="53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5.75" customHeight="1">
      <c r="A38" s="50">
        <v>36</v>
      </c>
      <c r="B38" s="51" t="s">
        <v>112</v>
      </c>
      <c r="C38" s="52"/>
      <c r="D38" s="48">
        <v>800</v>
      </c>
      <c r="E38" s="53" t="s">
        <v>113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5.75" customHeight="1">
      <c r="A39" s="50">
        <v>37</v>
      </c>
      <c r="B39" s="51" t="s">
        <v>114</v>
      </c>
      <c r="C39" s="52"/>
      <c r="D39" s="48">
        <v>300</v>
      </c>
      <c r="E39" s="53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4">
    <mergeCell ref="A1:A2"/>
    <mergeCell ref="B1:B2"/>
    <mergeCell ref="C1:D1"/>
    <mergeCell ref="E1:E2"/>
  </mergeCells>
  <phoneticPr fontId="21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</vt:lpstr>
      <vt:lpstr>參數表(1)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Administrator</cp:lastModifiedBy>
  <cp:revision/>
  <dcterms:created xsi:type="dcterms:W3CDTF">2022-07-14T10:36:43Z</dcterms:created>
  <dcterms:modified xsi:type="dcterms:W3CDTF">2023-01-04T18:06:34Z</dcterms:modified>
  <cp:category/>
  <cp:contentStatus/>
</cp:coreProperties>
</file>