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outlooks\steo\realprices\"/>
    </mc:Choice>
  </mc:AlternateContent>
  <bookViews>
    <workbookView xWindow="960" yWindow="705" windowWidth="10455" windowHeight="7905" tabRatio="952" firstSheet="9" activeTab="20"/>
  </bookViews>
  <sheets>
    <sheet name="Contents" sheetId="25" r:id="rId1"/>
    <sheet name="Crude Oil-A" sheetId="9" r:id="rId2"/>
    <sheet name="Crude Oil-Q" sheetId="10" r:id="rId3"/>
    <sheet name="Crude Oil-M" sheetId="11" r:id="rId4"/>
    <sheet name="Gasoline-A" sheetId="6" r:id="rId5"/>
    <sheet name="Gasoline-Q" sheetId="7" r:id="rId6"/>
    <sheet name="Gasoline-M" sheetId="8" r:id="rId7"/>
    <sheet name="Diesel-A" sheetId="15" r:id="rId8"/>
    <sheet name="Diesel-Q" sheetId="16" r:id="rId9"/>
    <sheet name="Diesel-M" sheetId="17" r:id="rId10"/>
    <sheet name="Heat Oil-A" sheetId="12" r:id="rId11"/>
    <sheet name="Heat Oil-Q" sheetId="13" r:id="rId12"/>
    <sheet name="Heat Oil-M" sheetId="14" r:id="rId13"/>
    <sheet name="Natural Gas-A" sheetId="19" r:id="rId14"/>
    <sheet name="Natural Gas-Q" sheetId="20" r:id="rId15"/>
    <sheet name="Natural Gas-M" sheetId="21" r:id="rId16"/>
    <sheet name="Electricity-A" sheetId="22" r:id="rId17"/>
    <sheet name="Electricity-Q" sheetId="23" r:id="rId18"/>
    <sheet name="Electricity-M" sheetId="24" r:id="rId19"/>
    <sheet name="CIQ_LinkingNames" sheetId="26" state="hidden" r:id="rId20"/>
    <sheet name="Notes and Sources" sheetId="5" r:id="rId21"/>
  </sheets>
  <definedNames>
    <definedName name="CIQANR_8c7c9f0b6be24fbfb7e9cbee13b7d50e" hidden="1">'Notes and Sources'!$B$32:$O$32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52511"/>
</workbook>
</file>

<file path=xl/calcChain.xml><?xml version="1.0" encoding="utf-8"?>
<calcChain xmlns="http://schemas.openxmlformats.org/spreadsheetml/2006/main">
  <c r="A641" i="11" l="1"/>
  <c r="C1" i="11" l="1"/>
  <c r="C1" i="8"/>
  <c r="A617" i="8"/>
  <c r="C1" i="17"/>
  <c r="A581" i="17"/>
  <c r="C1" i="14"/>
  <c r="C1" i="21"/>
  <c r="C1" i="22"/>
  <c r="C1" i="24"/>
  <c r="C1" i="23"/>
  <c r="C1" i="19"/>
  <c r="C1" i="20"/>
  <c r="C1" i="12"/>
  <c r="C1" i="13"/>
  <c r="C1" i="15"/>
  <c r="C1" i="16"/>
  <c r="C1" i="6"/>
  <c r="C1" i="7"/>
  <c r="C1" i="10"/>
  <c r="C1" i="9"/>
  <c r="B6" i="25"/>
  <c r="A617" i="24"/>
  <c r="A233" i="23"/>
  <c r="A105" i="22"/>
  <c r="A557" i="21"/>
  <c r="A213" i="20"/>
  <c r="A98" i="19"/>
  <c r="A221" i="16"/>
  <c r="A86" i="15"/>
  <c r="A583" i="14"/>
  <c r="A221" i="13"/>
  <c r="A86" i="12"/>
  <c r="A241" i="10"/>
  <c r="A97" i="9"/>
  <c r="A233" i="7"/>
  <c r="A89" i="6"/>
  <c r="A12" i="5"/>
  <c r="E580" i="17" l="1"/>
  <c r="E639" i="11"/>
  <c r="E630" i="11"/>
  <c r="E621" i="11"/>
  <c r="E634" i="11"/>
  <c r="E625" i="11"/>
  <c r="E620" i="11"/>
  <c r="E629" i="11"/>
  <c r="E633" i="11"/>
  <c r="E628" i="11"/>
  <c r="E619" i="11"/>
  <c r="E637" i="11"/>
  <c r="E632" i="11"/>
  <c r="E623" i="11"/>
  <c r="E624" i="11"/>
  <c r="E636" i="11"/>
  <c r="E627" i="11"/>
  <c r="E618" i="11"/>
  <c r="E638" i="11"/>
  <c r="E640" i="11"/>
  <c r="E631" i="11"/>
  <c r="E622" i="11"/>
  <c r="E635" i="11"/>
  <c r="E626" i="11"/>
  <c r="E236" i="10" s="1"/>
  <c r="E617" i="11"/>
  <c r="E233" i="10" s="1"/>
  <c r="E554" i="21"/>
  <c r="E546" i="21"/>
  <c r="E538" i="21"/>
  <c r="E553" i="21"/>
  <c r="E545" i="21"/>
  <c r="E537" i="21"/>
  <c r="E551" i="21"/>
  <c r="E543" i="21"/>
  <c r="E535" i="21"/>
  <c r="E550" i="21"/>
  <c r="E542" i="21"/>
  <c r="E534" i="21"/>
  <c r="E549" i="21"/>
  <c r="E541" i="21"/>
  <c r="E533" i="21"/>
  <c r="E205" i="20" s="1"/>
  <c r="E544" i="21"/>
  <c r="E556" i="21"/>
  <c r="E548" i="21"/>
  <c r="E540" i="21"/>
  <c r="E552" i="21"/>
  <c r="E555" i="21"/>
  <c r="E547" i="21"/>
  <c r="E539" i="21"/>
  <c r="E536" i="21"/>
  <c r="E612" i="8"/>
  <c r="E604" i="8"/>
  <c r="E596" i="8"/>
  <c r="E602" i="8"/>
  <c r="E611" i="8"/>
  <c r="E603" i="8"/>
  <c r="E595" i="8"/>
  <c r="E609" i="8"/>
  <c r="E601" i="8"/>
  <c r="E593" i="8"/>
  <c r="E608" i="8"/>
  <c r="E600" i="8"/>
  <c r="E594" i="8"/>
  <c r="E225" i="7" s="1"/>
  <c r="E615" i="8"/>
  <c r="E607" i="8"/>
  <c r="E599" i="8"/>
  <c r="E610" i="8"/>
  <c r="E614" i="8"/>
  <c r="E606" i="8"/>
  <c r="E598" i="8"/>
  <c r="E613" i="8"/>
  <c r="E605" i="8"/>
  <c r="E597" i="8"/>
  <c r="E609" i="24"/>
  <c r="E601" i="24"/>
  <c r="E593" i="24"/>
  <c r="E616" i="24"/>
  <c r="E608" i="24"/>
  <c r="E600" i="24"/>
  <c r="E614" i="24"/>
  <c r="E606" i="24"/>
  <c r="E598" i="24"/>
  <c r="E613" i="24"/>
  <c r="E605" i="24"/>
  <c r="E597" i="24"/>
  <c r="E599" i="24"/>
  <c r="E612" i="24"/>
  <c r="E604" i="24"/>
  <c r="E596" i="24"/>
  <c r="E615" i="24"/>
  <c r="E611" i="24"/>
  <c r="E603" i="24"/>
  <c r="E595" i="24"/>
  <c r="E610" i="24"/>
  <c r="E602" i="24"/>
  <c r="E228" i="23" s="1"/>
  <c r="E594" i="24"/>
  <c r="E607" i="24"/>
  <c r="E578" i="14"/>
  <c r="E570" i="14"/>
  <c r="E562" i="14"/>
  <c r="E568" i="14"/>
  <c r="E577" i="14"/>
  <c r="E569" i="14"/>
  <c r="E561" i="14"/>
  <c r="E575" i="14"/>
  <c r="E567" i="14"/>
  <c r="E559" i="14"/>
  <c r="E582" i="14"/>
  <c r="E574" i="14"/>
  <c r="E566" i="14"/>
  <c r="E581" i="14"/>
  <c r="E573" i="14"/>
  <c r="E565" i="14"/>
  <c r="E580" i="14"/>
  <c r="E572" i="14"/>
  <c r="E564" i="14"/>
  <c r="E576" i="14"/>
  <c r="E579" i="14"/>
  <c r="E571" i="14"/>
  <c r="E563" i="14"/>
  <c r="E560" i="14"/>
  <c r="E573" i="17"/>
  <c r="E565" i="17"/>
  <c r="E557" i="17"/>
  <c r="E578" i="17"/>
  <c r="E570" i="17"/>
  <c r="E562" i="17"/>
  <c r="E567" i="17"/>
  <c r="E572" i="17"/>
  <c r="E564" i="17"/>
  <c r="E577" i="17"/>
  <c r="E569" i="17"/>
  <c r="E561" i="17"/>
  <c r="E574" i="17"/>
  <c r="E566" i="17"/>
  <c r="E558" i="17"/>
  <c r="E575" i="17"/>
  <c r="E579" i="17"/>
  <c r="E571" i="17"/>
  <c r="E563" i="17"/>
  <c r="E559" i="17"/>
  <c r="E576" i="17"/>
  <c r="E568" i="17"/>
  <c r="E560" i="17"/>
  <c r="E616" i="8"/>
  <c r="D226" i="7"/>
  <c r="D227" i="7"/>
  <c r="D228" i="7"/>
  <c r="D225" i="7"/>
  <c r="D228" i="23"/>
  <c r="D227" i="23"/>
  <c r="D225" i="23"/>
  <c r="D226" i="23"/>
  <c r="D86" i="6"/>
  <c r="D87" i="6"/>
  <c r="D215" i="16"/>
  <c r="D213" i="16"/>
  <c r="D214" i="16"/>
  <c r="D216" i="16"/>
  <c r="D215" i="13"/>
  <c r="D213" i="13"/>
  <c r="D214" i="13"/>
  <c r="D216" i="13"/>
  <c r="D205" i="20"/>
  <c r="D207" i="20"/>
  <c r="D206" i="20"/>
  <c r="D208" i="20"/>
  <c r="D233" i="10"/>
  <c r="D236" i="10"/>
  <c r="D234" i="10"/>
  <c r="D235" i="10"/>
  <c r="D95" i="19"/>
  <c r="D96" i="19"/>
  <c r="D212" i="16"/>
  <c r="D210" i="16"/>
  <c r="D209" i="16"/>
  <c r="D211" i="16"/>
  <c r="D237" i="10"/>
  <c r="D230" i="10"/>
  <c r="D240" i="10"/>
  <c r="D231" i="10"/>
  <c r="D239" i="10"/>
  <c r="D229" i="10"/>
  <c r="D238" i="10"/>
  <c r="D232" i="10"/>
  <c r="D202" i="20"/>
  <c r="D201" i="20"/>
  <c r="D204" i="20"/>
  <c r="D203" i="20"/>
  <c r="D224" i="23"/>
  <c r="D223" i="23"/>
  <c r="D222" i="23"/>
  <c r="D221" i="23"/>
  <c r="D210" i="13"/>
  <c r="D209" i="13"/>
  <c r="D212" i="13"/>
  <c r="D211" i="13"/>
  <c r="D221" i="7"/>
  <c r="D223" i="7"/>
  <c r="D224" i="7"/>
  <c r="D222" i="7"/>
  <c r="D220" i="23"/>
  <c r="D218" i="23"/>
  <c r="D219" i="23"/>
  <c r="D217" i="23"/>
  <c r="D93" i="19"/>
  <c r="D94" i="19"/>
  <c r="D198" i="20"/>
  <c r="D197" i="20"/>
  <c r="D200" i="20"/>
  <c r="D199" i="20"/>
  <c r="D206" i="13"/>
  <c r="D207" i="13"/>
  <c r="D205" i="13"/>
  <c r="D208" i="13"/>
  <c r="D207" i="16"/>
  <c r="D206" i="16"/>
  <c r="D205" i="16"/>
  <c r="D208" i="16"/>
  <c r="D84" i="6"/>
  <c r="D85" i="6"/>
  <c r="D219" i="7"/>
  <c r="D217" i="7"/>
  <c r="D218" i="7"/>
  <c r="D220" i="7"/>
  <c r="D227" i="10"/>
  <c r="D225" i="10"/>
  <c r="D228" i="10"/>
  <c r="D226" i="10"/>
  <c r="D215" i="23"/>
  <c r="D213" i="23"/>
  <c r="D216" i="23"/>
  <c r="D214" i="23"/>
  <c r="D193" i="20"/>
  <c r="D194" i="20"/>
  <c r="D195" i="20"/>
  <c r="D196" i="20"/>
  <c r="D204" i="13"/>
  <c r="D201" i="13"/>
  <c r="D202" i="13"/>
  <c r="D203" i="13"/>
  <c r="D204" i="16"/>
  <c r="D201" i="16"/>
  <c r="D202" i="16"/>
  <c r="D203" i="16"/>
  <c r="D215" i="7"/>
  <c r="D213" i="7"/>
  <c r="D216" i="7"/>
  <c r="D214" i="7"/>
  <c r="D222" i="10"/>
  <c r="D221" i="10"/>
  <c r="D223" i="10"/>
  <c r="D224" i="10"/>
  <c r="D199" i="13"/>
  <c r="D198" i="13"/>
  <c r="D197" i="13"/>
  <c r="D200" i="13"/>
  <c r="D91" i="19"/>
  <c r="D92" i="19"/>
  <c r="D210" i="23"/>
  <c r="D211" i="23"/>
  <c r="D212" i="23"/>
  <c r="D209" i="23"/>
  <c r="D199" i="16"/>
  <c r="D200" i="16"/>
  <c r="D198" i="16"/>
  <c r="D197" i="16"/>
  <c r="D190" i="20"/>
  <c r="D189" i="20"/>
  <c r="D191" i="20"/>
  <c r="D192" i="20"/>
  <c r="D219" i="10"/>
  <c r="D218" i="10"/>
  <c r="D220" i="10"/>
  <c r="D217" i="10"/>
  <c r="D210" i="7"/>
  <c r="D211" i="7"/>
  <c r="D212" i="7"/>
  <c r="D209" i="7"/>
  <c r="D82" i="6"/>
  <c r="D83" i="6"/>
  <c r="D213" i="10"/>
  <c r="D214" i="10"/>
  <c r="D215" i="10"/>
  <c r="D212" i="10"/>
  <c r="D216" i="10"/>
  <c r="D208" i="23"/>
  <c r="D207" i="23"/>
  <c r="D206" i="23"/>
  <c r="D205" i="23"/>
  <c r="D90" i="19"/>
  <c r="D187" i="20"/>
  <c r="D188" i="20"/>
  <c r="D185" i="20"/>
  <c r="D186" i="20"/>
  <c r="D196" i="13"/>
  <c r="D195" i="13"/>
  <c r="D194" i="13"/>
  <c r="D193" i="13"/>
  <c r="D194" i="16"/>
  <c r="D193" i="16"/>
  <c r="D196" i="16"/>
  <c r="D195" i="16"/>
  <c r="D88" i="6"/>
  <c r="D206" i="7"/>
  <c r="D205" i="7"/>
  <c r="D208" i="7"/>
  <c r="D207" i="7"/>
  <c r="A587" i="14"/>
  <c r="D217" i="16"/>
  <c r="D219" i="16"/>
  <c r="D218" i="16"/>
  <c r="D220" i="16"/>
  <c r="D218" i="13"/>
  <c r="D220" i="13"/>
  <c r="D217" i="13"/>
  <c r="D219" i="13"/>
  <c r="D182" i="20"/>
  <c r="D181" i="20"/>
  <c r="D184" i="20"/>
  <c r="D183" i="20"/>
  <c r="D201" i="23"/>
  <c r="D203" i="23"/>
  <c r="D202" i="23"/>
  <c r="D204" i="23"/>
  <c r="D229" i="7"/>
  <c r="D231" i="7"/>
  <c r="D230" i="7"/>
  <c r="D232" i="7"/>
  <c r="A582" i="17"/>
  <c r="A584" i="17"/>
  <c r="D199" i="7"/>
  <c r="D197" i="7"/>
  <c r="D200" i="7"/>
  <c r="D198" i="7"/>
  <c r="D188" i="13"/>
  <c r="D186" i="13"/>
  <c r="D187" i="13"/>
  <c r="D185" i="13"/>
  <c r="D186" i="16"/>
  <c r="D188" i="16"/>
  <c r="D187" i="16"/>
  <c r="D185" i="16"/>
  <c r="D179" i="20"/>
  <c r="D178" i="20"/>
  <c r="D180" i="20"/>
  <c r="D177" i="20"/>
  <c r="D197" i="23"/>
  <c r="D199" i="23"/>
  <c r="D198" i="23"/>
  <c r="D200" i="23"/>
  <c r="D205" i="10"/>
  <c r="D207" i="10"/>
  <c r="D206" i="10"/>
  <c r="D208" i="10"/>
  <c r="D79" i="6"/>
  <c r="D80" i="6"/>
  <c r="D68" i="19"/>
  <c r="D89" i="19"/>
  <c r="A101" i="19"/>
  <c r="A558" i="21"/>
  <c r="A222" i="13"/>
  <c r="A618" i="24"/>
  <c r="A99" i="19"/>
  <c r="D45" i="10"/>
  <c r="D46" i="10"/>
  <c r="D47" i="10"/>
  <c r="D48" i="10"/>
  <c r="D88" i="7"/>
  <c r="D45" i="7"/>
  <c r="D46" i="7"/>
  <c r="D47" i="7"/>
  <c r="D48" i="7"/>
  <c r="D143" i="16"/>
  <c r="D45" i="16"/>
  <c r="D46" i="16"/>
  <c r="D47" i="16"/>
  <c r="D48" i="16"/>
  <c r="D60" i="13"/>
  <c r="D45" i="13"/>
  <c r="D46" i="13"/>
  <c r="D47" i="13"/>
  <c r="D48" i="13"/>
  <c r="D155" i="20"/>
  <c r="D45" i="20"/>
  <c r="D46" i="20"/>
  <c r="D47" i="20"/>
  <c r="D48" i="20"/>
  <c r="D143" i="23"/>
  <c r="D45" i="23"/>
  <c r="D46" i="23"/>
  <c r="D47" i="23"/>
  <c r="D48" i="23"/>
  <c r="D42" i="19"/>
  <c r="D42" i="6"/>
  <c r="A642" i="11"/>
  <c r="A644" i="11"/>
  <c r="A234" i="23"/>
  <c r="A222" i="16"/>
  <c r="A98" i="9"/>
  <c r="A108" i="22"/>
  <c r="A620" i="8"/>
  <c r="A561" i="21"/>
  <c r="A618" i="8"/>
  <c r="A89" i="12"/>
  <c r="A87" i="12"/>
  <c r="A621" i="24"/>
  <c r="A100" i="9"/>
  <c r="A584" i="14"/>
  <c r="D48" i="19"/>
  <c r="A225" i="13"/>
  <c r="D146" i="10"/>
  <c r="A89" i="15"/>
  <c r="A234" i="7"/>
  <c r="D58" i="19"/>
  <c r="D79" i="19"/>
  <c r="D53" i="19"/>
  <c r="D67" i="20"/>
  <c r="D112" i="20"/>
  <c r="D58" i="20"/>
  <c r="D145" i="20"/>
  <c r="D46" i="19"/>
  <c r="A236" i="7"/>
  <c r="D161" i="20"/>
  <c r="D87" i="20"/>
  <c r="D176" i="20"/>
  <c r="D54" i="20"/>
  <c r="D47" i="19"/>
  <c r="D41" i="20"/>
  <c r="A242" i="10"/>
  <c r="A244" i="10"/>
  <c r="D126" i="13"/>
  <c r="D59" i="19"/>
  <c r="D55" i="13"/>
  <c r="D179" i="13"/>
  <c r="D65" i="19"/>
  <c r="D127" i="10"/>
  <c r="D73" i="20"/>
  <c r="D67" i="13"/>
  <c r="D106" i="13"/>
  <c r="D63" i="13"/>
  <c r="D114" i="13"/>
  <c r="D125" i="20"/>
  <c r="D72" i="13"/>
  <c r="D135" i="13"/>
  <c r="D90" i="7"/>
  <c r="D123" i="16"/>
  <c r="D91" i="13"/>
  <c r="D95" i="13"/>
  <c r="D99" i="13"/>
  <c r="D59" i="20"/>
  <c r="D75" i="20"/>
  <c r="D91" i="20"/>
  <c r="D95" i="20"/>
  <c r="D109" i="13"/>
  <c r="D62" i="19"/>
  <c r="D76" i="7"/>
  <c r="D153" i="13"/>
  <c r="D77" i="23"/>
  <c r="D183" i="23"/>
  <c r="D176" i="7"/>
  <c r="D120" i="13"/>
  <c r="D187" i="23"/>
  <c r="D102" i="13"/>
  <c r="D85" i="19"/>
  <c r="D209" i="20"/>
  <c r="D131" i="7"/>
  <c r="D49" i="7"/>
  <c r="D184" i="10"/>
  <c r="D186" i="7"/>
  <c r="D134" i="13"/>
  <c r="D146" i="13"/>
  <c r="D182" i="13"/>
  <c r="D94" i="13"/>
  <c r="D93" i="23"/>
  <c r="D96" i="13"/>
  <c r="D151" i="7"/>
  <c r="D129" i="7"/>
  <c r="D124" i="7"/>
  <c r="D145" i="7"/>
  <c r="D169" i="7"/>
  <c r="D66" i="19"/>
  <c r="D157" i="13"/>
  <c r="D83" i="19"/>
  <c r="D69" i="19"/>
  <c r="D72" i="23"/>
  <c r="D84" i="19"/>
  <c r="D51" i="19"/>
  <c r="D168" i="7"/>
  <c r="D145" i="13"/>
  <c r="D66" i="20"/>
  <c r="D59" i="7"/>
  <c r="D56" i="23"/>
  <c r="D138" i="13"/>
  <c r="D55" i="19"/>
  <c r="D203" i="7"/>
  <c r="D49" i="23"/>
  <c r="D192" i="23"/>
  <c r="D89" i="23"/>
  <c r="D149" i="16"/>
  <c r="D129" i="23"/>
  <c r="D99" i="23"/>
  <c r="D65" i="23"/>
  <c r="D182" i="23"/>
  <c r="D124" i="23"/>
  <c r="D62" i="16"/>
  <c r="D179" i="23"/>
  <c r="D70" i="23"/>
  <c r="D184" i="23"/>
  <c r="D173" i="23"/>
  <c r="D152" i="23"/>
  <c r="D103" i="23"/>
  <c r="D112" i="23"/>
  <c r="D72" i="20"/>
  <c r="D110" i="20"/>
  <c r="D160" i="7"/>
  <c r="D93" i="7"/>
  <c r="D96" i="7"/>
  <c r="D94" i="16"/>
  <c r="D175" i="20"/>
  <c r="D64" i="7"/>
  <c r="D76" i="20"/>
  <c r="A87" i="15"/>
  <c r="A237" i="23"/>
  <c r="D87" i="23"/>
  <c r="D64" i="23"/>
  <c r="D73" i="23"/>
  <c r="D53" i="23"/>
  <c r="D150" i="16"/>
  <c r="D189" i="13"/>
  <c r="D96" i="23"/>
  <c r="D55" i="23"/>
  <c r="D102" i="23"/>
  <c r="D127" i="23"/>
  <c r="D106" i="23"/>
  <c r="D142" i="23"/>
  <c r="D95" i="23"/>
  <c r="D74" i="23"/>
  <c r="D229" i="23"/>
  <c r="D181" i="23"/>
  <c r="D52" i="23"/>
  <c r="D148" i="20"/>
  <c r="D81" i="7"/>
  <c r="D84" i="7"/>
  <c r="D157" i="7"/>
  <c r="D162" i="16"/>
  <c r="D170" i="20"/>
  <c r="A217" i="20"/>
  <c r="D146" i="23"/>
  <c r="D60" i="23"/>
  <c r="D107" i="23"/>
  <c r="D114" i="23"/>
  <c r="D91" i="23"/>
  <c r="D126" i="23"/>
  <c r="D131" i="23"/>
  <c r="D161" i="23"/>
  <c r="D90" i="16"/>
  <c r="D107" i="10"/>
  <c r="D172" i="23"/>
  <c r="D195" i="23"/>
  <c r="D132" i="23"/>
  <c r="D81" i="23"/>
  <c r="D193" i="23"/>
  <c r="D171" i="23"/>
  <c r="D162" i="23"/>
  <c r="D167" i="16"/>
  <c r="D165" i="23"/>
  <c r="D115" i="23"/>
  <c r="D133" i="23"/>
  <c r="D59" i="23"/>
  <c r="D122" i="23"/>
  <c r="D172" i="20"/>
  <c r="D71" i="20"/>
  <c r="D112" i="7"/>
  <c r="D181" i="7"/>
  <c r="D179" i="7"/>
  <c r="D177" i="7"/>
  <c r="D118" i="16"/>
  <c r="D92" i="16"/>
  <c r="D58" i="16"/>
  <c r="A224" i="16"/>
  <c r="D45" i="19"/>
  <c r="D82" i="19"/>
  <c r="D154" i="13"/>
  <c r="D142" i="13"/>
  <c r="D61" i="13"/>
  <c r="D64" i="13"/>
  <c r="D79" i="13"/>
  <c r="D83" i="13"/>
  <c r="D77" i="13"/>
  <c r="D71" i="13"/>
  <c r="D78" i="19"/>
  <c r="D87" i="19"/>
  <c r="D52" i="19"/>
  <c r="D64" i="19"/>
  <c r="D44" i="19"/>
  <c r="D184" i="13"/>
  <c r="D67" i="19"/>
  <c r="D76" i="19"/>
  <c r="D43" i="19"/>
  <c r="D81" i="19"/>
  <c r="D103" i="13"/>
  <c r="D75" i="13"/>
  <c r="D115" i="13"/>
  <c r="D111" i="13"/>
  <c r="D171" i="13"/>
  <c r="D162" i="13"/>
  <c r="D125" i="13"/>
  <c r="D110" i="13"/>
  <c r="D122" i="13"/>
  <c r="D49" i="19"/>
  <c r="D80" i="19"/>
  <c r="D150" i="13"/>
  <c r="D147" i="13"/>
  <c r="D73" i="19"/>
  <c r="D57" i="19"/>
  <c r="D154" i="7"/>
  <c r="D111" i="7"/>
  <c r="D97" i="7"/>
  <c r="D188" i="7"/>
  <c r="D123" i="7"/>
  <c r="D74" i="7"/>
  <c r="D148" i="7"/>
  <c r="D94" i="7"/>
  <c r="D165" i="7"/>
  <c r="D105" i="7"/>
  <c r="D50" i="19"/>
  <c r="D50" i="7"/>
  <c r="D164" i="7"/>
  <c r="D184" i="7"/>
  <c r="D137" i="7"/>
  <c r="D54" i="7"/>
  <c r="D51" i="7"/>
  <c r="D104" i="7"/>
  <c r="D56" i="19"/>
  <c r="D43" i="7"/>
  <c r="D190" i="7"/>
  <c r="D135" i="7"/>
  <c r="D118" i="7"/>
  <c r="D52" i="7"/>
  <c r="D103" i="7"/>
  <c r="D180" i="7"/>
  <c r="D72" i="10"/>
  <c r="D204" i="7"/>
  <c r="D63" i="6"/>
  <c r="D58" i="6"/>
  <c r="D86" i="19"/>
  <c r="D60" i="19"/>
  <c r="D61" i="19"/>
  <c r="D70" i="19"/>
  <c r="D45" i="6"/>
  <c r="D71" i="19"/>
  <c r="D72" i="7"/>
  <c r="D109" i="7"/>
  <c r="D162" i="7"/>
  <c r="D95" i="7"/>
  <c r="D143" i="7"/>
  <c r="D63" i="19"/>
  <c r="D122" i="16"/>
  <c r="D100" i="16"/>
  <c r="D132" i="16"/>
  <c r="A90" i="6"/>
  <c r="A92" i="6"/>
  <c r="D75" i="19"/>
  <c r="D97" i="19"/>
  <c r="D74" i="19"/>
  <c r="D72" i="19"/>
  <c r="D146" i="7"/>
  <c r="D87" i="7"/>
  <c r="D41" i="19"/>
  <c r="D110" i="7"/>
  <c r="D166" i="7"/>
  <c r="D158" i="7"/>
  <c r="D104" i="16"/>
  <c r="D43" i="16"/>
  <c r="D106" i="10"/>
  <c r="A106" i="22"/>
  <c r="D201" i="10"/>
  <c r="D204" i="10"/>
  <c r="D175" i="10"/>
  <c r="D178" i="10"/>
  <c r="D157" i="10"/>
  <c r="D177" i="10"/>
  <c r="D183" i="10"/>
  <c r="D192" i="10"/>
  <c r="D155" i="10"/>
  <c r="D158" i="10"/>
  <c r="D193" i="10"/>
  <c r="D167" i="10"/>
  <c r="D194" i="10"/>
  <c r="D198" i="10"/>
  <c r="D203" i="10"/>
  <c r="D176" i="10"/>
  <c r="D156" i="10"/>
  <c r="D168" i="10"/>
  <c r="D170" i="10"/>
  <c r="D196" i="10"/>
  <c r="D112" i="16"/>
  <c r="D141" i="16"/>
  <c r="D128" i="16"/>
  <c r="D115" i="16"/>
  <c r="D55" i="16"/>
  <c r="D136" i="16"/>
  <c r="D129" i="16"/>
  <c r="D107" i="16"/>
  <c r="D89" i="16"/>
  <c r="D110" i="16"/>
  <c r="D85" i="16"/>
  <c r="D138" i="16"/>
  <c r="D178" i="16"/>
  <c r="D86" i="16"/>
  <c r="D177" i="16"/>
  <c r="D166" i="16"/>
  <c r="D160" i="16"/>
  <c r="D101" i="16"/>
  <c r="D175" i="16"/>
  <c r="D88" i="16"/>
  <c r="D59" i="16"/>
  <c r="D179" i="16"/>
  <c r="D119" i="16"/>
  <c r="D168" i="16"/>
  <c r="D161" i="16"/>
  <c r="D139" i="16"/>
  <c r="D153" i="16"/>
  <c r="D142" i="16"/>
  <c r="D164" i="16"/>
  <c r="D98" i="16"/>
  <c r="D77" i="16"/>
  <c r="D165" i="16"/>
  <c r="D125" i="16"/>
  <c r="D102" i="16"/>
  <c r="D80" i="16"/>
  <c r="D114" i="16"/>
  <c r="D42" i="16"/>
  <c r="D82" i="16"/>
  <c r="D63" i="16"/>
  <c r="D44" i="16"/>
  <c r="D151" i="16"/>
  <c r="D65" i="16"/>
  <c r="D106" i="16"/>
  <c r="D72" i="16"/>
  <c r="D76" i="16"/>
  <c r="D91" i="16"/>
  <c r="D113" i="16"/>
  <c r="D120" i="16"/>
  <c r="D126" i="16"/>
  <c r="D133" i="16"/>
  <c r="D145" i="16"/>
  <c r="D152" i="16"/>
  <c r="D182" i="16"/>
  <c r="D108" i="16"/>
  <c r="D163" i="16"/>
  <c r="D137" i="16"/>
  <c r="D60" i="16"/>
  <c r="D158" i="16"/>
  <c r="D183" i="16"/>
  <c r="D49" i="16"/>
  <c r="D154" i="16"/>
  <c r="D51" i="16"/>
  <c r="D75" i="16"/>
  <c r="D105" i="16"/>
  <c r="D156" i="16"/>
  <c r="D131" i="16"/>
  <c r="D79" i="16"/>
  <c r="D147" i="16"/>
  <c r="D84" i="16"/>
  <c r="D96" i="16"/>
  <c r="D157" i="16"/>
  <c r="D121" i="16"/>
  <c r="D71" i="16"/>
  <c r="D111" i="16"/>
  <c r="D127" i="16"/>
  <c r="D116" i="16"/>
  <c r="D57" i="16"/>
  <c r="D144" i="16"/>
  <c r="D56" i="16"/>
  <c r="D181" i="16"/>
  <c r="D68" i="16"/>
  <c r="D135" i="16"/>
  <c r="D180" i="16"/>
  <c r="D50" i="16"/>
  <c r="D155" i="16"/>
  <c r="D54" i="16"/>
  <c r="D95" i="16"/>
  <c r="D66" i="16"/>
  <c r="D169" i="16"/>
  <c r="D53" i="16"/>
  <c r="D70" i="16"/>
  <c r="D93" i="16"/>
  <c r="D69" i="16"/>
  <c r="D146" i="16"/>
  <c r="D176" i="16"/>
  <c r="D41" i="16"/>
  <c r="D184" i="16"/>
  <c r="D87" i="16"/>
  <c r="D97" i="16"/>
  <c r="D52" i="16"/>
  <c r="D109" i="16"/>
  <c r="D78" i="16"/>
  <c r="D173" i="16"/>
  <c r="D124" i="16"/>
  <c r="D134" i="16"/>
  <c r="D70" i="20"/>
  <c r="D96" i="20"/>
  <c r="D86" i="20"/>
  <c r="D160" i="20"/>
  <c r="D126" i="20"/>
  <c r="D139" i="20"/>
  <c r="D61" i="20"/>
  <c r="D164" i="20"/>
  <c r="D111" i="20"/>
  <c r="D116" i="20"/>
  <c r="D163" i="20"/>
  <c r="D77" i="20"/>
  <c r="D82" i="20"/>
  <c r="D80" i="20"/>
  <c r="D137" i="20"/>
  <c r="D142" i="20"/>
  <c r="D124" i="20"/>
  <c r="D53" i="20"/>
  <c r="D107" i="20"/>
  <c r="D118" i="20"/>
  <c r="D108" i="20"/>
  <c r="D171" i="20"/>
  <c r="D169" i="20"/>
  <c r="D102" i="20"/>
  <c r="D138" i="20"/>
  <c r="D154" i="20"/>
  <c r="D121" i="20"/>
  <c r="D136" i="20"/>
  <c r="D52" i="20"/>
  <c r="D128" i="20"/>
  <c r="D146" i="20"/>
  <c r="D78" i="20"/>
  <c r="D88" i="20"/>
  <c r="D113" i="20"/>
  <c r="D56" i="20"/>
  <c r="D97" i="20"/>
  <c r="D173" i="20"/>
  <c r="D210" i="20"/>
  <c r="D168" i="20"/>
  <c r="D101" i="20"/>
  <c r="D51" i="20"/>
  <c r="D165" i="20"/>
  <c r="D49" i="20"/>
  <c r="D117" i="20"/>
  <c r="D83" i="20"/>
  <c r="D55" i="20"/>
  <c r="D42" i="20"/>
  <c r="D167" i="20"/>
  <c r="D114" i="20"/>
  <c r="D109" i="20"/>
  <c r="D123" i="20"/>
  <c r="D99" i="20"/>
  <c r="D84" i="20"/>
  <c r="D79" i="20"/>
  <c r="D100" i="20"/>
  <c r="D64" i="20"/>
  <c r="D130" i="20"/>
  <c r="D62" i="20"/>
  <c r="D147" i="20"/>
  <c r="D81" i="20"/>
  <c r="D115" i="20"/>
  <c r="D65" i="20"/>
  <c r="D89" i="20"/>
  <c r="D74" i="20"/>
  <c r="D144" i="20"/>
  <c r="D166" i="20"/>
  <c r="D140" i="20"/>
  <c r="D156" i="20"/>
  <c r="D98" i="20"/>
  <c r="D68" i="20"/>
  <c r="D120" i="20"/>
  <c r="D152" i="20"/>
  <c r="D162" i="20"/>
  <c r="D132" i="20"/>
  <c r="D191" i="13"/>
  <c r="D189" i="16"/>
  <c r="D41" i="10"/>
  <c r="D86" i="10"/>
  <c r="D88" i="10"/>
  <c r="D99" i="10"/>
  <c r="D110" i="10"/>
  <c r="D114" i="10"/>
  <c r="D119" i="10"/>
  <c r="D122" i="10"/>
  <c r="D130" i="10"/>
  <c r="D141" i="10"/>
  <c r="D70" i="6"/>
  <c r="D47" i="6"/>
  <c r="D57" i="6"/>
  <c r="D74" i="6"/>
  <c r="D73" i="6"/>
  <c r="D53" i="6"/>
  <c r="D66" i="6"/>
  <c r="D50" i="6"/>
  <c r="D71" i="6"/>
  <c r="D78" i="6"/>
  <c r="D72" i="6"/>
  <c r="D62" i="6"/>
  <c r="D54" i="6"/>
  <c r="D48" i="6"/>
  <c r="D41" i="6"/>
  <c r="D107" i="13"/>
  <c r="D131" i="13"/>
  <c r="D70" i="13"/>
  <c r="D149" i="13"/>
  <c r="D137" i="13"/>
  <c r="D80" i="13"/>
  <c r="D141" i="13"/>
  <c r="D84" i="13"/>
  <c r="D54" i="13"/>
  <c r="D59" i="13"/>
  <c r="D181" i="13"/>
  <c r="D82" i="13"/>
  <c r="D155" i="13"/>
  <c r="D62" i="13"/>
  <c r="D74" i="13"/>
  <c r="D87" i="13"/>
  <c r="D132" i="13"/>
  <c r="D133" i="13"/>
  <c r="D129" i="13"/>
  <c r="D156" i="13"/>
  <c r="D56" i="13"/>
  <c r="D58" i="13"/>
  <c r="D161" i="13"/>
  <c r="D159" i="13"/>
  <c r="D42" i="13"/>
  <c r="D165" i="13"/>
  <c r="D163" i="13"/>
  <c r="D86" i="13"/>
  <c r="D123" i="13"/>
  <c r="D100" i="13"/>
  <c r="D139" i="13"/>
  <c r="D112" i="13"/>
  <c r="D98" i="13"/>
  <c r="D121" i="13"/>
  <c r="D119" i="13"/>
  <c r="D41" i="13"/>
  <c r="D124" i="13"/>
  <c r="D170" i="13"/>
  <c r="D49" i="13"/>
  <c r="D43" i="13"/>
  <c r="D158" i="13"/>
  <c r="D53" i="13"/>
  <c r="D51" i="13"/>
  <c r="D152" i="13"/>
  <c r="D93" i="13"/>
  <c r="D176" i="13"/>
  <c r="D166" i="13"/>
  <c r="D140" i="13"/>
  <c r="D44" i="13"/>
  <c r="D50" i="13"/>
  <c r="D169" i="13"/>
  <c r="D167" i="13"/>
  <c r="D194" i="23"/>
  <c r="D66" i="23"/>
  <c r="D130" i="23"/>
  <c r="D43" i="23"/>
  <c r="D111" i="23"/>
  <c r="D175" i="23"/>
  <c r="D80" i="23"/>
  <c r="D144" i="23"/>
  <c r="D61" i="23"/>
  <c r="D125" i="23"/>
  <c r="D188" i="23"/>
  <c r="D166" i="23"/>
  <c r="D147" i="23"/>
  <c r="D116" i="23"/>
  <c r="D97" i="23"/>
  <c r="D158" i="23"/>
  <c r="D108" i="23"/>
  <c r="D185" i="23"/>
  <c r="D155" i="23"/>
  <c r="D105" i="23"/>
  <c r="D90" i="23"/>
  <c r="D154" i="23"/>
  <c r="D71" i="23"/>
  <c r="D135" i="23"/>
  <c r="D190" i="23"/>
  <c r="D104" i="23"/>
  <c r="D168" i="23"/>
  <c r="D85" i="23"/>
  <c r="D149" i="23"/>
  <c r="D86" i="23"/>
  <c r="D67" i="23"/>
  <c r="D189" i="23"/>
  <c r="D164" i="23"/>
  <c r="D145" i="23"/>
  <c r="D191" i="23"/>
  <c r="D140" i="23"/>
  <c r="D78" i="23"/>
  <c r="D231" i="23"/>
  <c r="D137" i="23"/>
  <c r="D190" i="13"/>
  <c r="D54" i="10"/>
  <c r="D82" i="23"/>
  <c r="D63" i="23"/>
  <c r="D186" i="23"/>
  <c r="D160" i="23"/>
  <c r="D141" i="23"/>
  <c r="D51" i="23"/>
  <c r="D148" i="23"/>
  <c r="D75" i="23"/>
  <c r="D110" i="23"/>
  <c r="D169" i="23"/>
  <c r="D170" i="23"/>
  <c r="D151" i="23"/>
  <c r="D120" i="23"/>
  <c r="D101" i="23"/>
  <c r="D118" i="23"/>
  <c r="D68" i="23"/>
  <c r="D177" i="23"/>
  <c r="D57" i="23"/>
  <c r="D92" i="23"/>
  <c r="D92" i="13"/>
  <c r="D65" i="13"/>
  <c r="D173" i="13"/>
  <c r="D69" i="13"/>
  <c r="D174" i="13"/>
  <c r="D175" i="13"/>
  <c r="D172" i="13"/>
  <c r="D66" i="13"/>
  <c r="D151" i="13"/>
  <c r="D177" i="13"/>
  <c r="D81" i="13"/>
  <c r="D168" i="13"/>
  <c r="D85" i="13"/>
  <c r="D52" i="13"/>
  <c r="D148" i="13"/>
  <c r="D178" i="13"/>
  <c r="D73" i="13"/>
  <c r="D183" i="13"/>
  <c r="D196" i="23"/>
  <c r="D50" i="23"/>
  <c r="D178" i="23"/>
  <c r="D159" i="23"/>
  <c r="D128" i="23"/>
  <c r="D109" i="23"/>
  <c r="D134" i="23"/>
  <c r="D84" i="23"/>
  <c r="D94" i="23"/>
  <c r="D153" i="23"/>
  <c r="D232" i="23"/>
  <c r="D138" i="23"/>
  <c r="D119" i="23"/>
  <c r="D88" i="23"/>
  <c r="D69" i="23"/>
  <c r="D54" i="23"/>
  <c r="D163" i="23"/>
  <c r="D113" i="23"/>
  <c r="D76" i="23"/>
  <c r="D123" i="23"/>
  <c r="D105" i="13"/>
  <c r="D144" i="13"/>
  <c r="D116" i="13"/>
  <c r="D118" i="13"/>
  <c r="D117" i="13"/>
  <c r="D104" i="13"/>
  <c r="D113" i="13"/>
  <c r="D128" i="13"/>
  <c r="D68" i="13"/>
  <c r="D57" i="13"/>
  <c r="D108" i="13"/>
  <c r="D164" i="13"/>
  <c r="D88" i="13"/>
  <c r="D101" i="13"/>
  <c r="D136" i="13"/>
  <c r="D97" i="13"/>
  <c r="D160" i="13"/>
  <c r="D156" i="23"/>
  <c r="D121" i="23"/>
  <c r="D62" i="23"/>
  <c r="D100" i="23"/>
  <c r="D150" i="23"/>
  <c r="D117" i="23"/>
  <c r="D136" i="23"/>
  <c r="D167" i="23"/>
  <c r="D230" i="23"/>
  <c r="D58" i="23"/>
  <c r="D174" i="23"/>
  <c r="D139" i="23"/>
  <c r="D180" i="23"/>
  <c r="D83" i="23"/>
  <c r="D157" i="23"/>
  <c r="D176" i="23"/>
  <c r="D44" i="23"/>
  <c r="D79" i="23"/>
  <c r="D98" i="23"/>
  <c r="D43" i="6"/>
  <c r="D51" i="6"/>
  <c r="D68" i="6"/>
  <c r="D94" i="20"/>
  <c r="D129" i="20"/>
  <c r="D153" i="20"/>
  <c r="D44" i="20"/>
  <c r="D85" i="20"/>
  <c r="D90" i="20"/>
  <c r="D133" i="20"/>
  <c r="D149" i="20"/>
  <c r="D57" i="20"/>
  <c r="D131" i="20"/>
  <c r="D143" i="20"/>
  <c r="D104" i="20"/>
  <c r="D50" i="20"/>
  <c r="D105" i="20"/>
  <c r="D60" i="20"/>
  <c r="D122" i="20"/>
  <c r="D211" i="20"/>
  <c r="D106" i="20"/>
  <c r="D174" i="20"/>
  <c r="D76" i="13"/>
  <c r="D130" i="13"/>
  <c r="D143" i="13"/>
  <c r="D180" i="13"/>
  <c r="D90" i="13"/>
  <c r="D127" i="13"/>
  <c r="D170" i="16"/>
  <c r="D145" i="10"/>
  <c r="D191" i="10"/>
  <c r="D186" i="10"/>
  <c r="D197" i="10"/>
  <c r="D161" i="10"/>
  <c r="D55" i="6"/>
  <c r="D130" i="16"/>
  <c r="D74" i="16"/>
  <c r="D64" i="16"/>
  <c r="D103" i="16"/>
  <c r="D172" i="16"/>
  <c r="D67" i="16"/>
  <c r="D171" i="16"/>
  <c r="D73" i="16"/>
  <c r="D99" i="16"/>
  <c r="D83" i="16"/>
  <c r="D61" i="16"/>
  <c r="D81" i="16"/>
  <c r="D174" i="16"/>
  <c r="D140" i="16"/>
  <c r="D117" i="16"/>
  <c r="D159" i="16"/>
  <c r="D202" i="10"/>
  <c r="D59" i="6"/>
  <c r="D148" i="16"/>
  <c r="D103" i="20"/>
  <c r="D119" i="20"/>
  <c r="D141" i="20"/>
  <c r="D43" i="20"/>
  <c r="D159" i="20"/>
  <c r="D92" i="20"/>
  <c r="D128" i="10"/>
  <c r="D135" i="10"/>
  <c r="D144" i="10"/>
  <c r="D147" i="10"/>
  <c r="D148" i="10"/>
  <c r="D62" i="10"/>
  <c r="D153" i="10"/>
  <c r="D172" i="10"/>
  <c r="D123" i="10"/>
  <c r="D189" i="10"/>
  <c r="D150" i="10"/>
  <c r="D169" i="10"/>
  <c r="D180" i="10"/>
  <c r="D131" i="10"/>
  <c r="D181" i="10"/>
  <c r="D160" i="10"/>
  <c r="D111" i="10"/>
  <c r="D185" i="10"/>
  <c r="D188" i="10"/>
  <c r="D75" i="10"/>
  <c r="D173" i="10"/>
  <c r="D200" i="10"/>
  <c r="D195" i="10"/>
  <c r="D163" i="10"/>
  <c r="D166" i="10"/>
  <c r="D209" i="10"/>
  <c r="D74" i="10"/>
  <c r="D44" i="10"/>
  <c r="D134" i="10"/>
  <c r="D121" i="10"/>
  <c r="D171" i="10"/>
  <c r="D174" i="10"/>
  <c r="D101" i="10"/>
  <c r="D103" i="10"/>
  <c r="D129" i="10"/>
  <c r="D179" i="10"/>
  <c r="D182" i="10"/>
  <c r="D65" i="10"/>
  <c r="D159" i="10"/>
  <c r="D162" i="10"/>
  <c r="D137" i="10"/>
  <c r="D187" i="10"/>
  <c r="D190" i="10"/>
  <c r="D149" i="10"/>
  <c r="D199" i="10"/>
  <c r="D164" i="10"/>
  <c r="D115" i="10"/>
  <c r="D165" i="10"/>
  <c r="D81" i="6"/>
  <c r="D77" i="6"/>
  <c r="D69" i="6"/>
  <c r="D60" i="6"/>
  <c r="D52" i="6"/>
  <c r="D46" i="6"/>
  <c r="D75" i="6"/>
  <c r="D67" i="6"/>
  <c r="D61" i="6"/>
  <c r="D76" i="6"/>
  <c r="D64" i="6"/>
  <c r="D56" i="6"/>
  <c r="D49" i="6"/>
  <c r="D44" i="6"/>
  <c r="D65" i="6"/>
  <c r="D191" i="16"/>
  <c r="D190" i="16"/>
  <c r="D78" i="13"/>
  <c r="D89" i="13"/>
  <c r="D69" i="20"/>
  <c r="D134" i="20"/>
  <c r="D158" i="20"/>
  <c r="D63" i="20"/>
  <c r="D151" i="20"/>
  <c r="D127" i="20"/>
  <c r="D150" i="20"/>
  <c r="D93" i="20"/>
  <c r="D135" i="20"/>
  <c r="D157" i="20"/>
  <c r="D77" i="19"/>
  <c r="D54" i="19"/>
  <c r="D88" i="19"/>
  <c r="D212" i="20"/>
  <c r="D192" i="13"/>
  <c r="D192" i="16"/>
  <c r="D210" i="10"/>
  <c r="D211" i="10"/>
  <c r="D42" i="10"/>
  <c r="D43" i="10"/>
  <c r="D49" i="10"/>
  <c r="D50" i="10"/>
  <c r="D51" i="10"/>
  <c r="D52" i="10"/>
  <c r="D53" i="10"/>
  <c r="D55" i="10"/>
  <c r="D56" i="10"/>
  <c r="D57" i="10"/>
  <c r="D58" i="10"/>
  <c r="D59" i="10"/>
  <c r="D60" i="10"/>
  <c r="D61" i="10"/>
  <c r="D63" i="10"/>
  <c r="D64" i="10"/>
  <c r="D66" i="10"/>
  <c r="D67" i="10"/>
  <c r="D68" i="10"/>
  <c r="D69" i="10"/>
  <c r="D70" i="10"/>
  <c r="D71" i="10"/>
  <c r="D73" i="10"/>
  <c r="D76" i="10"/>
  <c r="D77" i="10"/>
  <c r="D78" i="10"/>
  <c r="D79" i="10"/>
  <c r="D80" i="10"/>
  <c r="D81" i="10"/>
  <c r="D82" i="10"/>
  <c r="D83" i="10"/>
  <c r="D84" i="10"/>
  <c r="D85" i="10"/>
  <c r="D87" i="10"/>
  <c r="D89" i="10"/>
  <c r="D90" i="10"/>
  <c r="D91" i="10"/>
  <c r="D92" i="10"/>
  <c r="D93" i="10"/>
  <c r="D94" i="10"/>
  <c r="D95" i="10"/>
  <c r="D96" i="10"/>
  <c r="D97" i="10"/>
  <c r="D98" i="10"/>
  <c r="D100" i="10"/>
  <c r="D102" i="10"/>
  <c r="D104" i="10"/>
  <c r="D105" i="10"/>
  <c r="D108" i="10"/>
  <c r="D109" i="10"/>
  <c r="D112" i="10"/>
  <c r="D113" i="10"/>
  <c r="D116" i="10"/>
  <c r="D117" i="10"/>
  <c r="D118" i="10"/>
  <c r="D120" i="10"/>
  <c r="D124" i="10"/>
  <c r="D125" i="10"/>
  <c r="D126" i="10"/>
  <c r="D132" i="10"/>
  <c r="D133" i="10"/>
  <c r="D136" i="10"/>
  <c r="D138" i="10"/>
  <c r="D139" i="10"/>
  <c r="D140" i="10"/>
  <c r="D142" i="10"/>
  <c r="D143" i="10"/>
  <c r="D151" i="10"/>
  <c r="D152" i="10"/>
  <c r="D154" i="10"/>
  <c r="A214" i="20"/>
  <c r="D86" i="7"/>
  <c r="D83" i="7"/>
  <c r="D175" i="7"/>
  <c r="D128" i="7"/>
  <c r="D70" i="7"/>
  <c r="D75" i="7"/>
  <c r="D141" i="7"/>
  <c r="D57" i="7"/>
  <c r="D100" i="7"/>
  <c r="D167" i="7"/>
  <c r="D189" i="7"/>
  <c r="D69" i="7"/>
  <c r="D195" i="7"/>
  <c r="D163" i="7"/>
  <c r="D61" i="7"/>
  <c r="D58" i="7"/>
  <c r="D60" i="7"/>
  <c r="D117" i="7"/>
  <c r="D191" i="7"/>
  <c r="D153" i="7"/>
  <c r="D99" i="7"/>
  <c r="D152" i="7"/>
  <c r="D185" i="7"/>
  <c r="D133" i="7"/>
  <c r="D71" i="7"/>
  <c r="D62" i="7"/>
  <c r="D132" i="7"/>
  <c r="D201" i="7"/>
  <c r="D82" i="7"/>
  <c r="D107" i="7"/>
  <c r="D134" i="7"/>
  <c r="D174" i="7"/>
  <c r="D136" i="7"/>
  <c r="D85" i="7"/>
  <c r="D161" i="7"/>
  <c r="D139" i="7"/>
  <c r="D56" i="7"/>
  <c r="D126" i="7"/>
  <c r="D66" i="7"/>
  <c r="D202" i="7"/>
  <c r="D127" i="7"/>
  <c r="D63" i="7"/>
  <c r="D192" i="7"/>
  <c r="D172" i="7"/>
  <c r="D68" i="7"/>
  <c r="D77" i="7"/>
  <c r="D171" i="7"/>
  <c r="D108" i="7"/>
  <c r="D65" i="7"/>
  <c r="D150" i="7"/>
  <c r="D115" i="7"/>
  <c r="D114" i="7"/>
  <c r="D156" i="7"/>
  <c r="D140" i="7"/>
  <c r="D78" i="7"/>
  <c r="D79" i="7"/>
  <c r="D149" i="7"/>
  <c r="D73" i="7"/>
  <c r="D196" i="7"/>
  <c r="D53" i="7"/>
  <c r="D178" i="7"/>
  <c r="D159" i="7"/>
  <c r="D92" i="7"/>
  <c r="D44" i="7"/>
  <c r="D125" i="7"/>
  <c r="D67" i="7"/>
  <c r="D42" i="7"/>
  <c r="D120" i="7"/>
  <c r="D193" i="7"/>
  <c r="D138" i="7"/>
  <c r="D106" i="7"/>
  <c r="D101" i="7"/>
  <c r="D130" i="7"/>
  <c r="D55" i="7"/>
  <c r="D119" i="7"/>
  <c r="D183" i="7"/>
  <c r="D187" i="7"/>
  <c r="D116" i="7"/>
  <c r="D113" i="7"/>
  <c r="D121" i="7"/>
  <c r="D41" i="7"/>
  <c r="D173" i="7"/>
  <c r="D170" i="7"/>
  <c r="D91" i="7"/>
  <c r="D155" i="7"/>
  <c r="D102" i="7"/>
  <c r="D80" i="7"/>
  <c r="D144" i="7"/>
  <c r="D194" i="7"/>
  <c r="D98" i="7"/>
  <c r="D142" i="7"/>
  <c r="D182" i="7"/>
  <c r="D147" i="7"/>
  <c r="D122" i="7"/>
  <c r="D89" i="7"/>
  <c r="E227" i="23" l="1"/>
  <c r="E215" i="16"/>
  <c r="E216" i="13"/>
  <c r="E226" i="7"/>
  <c r="E208" i="20"/>
  <c r="E214" i="16"/>
  <c r="E215" i="13"/>
  <c r="E207" i="20"/>
  <c r="E216" i="16"/>
  <c r="E226" i="23"/>
  <c r="D635" i="11"/>
  <c r="D626" i="11"/>
  <c r="D634" i="11"/>
  <c r="D639" i="11"/>
  <c r="D630" i="11"/>
  <c r="D638" i="11"/>
  <c r="D624" i="11"/>
  <c r="D628" i="11"/>
  <c r="D619" i="11"/>
  <c r="D632" i="11"/>
  <c r="D623" i="11"/>
  <c r="D636" i="11"/>
  <c r="D627" i="11"/>
  <c r="D618" i="11"/>
  <c r="D640" i="11"/>
  <c r="D631" i="11"/>
  <c r="D622" i="11"/>
  <c r="D620" i="11"/>
  <c r="D637" i="11"/>
  <c r="D621" i="11"/>
  <c r="D617" i="11"/>
  <c r="D633" i="11"/>
  <c r="D625" i="11"/>
  <c r="D629" i="11"/>
  <c r="E228" i="7"/>
  <c r="E234" i="10"/>
  <c r="E235" i="10"/>
  <c r="E227" i="7"/>
  <c r="E213" i="16"/>
  <c r="E214" i="13"/>
  <c r="E213" i="13"/>
  <c r="E225" i="23"/>
  <c r="D602" i="24"/>
  <c r="D603" i="24"/>
  <c r="D599" i="24"/>
  <c r="D598" i="24"/>
  <c r="D596" i="24"/>
  <c r="D595" i="24"/>
  <c r="D594" i="24"/>
  <c r="D592" i="24"/>
  <c r="D600" i="24"/>
  <c r="D593" i="24"/>
  <c r="D604" i="24"/>
  <c r="D597" i="24"/>
  <c r="D601" i="24"/>
  <c r="E206" i="20"/>
  <c r="D561" i="17"/>
  <c r="D558" i="17"/>
  <c r="D572" i="17"/>
  <c r="D569" i="17"/>
  <c r="D580" i="17"/>
  <c r="D562" i="17"/>
  <c r="D560" i="17"/>
  <c r="D574" i="17"/>
  <c r="D577" i="17"/>
  <c r="D570" i="17"/>
  <c r="D568" i="17"/>
  <c r="D559" i="17"/>
  <c r="D578" i="17"/>
  <c r="D566" i="17"/>
  <c r="D576" i="17"/>
  <c r="D563" i="17"/>
  <c r="D567" i="17"/>
  <c r="D571" i="17"/>
  <c r="D575" i="17"/>
  <c r="D557" i="17"/>
  <c r="D579" i="17"/>
  <c r="D565" i="17"/>
  <c r="D564" i="17"/>
  <c r="D573" i="17"/>
  <c r="D565" i="14"/>
  <c r="D562" i="14"/>
  <c r="D559" i="14"/>
  <c r="D563" i="14"/>
  <c r="D569" i="14"/>
  <c r="D567" i="14"/>
  <c r="D561" i="14"/>
  <c r="D566" i="14"/>
  <c r="D570" i="14"/>
  <c r="D560" i="14"/>
  <c r="D568" i="14"/>
  <c r="D558" i="14"/>
  <c r="D564" i="14"/>
  <c r="D83" i="15"/>
  <c r="D84" i="15"/>
  <c r="D102" i="22"/>
  <c r="D103" i="22"/>
  <c r="D539" i="21"/>
  <c r="D537" i="21"/>
  <c r="D544" i="21"/>
  <c r="D543" i="21"/>
  <c r="D540" i="21"/>
  <c r="D536" i="21"/>
  <c r="D542" i="21"/>
  <c r="D533" i="21"/>
  <c r="D541" i="21"/>
  <c r="D534" i="21"/>
  <c r="D538" i="21"/>
  <c r="D535" i="21"/>
  <c r="D95" i="9"/>
  <c r="D94" i="9"/>
  <c r="D600" i="8"/>
  <c r="D604" i="8"/>
  <c r="D593" i="8"/>
  <c r="D596" i="8"/>
  <c r="D597" i="8"/>
  <c r="D601" i="8"/>
  <c r="D594" i="8"/>
  <c r="D595" i="8"/>
  <c r="D598" i="8"/>
  <c r="D599" i="8"/>
  <c r="D602" i="8"/>
  <c r="D603" i="8"/>
  <c r="D83" i="12"/>
  <c r="D84" i="12"/>
  <c r="D611" i="11"/>
  <c r="D616" i="11"/>
  <c r="D612" i="11"/>
  <c r="D608" i="11"/>
  <c r="D605" i="11"/>
  <c r="D613" i="11"/>
  <c r="D610" i="11"/>
  <c r="D609" i="11"/>
  <c r="D615" i="11"/>
  <c r="D614" i="11"/>
  <c r="D607" i="11"/>
  <c r="D606" i="11"/>
  <c r="D588" i="24"/>
  <c r="D589" i="24"/>
  <c r="D583" i="24"/>
  <c r="D584" i="24"/>
  <c r="D590" i="24"/>
  <c r="D585" i="24"/>
  <c r="D591" i="24"/>
  <c r="D581" i="24"/>
  <c r="D586" i="24"/>
  <c r="D582" i="24"/>
  <c r="D587" i="24"/>
  <c r="D521" i="21"/>
  <c r="D529" i="21"/>
  <c r="D526" i="21"/>
  <c r="D530" i="21"/>
  <c r="D531" i="21"/>
  <c r="D525" i="21"/>
  <c r="D520" i="21"/>
  <c r="D528" i="21"/>
  <c r="D523" i="21"/>
  <c r="D524" i="21"/>
  <c r="D532" i="21"/>
  <c r="D527" i="21"/>
  <c r="D522" i="21"/>
  <c r="D588" i="8"/>
  <c r="D592" i="8"/>
  <c r="D590" i="8"/>
  <c r="D581" i="8"/>
  <c r="D585" i="8"/>
  <c r="D587" i="8"/>
  <c r="D582" i="8"/>
  <c r="D589" i="8"/>
  <c r="D583" i="8"/>
  <c r="D586" i="8"/>
  <c r="D591" i="8"/>
  <c r="D584" i="8"/>
  <c r="D548" i="14"/>
  <c r="D553" i="14"/>
  <c r="D556" i="14"/>
  <c r="D550" i="14"/>
  <c r="D552" i="14"/>
  <c r="D547" i="14"/>
  <c r="D554" i="14"/>
  <c r="D551" i="14"/>
  <c r="D549" i="14"/>
  <c r="D555" i="14"/>
  <c r="D557" i="14"/>
  <c r="D556" i="17"/>
  <c r="D548" i="17"/>
  <c r="D545" i="17"/>
  <c r="D547" i="17"/>
  <c r="D549" i="17"/>
  <c r="D551" i="17"/>
  <c r="D553" i="17"/>
  <c r="D555" i="17"/>
  <c r="D554" i="17"/>
  <c r="D552" i="17"/>
  <c r="D546" i="17"/>
  <c r="D550" i="17"/>
  <c r="D100" i="22"/>
  <c r="D101" i="22"/>
  <c r="D577" i="24"/>
  <c r="D575" i="24"/>
  <c r="D570" i="24"/>
  <c r="D572" i="24"/>
  <c r="D580" i="24"/>
  <c r="D579" i="24"/>
  <c r="D574" i="24"/>
  <c r="D576" i="24"/>
  <c r="D578" i="24"/>
  <c r="D573" i="24"/>
  <c r="D571" i="24"/>
  <c r="D569" i="24"/>
  <c r="D509" i="21"/>
  <c r="D515" i="21"/>
  <c r="D512" i="21"/>
  <c r="D517" i="21"/>
  <c r="D516" i="21"/>
  <c r="D511" i="21"/>
  <c r="D513" i="21"/>
  <c r="D510" i="21"/>
  <c r="D519" i="21"/>
  <c r="D518" i="21"/>
  <c r="D514" i="21"/>
  <c r="D81" i="12"/>
  <c r="D82" i="12"/>
  <c r="D535" i="14"/>
  <c r="D545" i="14"/>
  <c r="D539" i="14"/>
  <c r="D538" i="14"/>
  <c r="D543" i="14"/>
  <c r="D542" i="14"/>
  <c r="D540" i="14"/>
  <c r="D546" i="14"/>
  <c r="D544" i="14"/>
  <c r="D536" i="14"/>
  <c r="D537" i="14"/>
  <c r="D541" i="14"/>
  <c r="D81" i="15"/>
  <c r="D82" i="15"/>
  <c r="D536" i="17"/>
  <c r="D535" i="17"/>
  <c r="D537" i="17"/>
  <c r="D539" i="17"/>
  <c r="D534" i="17"/>
  <c r="D543" i="17"/>
  <c r="D538" i="17"/>
  <c r="D542" i="17"/>
  <c r="D540" i="17"/>
  <c r="D544" i="17"/>
  <c r="D541" i="17"/>
  <c r="D533" i="17"/>
  <c r="D573" i="8"/>
  <c r="D571" i="8"/>
  <c r="D572" i="8"/>
  <c r="D575" i="8"/>
  <c r="D577" i="8"/>
  <c r="D574" i="8"/>
  <c r="D569" i="8"/>
  <c r="D579" i="8"/>
  <c r="D580" i="8"/>
  <c r="D578" i="8"/>
  <c r="D576" i="8"/>
  <c r="D570" i="8"/>
  <c r="D91" i="9"/>
  <c r="D93" i="9"/>
  <c r="D597" i="11"/>
  <c r="D598" i="11"/>
  <c r="D599" i="11"/>
  <c r="D593" i="11"/>
  <c r="D602" i="11"/>
  <c r="D601" i="11"/>
  <c r="D596" i="11"/>
  <c r="D603" i="11"/>
  <c r="D595" i="11"/>
  <c r="D604" i="11"/>
  <c r="D600" i="11"/>
  <c r="D594" i="11"/>
  <c r="D560" i="24"/>
  <c r="D566" i="24"/>
  <c r="D564" i="24"/>
  <c r="D568" i="24"/>
  <c r="D557" i="24"/>
  <c r="D561" i="24"/>
  <c r="D559" i="24"/>
  <c r="D565" i="24"/>
  <c r="D563" i="24"/>
  <c r="D558" i="24"/>
  <c r="D567" i="24"/>
  <c r="D562" i="24"/>
  <c r="D508" i="21"/>
  <c r="D502" i="21"/>
  <c r="D505" i="21"/>
  <c r="D506" i="21"/>
  <c r="D499" i="21"/>
  <c r="D500" i="21"/>
  <c r="D507" i="21"/>
  <c r="D504" i="21"/>
  <c r="D497" i="21"/>
  <c r="D498" i="21"/>
  <c r="D503" i="21"/>
  <c r="D501" i="21"/>
  <c r="D530" i="14"/>
  <c r="D525" i="14"/>
  <c r="D534" i="14"/>
  <c r="D529" i="14"/>
  <c r="D523" i="14"/>
  <c r="D533" i="14"/>
  <c r="D527" i="14"/>
  <c r="D531" i="14"/>
  <c r="D524" i="14"/>
  <c r="D528" i="14"/>
  <c r="D526" i="14"/>
  <c r="D532" i="14"/>
  <c r="D528" i="17"/>
  <c r="D532" i="17"/>
  <c r="D521" i="17"/>
  <c r="D525" i="17"/>
  <c r="D523" i="17"/>
  <c r="D529" i="17"/>
  <c r="D527" i="17"/>
  <c r="D522" i="17"/>
  <c r="D531" i="17"/>
  <c r="D526" i="17"/>
  <c r="D524" i="17"/>
  <c r="D530" i="17"/>
  <c r="D557" i="8"/>
  <c r="D563" i="8"/>
  <c r="D567" i="8"/>
  <c r="D568" i="8"/>
  <c r="D558" i="8"/>
  <c r="D566" i="8"/>
  <c r="D559" i="8"/>
  <c r="D565" i="8"/>
  <c r="D560" i="8"/>
  <c r="D564" i="8"/>
  <c r="D561" i="8"/>
  <c r="D562" i="8"/>
  <c r="D90" i="9"/>
  <c r="D92" i="9"/>
  <c r="D588" i="11"/>
  <c r="D583" i="11"/>
  <c r="D591" i="11"/>
  <c r="D585" i="11"/>
  <c r="D582" i="11"/>
  <c r="D586" i="11"/>
  <c r="D590" i="11"/>
  <c r="D592" i="11"/>
  <c r="D587" i="11"/>
  <c r="D581" i="11"/>
  <c r="D589" i="11"/>
  <c r="D584" i="11"/>
  <c r="D522" i="14"/>
  <c r="D512" i="14"/>
  <c r="D520" i="14"/>
  <c r="D511" i="14"/>
  <c r="D517" i="14"/>
  <c r="D515" i="14"/>
  <c r="D518" i="14"/>
  <c r="D521" i="14"/>
  <c r="D519" i="14"/>
  <c r="D513" i="14"/>
  <c r="D514" i="14"/>
  <c r="D516" i="14"/>
  <c r="D79" i="15"/>
  <c r="D80" i="15"/>
  <c r="D99" i="22"/>
  <c r="D98" i="22"/>
  <c r="D553" i="24"/>
  <c r="D545" i="24"/>
  <c r="D552" i="24"/>
  <c r="D554" i="24"/>
  <c r="D546" i="24"/>
  <c r="D548" i="24"/>
  <c r="D547" i="24"/>
  <c r="D555" i="24"/>
  <c r="D549" i="24"/>
  <c r="D556" i="24"/>
  <c r="D550" i="24"/>
  <c r="D551" i="24"/>
  <c r="D79" i="12"/>
  <c r="D80" i="12"/>
  <c r="D512" i="17"/>
  <c r="D514" i="17"/>
  <c r="D518" i="17"/>
  <c r="D519" i="17"/>
  <c r="D517" i="17"/>
  <c r="D520" i="17"/>
  <c r="D516" i="17"/>
  <c r="D515" i="17"/>
  <c r="D510" i="17"/>
  <c r="D511" i="17"/>
  <c r="D509" i="17"/>
  <c r="D513" i="17"/>
  <c r="D486" i="21"/>
  <c r="D492" i="21"/>
  <c r="D495" i="21"/>
  <c r="D488" i="21"/>
  <c r="D494" i="21"/>
  <c r="D489" i="21"/>
  <c r="D487" i="21"/>
  <c r="D490" i="21"/>
  <c r="D496" i="21"/>
  <c r="D485" i="21"/>
  <c r="D491" i="21"/>
  <c r="D493" i="21"/>
  <c r="D575" i="11"/>
  <c r="D578" i="11"/>
  <c r="D573" i="11"/>
  <c r="D576" i="11"/>
  <c r="D570" i="11"/>
  <c r="D569" i="11"/>
  <c r="D580" i="11"/>
  <c r="D577" i="11"/>
  <c r="D571" i="11"/>
  <c r="D574" i="11"/>
  <c r="D572" i="11"/>
  <c r="D579" i="11"/>
  <c r="D544" i="8"/>
  <c r="D556" i="8"/>
  <c r="D546" i="8"/>
  <c r="D547" i="8"/>
  <c r="D555" i="8"/>
  <c r="D553" i="8"/>
  <c r="D549" i="8"/>
  <c r="D551" i="8"/>
  <c r="D554" i="8"/>
  <c r="D550" i="8"/>
  <c r="D552" i="8"/>
  <c r="D545" i="8"/>
  <c r="D548" i="8"/>
  <c r="E220" i="13"/>
  <c r="D62" i="9"/>
  <c r="D54" i="22"/>
  <c r="D532" i="24"/>
  <c r="D533" i="24"/>
  <c r="D535" i="24"/>
  <c r="D537" i="24"/>
  <c r="D539" i="24"/>
  <c r="D541" i="24"/>
  <c r="D543" i="24"/>
  <c r="D534" i="24"/>
  <c r="D536" i="24"/>
  <c r="D538" i="24"/>
  <c r="D540" i="24"/>
  <c r="D542" i="24"/>
  <c r="D544" i="24"/>
  <c r="D474" i="21"/>
  <c r="D476" i="21"/>
  <c r="D478" i="21"/>
  <c r="D480" i="21"/>
  <c r="D482" i="21"/>
  <c r="D484" i="21"/>
  <c r="D473" i="21"/>
  <c r="D475" i="21"/>
  <c r="D477" i="21"/>
  <c r="D479" i="21"/>
  <c r="D481" i="21"/>
  <c r="D483" i="21"/>
  <c r="D75" i="12"/>
  <c r="D499" i="14"/>
  <c r="D501" i="14"/>
  <c r="D503" i="14"/>
  <c r="D505" i="14"/>
  <c r="D507" i="14"/>
  <c r="D509" i="14"/>
  <c r="D500" i="14"/>
  <c r="D502" i="14"/>
  <c r="D504" i="14"/>
  <c r="D506" i="14"/>
  <c r="D508" i="14"/>
  <c r="D510" i="14"/>
  <c r="D43" i="15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543" i="8"/>
  <c r="D542" i="8"/>
  <c r="D541" i="8"/>
  <c r="D540" i="8"/>
  <c r="D539" i="8"/>
  <c r="D538" i="8"/>
  <c r="D537" i="8"/>
  <c r="D536" i="8"/>
  <c r="D535" i="8"/>
  <c r="D534" i="8"/>
  <c r="D533" i="8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71" i="12"/>
  <c r="E219" i="13"/>
  <c r="D141" i="11"/>
  <c r="E238" i="10"/>
  <c r="D523" i="24"/>
  <c r="D528" i="24"/>
  <c r="D530" i="24"/>
  <c r="D524" i="24"/>
  <c r="E240" i="10"/>
  <c r="E218" i="13"/>
  <c r="D526" i="24"/>
  <c r="E239" i="10"/>
  <c r="D66" i="9"/>
  <c r="D529" i="24"/>
  <c r="E237" i="10"/>
  <c r="E220" i="16"/>
  <c r="D525" i="24"/>
  <c r="E218" i="16"/>
  <c r="E229" i="7"/>
  <c r="D522" i="24"/>
  <c r="D531" i="24"/>
  <c r="D521" i="24"/>
  <c r="E217" i="16"/>
  <c r="E217" i="13"/>
  <c r="D527" i="24"/>
  <c r="E219" i="16"/>
  <c r="D82" i="9"/>
  <c r="D61" i="12"/>
  <c r="D59" i="12"/>
  <c r="D47" i="12"/>
  <c r="D57" i="12"/>
  <c r="D43" i="12"/>
  <c r="D67" i="12"/>
  <c r="D65" i="12"/>
  <c r="D66" i="12"/>
  <c r="D41" i="22"/>
  <c r="D72" i="12"/>
  <c r="D49" i="12"/>
  <c r="D63" i="12"/>
  <c r="D74" i="12"/>
  <c r="D46" i="12"/>
  <c r="D56" i="12"/>
  <c r="D44" i="12"/>
  <c r="D76" i="12"/>
  <c r="D104" i="21"/>
  <c r="D464" i="21"/>
  <c r="D463" i="21"/>
  <c r="D467" i="21"/>
  <c r="D469" i="21"/>
  <c r="D471" i="21"/>
  <c r="D462" i="21"/>
  <c r="D466" i="21"/>
  <c r="D461" i="21"/>
  <c r="D465" i="21"/>
  <c r="D468" i="21"/>
  <c r="D470" i="21"/>
  <c r="D472" i="21"/>
  <c r="D49" i="15"/>
  <c r="D85" i="15"/>
  <c r="D43" i="9"/>
  <c r="D89" i="9"/>
  <c r="D154" i="17"/>
  <c r="D217" i="14"/>
  <c r="D571" i="14"/>
  <c r="D575" i="14"/>
  <c r="D579" i="14"/>
  <c r="D574" i="14"/>
  <c r="D578" i="14"/>
  <c r="D582" i="14"/>
  <c r="D573" i="14"/>
  <c r="D577" i="14"/>
  <c r="D581" i="14"/>
  <c r="D572" i="14"/>
  <c r="D576" i="14"/>
  <c r="D580" i="14"/>
  <c r="D53" i="22"/>
  <c r="D97" i="22"/>
  <c r="D77" i="12"/>
  <c r="D85" i="12"/>
  <c r="D54" i="12"/>
  <c r="D70" i="12"/>
  <c r="D50" i="12"/>
  <c r="D48" i="12"/>
  <c r="D73" i="12"/>
  <c r="D58" i="12"/>
  <c r="D69" i="12"/>
  <c r="D41" i="12"/>
  <c r="D51" i="12"/>
  <c r="D60" i="12"/>
  <c r="D55" i="12"/>
  <c r="D78" i="12"/>
  <c r="D62" i="12"/>
  <c r="D52" i="12"/>
  <c r="D53" i="12"/>
  <c r="D45" i="12"/>
  <c r="E231" i="7"/>
  <c r="E232" i="7"/>
  <c r="D332" i="8"/>
  <c r="D607" i="8"/>
  <c r="D611" i="8"/>
  <c r="D615" i="8"/>
  <c r="D605" i="8"/>
  <c r="D616" i="8"/>
  <c r="D606" i="8"/>
  <c r="D612" i="8"/>
  <c r="D609" i="8"/>
  <c r="D614" i="8"/>
  <c r="D610" i="8"/>
  <c r="D613" i="8"/>
  <c r="D608" i="8"/>
  <c r="E230" i="7"/>
  <c r="D54" i="9"/>
  <c r="D53" i="9"/>
  <c r="D68" i="9"/>
  <c r="D80" i="9"/>
  <c r="D70" i="9"/>
  <c r="D73" i="9"/>
  <c r="D86" i="9"/>
  <c r="D55" i="9"/>
  <c r="D74" i="9"/>
  <c r="D51" i="9"/>
  <c r="D64" i="9"/>
  <c r="D59" i="9"/>
  <c r="D41" i="9"/>
  <c r="D67" i="9"/>
  <c r="D56" i="9"/>
  <c r="D96" i="9"/>
  <c r="D47" i="9"/>
  <c r="D52" i="9"/>
  <c r="D48" i="9"/>
  <c r="D83" i="9"/>
  <c r="D77" i="9"/>
  <c r="D60" i="9"/>
  <c r="D87" i="9"/>
  <c r="D58" i="9"/>
  <c r="D61" i="9"/>
  <c r="D76" i="9"/>
  <c r="D62" i="15"/>
  <c r="D60" i="15"/>
  <c r="D69" i="9"/>
  <c r="D50" i="15"/>
  <c r="D69" i="15"/>
  <c r="D46" i="15"/>
  <c r="D42" i="15"/>
  <c r="D71" i="15"/>
  <c r="D73" i="15"/>
  <c r="D56" i="15"/>
  <c r="D45" i="15"/>
  <c r="D58" i="15"/>
  <c r="D42" i="9"/>
  <c r="D59" i="15"/>
  <c r="D72" i="15"/>
  <c r="D65" i="15"/>
  <c r="D61" i="15"/>
  <c r="D53" i="15"/>
  <c r="D63" i="15"/>
  <c r="D66" i="15"/>
  <c r="D64" i="15"/>
  <c r="D74" i="15"/>
  <c r="D54" i="15"/>
  <c r="D75" i="15"/>
  <c r="D78" i="15"/>
  <c r="D85" i="22"/>
  <c r="D77" i="22"/>
  <c r="D61" i="22"/>
  <c r="D87" i="22"/>
  <c r="D78" i="22"/>
  <c r="D60" i="22"/>
  <c r="D83" i="22"/>
  <c r="D74" i="22"/>
  <c r="D49" i="22"/>
  <c r="D65" i="9"/>
  <c r="D85" i="9"/>
  <c r="D45" i="9"/>
  <c r="D63" i="9"/>
  <c r="D48" i="15"/>
  <c r="D47" i="15"/>
  <c r="D68" i="15"/>
  <c r="D75" i="22"/>
  <c r="D51" i="22"/>
  <c r="D92" i="22"/>
  <c r="D79" i="22"/>
  <c r="D82" i="22"/>
  <c r="D90" i="22"/>
  <c r="D80" i="22"/>
  <c r="D44" i="22"/>
  <c r="D57" i="9"/>
  <c r="D73" i="22"/>
  <c r="D68" i="12"/>
  <c r="D64" i="12"/>
  <c r="D41" i="15"/>
  <c r="D42" i="12"/>
  <c r="D81" i="22"/>
  <c r="D77" i="15"/>
  <c r="D94" i="22"/>
  <c r="D86" i="22"/>
  <c r="D64" i="22"/>
  <c r="D78" i="9"/>
  <c r="D81" i="9"/>
  <c r="D84" i="9"/>
  <c r="D44" i="9"/>
  <c r="D67" i="15"/>
  <c r="D52" i="15"/>
  <c r="D55" i="15"/>
  <c r="D49" i="9"/>
  <c r="D57" i="22"/>
  <c r="D50" i="22"/>
  <c r="D71" i="22"/>
  <c r="D66" i="22"/>
  <c r="D88" i="22"/>
  <c r="D48" i="22"/>
  <c r="D58" i="22"/>
  <c r="D51" i="15"/>
  <c r="D57" i="15"/>
  <c r="D88" i="9"/>
  <c r="D95" i="22"/>
  <c r="D104" i="22"/>
  <c r="D65" i="22"/>
  <c r="D59" i="22"/>
  <c r="D93" i="22"/>
  <c r="D68" i="22"/>
  <c r="D46" i="22"/>
  <c r="D79" i="9"/>
  <c r="D72" i="9"/>
  <c r="D42" i="22"/>
  <c r="D84" i="22"/>
  <c r="D47" i="22"/>
  <c r="D52" i="22"/>
  <c r="D45" i="22"/>
  <c r="D91" i="22"/>
  <c r="D96" i="22"/>
  <c r="D70" i="22"/>
  <c r="D56" i="22"/>
  <c r="D63" i="22"/>
  <c r="D62" i="22"/>
  <c r="D55" i="22"/>
  <c r="D69" i="22"/>
  <c r="D89" i="22"/>
  <c r="D71" i="9"/>
  <c r="D75" i="9"/>
  <c r="D46" i="9"/>
  <c r="D50" i="9"/>
  <c r="D44" i="15"/>
  <c r="D70" i="15"/>
  <c r="D76" i="15"/>
  <c r="D43" i="22"/>
  <c r="D72" i="22"/>
  <c r="D76" i="22"/>
  <c r="D67" i="22"/>
  <c r="D408" i="8"/>
  <c r="D297" i="8"/>
  <c r="D339" i="8"/>
  <c r="D81" i="8"/>
  <c r="D87" i="8"/>
  <c r="D406" i="8"/>
  <c r="D320" i="8"/>
  <c r="D70" i="8"/>
  <c r="D100" i="8"/>
  <c r="D341" i="8"/>
  <c r="D233" i="8"/>
  <c r="D304" i="8"/>
  <c r="D117" i="8"/>
  <c r="D85" i="8"/>
  <c r="D165" i="8"/>
  <c r="D467" i="8"/>
  <c r="D403" i="8"/>
  <c r="D51" i="8"/>
  <c r="D336" i="8"/>
  <c r="D275" i="8"/>
  <c r="D146" i="8"/>
  <c r="D71" i="8"/>
  <c r="D76" i="8"/>
  <c r="D92" i="8"/>
  <c r="D178" i="8"/>
  <c r="D155" i="8"/>
  <c r="D189" i="8"/>
  <c r="D295" i="8"/>
  <c r="D378" i="8"/>
  <c r="D329" i="8"/>
  <c r="D357" i="8"/>
  <c r="D63" i="8"/>
  <c r="D91" i="8"/>
  <c r="D289" i="8"/>
  <c r="D236" i="8"/>
  <c r="D163" i="8"/>
  <c r="D48" i="8"/>
  <c r="D373" i="8"/>
  <c r="D465" i="8"/>
  <c r="D299" i="8"/>
  <c r="D401" i="8"/>
  <c r="D232" i="8"/>
  <c r="D148" i="8"/>
  <c r="D392" i="8"/>
  <c r="D210" i="8"/>
  <c r="D65" i="8"/>
  <c r="D104" i="8"/>
  <c r="D386" i="8"/>
  <c r="D473" i="8"/>
  <c r="D451" i="8"/>
  <c r="D499" i="8"/>
  <c r="D196" i="8"/>
  <c r="D370" i="8"/>
  <c r="D424" i="8"/>
  <c r="D313" i="8"/>
  <c r="D170" i="8"/>
  <c r="D154" i="8"/>
  <c r="D466" i="8"/>
  <c r="D75" i="8"/>
  <c r="D53" i="8"/>
  <c r="D93" i="8"/>
  <c r="D308" i="8"/>
  <c r="D45" i="8"/>
  <c r="D267" i="8"/>
  <c r="D375" i="8"/>
  <c r="D323" i="8"/>
  <c r="D159" i="8"/>
  <c r="D418" i="8"/>
  <c r="D431" i="8"/>
  <c r="D498" i="8"/>
  <c r="D287" i="8"/>
  <c r="D191" i="8"/>
  <c r="D181" i="8"/>
  <c r="D151" i="8"/>
  <c r="D131" i="8"/>
  <c r="D350" i="8"/>
  <c r="D79" i="8"/>
  <c r="D107" i="8"/>
  <c r="D461" i="8"/>
  <c r="D426" i="8"/>
  <c r="D423" i="8"/>
  <c r="D122" i="8"/>
  <c r="D206" i="8"/>
  <c r="D278" i="8"/>
  <c r="D276" i="8"/>
  <c r="D149" i="8"/>
  <c r="D273" i="8"/>
  <c r="D302" i="8"/>
  <c r="D439" i="8"/>
  <c r="D309" i="8"/>
  <c r="D221" i="8"/>
  <c r="D153" i="8"/>
  <c r="D95" i="8"/>
  <c r="D241" i="8"/>
  <c r="D400" i="8"/>
  <c r="D272" i="8"/>
  <c r="D393" i="8"/>
  <c r="D269" i="8"/>
  <c r="D202" i="8"/>
  <c r="D133" i="8"/>
  <c r="D80" i="8"/>
  <c r="D474" i="8"/>
  <c r="D360" i="8"/>
  <c r="D200" i="8"/>
  <c r="D504" i="8"/>
  <c r="D213" i="8"/>
  <c r="D147" i="8"/>
  <c r="D89" i="8"/>
  <c r="D384" i="8"/>
  <c r="D252" i="8"/>
  <c r="D261" i="8"/>
  <c r="D194" i="8"/>
  <c r="D128" i="8"/>
  <c r="D472" i="8"/>
  <c r="D344" i="8"/>
  <c r="D264" i="8"/>
  <c r="D77" i="8"/>
  <c r="D166" i="8"/>
  <c r="D184" i="8"/>
  <c r="D436" i="8"/>
  <c r="D397" i="8"/>
  <c r="D411" i="8"/>
  <c r="D113" i="8"/>
  <c r="D443" i="8"/>
  <c r="D235" i="8"/>
  <c r="D382" i="8"/>
  <c r="D471" i="8"/>
  <c r="D268" i="8"/>
  <c r="D367" i="8"/>
  <c r="D482" i="8"/>
  <c r="D315" i="8"/>
  <c r="D195" i="8"/>
  <c r="D433" i="8"/>
  <c r="D314" i="8"/>
  <c r="D141" i="8"/>
  <c r="D365" i="8"/>
  <c r="D390" i="8"/>
  <c r="D459" i="8"/>
  <c r="D50" i="8"/>
  <c r="D126" i="8"/>
  <c r="D214" i="8"/>
  <c r="D294" i="8"/>
  <c r="D340" i="8"/>
  <c r="D183" i="8"/>
  <c r="D507" i="8"/>
  <c r="D199" i="8"/>
  <c r="D270" i="8"/>
  <c r="D110" i="8"/>
  <c r="D293" i="8"/>
  <c r="D209" i="8"/>
  <c r="D377" i="8"/>
  <c r="D74" i="8"/>
  <c r="D479" i="8"/>
  <c r="D389" i="8"/>
  <c r="D197" i="8"/>
  <c r="D480" i="8"/>
  <c r="D345" i="8"/>
  <c r="D174" i="8"/>
  <c r="D263" i="8"/>
  <c r="D201" i="8"/>
  <c r="D449" i="8"/>
  <c r="D455" i="8"/>
  <c r="D72" i="8"/>
  <c r="D285" i="8"/>
  <c r="D477" i="8"/>
  <c r="D351" i="8"/>
  <c r="D346" i="8"/>
  <c r="D139" i="8"/>
  <c r="D348" i="8"/>
  <c r="D125" i="8"/>
  <c r="D450" i="8"/>
  <c r="D387" i="8"/>
  <c r="D271" i="8"/>
  <c r="D321" i="8"/>
  <c r="D204" i="8"/>
  <c r="D228" i="8"/>
  <c r="D192" i="8"/>
  <c r="D478" i="8"/>
  <c r="D354" i="8"/>
  <c r="D175" i="8"/>
  <c r="D82" i="8"/>
  <c r="D134" i="8"/>
  <c r="D230" i="8"/>
  <c r="D310" i="8"/>
  <c r="D404" i="8"/>
  <c r="D216" i="8"/>
  <c r="D179" i="8"/>
  <c r="D484" i="8"/>
  <c r="D222" i="8"/>
  <c r="D73" i="8"/>
  <c r="D114" i="8"/>
  <c r="D405" i="8"/>
  <c r="D277" i="8"/>
  <c r="D205" i="8"/>
  <c r="D140" i="8"/>
  <c r="D83" i="8"/>
  <c r="D168" i="8"/>
  <c r="D368" i="8"/>
  <c r="D220" i="8"/>
  <c r="D361" i="8"/>
  <c r="D250" i="8"/>
  <c r="D185" i="8"/>
  <c r="D119" i="8"/>
  <c r="D67" i="8"/>
  <c r="D456" i="8"/>
  <c r="D328" i="8"/>
  <c r="D138" i="8"/>
  <c r="D157" i="8"/>
  <c r="D101" i="8"/>
  <c r="D239" i="8"/>
  <c r="D496" i="8"/>
  <c r="D247" i="8"/>
  <c r="D52" i="8"/>
  <c r="D356" i="8"/>
  <c r="D257" i="8"/>
  <c r="D420" i="8"/>
  <c r="D497" i="8"/>
  <c r="D306" i="8"/>
  <c r="D487" i="8"/>
  <c r="D429" i="8"/>
  <c r="D414" i="8"/>
  <c r="D435" i="8"/>
  <c r="D343" i="8"/>
  <c r="D215" i="8"/>
  <c r="D483" i="8"/>
  <c r="D316" i="8"/>
  <c r="D227" i="8"/>
  <c r="D441" i="8"/>
  <c r="D318" i="8"/>
  <c r="D86" i="8"/>
  <c r="D142" i="8"/>
  <c r="D238" i="8"/>
  <c r="D468" i="8"/>
  <c r="D248" i="8"/>
  <c r="D445" i="8"/>
  <c r="D462" i="8"/>
  <c r="D493" i="8"/>
  <c r="D145" i="8"/>
  <c r="D130" i="8"/>
  <c r="D352" i="8"/>
  <c r="D280" i="8"/>
  <c r="D136" i="8"/>
  <c r="D226" i="8"/>
  <c r="D506" i="8"/>
  <c r="D432" i="8"/>
  <c r="D108" i="8"/>
  <c r="D237" i="8"/>
  <c r="D157" i="14"/>
  <c r="D391" i="14"/>
  <c r="D334" i="8"/>
  <c r="D217" i="8"/>
  <c r="D262" i="8"/>
  <c r="D98" i="8"/>
  <c r="D363" i="8"/>
  <c r="D501" i="8"/>
  <c r="D476" i="8"/>
  <c r="D171" i="8"/>
  <c r="D301" i="8"/>
  <c r="D396" i="8"/>
  <c r="D167" i="8"/>
  <c r="D410" i="8"/>
  <c r="D251" i="8"/>
  <c r="D296" i="8"/>
  <c r="D193" i="8"/>
  <c r="D111" i="8"/>
  <c r="D234" i="8"/>
  <c r="D490" i="8"/>
  <c r="D448" i="8"/>
  <c r="D115" i="8"/>
  <c r="D245" i="8"/>
  <c r="D297" i="14"/>
  <c r="D52" i="14"/>
  <c r="D366" i="8"/>
  <c r="D492" i="8"/>
  <c r="D258" i="8"/>
  <c r="D94" i="8"/>
  <c r="D291" i="8"/>
  <c r="D407" i="8"/>
  <c r="D463" i="8"/>
  <c r="D333" i="8"/>
  <c r="D188" i="8"/>
  <c r="D240" i="8"/>
  <c r="D437" i="8"/>
  <c r="D494" i="8"/>
  <c r="D355" i="8"/>
  <c r="D259" i="8"/>
  <c r="D172" i="8"/>
  <c r="D444" i="8"/>
  <c r="D64" i="14"/>
  <c r="D161" i="14"/>
  <c r="D71" i="14"/>
  <c r="D48" i="14"/>
  <c r="D340" i="14"/>
  <c r="D49" i="14"/>
  <c r="D50" i="14"/>
  <c r="D275" i="14"/>
  <c r="D322" i="14"/>
  <c r="D422" i="8"/>
  <c r="D260" i="8"/>
  <c r="D218" i="8"/>
  <c r="D229" i="8"/>
  <c r="D266" i="14"/>
  <c r="D485" i="8"/>
  <c r="D66" i="8"/>
  <c r="D102" i="8"/>
  <c r="D337" i="8"/>
  <c r="D458" i="8"/>
  <c r="D96" i="8"/>
  <c r="D305" i="8"/>
  <c r="D452" i="8"/>
  <c r="D353" i="8"/>
  <c r="D106" i="8"/>
  <c r="D224" i="8"/>
  <c r="D312" i="8"/>
  <c r="D225" i="8"/>
  <c r="D144" i="8"/>
  <c r="D242" i="8"/>
  <c r="D495" i="8"/>
  <c r="D464" i="8"/>
  <c r="D123" i="8"/>
  <c r="D253" i="8"/>
  <c r="D400" i="14"/>
  <c r="D398" i="8"/>
  <c r="D502" i="8"/>
  <c r="D186" i="8"/>
  <c r="D162" i="8"/>
  <c r="D335" i="8"/>
  <c r="D427" i="8"/>
  <c r="D453" i="8"/>
  <c r="D298" i="8"/>
  <c r="D203" i="8"/>
  <c r="D379" i="8"/>
  <c r="D78" i="8"/>
  <c r="D243" i="8"/>
  <c r="D362" i="8"/>
  <c r="D282" i="8"/>
  <c r="D488" i="8"/>
  <c r="D56" i="14"/>
  <c r="D274" i="8"/>
  <c r="D118" i="8"/>
  <c r="D223" i="8"/>
  <c r="D460" i="8"/>
  <c r="D324" i="8"/>
  <c r="D417" i="8"/>
  <c r="D109" i="8"/>
  <c r="D491" i="8"/>
  <c r="D158" i="8"/>
  <c r="D219" i="8"/>
  <c r="D399" i="8"/>
  <c r="D326" i="8"/>
  <c r="D440" i="8"/>
  <c r="D99" i="8"/>
  <c r="D500" i="8"/>
  <c r="D416" i="8"/>
  <c r="D103" i="8"/>
  <c r="D349" i="8"/>
  <c r="D266" i="8"/>
  <c r="D388" i="8"/>
  <c r="D244" i="8"/>
  <c r="D249" i="8"/>
  <c r="D338" i="8"/>
  <c r="D311" i="8"/>
  <c r="D376" i="8"/>
  <c r="D46" i="8"/>
  <c r="D150" i="8"/>
  <c r="D281" i="8"/>
  <c r="D288" i="8"/>
  <c r="D42" i="8"/>
  <c r="D160" i="8"/>
  <c r="D325" i="8"/>
  <c r="D419" i="14"/>
  <c r="D143" i="8"/>
  <c r="D430" i="8"/>
  <c r="D359" i="8"/>
  <c r="D182" i="8"/>
  <c r="D246" i="8"/>
  <c r="D265" i="8"/>
  <c r="D371" i="8"/>
  <c r="D90" i="8"/>
  <c r="D342" i="8"/>
  <c r="D161" i="8"/>
  <c r="D307" i="8"/>
  <c r="D489" i="8"/>
  <c r="D169" i="8"/>
  <c r="D358" i="8"/>
  <c r="D44" i="14"/>
  <c r="D497" i="14"/>
  <c r="D138" i="14"/>
  <c r="D105" i="14"/>
  <c r="D111" i="14"/>
  <c r="D357" i="14"/>
  <c r="D466" i="14"/>
  <c r="D367" i="14"/>
  <c r="D233" i="14"/>
  <c r="D244" i="14"/>
  <c r="D394" i="14"/>
  <c r="D421" i="14"/>
  <c r="D268" i="14"/>
  <c r="D96" i="14"/>
  <c r="D123" i="14"/>
  <c r="D338" i="14"/>
  <c r="D293" i="14"/>
  <c r="D191" i="14"/>
  <c r="D435" i="14"/>
  <c r="D240" i="14"/>
  <c r="D354" i="14"/>
  <c r="D444" i="14"/>
  <c r="D109" i="14"/>
  <c r="D75" i="14"/>
  <c r="D174" i="14"/>
  <c r="D74" i="14"/>
  <c r="D173" i="14"/>
  <c r="D229" i="14"/>
  <c r="D205" i="14"/>
  <c r="D154" i="14"/>
  <c r="D199" i="14"/>
  <c r="D430" i="14"/>
  <c r="D55" i="14"/>
  <c r="D192" i="14"/>
  <c r="D77" i="14"/>
  <c r="D142" i="14"/>
  <c r="D232" i="14"/>
  <c r="D69" i="14"/>
  <c r="D472" i="14"/>
  <c r="D87" i="14"/>
  <c r="D498" i="14"/>
  <c r="D183" i="14"/>
  <c r="D425" i="14"/>
  <c r="D178" i="14"/>
  <c r="D457" i="14"/>
  <c r="D182" i="14"/>
  <c r="D282" i="14"/>
  <c r="D456" i="14"/>
  <c r="D369" i="14"/>
  <c r="D81" i="14"/>
  <c r="D162" i="14"/>
  <c r="D86" i="14"/>
  <c r="D259" i="14"/>
  <c r="D210" i="14"/>
  <c r="D188" i="14"/>
  <c r="D252" i="14"/>
  <c r="D287" i="14"/>
  <c r="D171" i="14"/>
  <c r="D267" i="14"/>
  <c r="D376" i="14"/>
  <c r="D239" i="14"/>
  <c r="D180" i="14"/>
  <c r="D143" i="14"/>
  <c r="D280" i="14"/>
  <c r="D249" i="14"/>
  <c r="D160" i="14"/>
  <c r="D324" i="14"/>
  <c r="D380" i="14"/>
  <c r="D458" i="14"/>
  <c r="D443" i="14"/>
  <c r="D194" i="14"/>
  <c r="D412" i="14"/>
  <c r="D211" i="14"/>
  <c r="D186" i="14"/>
  <c r="D113" i="14"/>
  <c r="D117" i="14"/>
  <c r="D420" i="14"/>
  <c r="D92" i="14"/>
  <c r="D351" i="14"/>
  <c r="D321" i="14"/>
  <c r="D100" i="14"/>
  <c r="D488" i="14"/>
  <c r="D325" i="14"/>
  <c r="D250" i="14"/>
  <c r="D197" i="14"/>
  <c r="D426" i="14"/>
  <c r="D283" i="14"/>
  <c r="D461" i="14"/>
  <c r="D405" i="14"/>
  <c r="D227" i="14"/>
  <c r="D399" i="14"/>
  <c r="D363" i="14"/>
  <c r="D140" i="14"/>
  <c r="D454" i="14"/>
  <c r="D82" i="14"/>
  <c r="D392" i="14"/>
  <c r="D449" i="14"/>
  <c r="D345" i="14"/>
  <c r="D312" i="14"/>
  <c r="D198" i="14"/>
  <c r="D80" i="14"/>
  <c r="D385" i="14"/>
  <c r="D371" i="14"/>
  <c r="D236" i="14"/>
  <c r="D320" i="14"/>
  <c r="D304" i="14"/>
  <c r="D137" i="14"/>
  <c r="D409" i="14"/>
  <c r="D57" i="14"/>
  <c r="D65" i="14"/>
  <c r="D122" i="14"/>
  <c r="D70" i="14"/>
  <c r="D429" i="14"/>
  <c r="D413" i="14"/>
  <c r="D330" i="14"/>
  <c r="D331" i="14"/>
  <c r="D215" i="14"/>
  <c r="D106" i="14"/>
  <c r="D112" i="14"/>
  <c r="D262" i="14"/>
  <c r="D487" i="14"/>
  <c r="D294" i="14"/>
  <c r="D305" i="14"/>
  <c r="D90" i="14"/>
  <c r="D355" i="14"/>
  <c r="D128" i="14"/>
  <c r="D474" i="14"/>
  <c r="D455" i="14"/>
  <c r="D318" i="14"/>
  <c r="D155" i="14"/>
  <c r="D290" i="14"/>
  <c r="D201" i="14"/>
  <c r="D94" i="14"/>
  <c r="D403" i="14"/>
  <c r="D83" i="14"/>
  <c r="D195" i="14"/>
  <c r="D127" i="14"/>
  <c r="D209" i="14"/>
  <c r="D422" i="14"/>
  <c r="D465" i="14"/>
  <c r="D309" i="14"/>
  <c r="D151" i="14"/>
  <c r="D125" i="14"/>
  <c r="D98" i="14"/>
  <c r="D308" i="14"/>
  <c r="D167" i="14"/>
  <c r="D107" i="14"/>
  <c r="D272" i="14"/>
  <c r="D190" i="14"/>
  <c r="D342" i="14"/>
  <c r="D414" i="14"/>
  <c r="D326" i="14"/>
  <c r="D196" i="14"/>
  <c r="D446" i="14"/>
  <c r="D434" i="14"/>
  <c r="D221" i="14"/>
  <c r="D440" i="14"/>
  <c r="D390" i="14"/>
  <c r="D411" i="14"/>
  <c r="D349" i="14"/>
  <c r="D45" i="14"/>
  <c r="D147" i="14"/>
  <c r="D314" i="14"/>
  <c r="D288" i="14"/>
  <c r="D129" i="14"/>
  <c r="D153" i="14"/>
  <c r="D401" i="14"/>
  <c r="D179" i="14"/>
  <c r="D88" i="14"/>
  <c r="D246" i="14"/>
  <c r="D341" i="14"/>
  <c r="D373" i="14"/>
  <c r="D242" i="14"/>
  <c r="D494" i="14"/>
  <c r="D360" i="14"/>
  <c r="D415" i="14"/>
  <c r="D365" i="14"/>
  <c r="D375" i="14"/>
  <c r="D260" i="14"/>
  <c r="D350" i="14"/>
  <c r="D41" i="14"/>
  <c r="D398" i="14"/>
  <c r="D352" i="14"/>
  <c r="D296" i="14"/>
  <c r="D395" i="14"/>
  <c r="D118" i="14"/>
  <c r="D327" i="14"/>
  <c r="D277" i="14"/>
  <c r="D216" i="14"/>
  <c r="D255" i="14"/>
  <c r="D58" i="14"/>
  <c r="D66" i="14"/>
  <c r="D213" i="14"/>
  <c r="D238" i="14"/>
  <c r="D135" i="14"/>
  <c r="D254" i="14"/>
  <c r="D251" i="14"/>
  <c r="D473" i="14"/>
  <c r="D256" i="14"/>
  <c r="D208" i="14"/>
  <c r="D460" i="14"/>
  <c r="D148" i="14"/>
  <c r="D436" i="14"/>
  <c r="D300" i="14"/>
  <c r="D379" i="14"/>
  <c r="D303" i="14"/>
  <c r="D175" i="14"/>
  <c r="D383" i="14"/>
  <c r="D73" i="14"/>
  <c r="D362" i="14"/>
  <c r="D387" i="14"/>
  <c r="D447" i="14"/>
  <c r="D348" i="14"/>
  <c r="D207" i="14"/>
  <c r="D284" i="14"/>
  <c r="D152" i="14"/>
  <c r="D306" i="14"/>
  <c r="D68" i="14"/>
  <c r="D404" i="14"/>
  <c r="D471" i="14"/>
  <c r="D428" i="14"/>
  <c r="D347" i="14"/>
  <c r="D234" i="14"/>
  <c r="D164" i="14"/>
  <c r="D328" i="14"/>
  <c r="D241" i="14"/>
  <c r="D271" i="14"/>
  <c r="D295" i="14"/>
  <c r="D110" i="14"/>
  <c r="D108" i="14"/>
  <c r="D116" i="14"/>
  <c r="D437" i="14"/>
  <c r="D317" i="14"/>
  <c r="D319" i="14"/>
  <c r="D462" i="14"/>
  <c r="D302" i="14"/>
  <c r="D452" i="14"/>
  <c r="D416" i="14"/>
  <c r="D43" i="14"/>
  <c r="D132" i="14"/>
  <c r="D133" i="14"/>
  <c r="D378" i="14"/>
  <c r="D235" i="14"/>
  <c r="D490" i="14"/>
  <c r="D323" i="14"/>
  <c r="D91" i="14"/>
  <c r="D467" i="14"/>
  <c r="D84" i="14"/>
  <c r="D423" i="14"/>
  <c r="D388" i="14"/>
  <c r="D76" i="14"/>
  <c r="D468" i="14"/>
  <c r="D184" i="14"/>
  <c r="D103" i="14"/>
  <c r="D274" i="14"/>
  <c r="D93" i="14"/>
  <c r="D245" i="14"/>
  <c r="D119" i="14"/>
  <c r="D170" i="14"/>
  <c r="D185" i="14"/>
  <c r="D67" i="14"/>
  <c r="D124" i="14"/>
  <c r="D310" i="14"/>
  <c r="D382" i="14"/>
  <c r="D408" i="14"/>
  <c r="D299" i="14"/>
  <c r="D464" i="14"/>
  <c r="D361" i="14"/>
  <c r="D95" i="14"/>
  <c r="D104" i="14"/>
  <c r="D203" i="14"/>
  <c r="D218" i="14"/>
  <c r="D59" i="14"/>
  <c r="D441" i="14"/>
  <c r="D459" i="14"/>
  <c r="D289" i="14"/>
  <c r="D427" i="14"/>
  <c r="D410" i="14"/>
  <c r="D141" i="14"/>
  <c r="D261" i="14"/>
  <c r="D101" i="14"/>
  <c r="D285" i="14"/>
  <c r="D165" i="14"/>
  <c r="D231" i="14"/>
  <c r="D374" i="14"/>
  <c r="D120" i="14"/>
  <c r="D270" i="14"/>
  <c r="D202" i="14"/>
  <c r="D126" i="14"/>
  <c r="D470" i="14"/>
  <c r="D445" i="14"/>
  <c r="D281" i="14"/>
  <c r="D384" i="14"/>
  <c r="D301" i="14"/>
  <c r="D237" i="14"/>
  <c r="D145" i="14"/>
  <c r="D366" i="14"/>
  <c r="D121" i="14"/>
  <c r="D433" i="14"/>
  <c r="D51" i="14"/>
  <c r="D463" i="14"/>
  <c r="D491" i="14"/>
  <c r="D343" i="14"/>
  <c r="D226" i="14"/>
  <c r="D396" i="14"/>
  <c r="D381" i="14"/>
  <c r="D406" i="14"/>
  <c r="D397" i="14"/>
  <c r="D353" i="14"/>
  <c r="D253" i="14"/>
  <c r="D407" i="14"/>
  <c r="D329" i="14"/>
  <c r="D307" i="14"/>
  <c r="D206" i="14"/>
  <c r="D450" i="14"/>
  <c r="D149" i="14"/>
  <c r="D336" i="14"/>
  <c r="D225" i="14"/>
  <c r="D131" i="14"/>
  <c r="D335" i="14"/>
  <c r="D346" i="14"/>
  <c r="D102" i="14"/>
  <c r="D279" i="14"/>
  <c r="D115" i="14"/>
  <c r="D442" i="14"/>
  <c r="D431" i="14"/>
  <c r="D60" i="14"/>
  <c r="D85" i="14"/>
  <c r="D224" i="14"/>
  <c r="D176" i="14"/>
  <c r="D136" i="14"/>
  <c r="D159" i="14"/>
  <c r="D489" i="14"/>
  <c r="D356" i="14"/>
  <c r="D181" i="14"/>
  <c r="D311" i="14"/>
  <c r="D223" i="14"/>
  <c r="D42" i="14"/>
  <c r="D269" i="14"/>
  <c r="D496" i="14"/>
  <c r="D370" i="14"/>
  <c r="D334" i="14"/>
  <c r="D359" i="14"/>
  <c r="D243" i="14"/>
  <c r="D46" i="14"/>
  <c r="D214" i="14"/>
  <c r="D258" i="14"/>
  <c r="D453" i="14"/>
  <c r="D292" i="14"/>
  <c r="D139" i="14"/>
  <c r="D158" i="14"/>
  <c r="D61" i="14"/>
  <c r="D99" i="14"/>
  <c r="D386" i="14"/>
  <c r="D263" i="14"/>
  <c r="D364" i="14"/>
  <c r="D230" i="14"/>
  <c r="D89" i="14"/>
  <c r="D204" i="14"/>
  <c r="D276" i="14"/>
  <c r="D448" i="14"/>
  <c r="D389" i="14"/>
  <c r="D78" i="14"/>
  <c r="D193" i="14"/>
  <c r="D177" i="14"/>
  <c r="D114" i="14"/>
  <c r="D247" i="14"/>
  <c r="D72" i="14"/>
  <c r="D337" i="14"/>
  <c r="D372" i="14"/>
  <c r="D278" i="14"/>
  <c r="D424" i="14"/>
  <c r="D492" i="14"/>
  <c r="D333" i="14"/>
  <c r="D53" i="14"/>
  <c r="D257" i="14"/>
  <c r="D432" i="14"/>
  <c r="D344" i="14"/>
  <c r="D169" i="14"/>
  <c r="D97" i="14"/>
  <c r="D286" i="14"/>
  <c r="D222" i="14"/>
  <c r="D144" i="14"/>
  <c r="D228" i="14"/>
  <c r="D358" i="14"/>
  <c r="D248" i="14"/>
  <c r="D219" i="14"/>
  <c r="D339" i="14"/>
  <c r="D134" i="14"/>
  <c r="D451" i="14"/>
  <c r="D291" i="14"/>
  <c r="D438" i="14"/>
  <c r="D79" i="14"/>
  <c r="D469" i="14"/>
  <c r="D493" i="14"/>
  <c r="D212" i="14"/>
  <c r="D54" i="14"/>
  <c r="D166" i="14"/>
  <c r="D265" i="14"/>
  <c r="D495" i="14"/>
  <c r="D200" i="14"/>
  <c r="D332" i="14"/>
  <c r="D417" i="14"/>
  <c r="D368" i="14"/>
  <c r="D187" i="14"/>
  <c r="D156" i="14"/>
  <c r="D62" i="14"/>
  <c r="D47" i="14"/>
  <c r="D377" i="14"/>
  <c r="D146" i="14"/>
  <c r="D189" i="14"/>
  <c r="D264" i="14"/>
  <c r="D172" i="14"/>
  <c r="D273" i="14"/>
  <c r="D313" i="14"/>
  <c r="D315" i="14"/>
  <c r="D163" i="14"/>
  <c r="D150" i="14"/>
  <c r="D393" i="14"/>
  <c r="D316" i="14"/>
  <c r="D168" i="14"/>
  <c r="D402" i="14"/>
  <c r="D220" i="14"/>
  <c r="D130" i="14"/>
  <c r="D298" i="14"/>
  <c r="D439" i="14"/>
  <c r="D418" i="14"/>
  <c r="D63" i="14"/>
  <c r="D55" i="8"/>
  <c r="D59" i="8"/>
  <c r="D459" i="21"/>
  <c r="D455" i="21"/>
  <c r="D451" i="21"/>
  <c r="D460" i="21"/>
  <c r="D456" i="21"/>
  <c r="D452" i="21"/>
  <c r="D457" i="21"/>
  <c r="D453" i="21"/>
  <c r="D449" i="21"/>
  <c r="D458" i="21"/>
  <c r="D454" i="21"/>
  <c r="D450" i="21"/>
  <c r="D509" i="8"/>
  <c r="D520" i="8"/>
  <c r="D512" i="8"/>
  <c r="D519" i="8"/>
  <c r="D517" i="8"/>
  <c r="D515" i="8"/>
  <c r="D513" i="8"/>
  <c r="D511" i="8"/>
  <c r="D518" i="8"/>
  <c r="D516" i="8"/>
  <c r="D514" i="8"/>
  <c r="D510" i="8"/>
  <c r="D484" i="17"/>
  <c r="D480" i="17"/>
  <c r="D483" i="17"/>
  <c r="D479" i="17"/>
  <c r="D482" i="17"/>
  <c r="D478" i="17"/>
  <c r="D474" i="17"/>
  <c r="D481" i="17"/>
  <c r="D477" i="17"/>
  <c r="D473" i="17"/>
  <c r="D476" i="17"/>
  <c r="D475" i="17"/>
  <c r="D486" i="14"/>
  <c r="D482" i="14"/>
  <c r="D478" i="14"/>
  <c r="D485" i="14"/>
  <c r="D481" i="14"/>
  <c r="D477" i="14"/>
  <c r="D484" i="14"/>
  <c r="D480" i="14"/>
  <c r="D476" i="14"/>
  <c r="D483" i="14"/>
  <c r="D479" i="14"/>
  <c r="D475" i="14"/>
  <c r="D512" i="11"/>
  <c r="D534" i="11"/>
  <c r="D538" i="11"/>
  <c r="D542" i="11"/>
  <c r="D535" i="11"/>
  <c r="D539" i="11"/>
  <c r="D543" i="11"/>
  <c r="D536" i="11"/>
  <c r="D540" i="11"/>
  <c r="D544" i="11"/>
  <c r="D533" i="11"/>
  <c r="D537" i="11"/>
  <c r="D541" i="11"/>
  <c r="D361" i="24"/>
  <c r="D510" i="24"/>
  <c r="D514" i="24"/>
  <c r="D518" i="24"/>
  <c r="D509" i="24"/>
  <c r="D513" i="24"/>
  <c r="D517" i="24"/>
  <c r="D512" i="24"/>
  <c r="D516" i="24"/>
  <c r="D520" i="24"/>
  <c r="D511" i="24"/>
  <c r="D515" i="24"/>
  <c r="D519" i="24"/>
  <c r="D190" i="8"/>
  <c r="D231" i="8"/>
  <c r="D503" i="8"/>
  <c r="D135" i="8"/>
  <c r="D300" i="8"/>
  <c r="D283" i="8"/>
  <c r="D442" i="8"/>
  <c r="D381" i="8"/>
  <c r="D129" i="8"/>
  <c r="D475" i="8"/>
  <c r="D61" i="8"/>
  <c r="D57" i="8"/>
  <c r="D524" i="8"/>
  <c r="D531" i="8"/>
  <c r="D529" i="8"/>
  <c r="D527" i="8"/>
  <c r="D525" i="8"/>
  <c r="D522" i="8"/>
  <c r="D532" i="8"/>
  <c r="D530" i="8"/>
  <c r="D528" i="8"/>
  <c r="D526" i="8"/>
  <c r="D523" i="8"/>
  <c r="D521" i="8"/>
  <c r="D454" i="8"/>
  <c r="D207" i="8"/>
  <c r="D425" i="8"/>
  <c r="D317" i="8"/>
  <c r="D137" i="8"/>
  <c r="D508" i="8"/>
  <c r="D279" i="8"/>
  <c r="D198" i="8"/>
  <c r="D112" i="8"/>
  <c r="D41" i="8"/>
  <c r="D412" i="8"/>
  <c r="D256" i="8"/>
  <c r="D120" i="8"/>
  <c r="D43" i="8"/>
  <c r="D44" i="8"/>
  <c r="D395" i="8"/>
  <c r="D68" i="8"/>
  <c r="D290" i="8"/>
  <c r="D374" i="8"/>
  <c r="D446" i="8"/>
  <c r="D180" i="8"/>
  <c r="D409" i="8"/>
  <c r="D421" i="8"/>
  <c r="D303" i="8"/>
  <c r="D208" i="8"/>
  <c r="D127" i="8"/>
  <c r="D47" i="8"/>
  <c r="D428" i="8"/>
  <c r="D284" i="8"/>
  <c r="D97" i="8"/>
  <c r="D486" i="8"/>
  <c r="D470" i="8"/>
  <c r="D124" i="8"/>
  <c r="D383" i="8"/>
  <c r="D105" i="8"/>
  <c r="D292" i="8"/>
  <c r="D447" i="8"/>
  <c r="D330" i="8"/>
  <c r="D121" i="8"/>
  <c r="D419" i="8"/>
  <c r="D331" i="8"/>
  <c r="D481" i="8"/>
  <c r="D322" i="8"/>
  <c r="D394" i="8"/>
  <c r="D438" i="8"/>
  <c r="D164" i="8"/>
  <c r="D369" i="8"/>
  <c r="D84" i="8"/>
  <c r="D469" i="8"/>
  <c r="D505" i="8"/>
  <c r="D327" i="8"/>
  <c r="D255" i="8"/>
  <c r="D187" i="8"/>
  <c r="D132" i="8"/>
  <c r="D69" i="8"/>
  <c r="D152" i="8"/>
  <c r="D372" i="8"/>
  <c r="D212" i="8"/>
  <c r="D173" i="8"/>
  <c r="D347" i="8"/>
  <c r="D286" i="8"/>
  <c r="D434" i="8"/>
  <c r="D385" i="8"/>
  <c r="D413" i="8"/>
  <c r="D391" i="8"/>
  <c r="D211" i="8"/>
  <c r="D88" i="8"/>
  <c r="D380" i="8"/>
  <c r="D177" i="8"/>
  <c r="D415" i="8"/>
  <c r="D254" i="8"/>
  <c r="D402" i="8"/>
  <c r="D156" i="8"/>
  <c r="D457" i="8"/>
  <c r="D319" i="8"/>
  <c r="D176" i="8"/>
  <c r="D49" i="8"/>
  <c r="D364" i="8"/>
  <c r="D64" i="8"/>
  <c r="D62" i="8"/>
  <c r="D60" i="8"/>
  <c r="D58" i="8"/>
  <c r="D56" i="8"/>
  <c r="D54" i="8"/>
  <c r="D116" i="8"/>
  <c r="D72" i="11"/>
  <c r="D272" i="24"/>
  <c r="D371" i="11"/>
  <c r="D95" i="24"/>
  <c r="D354" i="11"/>
  <c r="D494" i="11"/>
  <c r="D338" i="24"/>
  <c r="D48" i="11"/>
  <c r="D78" i="11"/>
  <c r="D259" i="24"/>
  <c r="D163" i="11"/>
  <c r="D471" i="11"/>
  <c r="D529" i="11"/>
  <c r="E209" i="20"/>
  <c r="D318" i="17"/>
  <c r="D389" i="17"/>
  <c r="D158" i="17"/>
  <c r="E210" i="20"/>
  <c r="D175" i="21"/>
  <c r="D428" i="21"/>
  <c r="E211" i="20"/>
  <c r="D431" i="21"/>
  <c r="D326" i="21"/>
  <c r="E229" i="23"/>
  <c r="D263" i="21"/>
  <c r="D442" i="21"/>
  <c r="D388" i="17"/>
  <c r="D449" i="17"/>
  <c r="D234" i="17"/>
  <c r="D120" i="21"/>
  <c r="D71" i="11"/>
  <c r="D96" i="17"/>
  <c r="D556" i="21"/>
  <c r="D193" i="17"/>
  <c r="D325" i="21"/>
  <c r="D385" i="21"/>
  <c r="D206" i="17"/>
  <c r="D145" i="21"/>
  <c r="D75" i="17"/>
  <c r="E231" i="23"/>
  <c r="D388" i="24"/>
  <c r="D504" i="24"/>
  <c r="D448" i="24"/>
  <c r="D124" i="24"/>
  <c r="D371" i="24"/>
  <c r="D101" i="24"/>
  <c r="D178" i="24"/>
  <c r="D488" i="24"/>
  <c r="D132" i="24"/>
  <c r="D74" i="24"/>
  <c r="D238" i="24"/>
  <c r="D436" i="24"/>
  <c r="D367" i="24"/>
  <c r="D347" i="24"/>
  <c r="D508" i="24"/>
  <c r="D98" i="24"/>
  <c r="D378" i="24"/>
  <c r="D79" i="24"/>
  <c r="D317" i="24"/>
  <c r="D195" i="24"/>
  <c r="D318" i="24"/>
  <c r="D405" i="24"/>
  <c r="D152" i="24"/>
  <c r="D462" i="24"/>
  <c r="D122" i="24"/>
  <c r="D464" i="24"/>
  <c r="D123" i="24"/>
  <c r="D312" i="24"/>
  <c r="D473" i="24"/>
  <c r="D431" i="24"/>
  <c r="D412" i="24"/>
  <c r="D174" i="24"/>
  <c r="D137" i="24"/>
  <c r="D395" i="24"/>
  <c r="D307" i="24"/>
  <c r="D421" i="24"/>
  <c r="D303" i="24"/>
  <c r="D461" i="24"/>
  <c r="D187" i="24"/>
  <c r="D118" i="24"/>
  <c r="D94" i="24"/>
  <c r="D230" i="24"/>
  <c r="D507" i="24"/>
  <c r="D470" i="24"/>
  <c r="D71" i="24"/>
  <c r="D92" i="24"/>
  <c r="D121" i="24"/>
  <c r="D309" i="24"/>
  <c r="D304" i="24"/>
  <c r="D140" i="24"/>
  <c r="D262" i="24"/>
  <c r="D308" i="24"/>
  <c r="D422" i="24"/>
  <c r="D499" i="24"/>
  <c r="D362" i="24"/>
  <c r="D474" i="24"/>
  <c r="D205" i="24"/>
  <c r="D82" i="24"/>
  <c r="D358" i="24"/>
  <c r="D225" i="24"/>
  <c r="D330" i="24"/>
  <c r="D478" i="24"/>
  <c r="D129" i="24"/>
  <c r="D229" i="24"/>
  <c r="D116" i="24"/>
  <c r="D433" i="24"/>
  <c r="D316" i="24"/>
  <c r="D223" i="24"/>
  <c r="D506" i="24"/>
  <c r="D415" i="24"/>
  <c r="D253" i="24"/>
  <c r="D203" i="24"/>
  <c r="D257" i="24"/>
  <c r="D231" i="24"/>
  <c r="D386" i="24"/>
  <c r="D440" i="24"/>
  <c r="D260" i="24"/>
  <c r="D78" i="24"/>
  <c r="D406" i="24"/>
  <c r="D190" i="24"/>
  <c r="D214" i="24"/>
  <c r="D353" i="24"/>
  <c r="D271" i="24"/>
  <c r="D425" i="24"/>
  <c r="D193" i="24"/>
  <c r="D445" i="24"/>
  <c r="D399" i="24"/>
  <c r="D255" i="24"/>
  <c r="D616" i="24"/>
  <c r="D135" i="24"/>
  <c r="D328" i="24"/>
  <c r="D466" i="24"/>
  <c r="D221" i="24"/>
  <c r="D614" i="24"/>
  <c r="D393" i="24"/>
  <c r="D364" i="24"/>
  <c r="D100" i="24"/>
  <c r="D373" i="24"/>
  <c r="D117" i="24"/>
  <c r="D296" i="24"/>
  <c r="D145" i="24"/>
  <c r="D384" i="24"/>
  <c r="D377" i="24"/>
  <c r="D452" i="24"/>
  <c r="D493" i="24"/>
  <c r="D370" i="24"/>
  <c r="D349" i="24"/>
  <c r="D200" i="24"/>
  <c r="D484" i="24"/>
  <c r="D346" i="24"/>
  <c r="D411" i="24"/>
  <c r="D417" i="24"/>
  <c r="D311" i="24"/>
  <c r="D409" i="24"/>
  <c r="D501" i="24"/>
  <c r="D127" i="24"/>
  <c r="D228" i="24"/>
  <c r="D172" i="24"/>
  <c r="D423" i="24"/>
  <c r="D217" i="24"/>
  <c r="D242" i="24"/>
  <c r="D66" i="24"/>
  <c r="D292" i="24"/>
  <c r="D227" i="24"/>
  <c r="D476" i="24"/>
  <c r="D146" i="24"/>
  <c r="D267" i="24"/>
  <c r="D286" i="24"/>
  <c r="D331" i="24"/>
  <c r="D166" i="24"/>
  <c r="D348" i="24"/>
  <c r="D133" i="24"/>
  <c r="D287" i="24"/>
  <c r="D611" i="24"/>
  <c r="D391" i="24"/>
  <c r="D76" i="24"/>
  <c r="D460" i="24"/>
  <c r="D490" i="24"/>
  <c r="D106" i="24"/>
  <c r="D48" i="24"/>
  <c r="D325" i="24"/>
  <c r="D158" i="24"/>
  <c r="D468" i="24"/>
  <c r="D392" i="24"/>
  <c r="D184" i="24"/>
  <c r="D155" i="24"/>
  <c r="D112" i="24"/>
  <c r="D491" i="24"/>
  <c r="D107" i="24"/>
  <c r="D366" i="24"/>
  <c r="D321" i="24"/>
  <c r="D459" i="24"/>
  <c r="D319" i="24"/>
  <c r="D236" i="24"/>
  <c r="D248" i="24"/>
  <c r="D360" i="24"/>
  <c r="D177" i="24"/>
  <c r="D268" i="24"/>
  <c r="D387" i="24"/>
  <c r="D276" i="24"/>
  <c r="D173" i="24"/>
  <c r="D175" i="24"/>
  <c r="D320" i="24"/>
  <c r="D612" i="24"/>
  <c r="D500" i="24"/>
  <c r="D492" i="24"/>
  <c r="D379" i="24"/>
  <c r="D394" i="24"/>
  <c r="D91" i="24"/>
  <c r="D442" i="24"/>
  <c r="D70" i="24"/>
  <c r="D457" i="24"/>
  <c r="D482" i="24"/>
  <c r="D342" i="24"/>
  <c r="D305" i="24"/>
  <c r="D302" i="24"/>
  <c r="D334" i="24"/>
  <c r="D324" i="24"/>
  <c r="D294" i="24"/>
  <c r="D150" i="24"/>
  <c r="D359" i="24"/>
  <c r="D381" i="24"/>
  <c r="D420" i="24"/>
  <c r="D246" i="24"/>
  <c r="D249" i="24"/>
  <c r="D301" i="24"/>
  <c r="D198" i="24"/>
  <c r="D456" i="24"/>
  <c r="D204" i="24"/>
  <c r="D239" i="24"/>
  <c r="D290" i="24"/>
  <c r="D375" i="24"/>
  <c r="D196" i="24"/>
  <c r="D125" i="24"/>
  <c r="D327" i="24"/>
  <c r="D49" i="24"/>
  <c r="D111" i="24"/>
  <c r="D447" i="24"/>
  <c r="D169" i="24"/>
  <c r="D441" i="24"/>
  <c r="D333" i="24"/>
  <c r="D344" i="24"/>
  <c r="D454" i="24"/>
  <c r="D404" i="24"/>
  <c r="D69" i="24"/>
  <c r="D450" i="24"/>
  <c r="D156" i="24"/>
  <c r="D277" i="24"/>
  <c r="D192" i="24"/>
  <c r="D306" i="24"/>
  <c r="D86" i="24"/>
  <c r="D295" i="24"/>
  <c r="D369" i="24"/>
  <c r="D413" i="24"/>
  <c r="D446" i="24"/>
  <c r="D380" i="24"/>
  <c r="D220" i="24"/>
  <c r="D414" i="24"/>
  <c r="D428" i="24"/>
  <c r="D224" i="24"/>
  <c r="D258" i="24"/>
  <c r="D363" i="24"/>
  <c r="D481" i="24"/>
  <c r="D151" i="24"/>
  <c r="D210" i="24"/>
  <c r="D265" i="24"/>
  <c r="D144" i="24"/>
  <c r="D96" i="24"/>
  <c r="D299" i="24"/>
  <c r="D202" i="24"/>
  <c r="D458" i="24"/>
  <c r="D465" i="24"/>
  <c r="D389" i="24"/>
  <c r="D285" i="24"/>
  <c r="D93" i="24"/>
  <c r="D243" i="24"/>
  <c r="D427" i="24"/>
  <c r="D269" i="24"/>
  <c r="D50" i="24"/>
  <c r="D323" i="24"/>
  <c r="D235" i="24"/>
  <c r="D314" i="24"/>
  <c r="D339" i="24"/>
  <c r="D73" i="24"/>
  <c r="D289" i="24"/>
  <c r="D376" i="24"/>
  <c r="D89" i="24"/>
  <c r="D608" i="24"/>
  <c r="D398" i="24"/>
  <c r="D182" i="24"/>
  <c r="D270" i="24"/>
  <c r="D293" i="24"/>
  <c r="D211" i="24"/>
  <c r="D382" i="24"/>
  <c r="D297" i="24"/>
  <c r="D336" i="24"/>
  <c r="D216" i="24"/>
  <c r="D263" i="24"/>
  <c r="D480" i="24"/>
  <c r="D189" i="24"/>
  <c r="D240" i="24"/>
  <c r="D212" i="24"/>
  <c r="D87" i="24"/>
  <c r="D403" i="24"/>
  <c r="D199" i="24"/>
  <c r="D52" i="24"/>
  <c r="D329" i="24"/>
  <c r="D251" i="24"/>
  <c r="D610" i="24"/>
  <c r="D418" i="24"/>
  <c r="D68" i="24"/>
  <c r="D443" i="24"/>
  <c r="D234" i="24"/>
  <c r="D483" i="24"/>
  <c r="D455" i="24"/>
  <c r="D439" i="24"/>
  <c r="D119" i="24"/>
  <c r="D471" i="24"/>
  <c r="D201" i="24"/>
  <c r="D400" i="24"/>
  <c r="D383" i="24"/>
  <c r="D475" i="24"/>
  <c r="D390" i="24"/>
  <c r="D495" i="24"/>
  <c r="D397" i="24"/>
  <c r="D222" i="24"/>
  <c r="D283" i="24"/>
  <c r="D188" i="24"/>
  <c r="D494" i="24"/>
  <c r="D113" i="24"/>
  <c r="D136" i="24"/>
  <c r="D164" i="24"/>
  <c r="D256" i="24"/>
  <c r="D170" i="24"/>
  <c r="D605" i="24"/>
  <c r="D126" i="24"/>
  <c r="D128" i="24"/>
  <c r="D345" i="24"/>
  <c r="D131" i="24"/>
  <c r="D165" i="24"/>
  <c r="D372" i="24"/>
  <c r="D88" i="24"/>
  <c r="D264" i="24"/>
  <c r="D407" i="24"/>
  <c r="D75" i="24"/>
  <c r="D109" i="24"/>
  <c r="D266" i="24"/>
  <c r="D149" i="24"/>
  <c r="D213" i="24"/>
  <c r="D186" i="24"/>
  <c r="D284" i="24"/>
  <c r="D326" i="24"/>
  <c r="D180" i="24"/>
  <c r="D162" i="24"/>
  <c r="D154" i="24"/>
  <c r="D176" i="24"/>
  <c r="D161" i="24"/>
  <c r="D108" i="24"/>
  <c r="D81" i="24"/>
  <c r="D219" i="24"/>
  <c r="D254" i="24"/>
  <c r="D114" i="24"/>
  <c r="D159" i="24"/>
  <c r="D84" i="24"/>
  <c r="D469" i="24"/>
  <c r="D142" i="24"/>
  <c r="D163" i="24"/>
  <c r="D322" i="24"/>
  <c r="D432" i="24"/>
  <c r="D337" i="24"/>
  <c r="D352" i="24"/>
  <c r="D343" i="24"/>
  <c r="D496" i="24"/>
  <c r="D51" i="24"/>
  <c r="D250" i="24"/>
  <c r="D273" i="24"/>
  <c r="D291" i="24"/>
  <c r="D477" i="24"/>
  <c r="D318" i="11"/>
  <c r="D480" i="11"/>
  <c r="D293" i="11"/>
  <c r="D160" i="11"/>
  <c r="D423" i="11"/>
  <c r="D91" i="11"/>
  <c r="D523" i="11"/>
  <c r="D137" i="11"/>
  <c r="D424" i="24"/>
  <c r="D226" i="24"/>
  <c r="D47" i="24"/>
  <c r="D513" i="11"/>
  <c r="D259" i="11"/>
  <c r="D341" i="11"/>
  <c r="D476" i="11"/>
  <c r="D344" i="11"/>
  <c r="D486" i="11"/>
  <c r="D362" i="11"/>
  <c r="D262" i="11"/>
  <c r="D520" i="11"/>
  <c r="D175" i="11"/>
  <c r="D373" i="11"/>
  <c r="D446" i="11"/>
  <c r="D277" i="11"/>
  <c r="D505" i="24"/>
  <c r="D209" i="24"/>
  <c r="D134" i="24"/>
  <c r="D313" i="24"/>
  <c r="D502" i="24"/>
  <c r="D252" i="24"/>
  <c r="D215" i="24"/>
  <c r="D99" i="24"/>
  <c r="D112" i="11"/>
  <c r="D159" i="11"/>
  <c r="D387" i="11"/>
  <c r="D85" i="11"/>
  <c r="D418" i="11"/>
  <c r="D472" i="11"/>
  <c r="D65" i="11"/>
  <c r="D432" i="11"/>
  <c r="D115" i="11"/>
  <c r="D86" i="11"/>
  <c r="D245" i="11"/>
  <c r="D81" i="11"/>
  <c r="D44" i="11"/>
  <c r="D275" i="24"/>
  <c r="D479" i="24"/>
  <c r="D157" i="24"/>
  <c r="D147" i="24"/>
  <c r="D181" i="24"/>
  <c r="D183" i="24"/>
  <c r="D237" i="24"/>
  <c r="D230" i="11"/>
  <c r="D271" i="11"/>
  <c r="D282" i="11"/>
  <c r="D438" i="24"/>
  <c r="D532" i="11"/>
  <c r="D497" i="11"/>
  <c r="D495" i="11"/>
  <c r="D46" i="11"/>
  <c r="D142" i="11"/>
  <c r="D357" i="11"/>
  <c r="D235" i="11"/>
  <c r="D409" i="11"/>
  <c r="D148" i="11"/>
  <c r="D94" i="11"/>
  <c r="D410" i="11"/>
  <c r="D219" i="11"/>
  <c r="D527" i="11"/>
  <c r="D214" i="11"/>
  <c r="D472" i="24"/>
  <c r="D315" i="24"/>
  <c r="D449" i="24"/>
  <c r="D310" i="24"/>
  <c r="D335" i="24"/>
  <c r="D179" i="24"/>
  <c r="D288" i="24"/>
  <c r="D338" i="11"/>
  <c r="D218" i="11"/>
  <c r="D196" i="11"/>
  <c r="D447" i="11"/>
  <c r="D77" i="11"/>
  <c r="D165" i="11"/>
  <c r="D98" i="11"/>
  <c r="D183" i="11"/>
  <c r="D413" i="11"/>
  <c r="D295" i="11"/>
  <c r="D170" i="11"/>
  <c r="D248" i="11"/>
  <c r="D554" i="11"/>
  <c r="D408" i="24"/>
  <c r="D143" i="24"/>
  <c r="D167" i="24"/>
  <c r="D416" i="24"/>
  <c r="D274" i="24"/>
  <c r="D282" i="24"/>
  <c r="D397" i="11"/>
  <c r="D80" i="24"/>
  <c r="D84" i="11"/>
  <c r="D261" i="24"/>
  <c r="D384" i="11"/>
  <c r="D327" i="11"/>
  <c r="D208" i="11"/>
  <c r="D232" i="11"/>
  <c r="D374" i="11"/>
  <c r="D326" i="11"/>
  <c r="D232" i="24"/>
  <c r="D97" i="24"/>
  <c r="D498" i="24"/>
  <c r="D233" i="24"/>
  <c r="D356" i="24"/>
  <c r="D396" i="24"/>
  <c r="D51" i="11"/>
  <c r="D390" i="11"/>
  <c r="D389" i="11"/>
  <c r="D111" i="11"/>
  <c r="D353" i="11"/>
  <c r="D127" i="11"/>
  <c r="D173" i="11"/>
  <c r="D364" i="11"/>
  <c r="D320" i="11"/>
  <c r="D154" i="11"/>
  <c r="D452" i="11"/>
  <c r="D256" i="11"/>
  <c r="D108" i="11"/>
  <c r="D522" i="11"/>
  <c r="D254" i="11"/>
  <c r="D188" i="11"/>
  <c r="D425" i="11"/>
  <c r="D119" i="11"/>
  <c r="D553" i="11"/>
  <c r="D272" i="11"/>
  <c r="D155" i="11"/>
  <c r="D336" i="11"/>
  <c r="D99" i="11"/>
  <c r="D355" i="11"/>
  <c r="D332" i="11"/>
  <c r="D195" i="11"/>
  <c r="D514" i="11"/>
  <c r="D66" i="11"/>
  <c r="D95" i="11"/>
  <c r="D231" i="11"/>
  <c r="D407" i="11"/>
  <c r="D47" i="11"/>
  <c r="D267" i="11"/>
  <c r="D498" i="11"/>
  <c r="D465" i="11"/>
  <c r="D546" i="11"/>
  <c r="D89" i="11"/>
  <c r="D250" i="11"/>
  <c r="D392" i="11"/>
  <c r="D134" i="11"/>
  <c r="D528" i="11"/>
  <c r="D172" i="11"/>
  <c r="D347" i="11"/>
  <c r="D279" i="11"/>
  <c r="D393" i="11"/>
  <c r="D342" i="11"/>
  <c r="D217" i="11"/>
  <c r="D129" i="11"/>
  <c r="D225" i="11"/>
  <c r="D50" i="11"/>
  <c r="D180" i="11"/>
  <c r="D211" i="11"/>
  <c r="D236" i="11"/>
  <c r="D414" i="11"/>
  <c r="D317" i="11"/>
  <c r="D403" i="11"/>
  <c r="D103" i="11"/>
  <c r="D415" i="11"/>
  <c r="D213" i="11"/>
  <c r="D545" i="11"/>
  <c r="D275" i="11"/>
  <c r="D169" i="11"/>
  <c r="D257" i="11"/>
  <c r="D49" i="11"/>
  <c r="D337" i="11"/>
  <c r="D240" i="11"/>
  <c r="D525" i="11"/>
  <c r="D428" i="11"/>
  <c r="D193" i="11"/>
  <c r="D515" i="11"/>
  <c r="D164" i="11"/>
  <c r="D547" i="11"/>
  <c r="D177" i="11"/>
  <c r="D350" i="11"/>
  <c r="D294" i="11"/>
  <c r="D75" i="11"/>
  <c r="D234" i="11"/>
  <c r="D340" i="11"/>
  <c r="D285" i="11"/>
  <c r="D278" i="11"/>
  <c r="D153" i="11"/>
  <c r="D238" i="11"/>
  <c r="D289" i="11"/>
  <c r="D427" i="11"/>
  <c r="D482" i="11"/>
  <c r="D92" i="11"/>
  <c r="D68" i="11"/>
  <c r="D396" i="11"/>
  <c r="D87" i="11"/>
  <c r="D442" i="11"/>
  <c r="D200" i="11"/>
  <c r="D368" i="11"/>
  <c r="D118" i="11"/>
  <c r="D483" i="11"/>
  <c r="D114" i="11"/>
  <c r="D506" i="11"/>
  <c r="D380" i="11"/>
  <c r="D138" i="11"/>
  <c r="D304" i="11"/>
  <c r="D74" i="11"/>
  <c r="D128" i="11"/>
  <c r="D312" i="11"/>
  <c r="D324" i="11"/>
  <c r="D136" i="11"/>
  <c r="D319" i="11"/>
  <c r="D303" i="11"/>
  <c r="D500" i="11"/>
  <c r="D449" i="11"/>
  <c r="D511" i="11"/>
  <c r="D292" i="11"/>
  <c r="D435" i="11"/>
  <c r="D305" i="11"/>
  <c r="D222" i="11"/>
  <c r="D121" i="11"/>
  <c r="D310" i="11"/>
  <c r="D298" i="11"/>
  <c r="D276" i="11"/>
  <c r="D221" i="11"/>
  <c r="D479" i="11"/>
  <c r="D166" i="11"/>
  <c r="D366" i="11"/>
  <c r="D161" i="11"/>
  <c r="D491" i="11"/>
  <c r="D504" i="11"/>
  <c r="D485" i="11"/>
  <c r="D457" i="11"/>
  <c r="D434" i="11"/>
  <c r="D345" i="11"/>
  <c r="D186" i="11"/>
  <c r="D456" i="11"/>
  <c r="D335" i="11"/>
  <c r="D496" i="11"/>
  <c r="D378" i="11"/>
  <c r="D460" i="11"/>
  <c r="D201" i="11"/>
  <c r="D395" i="11"/>
  <c r="D484" i="11"/>
  <c r="D244" i="11"/>
  <c r="D315" i="11"/>
  <c r="D406" i="11"/>
  <c r="D517" i="11"/>
  <c r="D458" i="11"/>
  <c r="D551" i="11"/>
  <c r="D266" i="11"/>
  <c r="D343" i="11"/>
  <c r="D455" i="11"/>
  <c r="D253" i="11"/>
  <c r="D197" i="11"/>
  <c r="D149" i="11"/>
  <c r="D187" i="11"/>
  <c r="D90" i="11"/>
  <c r="D135" i="11"/>
  <c r="D274" i="11"/>
  <c r="D233" i="11"/>
  <c r="D493" i="11"/>
  <c r="D307" i="11"/>
  <c r="D360" i="11"/>
  <c r="D96" i="11"/>
  <c r="D509" i="11"/>
  <c r="D349" i="11"/>
  <c r="D143" i="11"/>
  <c r="D311" i="11"/>
  <c r="D417" i="11"/>
  <c r="D162" i="11"/>
  <c r="D284" i="11"/>
  <c r="D101" i="11"/>
  <c r="D379" i="11"/>
  <c r="D333" i="11"/>
  <c r="D401" i="11"/>
  <c r="D264" i="11"/>
  <c r="D499" i="11"/>
  <c r="D130" i="11"/>
  <c r="D436" i="11"/>
  <c r="D370" i="11"/>
  <c r="D270" i="11"/>
  <c r="D419" i="11"/>
  <c r="D224" i="11"/>
  <c r="D329" i="11"/>
  <c r="D146" i="11"/>
  <c r="D367" i="11"/>
  <c r="D420" i="11"/>
  <c r="D243" i="11"/>
  <c r="D488" i="11"/>
  <c r="D377" i="11"/>
  <c r="D468" i="11"/>
  <c r="D157" i="11"/>
  <c r="D198" i="11"/>
  <c r="D439" i="11"/>
  <c r="D52" i="11"/>
  <c r="D226" i="11"/>
  <c r="D220" i="11"/>
  <c r="D505" i="11"/>
  <c r="D123" i="11"/>
  <c r="D132" i="11"/>
  <c r="D382" i="11"/>
  <c r="D209" i="11"/>
  <c r="D405" i="11"/>
  <c r="D478" i="11"/>
  <c r="D404" i="11"/>
  <c r="D93" i="11"/>
  <c r="D110" i="11"/>
  <c r="D107" i="11"/>
  <c r="D290" i="11"/>
  <c r="D79" i="11"/>
  <c r="D385" i="11"/>
  <c r="D126" i="11"/>
  <c r="D358" i="11"/>
  <c r="D70" i="11"/>
  <c r="D97" i="11"/>
  <c r="D399" i="11"/>
  <c r="D314" i="11"/>
  <c r="D508" i="11"/>
  <c r="D144" i="11"/>
  <c r="D215" i="11"/>
  <c r="D291" i="11"/>
  <c r="D185" i="11"/>
  <c r="D117" i="11"/>
  <c r="D475" i="11"/>
  <c r="D473" i="11"/>
  <c r="D556" i="11"/>
  <c r="D179" i="11"/>
  <c r="D176" i="11"/>
  <c r="D464" i="11"/>
  <c r="D156" i="11"/>
  <c r="D388" i="11"/>
  <c r="D227" i="11"/>
  <c r="D251" i="11"/>
  <c r="D400" i="11"/>
  <c r="D67" i="11"/>
  <c r="D242" i="11"/>
  <c r="D269" i="11"/>
  <c r="D190" i="11"/>
  <c r="D550" i="11"/>
  <c r="D300" i="11"/>
  <c r="D334" i="11"/>
  <c r="D237" i="11"/>
  <c r="D106" i="11"/>
  <c r="D104" i="11"/>
  <c r="D167" i="11"/>
  <c r="D255" i="11"/>
  <c r="D426" i="11"/>
  <c r="D477" i="11"/>
  <c r="D519" i="11"/>
  <c r="D105" i="11"/>
  <c r="D216" i="11"/>
  <c r="D363" i="11"/>
  <c r="D412" i="11"/>
  <c r="D229" i="11"/>
  <c r="D140" i="11"/>
  <c r="D470" i="11"/>
  <c r="D131" i="11"/>
  <c r="D313" i="11"/>
  <c r="D263" i="11"/>
  <c r="D489" i="11"/>
  <c r="D369" i="11"/>
  <c r="D431" i="11"/>
  <c r="D474" i="11"/>
  <c r="D443" i="11"/>
  <c r="D299" i="11"/>
  <c r="D486" i="24"/>
  <c r="D440" i="11"/>
  <c r="D421" i="11"/>
  <c r="D171" i="11"/>
  <c r="D212" i="11"/>
  <c r="D526" i="11"/>
  <c r="D365" i="11"/>
  <c r="D402" i="11"/>
  <c r="D145" i="11"/>
  <c r="D178" i="11"/>
  <c r="D348" i="11"/>
  <c r="D88" i="11"/>
  <c r="D223" i="11"/>
  <c r="D490" i="11"/>
  <c r="D207" i="11"/>
  <c r="D433" i="11"/>
  <c r="D109" i="11"/>
  <c r="D549" i="11"/>
  <c r="D391" i="11"/>
  <c r="D41" i="11"/>
  <c r="D615" i="24"/>
  <c r="D350" i="24"/>
  <c r="D279" i="24"/>
  <c r="D463" i="24"/>
  <c r="D355" i="24"/>
  <c r="D435" i="24"/>
  <c r="D332" i="24"/>
  <c r="D489" i="24"/>
  <c r="D331" i="11"/>
  <c r="D130" i="24"/>
  <c r="D338" i="21"/>
  <c r="D162" i="21"/>
  <c r="D105" i="21"/>
  <c r="D434" i="21"/>
  <c r="D295" i="21"/>
  <c r="D296" i="21"/>
  <c r="D89" i="21"/>
  <c r="D312" i="21"/>
  <c r="D432" i="21"/>
  <c r="D189" i="21"/>
  <c r="D156" i="21"/>
  <c r="D229" i="21"/>
  <c r="D388" i="21"/>
  <c r="D221" i="21"/>
  <c r="D231" i="21"/>
  <c r="D155" i="21"/>
  <c r="D42" i="21"/>
  <c r="D248" i="21"/>
  <c r="D409" i="21"/>
  <c r="D352" i="21"/>
  <c r="D439" i="21"/>
  <c r="D251" i="21"/>
  <c r="D353" i="21"/>
  <c r="D151" i="21"/>
  <c r="D419" i="21"/>
  <c r="D167" i="21"/>
  <c r="D438" i="21"/>
  <c r="D68" i="21"/>
  <c r="D293" i="21"/>
  <c r="D140" i="21"/>
  <c r="D200" i="21"/>
  <c r="D67" i="21"/>
  <c r="D95" i="21"/>
  <c r="D154" i="21"/>
  <c r="D430" i="21"/>
  <c r="D234" i="21"/>
  <c r="D242" i="21"/>
  <c r="D195" i="21"/>
  <c r="D360" i="21"/>
  <c r="D546" i="21"/>
  <c r="D215" i="21"/>
  <c r="D381" i="21"/>
  <c r="D291" i="21"/>
  <c r="D96" i="21"/>
  <c r="D165" i="21"/>
  <c r="D378" i="21"/>
  <c r="D358" i="21"/>
  <c r="D331" i="21"/>
  <c r="D275" i="21"/>
  <c r="D398" i="21"/>
  <c r="D356" i="21"/>
  <c r="D444" i="21"/>
  <c r="D334" i="21"/>
  <c r="D199" i="21"/>
  <c r="D386" i="21"/>
  <c r="D319" i="21"/>
  <c r="D245" i="21"/>
  <c r="D404" i="21"/>
  <c r="D273" i="21"/>
  <c r="D71" i="21"/>
  <c r="D413" i="21"/>
  <c r="D309" i="21"/>
  <c r="D367" i="21"/>
  <c r="D230" i="21"/>
  <c r="D70" i="21"/>
  <c r="D311" i="21"/>
  <c r="D387" i="21"/>
  <c r="D93" i="21"/>
  <c r="D373" i="21"/>
  <c r="D332" i="21"/>
  <c r="D278" i="21"/>
  <c r="D362" i="21"/>
  <c r="D47" i="21"/>
  <c r="D370" i="21"/>
  <c r="D163" i="21"/>
  <c r="D203" i="21"/>
  <c r="D447" i="21"/>
  <c r="D103" i="21"/>
  <c r="D550" i="21"/>
  <c r="D284" i="21"/>
  <c r="D261" i="21"/>
  <c r="D339" i="21"/>
  <c r="D90" i="21"/>
  <c r="D279" i="21"/>
  <c r="D256" i="21"/>
  <c r="D198" i="21"/>
  <c r="D108" i="21"/>
  <c r="D366" i="21"/>
  <c r="D196" i="21"/>
  <c r="D350" i="21"/>
  <c r="D48" i="21"/>
  <c r="D552" i="21"/>
  <c r="D290" i="21"/>
  <c r="D143" i="21"/>
  <c r="D359" i="21"/>
  <c r="D276" i="21"/>
  <c r="D172" i="21"/>
  <c r="D179" i="21"/>
  <c r="D410" i="21"/>
  <c r="D255" i="21"/>
  <c r="D369" i="21"/>
  <c r="D285" i="21"/>
  <c r="D364" i="21"/>
  <c r="D235" i="21"/>
  <c r="D147" i="21"/>
  <c r="D335" i="21"/>
  <c r="D211" i="21"/>
  <c r="D49" i="21"/>
  <c r="D393" i="21"/>
  <c r="D141" i="21"/>
  <c r="D443" i="21"/>
  <c r="D122" i="21"/>
  <c r="D250" i="21"/>
  <c r="D408" i="21"/>
  <c r="D192" i="21"/>
  <c r="D116" i="21"/>
  <c r="D227" i="21"/>
  <c r="D269" i="21"/>
  <c r="D289" i="21"/>
  <c r="D157" i="21"/>
  <c r="D435" i="21"/>
  <c r="D348" i="21"/>
  <c r="D318" i="21"/>
  <c r="D303" i="21"/>
  <c r="D150" i="21"/>
  <c r="D258" i="21"/>
  <c r="D392" i="21"/>
  <c r="D403" i="21"/>
  <c r="D321" i="21"/>
  <c r="D176" i="21"/>
  <c r="E232" i="23"/>
  <c r="D4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438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208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53" i="24"/>
  <c r="D54" i="24"/>
  <c r="D55" i="24"/>
  <c r="D56" i="24"/>
  <c r="D57" i="24"/>
  <c r="D58" i="24"/>
  <c r="D59" i="24"/>
  <c r="D60" i="24"/>
  <c r="D61" i="24"/>
  <c r="D62" i="24"/>
  <c r="D63" i="24"/>
  <c r="D64" i="24"/>
  <c r="E230" i="23"/>
  <c r="D207" i="24"/>
  <c r="D175" i="17"/>
  <c r="D279" i="17"/>
  <c r="D350" i="17"/>
  <c r="D84" i="17"/>
  <c r="D190" i="17"/>
  <c r="D66" i="17"/>
  <c r="D44" i="17"/>
  <c r="D316" i="17"/>
  <c r="D280" i="17"/>
  <c r="D143" i="17"/>
  <c r="D45" i="17"/>
  <c r="D239" i="17"/>
  <c r="D89" i="17"/>
  <c r="D77" i="17"/>
  <c r="D249" i="17"/>
  <c r="D365" i="17"/>
  <c r="D107" i="17"/>
  <c r="D410" i="17"/>
  <c r="D317" i="17"/>
  <c r="D486" i="17"/>
  <c r="D162" i="17"/>
  <c r="D307" i="17"/>
  <c r="D81" i="17"/>
  <c r="D165" i="17"/>
  <c r="D407" i="17"/>
  <c r="D157" i="17"/>
  <c r="D43" i="17"/>
  <c r="D71" i="17"/>
  <c r="D444" i="17"/>
  <c r="D437" i="21"/>
  <c r="D184" i="21"/>
  <c r="D112" i="21"/>
  <c r="D397" i="21"/>
  <c r="D545" i="21"/>
  <c r="D239" i="21"/>
  <c r="D178" i="21"/>
  <c r="D323" i="21"/>
  <c r="D201" i="21"/>
  <c r="D322" i="17"/>
  <c r="D235" i="17"/>
  <c r="D372" i="17"/>
  <c r="D283" i="17"/>
  <c r="D268" i="11"/>
  <c r="D74" i="17"/>
  <c r="D351" i="11"/>
  <c r="D383" i="11"/>
  <c r="D43" i="11"/>
  <c r="D210" i="11"/>
  <c r="D46" i="17"/>
  <c r="D494" i="17"/>
  <c r="D381" i="17"/>
  <c r="D488" i="17"/>
  <c r="D151" i="17"/>
  <c r="D268" i="17"/>
  <c r="D402" i="17"/>
  <c r="D82" i="17"/>
  <c r="D201" i="17"/>
  <c r="D259" i="17"/>
  <c r="D68" i="17"/>
  <c r="D391" i="17"/>
  <c r="D256" i="17"/>
  <c r="D164" i="17"/>
  <c r="D408" i="17"/>
  <c r="D126" i="17"/>
  <c r="D445" i="17"/>
  <c r="D393" i="17"/>
  <c r="D219" i="17"/>
  <c r="D304" i="17"/>
  <c r="D205" i="17"/>
  <c r="D163" i="17"/>
  <c r="D264" i="17"/>
  <c r="D122" i="17"/>
  <c r="D177" i="17"/>
  <c r="D439" i="17"/>
  <c r="D303" i="17"/>
  <c r="D50" i="17"/>
  <c r="D276" i="17"/>
  <c r="D424" i="17"/>
  <c r="D363" i="17"/>
  <c r="D492" i="11"/>
  <c r="D288" i="11"/>
  <c r="D346" i="11"/>
  <c r="D296" i="11"/>
  <c r="D518" i="11"/>
  <c r="D308" i="11"/>
  <c r="D150" i="11"/>
  <c r="D139" i="11"/>
  <c r="D521" i="11"/>
  <c r="D501" i="11"/>
  <c r="D302" i="11"/>
  <c r="D459" i="11"/>
  <c r="D69" i="11"/>
  <c r="D555" i="11"/>
  <c r="D451" i="11"/>
  <c r="D246" i="11"/>
  <c r="D383" i="17"/>
  <c r="D192" i="11"/>
  <c r="D430" i="11"/>
  <c r="D301" i="11"/>
  <c r="D236" i="17"/>
  <c r="D485" i="17"/>
  <c r="D147" i="17"/>
  <c r="D304" i="21"/>
  <c r="D98" i="21"/>
  <c r="D356" i="11"/>
  <c r="D377" i="21"/>
  <c r="D347" i="21"/>
  <c r="D554" i="21"/>
  <c r="D106" i="21"/>
  <c r="D456" i="17"/>
  <c r="D127" i="21"/>
  <c r="D78" i="21"/>
  <c r="D132" i="21"/>
  <c r="D94" i="21"/>
  <c r="D174" i="21"/>
  <c r="D97" i="21"/>
  <c r="D299" i="21"/>
  <c r="D374" i="24"/>
  <c r="D340" i="24"/>
  <c r="D138" i="24"/>
  <c r="D102" i="24"/>
  <c r="D434" i="24"/>
  <c r="D193" i="21"/>
  <c r="D139" i="21"/>
  <c r="D238" i="21"/>
  <c r="D138" i="17"/>
  <c r="D188" i="21"/>
  <c r="D282" i="21"/>
  <c r="D437" i="24"/>
  <c r="D451" i="24"/>
  <c r="D503" i="24"/>
  <c r="D247" i="24"/>
  <c r="D218" i="24"/>
  <c r="D206" i="24"/>
  <c r="D429" i="24"/>
  <c r="D194" i="24"/>
  <c r="D120" i="24"/>
  <c r="D357" i="24"/>
  <c r="D327" i="21"/>
  <c r="D182" i="21"/>
  <c r="D302" i="21"/>
  <c r="D297" i="21"/>
  <c r="D272" i="21"/>
  <c r="D128" i="21"/>
  <c r="D137" i="21"/>
  <c r="D52" i="21"/>
  <c r="D220" i="17"/>
  <c r="D447" i="17"/>
  <c r="D257" i="21"/>
  <c r="D436" i="21"/>
  <c r="D244" i="21"/>
  <c r="D427" i="21"/>
  <c r="D307" i="21"/>
  <c r="D86" i="21"/>
  <c r="D109" i="21"/>
  <c r="D117" i="21"/>
  <c r="D421" i="21"/>
  <c r="D355" i="21"/>
  <c r="D271" i="21"/>
  <c r="D153" i="21"/>
  <c r="D205" i="21"/>
  <c r="D69" i="21"/>
  <c r="D223" i="21"/>
  <c r="D294" i="21"/>
  <c r="D264" i="21"/>
  <c r="D357" i="21"/>
  <c r="D185" i="21"/>
  <c r="D204" i="21"/>
  <c r="D328" i="21"/>
  <c r="D171" i="21"/>
  <c r="D324" i="21"/>
  <c r="D173" i="21"/>
  <c r="D209" i="21"/>
  <c r="D145" i="17"/>
  <c r="D45" i="21"/>
  <c r="D335" i="17"/>
  <c r="D140" i="17"/>
  <c r="D360" i="17"/>
  <c r="D195" i="17"/>
  <c r="D137" i="17"/>
  <c r="D404" i="17"/>
  <c r="D417" i="17"/>
  <c r="D112" i="17"/>
  <c r="D362" i="17"/>
  <c r="D149" i="17"/>
  <c r="D487" i="17"/>
  <c r="D118" i="17"/>
  <c r="D242" i="17"/>
  <c r="D324" i="17"/>
  <c r="D298" i="17"/>
  <c r="D464" i="17"/>
  <c r="D301" i="17"/>
  <c r="D426" i="17"/>
  <c r="D132" i="17"/>
  <c r="D191" i="17"/>
  <c r="D292" i="17"/>
  <c r="D359" i="17"/>
  <c r="D277" i="17"/>
  <c r="D251" i="17"/>
  <c r="D245" i="17"/>
  <c r="D336" i="17"/>
  <c r="D215" i="17"/>
  <c r="D492" i="17"/>
  <c r="D293" i="17"/>
  <c r="D188" i="17"/>
  <c r="D184" i="17"/>
  <c r="D182" i="17"/>
  <c r="D516" i="11"/>
  <c r="D98" i="17"/>
  <c r="D375" i="11"/>
  <c r="D330" i="11"/>
  <c r="D113" i="11"/>
  <c r="D376" i="11"/>
  <c r="D86" i="17"/>
  <c r="D90" i="17"/>
  <c r="D152" i="17"/>
  <c r="D345" i="17"/>
  <c r="D134" i="17"/>
  <c r="D78" i="17"/>
  <c r="D390" i="17"/>
  <c r="D194" i="17"/>
  <c r="D131" i="17"/>
  <c r="D343" i="17"/>
  <c r="D425" i="17"/>
  <c r="D341" i="17"/>
  <c r="D329" i="17"/>
  <c r="D161" i="17"/>
  <c r="D253" i="17"/>
  <c r="D170" i="17"/>
  <c r="D282" i="17"/>
  <c r="D216" i="17"/>
  <c r="D374" i="17"/>
  <c r="D358" i="17"/>
  <c r="D471" i="17"/>
  <c r="D423" i="17"/>
  <c r="D111" i="17"/>
  <c r="D183" i="17"/>
  <c r="D102" i="17"/>
  <c r="D495" i="17"/>
  <c r="D218" i="17"/>
  <c r="D354" i="17"/>
  <c r="D203" i="17"/>
  <c r="D65" i="17"/>
  <c r="D300" i="17"/>
  <c r="D448" i="17"/>
  <c r="D217" i="17"/>
  <c r="D437" i="11"/>
  <c r="D462" i="11"/>
  <c r="D228" i="11"/>
  <c r="D241" i="11"/>
  <c r="D239" i="11"/>
  <c r="D502" i="11"/>
  <c r="D265" i="11"/>
  <c r="D408" i="11"/>
  <c r="D325" i="11"/>
  <c r="D122" i="11"/>
  <c r="D247" i="11"/>
  <c r="D203" i="11"/>
  <c r="D316" i="11"/>
  <c r="D469" i="11"/>
  <c r="D260" i="11"/>
  <c r="D507" i="11"/>
  <c r="D453" i="11"/>
  <c r="D147" i="11"/>
  <c r="D146" i="17"/>
  <c r="D48" i="17"/>
  <c r="D387" i="17"/>
  <c r="D181" i="17"/>
  <c r="D378" i="17"/>
  <c r="D115" i="21"/>
  <c r="D363" i="21"/>
  <c r="D549" i="21"/>
  <c r="D65" i="21"/>
  <c r="D130" i="21"/>
  <c r="D365" i="21"/>
  <c r="D524" i="11"/>
  <c r="D342" i="21"/>
  <c r="D214" i="21"/>
  <c r="D416" i="21"/>
  <c r="D322" i="21"/>
  <c r="D173" i="17"/>
  <c r="D316" i="21"/>
  <c r="D400" i="21"/>
  <c r="D118" i="21"/>
  <c r="D241" i="24"/>
  <c r="D298" i="24"/>
  <c r="D487" i="24"/>
  <c r="D72" i="24"/>
  <c r="D467" i="24"/>
  <c r="D191" i="24"/>
  <c r="D414" i="21"/>
  <c r="D74" i="21"/>
  <c r="D110" i="21"/>
  <c r="D159" i="21"/>
  <c r="D88" i="21"/>
  <c r="D325" i="17"/>
  <c r="D385" i="24"/>
  <c r="D153" i="24"/>
  <c r="D609" i="24"/>
  <c r="D110" i="24"/>
  <c r="D115" i="24"/>
  <c r="D65" i="24"/>
  <c r="D341" i="24"/>
  <c r="D281" i="24"/>
  <c r="D368" i="21"/>
  <c r="D277" i="21"/>
  <c r="D133" i="21"/>
  <c r="D405" i="21"/>
  <c r="D135" i="21"/>
  <c r="D354" i="21"/>
  <c r="D181" i="21"/>
  <c r="D152" i="21"/>
  <c r="D349" i="17"/>
  <c r="D385" i="17"/>
  <c r="D93" i="17"/>
  <c r="D224" i="21"/>
  <c r="D301" i="21"/>
  <c r="D219" i="21"/>
  <c r="D240" i="21"/>
  <c r="D394" i="21"/>
  <c r="D341" i="21"/>
  <c r="D100" i="21"/>
  <c r="D267" i="21"/>
  <c r="D233" i="21"/>
  <c r="D310" i="21"/>
  <c r="D206" i="21"/>
  <c r="D44" i="21"/>
  <c r="D402" i="21"/>
  <c r="D329" i="21"/>
  <c r="D131" i="21"/>
  <c r="D547" i="21"/>
  <c r="D220" i="21"/>
  <c r="D216" i="21"/>
  <c r="D79" i="21"/>
  <c r="D66" i="21"/>
  <c r="D81" i="21"/>
  <c r="D553" i="21"/>
  <c r="D371" i="21"/>
  <c r="D268" i="21"/>
  <c r="D379" i="21"/>
  <c r="D466" i="17"/>
  <c r="D443" i="17"/>
  <c r="D272" i="17"/>
  <c r="D254" i="17"/>
  <c r="D442" i="17"/>
  <c r="D334" i="17"/>
  <c r="D99" i="17"/>
  <c r="D207" i="17"/>
  <c r="D493" i="17"/>
  <c r="D289" i="17"/>
  <c r="D353" i="17"/>
  <c r="D252" i="17"/>
  <c r="D185" i="17"/>
  <c r="D274" i="17"/>
  <c r="D468" i="17"/>
  <c r="D45" i="11"/>
  <c r="D127" i="17"/>
  <c r="D152" i="11"/>
  <c r="D548" i="11"/>
  <c r="D168" i="11"/>
  <c r="D151" i="11"/>
  <c r="D73" i="17"/>
  <c r="D80" i="17"/>
  <c r="D192" i="17"/>
  <c r="D231" i="17"/>
  <c r="D470" i="17"/>
  <c r="D85" i="17"/>
  <c r="D92" i="17"/>
  <c r="D129" i="17"/>
  <c r="D209" i="17"/>
  <c r="D394" i="17"/>
  <c r="D441" i="17"/>
  <c r="D133" i="17"/>
  <c r="D180" i="17"/>
  <c r="D392" i="17"/>
  <c r="D105" i="17"/>
  <c r="D332" i="17"/>
  <c r="D352" i="17"/>
  <c r="D266" i="17"/>
  <c r="D386" i="17"/>
  <c r="D302" i="17"/>
  <c r="D465" i="17"/>
  <c r="D230" i="17"/>
  <c r="D295" i="17"/>
  <c r="D130" i="17"/>
  <c r="D309" i="17"/>
  <c r="D248" i="17"/>
  <c r="D109" i="17"/>
  <c r="D414" i="17"/>
  <c r="D376" i="17"/>
  <c r="D120" i="17"/>
  <c r="D396" i="17"/>
  <c r="D467" i="17"/>
  <c r="D181" i="11"/>
  <c r="D120" i="11"/>
  <c r="D429" i="11"/>
  <c r="D83" i="11"/>
  <c r="D297" i="11"/>
  <c r="D394" i="11"/>
  <c r="D125" i="11"/>
  <c r="D174" i="11"/>
  <c r="D124" i="11"/>
  <c r="D461" i="11"/>
  <c r="D361" i="11"/>
  <c r="D42" i="11"/>
  <c r="D444" i="11"/>
  <c r="D102" i="11"/>
  <c r="D205" i="11"/>
  <c r="D199" i="11"/>
  <c r="D424" i="11"/>
  <c r="D451" i="17"/>
  <c r="D155" i="17"/>
  <c r="D172" i="17"/>
  <c r="D224" i="17"/>
  <c r="D286" i="17"/>
  <c r="D396" i="21"/>
  <c r="D46" i="21"/>
  <c r="D41" i="21"/>
  <c r="D330" i="21"/>
  <c r="D433" i="21"/>
  <c r="D422" i="21"/>
  <c r="D99" i="21"/>
  <c r="D160" i="21"/>
  <c r="D183" i="21"/>
  <c r="D383" i="21"/>
  <c r="D102" i="21"/>
  <c r="D551" i="21"/>
  <c r="D286" i="21"/>
  <c r="D555" i="21"/>
  <c r="D454" i="17"/>
  <c r="D607" i="24"/>
  <c r="D95" i="17"/>
  <c r="D103" i="24"/>
  <c r="D104" i="24"/>
  <c r="D280" i="24"/>
  <c r="D90" i="24"/>
  <c r="D402" i="24"/>
  <c r="D177" i="21"/>
  <c r="D243" i="21"/>
  <c r="D365" i="24"/>
  <c r="D389" i="21"/>
  <c r="D420" i="21"/>
  <c r="D144" i="17"/>
  <c r="D613" i="24"/>
  <c r="D85" i="24"/>
  <c r="D171" i="24"/>
  <c r="D208" i="24"/>
  <c r="D368" i="24"/>
  <c r="D278" i="17"/>
  <c r="D168" i="24"/>
  <c r="D426" i="24"/>
  <c r="D410" i="24"/>
  <c r="D300" i="24"/>
  <c r="D226" i="21"/>
  <c r="D166" i="21"/>
  <c r="D445" i="21"/>
  <c r="D187" i="21"/>
  <c r="D274" i="21"/>
  <c r="D169" i="21"/>
  <c r="D222" i="21"/>
  <c r="D262" i="21"/>
  <c r="D266" i="21"/>
  <c r="D240" i="17"/>
  <c r="D431" i="17"/>
  <c r="D409" i="17"/>
  <c r="D340" i="17"/>
  <c r="D336" i="21"/>
  <c r="D280" i="21"/>
  <c r="D241" i="21"/>
  <c r="D197" i="21"/>
  <c r="D412" i="21"/>
  <c r="D111" i="21"/>
  <c r="D144" i="21"/>
  <c r="D259" i="21"/>
  <c r="D382" i="21"/>
  <c r="D395" i="21"/>
  <c r="D124" i="21"/>
  <c r="D92" i="21"/>
  <c r="D305" i="21"/>
  <c r="D232" i="21"/>
  <c r="D228" i="21"/>
  <c r="D384" i="21"/>
  <c r="D440" i="21"/>
  <c r="D146" i="21"/>
  <c r="D376" i="21"/>
  <c r="D333" i="21"/>
  <c r="D349" i="21"/>
  <c r="D138" i="21"/>
  <c r="D161" i="21"/>
  <c r="D141" i="24"/>
  <c r="D317" i="21"/>
  <c r="D270" i="21"/>
  <c r="D217" i="21"/>
  <c r="D377" i="17"/>
  <c r="D169" i="17"/>
  <c r="D265" i="17"/>
  <c r="D373" i="17"/>
  <c r="D406" i="17"/>
  <c r="D469" i="17"/>
  <c r="D299" i="17"/>
  <c r="D491" i="17"/>
  <c r="D233" i="17"/>
  <c r="D375" i="17"/>
  <c r="D223" i="17"/>
  <c r="D159" i="17"/>
  <c r="D422" i="17"/>
  <c r="D357" i="17"/>
  <c r="D313" i="17"/>
  <c r="D457" i="17"/>
  <c r="D114" i="17"/>
  <c r="D208" i="17"/>
  <c r="D267" i="17"/>
  <c r="D174" i="17"/>
  <c r="D101" i="17"/>
  <c r="D153" i="17"/>
  <c r="D416" i="17"/>
  <c r="D403" i="17"/>
  <c r="D310" i="17"/>
  <c r="D87" i="17"/>
  <c r="D552" i="11"/>
  <c r="D531" i="11"/>
  <c r="D116" i="17"/>
  <c r="D117" i="17"/>
  <c r="D421" i="17"/>
  <c r="D344" i="17"/>
  <c r="D369" i="17"/>
  <c r="D320" i="17"/>
  <c r="D49" i="17"/>
  <c r="D461" i="17"/>
  <c r="D186" i="17"/>
  <c r="D88" i="17"/>
  <c r="D405" i="17"/>
  <c r="D367" i="17"/>
  <c r="D397" i="17"/>
  <c r="D41" i="17"/>
  <c r="D441" i="11"/>
  <c r="D204" i="11"/>
  <c r="D73" i="11"/>
  <c r="D69" i="17"/>
  <c r="D322" i="11"/>
  <c r="D445" i="11"/>
  <c r="D359" i="11"/>
  <c r="D76" i="11"/>
  <c r="D395" i="17"/>
  <c r="D167" i="17"/>
  <c r="D204" i="17"/>
  <c r="D79" i="17"/>
  <c r="D496" i="17"/>
  <c r="D446" i="17"/>
  <c r="D124" i="17"/>
  <c r="D232" i="17"/>
  <c r="D321" i="17"/>
  <c r="D187" i="17"/>
  <c r="D413" i="17"/>
  <c r="D370" i="17"/>
  <c r="D453" i="17"/>
  <c r="D319" i="17"/>
  <c r="D326" i="17"/>
  <c r="D263" i="17"/>
  <c r="D368" i="17"/>
  <c r="D275" i="17"/>
  <c r="D189" i="17"/>
  <c r="D434" i="17"/>
  <c r="D72" i="17"/>
  <c r="D214" i="17"/>
  <c r="D312" i="17"/>
  <c r="D270" i="17"/>
  <c r="D103" i="17"/>
  <c r="D296" i="17"/>
  <c r="D437" i="17"/>
  <c r="D258" i="17"/>
  <c r="D269" i="17"/>
  <c r="D411" i="17"/>
  <c r="D250" i="17"/>
  <c r="D211" i="17"/>
  <c r="D283" i="11"/>
  <c r="D448" i="11"/>
  <c r="D339" i="11"/>
  <c r="D487" i="11"/>
  <c r="D530" i="11"/>
  <c r="D381" i="11"/>
  <c r="D281" i="11"/>
  <c r="D450" i="11"/>
  <c r="D184" i="11"/>
  <c r="D80" i="11"/>
  <c r="D481" i="11"/>
  <c r="D386" i="11"/>
  <c r="D133" i="11"/>
  <c r="D422" i="11"/>
  <c r="D328" i="11"/>
  <c r="D116" i="11"/>
  <c r="D463" i="11"/>
  <c r="D466" i="11"/>
  <c r="D399" i="17"/>
  <c r="D323" i="17"/>
  <c r="D331" i="17"/>
  <c r="D366" i="17"/>
  <c r="D206" i="11"/>
  <c r="D416" i="11"/>
  <c r="D292" i="21"/>
  <c r="D72" i="21"/>
  <c r="D210" i="21"/>
  <c r="D213" i="21"/>
  <c r="D346" i="21"/>
  <c r="D194" i="21"/>
  <c r="D82" i="21"/>
  <c r="D158" i="11"/>
  <c r="D75" i="21"/>
  <c r="D372" i="11"/>
  <c r="D249" i="11"/>
  <c r="D380" i="21"/>
  <c r="D300" i="21"/>
  <c r="D306" i="21"/>
  <c r="D374" i="21"/>
  <c r="D229" i="17"/>
  <c r="D411" i="11"/>
  <c r="D115" i="17"/>
  <c r="D284" i="17"/>
  <c r="D245" i="24"/>
  <c r="D244" i="24"/>
  <c r="D444" i="24"/>
  <c r="D142" i="21"/>
  <c r="D207" i="21"/>
  <c r="D83" i="24"/>
  <c r="D260" i="21"/>
  <c r="D446" i="21"/>
  <c r="D51" i="21"/>
  <c r="D197" i="24"/>
  <c r="D354" i="24"/>
  <c r="D148" i="24"/>
  <c r="D67" i="24"/>
  <c r="D419" i="24"/>
  <c r="D105" i="24"/>
  <c r="D453" i="24"/>
  <c r="D212" i="21"/>
  <c r="D43" i="21"/>
  <c r="D281" i="21"/>
  <c r="D225" i="21"/>
  <c r="D426" i="21"/>
  <c r="D361" i="21"/>
  <c r="D418" i="21"/>
  <c r="D337" i="21"/>
  <c r="D342" i="17"/>
  <c r="D222" i="17"/>
  <c r="D136" i="21"/>
  <c r="D202" i="21"/>
  <c r="D50" i="21"/>
  <c r="D126" i="21"/>
  <c r="D314" i="21"/>
  <c r="D254" i="21"/>
  <c r="D448" i="21"/>
  <c r="D218" i="21"/>
  <c r="D121" i="21"/>
  <c r="D114" i="21"/>
  <c r="D391" i="21"/>
  <c r="D372" i="21"/>
  <c r="D237" i="21"/>
  <c r="D129" i="21"/>
  <c r="D83" i="21"/>
  <c r="D91" i="21"/>
  <c r="D247" i="21"/>
  <c r="D123" i="21"/>
  <c r="D246" i="21"/>
  <c r="D320" i="21"/>
  <c r="D298" i="21"/>
  <c r="D399" i="21"/>
  <c r="D401" i="21"/>
  <c r="D344" i="21"/>
  <c r="D141" i="17"/>
  <c r="D462" i="17"/>
  <c r="D420" i="17"/>
  <c r="D380" i="17"/>
  <c r="D228" i="17"/>
  <c r="D246" i="17"/>
  <c r="D238" i="17"/>
  <c r="D197" i="17"/>
  <c r="D436" i="17"/>
  <c r="D196" i="17"/>
  <c r="D237" i="17"/>
  <c r="D347" i="17"/>
  <c r="D252" i="11"/>
  <c r="D189" i="11"/>
  <c r="D352" i="11"/>
  <c r="D100" i="11"/>
  <c r="D309" i="11"/>
  <c r="D398" i="17"/>
  <c r="D91" i="17"/>
  <c r="D160" i="17"/>
  <c r="D460" i="17"/>
  <c r="D128" i="17"/>
  <c r="D328" i="17"/>
  <c r="D247" i="17"/>
  <c r="D225" i="17"/>
  <c r="D285" i="17"/>
  <c r="D202" i="17"/>
  <c r="D401" i="17"/>
  <c r="D418" i="17"/>
  <c r="D255" i="17"/>
  <c r="D241" i="17"/>
  <c r="D97" i="17"/>
  <c r="D412" i="17"/>
  <c r="D171" i="17"/>
  <c r="D262" i="17"/>
  <c r="D244" i="17"/>
  <c r="D327" i="17"/>
  <c r="D94" i="17"/>
  <c r="D287" i="17"/>
  <c r="D226" i="17"/>
  <c r="D70" i="17"/>
  <c r="D371" i="17"/>
  <c r="D472" i="17"/>
  <c r="D51" i="17"/>
  <c r="D123" i="17"/>
  <c r="D76" i="17"/>
  <c r="D200" i="17"/>
  <c r="D210" i="17"/>
  <c r="D82" i="11"/>
  <c r="D287" i="11"/>
  <c r="D467" i="11"/>
  <c r="D286" i="11"/>
  <c r="D182" i="11"/>
  <c r="D510" i="11"/>
  <c r="D454" i="11"/>
  <c r="D194" i="11"/>
  <c r="D306" i="11"/>
  <c r="D191" i="11"/>
  <c r="D280" i="11"/>
  <c r="D258" i="11"/>
  <c r="D261" i="11"/>
  <c r="D398" i="11"/>
  <c r="D273" i="11"/>
  <c r="D503" i="11"/>
  <c r="D321" i="11"/>
  <c r="D311" i="17"/>
  <c r="D382" i="17"/>
  <c r="D346" i="17"/>
  <c r="D249" i="21"/>
  <c r="D158" i="21"/>
  <c r="D113" i="21"/>
  <c r="D283" i="21"/>
  <c r="D186" i="21"/>
  <c r="D180" i="21"/>
  <c r="D76" i="21"/>
  <c r="D139" i="17"/>
  <c r="D202" i="11"/>
  <c r="D323" i="11"/>
  <c r="D407" i="21"/>
  <c r="D273" i="17"/>
  <c r="D423" i="21"/>
  <c r="D313" i="21"/>
  <c r="D107" i="21"/>
  <c r="D361" i="17"/>
  <c r="D185" i="24"/>
  <c r="D497" i="24"/>
  <c r="D77" i="24"/>
  <c r="D73" i="21"/>
  <c r="D252" i="21"/>
  <c r="D278" i="24"/>
  <c r="D168" i="21"/>
  <c r="D87" i="21"/>
  <c r="D351" i="21"/>
  <c r="D485" i="24"/>
  <c r="D606" i="24"/>
  <c r="D430" i="24"/>
  <c r="D160" i="24"/>
  <c r="D339" i="17"/>
  <c r="D139" i="24"/>
  <c r="D401" i="24"/>
  <c r="D351" i="24"/>
  <c r="D85" i="21"/>
  <c r="D190" i="21"/>
  <c r="D425" i="21"/>
  <c r="D84" i="21"/>
  <c r="D148" i="21"/>
  <c r="D308" i="21"/>
  <c r="D119" i="21"/>
  <c r="D125" i="21"/>
  <c r="D156" i="17"/>
  <c r="D406" i="21"/>
  <c r="D417" i="21"/>
  <c r="D415" i="21"/>
  <c r="D375" i="21"/>
  <c r="D343" i="21"/>
  <c r="D191" i="21"/>
  <c r="D134" i="21"/>
  <c r="D288" i="21"/>
  <c r="D164" i="21"/>
  <c r="D287" i="21"/>
  <c r="D340" i="21"/>
  <c r="D77" i="21"/>
  <c r="D265" i="21"/>
  <c r="D101" i="21"/>
  <c r="D424" i="21"/>
  <c r="D315" i="21"/>
  <c r="D429" i="21"/>
  <c r="D236" i="21"/>
  <c r="D390" i="21"/>
  <c r="D253" i="21"/>
  <c r="D80" i="21"/>
  <c r="D345" i="21"/>
  <c r="D548" i="21"/>
  <c r="D149" i="21"/>
  <c r="D411" i="21"/>
  <c r="D170" i="21"/>
  <c r="D288" i="17"/>
  <c r="D441" i="21"/>
  <c r="D83" i="17"/>
  <c r="D400" i="17"/>
  <c r="D42" i="17"/>
  <c r="D166" i="17"/>
  <c r="D379" i="17"/>
  <c r="D351" i="17"/>
  <c r="D104" i="17"/>
  <c r="D260" i="17"/>
  <c r="D356" i="17"/>
  <c r="D330" i="17"/>
  <c r="D257" i="17"/>
  <c r="D227" i="17"/>
  <c r="D108" i="17"/>
  <c r="D355" i="17"/>
  <c r="D110" i="17"/>
  <c r="D291" i="17"/>
  <c r="D47" i="17"/>
  <c r="D136" i="17"/>
  <c r="D429" i="17"/>
  <c r="D243" i="17"/>
  <c r="D261" i="17"/>
  <c r="D333" i="17"/>
  <c r="D106" i="17"/>
  <c r="D290" i="17"/>
  <c r="D348" i="17"/>
  <c r="D142" i="17"/>
  <c r="D455" i="17"/>
  <c r="D119" i="17"/>
  <c r="D125" i="17"/>
  <c r="D463" i="17"/>
  <c r="D121" i="17"/>
  <c r="D419" i="17"/>
  <c r="D438" i="17"/>
  <c r="D179" i="17"/>
  <c r="D428" i="17"/>
  <c r="D430" i="17"/>
  <c r="D100" i="17"/>
  <c r="D306" i="17"/>
  <c r="D305" i="17"/>
  <c r="D271" i="17"/>
  <c r="D168" i="17"/>
  <c r="D281" i="17"/>
  <c r="D213" i="17"/>
  <c r="D176" i="17"/>
  <c r="D459" i="17"/>
  <c r="D384" i="17"/>
  <c r="D315" i="17"/>
  <c r="D297" i="17"/>
  <c r="D113" i="17"/>
  <c r="D212" i="17"/>
  <c r="D294" i="17"/>
  <c r="D458" i="17"/>
  <c r="D52" i="17"/>
  <c r="D337" i="17"/>
  <c r="D148" i="17"/>
  <c r="D308" i="17"/>
  <c r="D450" i="17"/>
  <c r="D199" i="17"/>
  <c r="D198" i="17"/>
  <c r="D433" i="17"/>
  <c r="D135" i="17"/>
  <c r="D364" i="17"/>
  <c r="D221" i="17"/>
  <c r="D490" i="17"/>
  <c r="D435" i="17"/>
  <c r="D427" i="17"/>
  <c r="D489" i="17"/>
  <c r="D440" i="17"/>
  <c r="D432" i="17"/>
  <c r="D314" i="17"/>
  <c r="D338" i="17"/>
  <c r="D67" i="17"/>
  <c r="D415" i="17"/>
  <c r="D178" i="17"/>
  <c r="D150" i="17"/>
  <c r="E212" i="20"/>
</calcChain>
</file>

<file path=xl/sharedStrings.xml><?xml version="1.0" encoding="utf-8"?>
<sst xmlns="http://schemas.openxmlformats.org/spreadsheetml/2006/main" count="1410" uniqueCount="292">
  <si>
    <t>Month</t>
  </si>
  <si>
    <t>Nominal</t>
  </si>
  <si>
    <t>Real</t>
  </si>
  <si>
    <t>Quarter</t>
  </si>
  <si>
    <t>Year</t>
  </si>
  <si>
    <t>Consumer Price Index (all urban consumers):</t>
  </si>
  <si>
    <t>Motor Gasoline Regular Grade Retail Price (including taxes)</t>
  </si>
  <si>
    <t>Imported Crude Oil Price (refiner average imported crude oil acquisition cost)</t>
  </si>
  <si>
    <t>DATA SOURCES</t>
  </si>
  <si>
    <t>Historical data</t>
  </si>
  <si>
    <t>Forecast data</t>
  </si>
  <si>
    <t>All Prices:</t>
  </si>
  <si>
    <t>Consumer Price Index</t>
  </si>
  <si>
    <t>NOTES</t>
  </si>
  <si>
    <t>- Quarterly values calculated as weighted average of monthly data using the following weights:</t>
  </si>
  <si>
    <t>- Imported Crude Oil Price:  U.S. crude oil net imports</t>
  </si>
  <si>
    <t>- Heating Oil Retail Price:  U.S. distillate fuel oil supplied to residential sector</t>
  </si>
  <si>
    <t>Consumer Price</t>
  </si>
  <si>
    <t>Index (1982-84=1)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</si>
  <si>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</si>
  <si>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</si>
  <si>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</si>
  <si>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</si>
  <si>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</si>
  <si>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</si>
  <si>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</si>
  <si>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</si>
  <si>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</si>
  <si>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</si>
  <si>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</si>
  <si>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</si>
  <si>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</si>
  <si>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</si>
  <si>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</si>
  <si>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</si>
  <si>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</si>
  <si>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</si>
  <si>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</si>
  <si>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</si>
  <si>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</si>
  <si>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</si>
  <si>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</si>
  <si>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</si>
  <si>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</si>
  <si>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</si>
  <si>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</si>
  <si>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</si>
  <si>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</si>
  <si>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</si>
  <si>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</si>
  <si>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</si>
  <si>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</si>
  <si>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</si>
  <si>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</si>
  <si>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</si>
  <si>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</si>
  <si>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</si>
  <si>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</si>
  <si>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</si>
  <si>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</si>
  <si>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</si>
  <si>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</si>
  <si>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</si>
  <si>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</si>
  <si>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</si>
  <si>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</si>
  <si>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</si>
  <si>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</si>
  <si>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</si>
  <si>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</si>
  <si>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</si>
  <si>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</si>
  <si>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</si>
  <si>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</si>
  <si>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</si>
  <si>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</si>
  <si>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</si>
  <si>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</si>
  <si>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</si>
  <si>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</si>
  <si>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</si>
  <si>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</si>
  <si>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</si>
  <si>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</si>
  <si>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</si>
  <si>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</si>
  <si>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</si>
  <si>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</si>
  <si>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</si>
  <si>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</si>
  <si>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</si>
  <si>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</si>
  <si>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</si>
  <si>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</si>
  <si>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</si>
  <si>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</si>
  <si>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</si>
  <si>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</si>
  <si>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</si>
  <si>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</si>
  <si>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</si>
  <si>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</si>
  <si>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</si>
  <si>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</si>
  <si>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</si>
  <si>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</si>
  <si>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</si>
  <si>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</si>
  <si>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</si>
  <si>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</si>
  <si>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</si>
  <si>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</si>
  <si>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</si>
  <si>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</si>
  <si>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</si>
  <si>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</si>
  <si>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</si>
  <si>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</si>
  <si>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</si>
  <si>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</si>
  <si>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</si>
  <si>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</si>
  <si>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</si>
  <si>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</si>
  <si>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</si>
  <si>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</si>
  <si>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</si>
  <si>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</si>
  <si>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</si>
  <si>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</si>
  <si>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</si>
  <si>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</si>
  <si>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</si>
  <si>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</si>
  <si>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</si>
  <si>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</si>
  <si>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</si>
  <si>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</si>
  <si>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</si>
  <si>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</si>
  <si>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</si>
  <si>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</si>
  <si>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</si>
  <si>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</si>
  <si>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</si>
  <si>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</si>
  <si>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</si>
  <si>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</si>
  <si>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</si>
  <si>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</si>
  <si>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</si>
  <si>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</si>
  <si>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</si>
  <si>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</si>
  <si>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</si>
  <si>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</si>
  <si>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</si>
  <si>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</si>
  <si>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</si>
  <si>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</si>
  <si>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</si>
  <si>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</si>
  <si>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</si>
  <si>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</si>
  <si>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</si>
  <si>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</si>
  <si>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</si>
  <si>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See Notes and Sources for more information</t>
  </si>
  <si>
    <t>EIA Short-Term Energy Outlook,</t>
  </si>
  <si>
    <t>Annual Average Imported Crude Oil Price</t>
  </si>
  <si>
    <t>Imported Crude Oil Price ($/barrel)</t>
  </si>
  <si>
    <t>Motor Gasoline Price ($/gallon)</t>
  </si>
  <si>
    <t>Quarterly Average Imported Crude Oil Price</t>
  </si>
  <si>
    <t>Monthly Average Imported Crude Oil Price</t>
  </si>
  <si>
    <t>Annual Average Heating Oil Price</t>
  </si>
  <si>
    <t>Heating Oil Price ($/gallon)</t>
  </si>
  <si>
    <t>Quarterly Average Heating Oil Price</t>
  </si>
  <si>
    <t>Monthly Average Heating Oil Price</t>
  </si>
  <si>
    <t>Annual Average Diesel Price</t>
  </si>
  <si>
    <t>Diesel Price ($/gallon)</t>
  </si>
  <si>
    <t>Quarterly Average Diesel Price</t>
  </si>
  <si>
    <t>Monthly Average Diesel Price</t>
  </si>
  <si>
    <t>Forecast</t>
  </si>
  <si>
    <t>Values</t>
  </si>
  <si>
    <r>
      <t xml:space="preserve">Forecast / estimated values shown in </t>
    </r>
    <r>
      <rPr>
        <b/>
        <sz val="10"/>
        <color indexed="12"/>
        <rFont val="Arial"/>
        <family val="2"/>
      </rPr>
      <t>blue</t>
    </r>
  </si>
  <si>
    <t>Annual Average Residential Natural Gas Price</t>
  </si>
  <si>
    <t>Residential Natural Gas Price ($/mcf)</t>
  </si>
  <si>
    <t>Quarterly Average Residential Natural Gas Price</t>
  </si>
  <si>
    <t>Monthly Average Residential Natural Gas Price</t>
  </si>
  <si>
    <t>Annual Average Residential Electricity Price</t>
  </si>
  <si>
    <t>Quarterly Average Residential Electricity Price</t>
  </si>
  <si>
    <r>
      <t>Residential Electricity Price (</t>
    </r>
    <r>
      <rPr>
        <b/>
        <sz val="10"/>
        <rFont val="Arial"/>
        <family val="2"/>
      </rPr>
      <t>¢</t>
    </r>
    <r>
      <rPr>
        <b/>
        <sz val="10"/>
        <rFont val="Arial"/>
        <family val="2"/>
      </rPr>
      <t>/kwh)</t>
    </r>
  </si>
  <si>
    <t>Monthly Average Residential Electricity Price</t>
  </si>
  <si>
    <t>Imported Crude Oil Prices (Annual)</t>
  </si>
  <si>
    <t>Imported Crude Oil Prices (Quarterly)</t>
  </si>
  <si>
    <t>Imported Crude Oil Prices (Monthly)</t>
  </si>
  <si>
    <t>Notes and Sources</t>
  </si>
  <si>
    <t>EIA Short-Term Energy Outlook model &lt;http://www.eia.doe.gov/emeu/steo/pub/contents.html&gt;</t>
  </si>
  <si>
    <t>IHS Global Insight macroeconomic model &lt;http://www.ihsglobalinsight.com/&gt;</t>
  </si>
  <si>
    <t>Short-Term Energy Outlook,</t>
  </si>
  <si>
    <t>1994 - Present: EIA Weekly Petroleum Status Report &lt;http://www.eia.gov/oil_gas/petroleum/data_publications/weekly_petroleum_status_report/wpsr.html&gt;</t>
  </si>
  <si>
    <t>1967 - 1980: EIA Annual Energy Review &lt;http://www.eia.doe.gov/emeu/aer/natgas.html&gt;</t>
  </si>
  <si>
    <t>1981 - Present: EIA Natural Gas Monthly &lt;http://www.eia.gov/oil_gas/natural_gas/data_publications/natural_gas_monthly/ngm.html&gt;</t>
  </si>
  <si>
    <t>1979 - 1993: EIA estimates based on refiner end-use diesel fuel price (excluding taxes) from EIA Monthly Energy Review &lt;http://www.eia.doe.gov/emeu/mer/prices.html&gt;</t>
  </si>
  <si>
    <t>1960 - 1975: EIA Annual Energy Review &lt;http://www.eia.doe.gov/emeu/aer/elect.html&gt;</t>
  </si>
  <si>
    <t>1976 - Present: EIA Monthly Energy Review &lt;http://www.eia.doe.gov/emeu/mer/prices.html&gt;</t>
  </si>
  <si>
    <t>Return to Contents</t>
  </si>
  <si>
    <t>Values shown for recent months are estimates if official historical data has not yet been released</t>
  </si>
  <si>
    <t>1919 - Present: U.S. Bureau of Labor Statistics (BLS) &lt;http://www.bls.gov/cpi/&gt;</t>
  </si>
  <si>
    <t>1968 - Present: EIA Petroleum Marketing Monthly &lt;http://www.eia.gov/oil_gas/petroleum/data_publications/petroleum_marketing_monthly/pmm.html&gt;</t>
  </si>
  <si>
    <t>1976 - 1990: EIA Monthly Energy Review &lt;http://www.eia.doe.gov/emeu/mer/prices.html&gt;, unleaded gasoline</t>
  </si>
  <si>
    <t>1991 - Present: EIA Weekly Petroleum Status Report &lt;http://www.eia.gov/oil_gas/petroleum/data_publications/weekly_petroleum_status_report/wpsr.html&gt;, unleaded gasoline</t>
  </si>
  <si>
    <t>1978 - Present: U.S. Bureau of Labor Statistics (BLS), consumer price survey &lt;http://www.bls.gov/cpi/&gt;</t>
  </si>
  <si>
    <t>2012Q1</t>
  </si>
  <si>
    <t>2012Q2</t>
  </si>
  <si>
    <t>2012Q3</t>
  </si>
  <si>
    <t>2012Q4</t>
  </si>
  <si>
    <t>Motor Gasoline Regular Grade Retail Prices (Annual)</t>
  </si>
  <si>
    <t>Motor Gasoline Regular Grade Retail Prices (Quarterly)</t>
  </si>
  <si>
    <t>Motor Gasoline Regular Grade Retail Prices (Monthly)</t>
  </si>
  <si>
    <t>Annual Average Motor Gasoline Regular Retail Price</t>
  </si>
  <si>
    <t>Quarterly Average Motor Gasoline Regular Grade Retail Price</t>
  </si>
  <si>
    <t>Monthly Average Motor Gasoline Regular Grade Retail Price</t>
  </si>
  <si>
    <t>- Motor Gasoline Regular Grade Retail Price:  U.S. total motor gasoline consumption</t>
  </si>
  <si>
    <t>- Residential Electricity Retail Price:  U.S. retail sales of electricity to residential sector</t>
  </si>
  <si>
    <t>On-highway Diesel Retail Prices (Annual)</t>
  </si>
  <si>
    <t>On-highway Diesel Retail Prices (Quarterly)</t>
  </si>
  <si>
    <t>On-highway Diesel Retail Prices (Monthly)</t>
  </si>
  <si>
    <t>Heating Oil Retail Prices (Annual)</t>
  </si>
  <si>
    <t>Heating Oil Retail Prices (Quarterly)</t>
  </si>
  <si>
    <t>Heating Oil Retail Prices (Monthly)</t>
  </si>
  <si>
    <t>Residential Natural Gas Retail Prices (Annual)</t>
  </si>
  <si>
    <t>Residential Natural Gas Retail Prices (Quarterly)</t>
  </si>
  <si>
    <t>Residential Natural Gas Retail Prices (Monthly)</t>
  </si>
  <si>
    <t>Residential Electricity Retail Prices (Annual)</t>
  </si>
  <si>
    <t>Residential Electricity Retail Prices (Quarterly)</t>
  </si>
  <si>
    <t>Residential Electricity Retail Prices (Monthly)</t>
  </si>
  <si>
    <t>- Residential Natural Gas Retail Price:  U.S. natural gas consumption by residential sector</t>
  </si>
  <si>
    <t>- On-Highway Diesel Fuel Retail Price:  U.S. distillate fuel oil supplied for on-highway use</t>
  </si>
  <si>
    <t>On-Highway Diesel Fuel Retail Price (including taxes)</t>
  </si>
  <si>
    <t>Heating Oil Retail Price (No. 2 fuel oil, including taxes)</t>
  </si>
  <si>
    <t xml:space="preserve">Residential Natural Gas Retail Price (including taxes)   </t>
  </si>
  <si>
    <t xml:space="preserve">Residential Electricity Retail Price (including taxes)   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</si>
  <si>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</si>
  <si>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</si>
  <si>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</si>
  <si>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</si>
  <si>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</si>
  <si>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</si>
  <si>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</si>
  <si>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</si>
  <si>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</si>
  <si>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</si>
  <si>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</si>
  <si>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</si>
  <si>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1974Q1</t>
  </si>
  <si>
    <t>1974Q2</t>
  </si>
  <si>
    <t>1974Q3</t>
  </si>
  <si>
    <t>1974Q4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</si>
  <si>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</si>
  <si>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</si>
  <si>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</si>
  <si>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</si>
  <si>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</si>
  <si>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</si>
  <si>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</si>
  <si>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</si>
  <si>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</si>
  <si>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</si>
  <si>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</si>
  <si>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</si>
  <si>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</si>
  <si>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</si>
  <si>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</si>
  <si>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</si>
  <si>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</si>
  <si>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</si>
  <si>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</si>
  <si>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</si>
  <si>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</si>
  <si>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</si>
  <si>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</si>
  <si>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</si>
  <si>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CIQANR_8c7c9f0b6be24fbfb7e9cbee13b7d50e</t>
  </si>
  <si>
    <t>2022Q1</t>
  </si>
  <si>
    <t>2022Q2</t>
  </si>
  <si>
    <t>2022Q3</t>
  </si>
  <si>
    <t>2022Q4</t>
  </si>
  <si>
    <t>2023Q1</t>
  </si>
  <si>
    <t>2023Q2</t>
  </si>
  <si>
    <t>2023Q3</t>
  </si>
  <si>
    <t>2023Q4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</si>
</sst>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2" fillId="0" borderId="1" xfId="0" applyFont="1" applyBorder="1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quotePrefix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/>
    <xf numFmtId="0" fontId="6" fillId="0" borderId="0" xfId="1" applyNumberFormat="1" applyFill="1" applyBorder="1" applyAlignment="1" applyProtection="1">
      <alignment horizontal="left"/>
    </xf>
    <xf numFmtId="0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0" fontId="0" fillId="0" borderId="1" xfId="0" applyBorder="1"/>
    <xf numFmtId="2" fontId="7" fillId="0" borderId="0" xfId="0" applyNumberFormat="1" applyFont="1" applyBorder="1"/>
    <xf numFmtId="0" fontId="0" fillId="0" borderId="0" xfId="0" applyNumberFormat="1"/>
    <xf numFmtId="165" fontId="4" fillId="0" borderId="2" xfId="0" applyNumberFormat="1" applyFont="1" applyBorder="1"/>
    <xf numFmtId="0" fontId="0" fillId="0" borderId="2" xfId="0" applyBorder="1"/>
    <xf numFmtId="0" fontId="6" fillId="0" borderId="2" xfId="1" applyBorder="1" applyAlignment="1" applyProtection="1"/>
    <xf numFmtId="166" fontId="1" fillId="0" borderId="0" xfId="0" applyNumberFormat="1" applyFont="1"/>
    <xf numFmtId="166" fontId="7" fillId="0" borderId="0" xfId="0" applyNumberFormat="1" applyFont="1" applyBorder="1"/>
    <xf numFmtId="166" fontId="1" fillId="0" borderId="1" xfId="0" applyNumberFormat="1" applyFont="1" applyBorder="1"/>
    <xf numFmtId="0" fontId="8" fillId="0" borderId="0" xfId="1" applyFont="1" applyAlignment="1" applyProtection="1"/>
    <xf numFmtId="0" fontId="0" fillId="0" borderId="0" xfId="0" applyAlignment="1">
      <alignment horizontal="left"/>
    </xf>
    <xf numFmtId="0" fontId="9" fillId="0" borderId="0" xfId="1" applyFont="1" applyAlignment="1" applyProtection="1">
      <alignment horizontal="left"/>
    </xf>
    <xf numFmtId="0" fontId="6" fillId="0" borderId="0" xfId="1" applyAlignment="1" applyProtection="1">
      <alignment horizontal="left"/>
    </xf>
    <xf numFmtId="0" fontId="10" fillId="0" borderId="0" xfId="0" applyFont="1"/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0" fillId="0" borderId="0" xfId="0" applyNumberFormat="1"/>
    <xf numFmtId="0" fontId="0" fillId="0" borderId="0" xfId="0" applyAlignment="1">
      <alignment horizontal="left"/>
    </xf>
    <xf numFmtId="0" fontId="6" fillId="0" borderId="0" xfId="1" applyNumberFormat="1" applyFill="1" applyBorder="1" applyAlignment="1" applyProtection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3" xfId="0" applyBorder="1" applyAlignment="1">
      <alignment horizontal="left"/>
    </xf>
    <xf numFmtId="0" fontId="6" fillId="0" borderId="0" xfId="1" applyAlignment="1" applyProtection="1">
      <alignment horizontal="left"/>
    </xf>
    <xf numFmtId="0" fontId="9" fillId="0" borderId="0" xfId="1" applyFont="1" applyAlignment="1" applyProtection="1">
      <alignment horizontal="left"/>
    </xf>
    <xf numFmtId="164" fontId="5" fillId="0" borderId="0" xfId="0" applyNumberFormat="1" applyFont="1" applyAlignment="1">
      <alignment horizontal="right"/>
    </xf>
    <xf numFmtId="0" fontId="4" fillId="0" borderId="0" xfId="0" applyFont="1" applyBorder="1" applyAlignment="1">
      <alignment horizontal="left"/>
    </xf>
    <xf numFmtId="0" fontId="8" fillId="0" borderId="0" xfId="1" applyFont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154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3490285190861208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713656050816260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Oil-A'!$A$41:$A$86</c:f>
              <c:numCache>
                <c:formatCode>General</c:formatCode>
                <c:ptCount val="46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</c:numCache>
            </c:numRef>
          </c:cat>
          <c:val>
            <c:numRef>
              <c:f>'Crude Oil-A'!$E$41:$E$96</c:f>
              <c:numCache>
                <c:formatCode>General</c:formatCode>
                <c:ptCount val="56"/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32760240"/>
        <c:axId val="-3274718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Oil-A'!$A$41:$A$96</c:f>
              <c:numCache>
                <c:formatCode>General</c:formatCode>
                <c:ptCount val="56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  <c:pt idx="54">
                  <c:v>2022</c:v>
                </c:pt>
                <c:pt idx="55">
                  <c:v>2023</c:v>
                </c:pt>
              </c:numCache>
            </c:numRef>
          </c:cat>
          <c:val>
            <c:numRef>
              <c:f>'Crude Oil-A'!$C$41:$C$96</c:f>
              <c:numCache>
                <c:formatCode>0.00</c:formatCode>
                <c:ptCount val="56"/>
                <c:pt idx="0">
                  <c:v>2.9</c:v>
                </c:pt>
                <c:pt idx="1">
                  <c:v>2.8</c:v>
                </c:pt>
                <c:pt idx="2">
                  <c:v>2.96</c:v>
                </c:pt>
                <c:pt idx="3">
                  <c:v>3.17</c:v>
                </c:pt>
                <c:pt idx="4">
                  <c:v>3.22</c:v>
                </c:pt>
                <c:pt idx="5">
                  <c:v>4.08</c:v>
                </c:pt>
                <c:pt idx="6">
                  <c:v>12.52</c:v>
                </c:pt>
                <c:pt idx="7">
                  <c:v>13.946718203</c:v>
                </c:pt>
                <c:pt idx="8">
                  <c:v>13.483572863999999</c:v>
                </c:pt>
                <c:pt idx="9">
                  <c:v>14.525864502999999</c:v>
                </c:pt>
                <c:pt idx="10">
                  <c:v>14.56930006</c:v>
                </c:pt>
                <c:pt idx="11">
                  <c:v>21.573135913000002</c:v>
                </c:pt>
                <c:pt idx="12">
                  <c:v>33.858791771</c:v>
                </c:pt>
                <c:pt idx="13">
                  <c:v>37.099725198999998</c:v>
                </c:pt>
                <c:pt idx="14">
                  <c:v>33.568900286999998</c:v>
                </c:pt>
                <c:pt idx="15">
                  <c:v>29.314416294000001</c:v>
                </c:pt>
                <c:pt idx="16">
                  <c:v>28.876823650999999</c:v>
                </c:pt>
                <c:pt idx="17">
                  <c:v>26.991316866999998</c:v>
                </c:pt>
                <c:pt idx="18">
                  <c:v>13.934331794</c:v>
                </c:pt>
                <c:pt idx="19">
                  <c:v>18.138013121</c:v>
                </c:pt>
                <c:pt idx="20">
                  <c:v>14.602182092</c:v>
                </c:pt>
                <c:pt idx="21">
                  <c:v>18.071612658999999</c:v>
                </c:pt>
                <c:pt idx="22">
                  <c:v>21.733567231999999</c:v>
                </c:pt>
                <c:pt idx="23">
                  <c:v>18.725637669000001</c:v>
                </c:pt>
                <c:pt idx="24">
                  <c:v>18.208122711000001</c:v>
                </c:pt>
                <c:pt idx="25">
                  <c:v>16.133509063000002</c:v>
                </c:pt>
                <c:pt idx="26">
                  <c:v>15.538111376</c:v>
                </c:pt>
                <c:pt idx="27">
                  <c:v>17.141829372</c:v>
                </c:pt>
                <c:pt idx="28">
                  <c:v>20.618924849999999</c:v>
                </c:pt>
                <c:pt idx="29">
                  <c:v>18.488877165000002</c:v>
                </c:pt>
                <c:pt idx="30">
                  <c:v>12.066664086999999</c:v>
                </c:pt>
                <c:pt idx="31">
                  <c:v>17.271496745</c:v>
                </c:pt>
                <c:pt idx="32">
                  <c:v>27.721609297000001</c:v>
                </c:pt>
                <c:pt idx="33">
                  <c:v>21.993048731999998</c:v>
                </c:pt>
                <c:pt idx="34">
                  <c:v>23.712193128999999</c:v>
                </c:pt>
                <c:pt idx="35">
                  <c:v>27.727315847</c:v>
                </c:pt>
                <c:pt idx="36">
                  <c:v>35.892836543999998</c:v>
                </c:pt>
                <c:pt idx="37">
                  <c:v>48.887001327</c:v>
                </c:pt>
                <c:pt idx="38">
                  <c:v>59.048347649999997</c:v>
                </c:pt>
                <c:pt idx="39">
                  <c:v>67.185930995000007</c:v>
                </c:pt>
                <c:pt idx="40">
                  <c:v>92.573664398000005</c:v>
                </c:pt>
                <c:pt idx="41">
                  <c:v>59.036944044999998</c:v>
                </c:pt>
                <c:pt idx="42">
                  <c:v>75.825637925999999</c:v>
                </c:pt>
                <c:pt idx="43">
                  <c:v>102.58033188</c:v>
                </c:pt>
                <c:pt idx="44">
                  <c:v>101.08643607</c:v>
                </c:pt>
                <c:pt idx="45">
                  <c:v>98.121134243</c:v>
                </c:pt>
                <c:pt idx="46">
                  <c:v>89.634869330000001</c:v>
                </c:pt>
                <c:pt idx="47">
                  <c:v>46.342751346</c:v>
                </c:pt>
                <c:pt idx="48">
                  <c:v>38.702707109999999</c:v>
                </c:pt>
                <c:pt idx="49">
                  <c:v>48.982184339</c:v>
                </c:pt>
                <c:pt idx="50">
                  <c:v>61.340983965</c:v>
                </c:pt>
                <c:pt idx="51">
                  <c:v>57.952591071999997</c:v>
                </c:pt>
                <c:pt idx="52">
                  <c:v>37.219147436999997</c:v>
                </c:pt>
                <c:pt idx="53">
                  <c:v>65.851692768000007</c:v>
                </c:pt>
                <c:pt idx="54">
                  <c:v>95.215772302999994</c:v>
                </c:pt>
                <c:pt idx="55">
                  <c:v>85.908984392999997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Oil-A'!$A$100</c:f>
              <c:strCache>
                <c:ptCount val="1"/>
                <c:pt idx="0">
                  <c:v>Real Price (Apr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Oil-A'!$A$41:$A$96</c:f>
              <c:numCache>
                <c:formatCode>General</c:formatCode>
                <c:ptCount val="56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  <c:pt idx="54">
                  <c:v>2022</c:v>
                </c:pt>
                <c:pt idx="55">
                  <c:v>2023</c:v>
                </c:pt>
              </c:numCache>
            </c:numRef>
          </c:cat>
          <c:val>
            <c:numRef>
              <c:f>'Crude Oil-A'!$D$41:$D$96</c:f>
              <c:numCache>
                <c:formatCode>0.00</c:formatCode>
                <c:ptCount val="56"/>
                <c:pt idx="0">
                  <c:v>23.846591666666672</c:v>
                </c:pt>
                <c:pt idx="1">
                  <c:v>21.83230190735695</c:v>
                </c:pt>
                <c:pt idx="2">
                  <c:v>21.830694226804123</c:v>
                </c:pt>
                <c:pt idx="3">
                  <c:v>22.398132024691357</c:v>
                </c:pt>
                <c:pt idx="4">
                  <c:v>22.04383497607656</c:v>
                </c:pt>
                <c:pt idx="5">
                  <c:v>26.295701081081084</c:v>
                </c:pt>
                <c:pt idx="6">
                  <c:v>72.671641622718056</c:v>
                </c:pt>
                <c:pt idx="7">
                  <c:v>74.147335418933537</c:v>
                </c:pt>
                <c:pt idx="8">
                  <c:v>67.771318657539567</c:v>
                </c:pt>
                <c:pt idx="9">
                  <c:v>68.573686767295627</c:v>
                </c:pt>
                <c:pt idx="10">
                  <c:v>63.902993375065705</c:v>
                </c:pt>
                <c:pt idx="11">
                  <c:v>85.051882761011839</c:v>
                </c:pt>
                <c:pt idx="12">
                  <c:v>117.60875638659887</c:v>
                </c:pt>
                <c:pt idx="13">
                  <c:v>116.74953049742021</c:v>
                </c:pt>
                <c:pt idx="14">
                  <c:v>99.510148074766903</c:v>
                </c:pt>
                <c:pt idx="15">
                  <c:v>84.236856740530101</c:v>
                </c:pt>
                <c:pt idx="16">
                  <c:v>79.506406675053512</c:v>
                </c:pt>
                <c:pt idx="17">
                  <c:v>71.78262957691021</c:v>
                </c:pt>
                <c:pt idx="18">
                  <c:v>36.351310599266924</c:v>
                </c:pt>
                <c:pt idx="19">
                  <c:v>45.683064488847947</c:v>
                </c:pt>
                <c:pt idx="20">
                  <c:v>35.329082946377831</c:v>
                </c:pt>
                <c:pt idx="21">
                  <c:v>41.724115489079274</c:v>
                </c:pt>
                <c:pt idx="22">
                  <c:v>47.599398219712555</c:v>
                </c:pt>
                <c:pt idx="23">
                  <c:v>39.352594532357138</c:v>
                </c:pt>
                <c:pt idx="24">
                  <c:v>37.135499253737173</c:v>
                </c:pt>
                <c:pt idx="25">
                  <c:v>31.955358597057788</c:v>
                </c:pt>
                <c:pt idx="26">
                  <c:v>29.997449600647137</c:v>
                </c:pt>
                <c:pt idx="27">
                  <c:v>32.190465704160914</c:v>
                </c:pt>
                <c:pt idx="28">
                  <c:v>37.615425669674458</c:v>
                </c:pt>
                <c:pt idx="29">
                  <c:v>32.959105743946125</c:v>
                </c:pt>
                <c:pt idx="30">
                  <c:v>21.182878596445079</c:v>
                </c:pt>
                <c:pt idx="31">
                  <c:v>29.669210391001666</c:v>
                </c:pt>
                <c:pt idx="32">
                  <c:v>46.069539370822753</c:v>
                </c:pt>
                <c:pt idx="33">
                  <c:v>35.548191280508924</c:v>
                </c:pt>
                <c:pt idx="34">
                  <c:v>37.724943539816941</c:v>
                </c:pt>
                <c:pt idx="35">
                  <c:v>43.121868196702486</c:v>
                </c:pt>
                <c:pt idx="36">
                  <c:v>54.370612565491477</c:v>
                </c:pt>
                <c:pt idx="37">
                  <c:v>71.642848930663959</c:v>
                </c:pt>
                <c:pt idx="38">
                  <c:v>83.832911995487962</c:v>
                </c:pt>
                <c:pt idx="39">
                  <c:v>92.724410119481988</c:v>
                </c:pt>
                <c:pt idx="40">
                  <c:v>123.067472478865</c:v>
                </c:pt>
                <c:pt idx="41">
                  <c:v>78.735977534690903</c:v>
                </c:pt>
                <c:pt idx="42">
                  <c:v>99.498247044411997</c:v>
                </c:pt>
                <c:pt idx="43">
                  <c:v>130.50819813217018</c:v>
                </c:pt>
                <c:pt idx="44">
                  <c:v>125.99545733972143</c:v>
                </c:pt>
                <c:pt idx="45">
                  <c:v>120.53249424379109</c:v>
                </c:pt>
                <c:pt idx="46">
                  <c:v>108.35744898333608</c:v>
                </c:pt>
                <c:pt idx="47">
                  <c:v>55.954861163240984</c:v>
                </c:pt>
                <c:pt idx="48">
                  <c:v>46.145341166983599</c:v>
                </c:pt>
                <c:pt idx="49">
                  <c:v>57.182770086946185</c:v>
                </c:pt>
                <c:pt idx="50">
                  <c:v>69.905840285275943</c:v>
                </c:pt>
                <c:pt idx="51">
                  <c:v>64.86950262894878</c:v>
                </c:pt>
                <c:pt idx="52">
                  <c:v>41.147696421758482</c:v>
                </c:pt>
                <c:pt idx="53">
                  <c:v>69.544155735995503</c:v>
                </c:pt>
                <c:pt idx="54">
                  <c:v>94.676513260220275</c:v>
                </c:pt>
                <c:pt idx="55">
                  <c:v>83.319508642916304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61328"/>
        <c:axId val="-32760784"/>
      </c:lineChart>
      <c:catAx>
        <c:axId val="-3276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76078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32760784"/>
        <c:scaling>
          <c:orientation val="minMax"/>
          <c:max val="13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761328"/>
        <c:crosses val="autoZero"/>
        <c:crossBetween val="between"/>
        <c:majorUnit val="10"/>
      </c:valAx>
      <c:catAx>
        <c:axId val="-3276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2747184"/>
        <c:crosses val="autoZero"/>
        <c:auto val="1"/>
        <c:lblAlgn val="ctr"/>
        <c:lblOffset val="100"/>
        <c:noMultiLvlLbl val="0"/>
      </c:catAx>
      <c:valAx>
        <c:axId val="-3274718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-3276024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642093396044034"/>
          <c:y val="0.21064851268591425"/>
          <c:w val="0.39709219233502041"/>
          <c:h val="4.340277777777767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20169458683458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Oil-A'!$A$41:$A$85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cat>
          <c:val>
            <c:numRef>
              <c:f>'Heat Oil-A'!$E$41:$E$85</c:f>
              <c:numCache>
                <c:formatCode>General</c:formatCode>
                <c:ptCount val="45"/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57428160"/>
        <c:axId val="-205743904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Oil-A'!$A$41:$A$85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cat>
          <c:val>
            <c:numRef>
              <c:f>'Heat Oil-A'!$C$41:$C$85</c:f>
              <c:numCache>
                <c:formatCode>0.00</c:formatCode>
                <c:ptCount val="45"/>
                <c:pt idx="0">
                  <c:v>0.70542796355000004</c:v>
                </c:pt>
                <c:pt idx="1">
                  <c:v>1.0047148763</c:v>
                </c:pt>
                <c:pt idx="2">
                  <c:v>1.2350862946000001</c:v>
                </c:pt>
                <c:pt idx="3">
                  <c:v>1.2119982076</c:v>
                </c:pt>
                <c:pt idx="4">
                  <c:v>1.1061730213000001</c:v>
                </c:pt>
                <c:pt idx="5">
                  <c:v>1.1224079741999999</c:v>
                </c:pt>
                <c:pt idx="6">
                  <c:v>1.0822391057</c:v>
                </c:pt>
                <c:pt idx="7">
                  <c:v>0.85190441969999997</c:v>
                </c:pt>
                <c:pt idx="8">
                  <c:v>0.85255131241000004</c:v>
                </c:pt>
                <c:pt idx="9">
                  <c:v>0.84934335863999999</c:v>
                </c:pt>
                <c:pt idx="10">
                  <c:v>0.89470909488000006</c:v>
                </c:pt>
                <c:pt idx="11">
                  <c:v>1.1017689517</c:v>
                </c:pt>
                <c:pt idx="12">
                  <c:v>1.037275248</c:v>
                </c:pt>
                <c:pt idx="13">
                  <c:v>0.96344384230000002</c:v>
                </c:pt>
                <c:pt idx="14">
                  <c:v>0.94759478062000002</c:v>
                </c:pt>
                <c:pt idx="15">
                  <c:v>0.921898365</c:v>
                </c:pt>
                <c:pt idx="16">
                  <c:v>0.89670023197000004</c:v>
                </c:pt>
                <c:pt idx="17">
                  <c:v>1.0274646148</c:v>
                </c:pt>
                <c:pt idx="18">
                  <c:v>1.0281359794</c:v>
                </c:pt>
                <c:pt idx="19">
                  <c:v>0.88759809862000005</c:v>
                </c:pt>
                <c:pt idx="20">
                  <c:v>0.90282457226000001</c:v>
                </c:pt>
                <c:pt idx="21">
                  <c:v>1.3818291677000001</c:v>
                </c:pt>
                <c:pt idx="22">
                  <c:v>1.3312892314</c:v>
                </c:pt>
                <c:pt idx="23">
                  <c:v>1.1661154297</c:v>
                </c:pt>
                <c:pt idx="24">
                  <c:v>1.4278894025</c:v>
                </c:pt>
                <c:pt idx="25">
                  <c:v>1.6476590972</c:v>
                </c:pt>
                <c:pt idx="26">
                  <c:v>2.1952958416000001</c:v>
                </c:pt>
                <c:pt idx="27">
                  <c:v>2.4732490348999998</c:v>
                </c:pt>
                <c:pt idx="28">
                  <c:v>2.6644317759999998</c:v>
                </c:pt>
                <c:pt idx="29">
                  <c:v>3.5088583164</c:v>
                </c:pt>
                <c:pt idx="30">
                  <c:v>2.5240142991000001</c:v>
                </c:pt>
                <c:pt idx="31">
                  <c:v>2.9706917405</c:v>
                </c:pt>
                <c:pt idx="32">
                  <c:v>3.6567494282999999</c:v>
                </c:pt>
                <c:pt idx="33">
                  <c:v>3.7859787318000002</c:v>
                </c:pt>
                <c:pt idx="34">
                  <c:v>3.7828018549000002</c:v>
                </c:pt>
                <c:pt idx="35">
                  <c:v>3.7135107226000001</c:v>
                </c:pt>
                <c:pt idx="36">
                  <c:v>2.6491567696999998</c:v>
                </c:pt>
                <c:pt idx="37">
                  <c:v>2.1028071550999998</c:v>
                </c:pt>
                <c:pt idx="38">
                  <c:v>2.5069915018</c:v>
                </c:pt>
                <c:pt idx="39">
                  <c:v>3.0115356571</c:v>
                </c:pt>
                <c:pt idx="40">
                  <c:v>2.9991486833000001</c:v>
                </c:pt>
                <c:pt idx="41">
                  <c:v>2.4433543380999998</c:v>
                </c:pt>
                <c:pt idx="42">
                  <c:v>2.9973804214999999</c:v>
                </c:pt>
                <c:pt idx="43">
                  <c:v>4.0741498719999996</c:v>
                </c:pt>
                <c:pt idx="44">
                  <c:v>3.5911264393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Oil-A'!$A$89</c:f>
              <c:strCache>
                <c:ptCount val="1"/>
                <c:pt idx="0">
                  <c:v>Real Price (Apr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Oil-A'!$A$41:$A$85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cat>
          <c:val>
            <c:numRef>
              <c:f>'Heat Oil-A'!$D$41:$D$85</c:f>
              <c:numCache>
                <c:formatCode>0.00</c:formatCode>
                <c:ptCount val="45"/>
                <c:pt idx="0">
                  <c:v>2.7811430240903956</c:v>
                </c:pt>
                <c:pt idx="1">
                  <c:v>3.4898843385771721</c:v>
                </c:pt>
                <c:pt idx="2">
                  <c:v>3.8867065522694264</c:v>
                </c:pt>
                <c:pt idx="3">
                  <c:v>3.5927933317295593</c:v>
                </c:pt>
                <c:pt idx="4">
                  <c:v>3.1786591754364695</c:v>
                </c:pt>
                <c:pt idx="5">
                  <c:v>3.090319971842812</c:v>
                </c:pt>
                <c:pt idx="6">
                  <c:v>2.8781837218579636</c:v>
                </c:pt>
                <c:pt idx="7">
                  <c:v>2.2224131461213967</c:v>
                </c:pt>
                <c:pt idx="8">
                  <c:v>2.1472669759944862</c:v>
                </c:pt>
                <c:pt idx="9">
                  <c:v>2.0549341035671076</c:v>
                </c:pt>
                <c:pt idx="10">
                  <c:v>2.0657229826863959</c:v>
                </c:pt>
                <c:pt idx="11">
                  <c:v>2.413020307171061</c:v>
                </c:pt>
                <c:pt idx="12">
                  <c:v>2.1798708794077646</c:v>
                </c:pt>
                <c:pt idx="13">
                  <c:v>1.9649454616831488</c:v>
                </c:pt>
                <c:pt idx="14">
                  <c:v>1.8768843716000463</c:v>
                </c:pt>
                <c:pt idx="15">
                  <c:v>1.7797915764538472</c:v>
                </c:pt>
                <c:pt idx="16">
                  <c:v>1.6839041760206026</c:v>
                </c:pt>
                <c:pt idx="17">
                  <c:v>1.8744196958567458</c:v>
                </c:pt>
                <c:pt idx="18">
                  <c:v>1.8328015358525001</c:v>
                </c:pt>
                <c:pt idx="19">
                  <c:v>1.5581674131261449</c:v>
                </c:pt>
                <c:pt idx="20">
                  <c:v>1.5508842444881015</c:v>
                </c:pt>
                <c:pt idx="21">
                  <c:v>2.2964118916427996</c:v>
                </c:pt>
                <c:pt idx="22">
                  <c:v>2.1518128215953478</c:v>
                </c:pt>
                <c:pt idx="23">
                  <c:v>1.8552328123770265</c:v>
                </c:pt>
                <c:pt idx="24">
                  <c:v>2.2206714473855311</c:v>
                </c:pt>
                <c:pt idx="25">
                  <c:v>2.4958806001317262</c:v>
                </c:pt>
                <c:pt idx="26">
                  <c:v>3.2171588370874433</c:v>
                </c:pt>
                <c:pt idx="27">
                  <c:v>3.5113542874166641</c:v>
                </c:pt>
                <c:pt idx="28">
                  <c:v>3.6772261852200847</c:v>
                </c:pt>
                <c:pt idx="29">
                  <c:v>4.6646778767366461</c:v>
                </c:pt>
                <c:pt idx="30">
                  <c:v>3.3662096906590691</c:v>
                </c:pt>
                <c:pt idx="31">
                  <c:v>3.8981356276557189</c:v>
                </c:pt>
                <c:pt idx="32">
                  <c:v>4.6523126817970715</c:v>
                </c:pt>
                <c:pt idx="33">
                  <c:v>4.7188934572911139</c:v>
                </c:pt>
                <c:pt idx="34">
                  <c:v>4.6468128025503761</c:v>
                </c:pt>
                <c:pt idx="35">
                  <c:v>4.4891742653383426</c:v>
                </c:pt>
                <c:pt idx="36">
                  <c:v>3.198627507924559</c:v>
                </c:pt>
                <c:pt idx="37">
                  <c:v>2.507182593317661</c:v>
                </c:pt>
                <c:pt idx="38">
                  <c:v>2.9267114276734203</c:v>
                </c:pt>
                <c:pt idx="39">
                  <c:v>3.432027285032909</c:v>
                </c:pt>
                <c:pt idx="40">
                  <c:v>3.3571110419243486</c:v>
                </c:pt>
                <c:pt idx="41">
                  <c:v>2.7012548507486502</c:v>
                </c:pt>
                <c:pt idx="42">
                  <c:v>3.1654507586798779</c:v>
                </c:pt>
                <c:pt idx="43">
                  <c:v>4.0510757309519771</c:v>
                </c:pt>
                <c:pt idx="44">
                  <c:v>3.4828824075988236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23264"/>
        <c:axId val="-2057430336"/>
      </c:lineChart>
      <c:catAx>
        <c:axId val="-205742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3033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2057430336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23264"/>
        <c:crosses val="autoZero"/>
        <c:crossBetween val="between"/>
        <c:majorUnit val="0.5"/>
      </c:valAx>
      <c:catAx>
        <c:axId val="-205742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57439040"/>
        <c:crosses val="autoZero"/>
        <c:auto val="1"/>
        <c:lblAlgn val="ctr"/>
        <c:lblOffset val="100"/>
        <c:noMultiLvlLbl val="0"/>
      </c:catAx>
      <c:valAx>
        <c:axId val="-205743904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-205742816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2102943507900805"/>
          <c:y val="0.16550962379702541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Retail Heating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218845966401856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'Heat Oil-Q'!$A$41:$A$220</c:f>
              <c:strCache>
                <c:ptCount val="18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</c:strCache>
            </c:strRef>
          </c:cat>
          <c:val>
            <c:numRef>
              <c:f>'Heat Oil-Q'!$E$41:$E$220</c:f>
              <c:numCache>
                <c:formatCode>General</c:formatCode>
                <c:ptCount val="180"/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57415648"/>
        <c:axId val="-205741891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'Heat Oil-Q'!$A$41:$A$220</c:f>
              <c:strCache>
                <c:ptCount val="18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</c:strCache>
            </c:strRef>
          </c:cat>
          <c:val>
            <c:numRef>
              <c:f>'Heat Oil-Q'!$C$41:$C$220</c:f>
              <c:numCache>
                <c:formatCode>0.00</c:formatCode>
                <c:ptCount val="180"/>
                <c:pt idx="0">
                  <c:v>0.57623897622999998</c:v>
                </c:pt>
                <c:pt idx="1">
                  <c:v>0.6599157148</c:v>
                </c:pt>
                <c:pt idx="2">
                  <c:v>0.80271502832999997</c:v>
                </c:pt>
                <c:pt idx="3">
                  <c:v>0.87029019546999997</c:v>
                </c:pt>
                <c:pt idx="4">
                  <c:v>0.96508632602</c:v>
                </c:pt>
                <c:pt idx="5">
                  <c:v>1.012564971</c:v>
                </c:pt>
                <c:pt idx="6">
                  <c:v>1.0205212549</c:v>
                </c:pt>
                <c:pt idx="7">
                  <c:v>1.0387811377</c:v>
                </c:pt>
                <c:pt idx="8">
                  <c:v>1.2141389837000001</c:v>
                </c:pt>
                <c:pt idx="9">
                  <c:v>1.2686170522</c:v>
                </c:pt>
                <c:pt idx="10">
                  <c:v>1.2450404405</c:v>
                </c:pt>
                <c:pt idx="11">
                  <c:v>1.2386030559000001</c:v>
                </c:pt>
                <c:pt idx="12">
                  <c:v>1.2376649224</c:v>
                </c:pt>
                <c:pt idx="13">
                  <c:v>1.1724713485</c:v>
                </c:pt>
                <c:pt idx="14">
                  <c:v>1.194267129</c:v>
                </c:pt>
                <c:pt idx="15">
                  <c:v>1.2264127267</c:v>
                </c:pt>
                <c:pt idx="16">
                  <c:v>1.1530071591</c:v>
                </c:pt>
                <c:pt idx="17">
                  <c:v>1.0803724593999999</c:v>
                </c:pt>
                <c:pt idx="18">
                  <c:v>1.0842841632</c:v>
                </c:pt>
                <c:pt idx="19">
                  <c:v>1.0863018531999999</c:v>
                </c:pt>
                <c:pt idx="20">
                  <c:v>1.160657882</c:v>
                </c:pt>
                <c:pt idx="21">
                  <c:v>1.1332371138999999</c:v>
                </c:pt>
                <c:pt idx="22">
                  <c:v>1.0919652718999999</c:v>
                </c:pt>
                <c:pt idx="23">
                  <c:v>1.0878560101000001</c:v>
                </c:pt>
                <c:pt idx="24">
                  <c:v>1.0810753049999999</c:v>
                </c:pt>
                <c:pt idx="25">
                  <c:v>1.0785844913</c:v>
                </c:pt>
                <c:pt idx="26">
                  <c:v>1.0364975051</c:v>
                </c:pt>
                <c:pt idx="27">
                  <c:v>1.1152613571000001</c:v>
                </c:pt>
                <c:pt idx="28">
                  <c:v>1.0294986501000001</c:v>
                </c:pt>
                <c:pt idx="29">
                  <c:v>0.83965856087000001</c:v>
                </c:pt>
                <c:pt idx="30">
                  <c:v>0.73693927429999995</c:v>
                </c:pt>
                <c:pt idx="31">
                  <c:v>0.73985662575</c:v>
                </c:pt>
                <c:pt idx="32">
                  <c:v>0.83570835771999996</c:v>
                </c:pt>
                <c:pt idx="33">
                  <c:v>0.84107875837000001</c:v>
                </c:pt>
                <c:pt idx="34">
                  <c:v>0.84799073164000005</c:v>
                </c:pt>
                <c:pt idx="35">
                  <c:v>0.88091081057999998</c:v>
                </c:pt>
                <c:pt idx="36">
                  <c:v>0.88664865522000003</c:v>
                </c:pt>
                <c:pt idx="37">
                  <c:v>0.87109005593</c:v>
                </c:pt>
                <c:pt idx="38">
                  <c:v>0.82359298874999998</c:v>
                </c:pt>
                <c:pt idx="39">
                  <c:v>0.80688404330999997</c:v>
                </c:pt>
                <c:pt idx="40">
                  <c:v>0.88721589541000001</c:v>
                </c:pt>
                <c:pt idx="41">
                  <c:v>0.88720907379000002</c:v>
                </c:pt>
                <c:pt idx="42">
                  <c:v>0.85053032002999995</c:v>
                </c:pt>
                <c:pt idx="43">
                  <c:v>0.93529365716000001</c:v>
                </c:pt>
                <c:pt idx="44">
                  <c:v>1.0986480063999999</c:v>
                </c:pt>
                <c:pt idx="45">
                  <c:v>0.94418825917000004</c:v>
                </c:pt>
                <c:pt idx="46">
                  <c:v>1.0194915669</c:v>
                </c:pt>
                <c:pt idx="47">
                  <c:v>1.3004061866000001</c:v>
                </c:pt>
                <c:pt idx="48">
                  <c:v>1.1721897127000001</c:v>
                </c:pt>
                <c:pt idx="49">
                  <c:v>0.97913538136</c:v>
                </c:pt>
                <c:pt idx="50">
                  <c:v>0.93171838462000001</c:v>
                </c:pt>
                <c:pt idx="51">
                  <c:v>1.0028983386000001</c:v>
                </c:pt>
                <c:pt idx="52">
                  <c:v>0.97457252389000004</c:v>
                </c:pt>
                <c:pt idx="53">
                  <c:v>0.95223003170999998</c:v>
                </c:pt>
                <c:pt idx="54">
                  <c:v>0.94497635126000001</c:v>
                </c:pt>
                <c:pt idx="55">
                  <c:v>0.97257196798000001</c:v>
                </c:pt>
                <c:pt idx="56">
                  <c:v>0.97299705407000003</c:v>
                </c:pt>
                <c:pt idx="57">
                  <c:v>0.96418998059000005</c:v>
                </c:pt>
                <c:pt idx="58">
                  <c:v>0.91632136162</c:v>
                </c:pt>
                <c:pt idx="59">
                  <c:v>0.92065176935000004</c:v>
                </c:pt>
                <c:pt idx="60">
                  <c:v>0.95124020378999996</c:v>
                </c:pt>
                <c:pt idx="61">
                  <c:v>0.92116059073000001</c:v>
                </c:pt>
                <c:pt idx="62">
                  <c:v>0.89512473336999998</c:v>
                </c:pt>
                <c:pt idx="63">
                  <c:v>0.89535335895000001</c:v>
                </c:pt>
                <c:pt idx="64">
                  <c:v>0.91167343609999996</c:v>
                </c:pt>
                <c:pt idx="65">
                  <c:v>0.89886050106000004</c:v>
                </c:pt>
                <c:pt idx="66">
                  <c:v>0.87756214455000003</c:v>
                </c:pt>
                <c:pt idx="67">
                  <c:v>0.88912954448000003</c:v>
                </c:pt>
                <c:pt idx="68">
                  <c:v>1.0084884703999999</c:v>
                </c:pt>
                <c:pt idx="69">
                  <c:v>1.0297861765</c:v>
                </c:pt>
                <c:pt idx="70">
                  <c:v>0.95117790411000003</c:v>
                </c:pt>
                <c:pt idx="71">
                  <c:v>1.0972637257</c:v>
                </c:pt>
                <c:pt idx="72">
                  <c:v>1.1170015576000001</c:v>
                </c:pt>
                <c:pt idx="73">
                  <c:v>1.0282046018</c:v>
                </c:pt>
                <c:pt idx="74">
                  <c:v>0.94881506149999995</c:v>
                </c:pt>
                <c:pt idx="75">
                  <c:v>0.96992385098</c:v>
                </c:pt>
                <c:pt idx="76">
                  <c:v>0.94995127525</c:v>
                </c:pt>
                <c:pt idx="77">
                  <c:v>0.89844133309999996</c:v>
                </c:pt>
                <c:pt idx="78">
                  <c:v>0.83930482945999996</c:v>
                </c:pt>
                <c:pt idx="79">
                  <c:v>0.83343600641000004</c:v>
                </c:pt>
                <c:pt idx="80">
                  <c:v>0.83025642035000002</c:v>
                </c:pt>
                <c:pt idx="81">
                  <c:v>0.85027722939999995</c:v>
                </c:pt>
                <c:pt idx="82">
                  <c:v>0.89150886605000002</c:v>
                </c:pt>
                <c:pt idx="83">
                  <c:v>1.0360352735</c:v>
                </c:pt>
                <c:pt idx="84">
                  <c:v>1.3841300967000001</c:v>
                </c:pt>
                <c:pt idx="85">
                  <c:v>1.2673490735999999</c:v>
                </c:pt>
                <c:pt idx="86">
                  <c:v>1.3062562856</c:v>
                </c:pt>
                <c:pt idx="87">
                  <c:v>1.4933908174999999</c:v>
                </c:pt>
                <c:pt idx="88">
                  <c:v>1.4605444974999999</c:v>
                </c:pt>
                <c:pt idx="89">
                  <c:v>1.3471736356999999</c:v>
                </c:pt>
                <c:pt idx="90">
                  <c:v>1.2600649799999999</c:v>
                </c:pt>
                <c:pt idx="91">
                  <c:v>1.1730042249999999</c:v>
                </c:pt>
                <c:pt idx="92">
                  <c:v>1.1183458798999999</c:v>
                </c:pt>
                <c:pt idx="93">
                  <c:v>1.153460623</c:v>
                </c:pt>
                <c:pt idx="94">
                  <c:v>1.1456987785999999</c:v>
                </c:pt>
                <c:pt idx="95">
                  <c:v>1.2357705594999999</c:v>
                </c:pt>
                <c:pt idx="96">
                  <c:v>1.5793749051999999</c:v>
                </c:pt>
                <c:pt idx="97">
                  <c:v>1.4016812891999999</c:v>
                </c:pt>
                <c:pt idx="98">
                  <c:v>1.2821180691</c:v>
                </c:pt>
                <c:pt idx="99">
                  <c:v>1.3334570358</c:v>
                </c:pt>
                <c:pt idx="100">
                  <c:v>1.533138782</c:v>
                </c:pt>
                <c:pt idx="101">
                  <c:v>1.5283498156999999</c:v>
                </c:pt>
                <c:pt idx="102">
                  <c:v>1.6081544824</c:v>
                </c:pt>
                <c:pt idx="103">
                  <c:v>1.9111062217999999</c:v>
                </c:pt>
                <c:pt idx="104">
                  <c:v>1.9589998</c:v>
                </c:pt>
                <c:pt idx="105">
                  <c:v>2.0733925500999999</c:v>
                </c:pt>
                <c:pt idx="106">
                  <c:v>2.3589164782999998</c:v>
                </c:pt>
                <c:pt idx="107">
                  <c:v>2.4772255859999999</c:v>
                </c:pt>
                <c:pt idx="108">
                  <c:v>2.4231858371000001</c:v>
                </c:pt>
                <c:pt idx="109">
                  <c:v>2.5523196097</c:v>
                </c:pt>
                <c:pt idx="110">
                  <c:v>2.5926133375</c:v>
                </c:pt>
                <c:pt idx="111">
                  <c:v>2.4136356376000001</c:v>
                </c:pt>
                <c:pt idx="112">
                  <c:v>2.4298482577999998</c:v>
                </c:pt>
                <c:pt idx="113">
                  <c:v>2.560215828</c:v>
                </c:pt>
                <c:pt idx="114">
                  <c:v>2.6536648478</c:v>
                </c:pt>
                <c:pt idx="115">
                  <c:v>3.1297158138999999</c:v>
                </c:pt>
                <c:pt idx="116">
                  <c:v>3.4373400967999999</c:v>
                </c:pt>
                <c:pt idx="117">
                  <c:v>4.1485631010999997</c:v>
                </c:pt>
                <c:pt idx="118">
                  <c:v>4.2422574504000004</c:v>
                </c:pt>
                <c:pt idx="119">
                  <c:v>2.96154685</c:v>
                </c:pt>
                <c:pt idx="120">
                  <c:v>2.4403049689</c:v>
                </c:pt>
                <c:pt idx="121">
                  <c:v>2.3741208598000001</c:v>
                </c:pt>
                <c:pt idx="122">
                  <c:v>2.5241972577</c:v>
                </c:pt>
                <c:pt idx="123">
                  <c:v>2.7428503342999999</c:v>
                </c:pt>
                <c:pt idx="124">
                  <c:v>2.9261534042999999</c:v>
                </c:pt>
                <c:pt idx="125">
                  <c:v>2.9169175513000001</c:v>
                </c:pt>
                <c:pt idx="126">
                  <c:v>2.8169051159</c:v>
                </c:pt>
                <c:pt idx="127">
                  <c:v>3.0990293544999998</c:v>
                </c:pt>
                <c:pt idx="128">
                  <c:v>3.5825323055</c:v>
                </c:pt>
                <c:pt idx="129">
                  <c:v>3.9271274779000001</c:v>
                </c:pt>
                <c:pt idx="130">
                  <c:v>3.6679251863000002</c:v>
                </c:pt>
                <c:pt idx="131">
                  <c:v>3.6571343871000002</c:v>
                </c:pt>
                <c:pt idx="132">
                  <c:v>3.7808222506</c:v>
                </c:pt>
                <c:pt idx="133">
                  <c:v>3.7406960598999999</c:v>
                </c:pt>
                <c:pt idx="134">
                  <c:v>3.6707314213000002</c:v>
                </c:pt>
                <c:pt idx="135">
                  <c:v>3.8456542986</c:v>
                </c:pt>
                <c:pt idx="136">
                  <c:v>3.8927028074000001</c:v>
                </c:pt>
                <c:pt idx="137">
                  <c:v>3.6475955708000001</c:v>
                </c:pt>
                <c:pt idx="138">
                  <c:v>3.6552038085</c:v>
                </c:pt>
                <c:pt idx="139">
                  <c:v>3.7261901185999999</c:v>
                </c:pt>
                <c:pt idx="140">
                  <c:v>3.9721093123000002</c:v>
                </c:pt>
                <c:pt idx="141">
                  <c:v>3.8154546227999999</c:v>
                </c:pt>
                <c:pt idx="142">
                  <c:v>3.6898247639999999</c:v>
                </c:pt>
                <c:pt idx="143">
                  <c:v>3.3008682162</c:v>
                </c:pt>
                <c:pt idx="144">
                  <c:v>2.8837372457999999</c:v>
                </c:pt>
                <c:pt idx="145">
                  <c:v>2.7621032578000002</c:v>
                </c:pt>
                <c:pt idx="146">
                  <c:v>2.4658228816999999</c:v>
                </c:pt>
                <c:pt idx="147">
                  <c:v>2.2364910935000002</c:v>
                </c:pt>
                <c:pt idx="148">
                  <c:v>1.9473783646</c:v>
                </c:pt>
                <c:pt idx="149">
                  <c:v>2.0537647182000001</c:v>
                </c:pt>
                <c:pt idx="150">
                  <c:v>2.1082954562</c:v>
                </c:pt>
                <c:pt idx="151">
                  <c:v>2.3323153690999998</c:v>
                </c:pt>
                <c:pt idx="152">
                  <c:v>2.4693392717</c:v>
                </c:pt>
                <c:pt idx="153">
                  <c:v>2.3827767662000001</c:v>
                </c:pt>
                <c:pt idx="154">
                  <c:v>2.3429711941</c:v>
                </c:pt>
                <c:pt idx="155">
                  <c:v>2.6506500969000002</c:v>
                </c:pt>
                <c:pt idx="156">
                  <c:v>2.8711684479000001</c:v>
                </c:pt>
                <c:pt idx="157">
                  <c:v>2.9844783415</c:v>
                </c:pt>
                <c:pt idx="158">
                  <c:v>3.2485527089000001</c:v>
                </c:pt>
                <c:pt idx="159">
                  <c:v>3.1633818758999999</c:v>
                </c:pt>
                <c:pt idx="160">
                  <c:v>2.9968802392999998</c:v>
                </c:pt>
                <c:pt idx="161">
                  <c:v>3.0473737737</c:v>
                </c:pt>
                <c:pt idx="162">
                  <c:v>2.8966770475999999</c:v>
                </c:pt>
                <c:pt idx="163">
                  <c:v>3.0117777613999999</c:v>
                </c:pt>
                <c:pt idx="164">
                  <c:v>2.7983256745</c:v>
                </c:pt>
                <c:pt idx="165">
                  <c:v>2.0012272494999999</c:v>
                </c:pt>
                <c:pt idx="166">
                  <c:v>2.1358726001999999</c:v>
                </c:pt>
                <c:pt idx="167">
                  <c:v>2.2976681171000002</c:v>
                </c:pt>
                <c:pt idx="168">
                  <c:v>2.7249681665000001</c:v>
                </c:pt>
                <c:pt idx="169">
                  <c:v>2.8343979017000001</c:v>
                </c:pt>
                <c:pt idx="170">
                  <c:v>2.9733291809</c:v>
                </c:pt>
                <c:pt idx="171">
                  <c:v>3.4600162831999999</c:v>
                </c:pt>
                <c:pt idx="172">
                  <c:v>4.1005158220000002</c:v>
                </c:pt>
                <c:pt idx="173">
                  <c:v>4.4433927520000003</c:v>
                </c:pt>
                <c:pt idx="174">
                  <c:v>4.0147031603999999</c:v>
                </c:pt>
                <c:pt idx="175">
                  <c:v>3.8588435606</c:v>
                </c:pt>
                <c:pt idx="176">
                  <c:v>3.7738692891999999</c:v>
                </c:pt>
                <c:pt idx="177">
                  <c:v>3.5402443317999999</c:v>
                </c:pt>
                <c:pt idx="178">
                  <c:v>3.3704747647</c:v>
                </c:pt>
                <c:pt idx="179">
                  <c:v>3.4171868678999999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Oil-Q'!$A$225</c:f>
              <c:strCache>
                <c:ptCount val="1"/>
                <c:pt idx="0">
                  <c:v>Real Price (Apr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'Heat Oil-Q'!$A$41:$A$220</c:f>
              <c:strCache>
                <c:ptCount val="18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</c:strCache>
            </c:strRef>
          </c:cat>
          <c:val>
            <c:numRef>
              <c:f>'Heat Oil-Q'!$D$41:$D$220</c:f>
              <c:numCache>
                <c:formatCode>0.00</c:formatCode>
                <c:ptCount val="180"/>
                <c:pt idx="0">
                  <c:v>2.3828905610245403</c:v>
                </c:pt>
                <c:pt idx="1">
                  <c:v>2.6448303504625308</c:v>
                </c:pt>
                <c:pt idx="2">
                  <c:v>3.1167464052019986</c:v>
                </c:pt>
                <c:pt idx="3">
                  <c:v>3.2754247138396897</c:v>
                </c:pt>
                <c:pt idx="4">
                  <c:v>3.4943260372503744</c:v>
                </c:pt>
                <c:pt idx="5">
                  <c:v>3.5465689203535637</c:v>
                </c:pt>
                <c:pt idx="6">
                  <c:v>3.508587631168091</c:v>
                </c:pt>
                <c:pt idx="7">
                  <c:v>3.4739775082982089</c:v>
                </c:pt>
                <c:pt idx="8">
                  <c:v>3.9511400930836666</c:v>
                </c:pt>
                <c:pt idx="9">
                  <c:v>4.0441104407819202</c:v>
                </c:pt>
                <c:pt idx="10">
                  <c:v>3.8614124123821871</c:v>
                </c:pt>
                <c:pt idx="11">
                  <c:v>3.7799950486917924</c:v>
                </c:pt>
                <c:pt idx="12">
                  <c:v>3.7438591997415847</c:v>
                </c:pt>
                <c:pt idx="13">
                  <c:v>3.4961446251620112</c:v>
                </c:pt>
                <c:pt idx="14">
                  <c:v>3.5003455800142436</c:v>
                </c:pt>
                <c:pt idx="15">
                  <c:v>3.5835516892669759</c:v>
                </c:pt>
                <c:pt idx="16">
                  <c:v>3.3667703157307431</c:v>
                </c:pt>
                <c:pt idx="17">
                  <c:v>3.1186120778183937</c:v>
                </c:pt>
                <c:pt idx="18">
                  <c:v>3.0996781247309206</c:v>
                </c:pt>
                <c:pt idx="19">
                  <c:v>3.0747295810093389</c:v>
                </c:pt>
                <c:pt idx="20">
                  <c:v>3.2392667256029624</c:v>
                </c:pt>
                <c:pt idx="21">
                  <c:v>3.1331991555576959</c:v>
                </c:pt>
                <c:pt idx="22">
                  <c:v>2.9930632130091883</c:v>
                </c:pt>
                <c:pt idx="23">
                  <c:v>2.9563143093998767</c:v>
                </c:pt>
                <c:pt idx="24">
                  <c:v>2.911162512245812</c:v>
                </c:pt>
                <c:pt idx="25">
                  <c:v>2.8782726202731745</c:v>
                </c:pt>
                <c:pt idx="26">
                  <c:v>2.7488711141025162</c:v>
                </c:pt>
                <c:pt idx="27">
                  <c:v>2.9279099652524279</c:v>
                </c:pt>
                <c:pt idx="28">
                  <c:v>2.6887776740632949</c:v>
                </c:pt>
                <c:pt idx="29">
                  <c:v>2.20369249244757</c:v>
                </c:pt>
                <c:pt idx="30">
                  <c:v>1.9223507701763094</c:v>
                </c:pt>
                <c:pt idx="31">
                  <c:v>1.9165664406813665</c:v>
                </c:pt>
                <c:pt idx="32">
                  <c:v>2.1390478667945731</c:v>
                </c:pt>
                <c:pt idx="33">
                  <c:v>2.1286763607062009</c:v>
                </c:pt>
                <c:pt idx="34">
                  <c:v>2.1236312535066966</c:v>
                </c:pt>
                <c:pt idx="35">
                  <c:v>2.1856703301427358</c:v>
                </c:pt>
                <c:pt idx="36">
                  <c:v>2.1828727949633646</c:v>
                </c:pt>
                <c:pt idx="37">
                  <c:v>2.1202467798424527</c:v>
                </c:pt>
                <c:pt idx="38">
                  <c:v>1.9804926758572281</c:v>
                </c:pt>
                <c:pt idx="39">
                  <c:v>1.9193450676471373</c:v>
                </c:pt>
                <c:pt idx="40">
                  <c:v>2.0867252229802524</c:v>
                </c:pt>
                <c:pt idx="41">
                  <c:v>2.0535153686257082</c:v>
                </c:pt>
                <c:pt idx="42">
                  <c:v>1.9533466364566354</c:v>
                </c:pt>
                <c:pt idx="43">
                  <c:v>2.1263992941858545</c:v>
                </c:pt>
                <c:pt idx="44">
                  <c:v>2.455517766751393</c:v>
                </c:pt>
                <c:pt idx="45">
                  <c:v>2.089621519525553</c:v>
                </c:pt>
                <c:pt idx="46">
                  <c:v>2.2179684940376614</c:v>
                </c:pt>
                <c:pt idx="47">
                  <c:v>2.7818818638122242</c:v>
                </c:pt>
                <c:pt idx="48">
                  <c:v>2.4889890171199158</c:v>
                </c:pt>
                <c:pt idx="49">
                  <c:v>2.0667949311623683</c:v>
                </c:pt>
                <c:pt idx="50">
                  <c:v>1.9518279238383092</c:v>
                </c:pt>
                <c:pt idx="51">
                  <c:v>2.0836530927314874</c:v>
                </c:pt>
                <c:pt idx="52">
                  <c:v>2.0111740118825985</c:v>
                </c:pt>
                <c:pt idx="53">
                  <c:v>1.9500664757175952</c:v>
                </c:pt>
                <c:pt idx="54">
                  <c:v>1.9205510099278802</c:v>
                </c:pt>
                <c:pt idx="55">
                  <c:v>1.9594718543692835</c:v>
                </c:pt>
                <c:pt idx="56">
                  <c:v>1.9461693473124555</c:v>
                </c:pt>
                <c:pt idx="57">
                  <c:v>1.9147240601988333</c:v>
                </c:pt>
                <c:pt idx="58">
                  <c:v>1.8112850297898881</c:v>
                </c:pt>
                <c:pt idx="59">
                  <c:v>1.8048838665763005</c:v>
                </c:pt>
                <c:pt idx="60">
                  <c:v>1.855528565782979</c:v>
                </c:pt>
                <c:pt idx="61">
                  <c:v>1.7867046019298745</c:v>
                </c:pt>
                <c:pt idx="62">
                  <c:v>1.7202692282666163</c:v>
                </c:pt>
                <c:pt idx="63">
                  <c:v>1.7107512444251487</c:v>
                </c:pt>
                <c:pt idx="64">
                  <c:v>1.7292332078823647</c:v>
                </c:pt>
                <c:pt idx="65">
                  <c:v>1.6911052729051854</c:v>
                </c:pt>
                <c:pt idx="66">
                  <c:v>1.6427544274292767</c:v>
                </c:pt>
                <c:pt idx="67">
                  <c:v>1.6553839312414236</c:v>
                </c:pt>
                <c:pt idx="68">
                  <c:v>1.8610585965853639</c:v>
                </c:pt>
                <c:pt idx="69">
                  <c:v>1.8841603929647133</c:v>
                </c:pt>
                <c:pt idx="70">
                  <c:v>1.7303764334393128</c:v>
                </c:pt>
                <c:pt idx="71">
                  <c:v>1.9789411777459818</c:v>
                </c:pt>
                <c:pt idx="72">
                  <c:v>2.0023396978163834</c:v>
                </c:pt>
                <c:pt idx="73">
                  <c:v>1.8389381466684147</c:v>
                </c:pt>
                <c:pt idx="74">
                  <c:v>1.6885078611025164</c:v>
                </c:pt>
                <c:pt idx="75">
                  <c:v>1.7168198119128755</c:v>
                </c:pt>
                <c:pt idx="76">
                  <c:v>1.6780074195641499</c:v>
                </c:pt>
                <c:pt idx="77">
                  <c:v>1.5818119152254035</c:v>
                </c:pt>
                <c:pt idx="78">
                  <c:v>1.4701574043196892</c:v>
                </c:pt>
                <c:pt idx="79">
                  <c:v>1.4530582707558291</c:v>
                </c:pt>
                <c:pt idx="80">
                  <c:v>1.442242594221278</c:v>
                </c:pt>
                <c:pt idx="81">
                  <c:v>1.4660447883754413</c:v>
                </c:pt>
                <c:pt idx="82">
                  <c:v>1.5257976958785204</c:v>
                </c:pt>
                <c:pt idx="83">
                  <c:v>1.7601677504782174</c:v>
                </c:pt>
                <c:pt idx="84">
                  <c:v>2.3285210038482362</c:v>
                </c:pt>
                <c:pt idx="85">
                  <c:v>2.1154781467680035</c:v>
                </c:pt>
                <c:pt idx="86">
                  <c:v>2.1606770118880867</c:v>
                </c:pt>
                <c:pt idx="87">
                  <c:v>2.452730279083069</c:v>
                </c:pt>
                <c:pt idx="88">
                  <c:v>2.3760551387979096</c:v>
                </c:pt>
                <c:pt idx="89">
                  <c:v>2.176360529598576</c:v>
                </c:pt>
                <c:pt idx="90">
                  <c:v>2.0299065150595852</c:v>
                </c:pt>
                <c:pt idx="91">
                  <c:v>1.891075117308155</c:v>
                </c:pt>
                <c:pt idx="92">
                  <c:v>1.7972193025546688</c:v>
                </c:pt>
                <c:pt idx="93">
                  <c:v>1.8391897497603382</c:v>
                </c:pt>
                <c:pt idx="94">
                  <c:v>1.8170264069536228</c:v>
                </c:pt>
                <c:pt idx="95">
                  <c:v>1.9483580777576666</c:v>
                </c:pt>
                <c:pt idx="96">
                  <c:v>2.4647473264482902</c:v>
                </c:pt>
                <c:pt idx="97">
                  <c:v>2.1910261627658865</c:v>
                </c:pt>
                <c:pt idx="98">
                  <c:v>1.9892811463258167</c:v>
                </c:pt>
                <c:pt idx="99">
                  <c:v>2.0611137842639513</c:v>
                </c:pt>
                <c:pt idx="100">
                  <c:v>2.349874740397516</c:v>
                </c:pt>
                <c:pt idx="101">
                  <c:v>2.3242756832850149</c:v>
                </c:pt>
                <c:pt idx="102">
                  <c:v>2.430142788257962</c:v>
                </c:pt>
                <c:pt idx="103">
                  <c:v>2.8572645581749656</c:v>
                </c:pt>
                <c:pt idx="104">
                  <c:v>2.9141515490823053</c:v>
                </c:pt>
                <c:pt idx="105">
                  <c:v>3.0636152120814573</c:v>
                </c:pt>
                <c:pt idx="106">
                  <c:v>3.4334965229170784</c:v>
                </c:pt>
                <c:pt idx="107">
                  <c:v>3.5723869185216222</c:v>
                </c:pt>
                <c:pt idx="108">
                  <c:v>3.4763536677758768</c:v>
                </c:pt>
                <c:pt idx="109">
                  <c:v>3.6288646029082834</c:v>
                </c:pt>
                <c:pt idx="110">
                  <c:v>3.6516812106390026</c:v>
                </c:pt>
                <c:pt idx="111">
                  <c:v>3.4135937485745678</c:v>
                </c:pt>
                <c:pt idx="112">
                  <c:v>3.4031587708737696</c:v>
                </c:pt>
                <c:pt idx="113">
                  <c:v>3.5455912091904644</c:v>
                </c:pt>
                <c:pt idx="114">
                  <c:v>3.6518899511303076</c:v>
                </c:pt>
                <c:pt idx="115">
                  <c:v>4.2548248316886905</c:v>
                </c:pt>
                <c:pt idx="116">
                  <c:v>4.6229623042074808</c:v>
                </c:pt>
                <c:pt idx="117">
                  <c:v>5.5078497491650751</c:v>
                </c:pt>
                <c:pt idx="118">
                  <c:v>5.5467194885098703</c:v>
                </c:pt>
                <c:pt idx="119">
                  <c:v>3.9629593880592746</c:v>
                </c:pt>
                <c:pt idx="120">
                  <c:v>3.2880833685352595</c:v>
                </c:pt>
                <c:pt idx="121">
                  <c:v>3.1819860169998844</c:v>
                </c:pt>
                <c:pt idx="122">
                  <c:v>3.3542704486119894</c:v>
                </c:pt>
                <c:pt idx="123">
                  <c:v>3.6165119250702071</c:v>
                </c:pt>
                <c:pt idx="124">
                  <c:v>3.8520955801357299</c:v>
                </c:pt>
                <c:pt idx="125">
                  <c:v>3.8412919683031066</c:v>
                </c:pt>
                <c:pt idx="126">
                  <c:v>3.6987427379363611</c:v>
                </c:pt>
                <c:pt idx="127">
                  <c:v>4.0365019911665554</c:v>
                </c:pt>
                <c:pt idx="128">
                  <c:v>4.6169937455879486</c:v>
                </c:pt>
                <c:pt idx="129">
                  <c:v>5.0041929242523713</c:v>
                </c:pt>
                <c:pt idx="130">
                  <c:v>4.6436215863936852</c:v>
                </c:pt>
                <c:pt idx="131">
                  <c:v>4.6092692190774551</c:v>
                </c:pt>
                <c:pt idx="132">
                  <c:v>4.7384734655346774</c:v>
                </c:pt>
                <c:pt idx="133">
                  <c:v>4.678307654778374</c:v>
                </c:pt>
                <c:pt idx="134">
                  <c:v>4.5701732931066648</c:v>
                </c:pt>
                <c:pt idx="135">
                  <c:v>4.7563303103307923</c:v>
                </c:pt>
                <c:pt idx="136">
                  <c:v>4.7952454962521411</c:v>
                </c:pt>
                <c:pt idx="137">
                  <c:v>4.4982338154414636</c:v>
                </c:pt>
                <c:pt idx="138">
                  <c:v>4.4833683332916081</c:v>
                </c:pt>
                <c:pt idx="139">
                  <c:v>4.5536003921161248</c:v>
                </c:pt>
                <c:pt idx="140">
                  <c:v>4.8240828530113493</c:v>
                </c:pt>
                <c:pt idx="141">
                  <c:v>4.6093481902346216</c:v>
                </c:pt>
                <c:pt idx="142">
                  <c:v>4.446203233861783</c:v>
                </c:pt>
                <c:pt idx="143">
                  <c:v>3.9874208437717731</c:v>
                </c:pt>
                <c:pt idx="144">
                  <c:v>3.5062252975063495</c:v>
                </c:pt>
                <c:pt idx="145">
                  <c:v>3.3355882104959318</c:v>
                </c:pt>
                <c:pt idx="146">
                  <c:v>2.9665874443954445</c:v>
                </c:pt>
                <c:pt idx="147">
                  <c:v>2.6908861046598131</c:v>
                </c:pt>
                <c:pt idx="148">
                  <c:v>2.3444890536998839</c:v>
                </c:pt>
                <c:pt idx="149">
                  <c:v>2.4529514826559873</c:v>
                </c:pt>
                <c:pt idx="150">
                  <c:v>2.5074378321330171</c:v>
                </c:pt>
                <c:pt idx="151">
                  <c:v>2.7563722126886798</c:v>
                </c:pt>
                <c:pt idx="152">
                  <c:v>2.8979157130179019</c:v>
                </c:pt>
                <c:pt idx="153">
                  <c:v>2.7931068938092025</c:v>
                </c:pt>
                <c:pt idx="154">
                  <c:v>2.7333797886947999</c:v>
                </c:pt>
                <c:pt idx="155">
                  <c:v>3.0679208839812193</c:v>
                </c:pt>
                <c:pt idx="156">
                  <c:v>3.2962756074201929</c:v>
                </c:pt>
                <c:pt idx="157">
                  <c:v>3.4068622519183052</c:v>
                </c:pt>
                <c:pt idx="158">
                  <c:v>3.6922655151071297</c:v>
                </c:pt>
                <c:pt idx="159">
                  <c:v>3.5823756799392767</c:v>
                </c:pt>
                <c:pt idx="160">
                  <c:v>3.3857456805220845</c:v>
                </c:pt>
                <c:pt idx="161">
                  <c:v>3.4159491092066285</c:v>
                </c:pt>
                <c:pt idx="162">
                  <c:v>3.2350882893233415</c:v>
                </c:pt>
                <c:pt idx="163">
                  <c:v>3.3432763705720894</c:v>
                </c:pt>
                <c:pt idx="164">
                  <c:v>3.0963287803703263</c:v>
                </c:pt>
                <c:pt idx="165">
                  <c:v>2.2333402653990158</c:v>
                </c:pt>
                <c:pt idx="166">
                  <c:v>2.3558621569215945</c:v>
                </c:pt>
                <c:pt idx="167">
                  <c:v>2.5203203036198034</c:v>
                </c:pt>
                <c:pt idx="168">
                  <c:v>2.9590187814591427</c:v>
                </c:pt>
                <c:pt idx="169">
                  <c:v>3.0178886241983385</c:v>
                </c:pt>
                <c:pt idx="170">
                  <c:v>3.1147855462072647</c:v>
                </c:pt>
                <c:pt idx="171">
                  <c:v>3.5562777606354272</c:v>
                </c:pt>
                <c:pt idx="172">
                  <c:v>4.1381400036748666</c:v>
                </c:pt>
                <c:pt idx="173">
                  <c:v>4.4268292177860493</c:v>
                </c:pt>
                <c:pt idx="174">
                  <c:v>3.9712285075042559</c:v>
                </c:pt>
                <c:pt idx="175">
                  <c:v>3.7936450526066512</c:v>
                </c:pt>
                <c:pt idx="176">
                  <c:v>3.6912960172159721</c:v>
                </c:pt>
                <c:pt idx="177">
                  <c:v>3.4458082261048557</c:v>
                </c:pt>
                <c:pt idx="178">
                  <c:v>3.2588208520282533</c:v>
                </c:pt>
                <c:pt idx="179">
                  <c:v>3.2848798130173313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24352"/>
        <c:axId val="-2057416736"/>
      </c:lineChart>
      <c:catAx>
        <c:axId val="-205742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16736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-2057416736"/>
        <c:scaling>
          <c:orientation val="minMax"/>
          <c:max val="6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24352"/>
        <c:crosses val="autoZero"/>
        <c:crossBetween val="between"/>
        <c:majorUnit val="0.5"/>
      </c:valAx>
      <c:catAx>
        <c:axId val="-205741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57418912"/>
        <c:crosses val="autoZero"/>
        <c:auto val="1"/>
        <c:lblAlgn val="ctr"/>
        <c:lblOffset val="100"/>
        <c:noMultiLvlLbl val="0"/>
      </c:catAx>
      <c:valAx>
        <c:axId val="-205741891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-205741564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872483221476837"/>
          <c:y val="0.16145833333333445"/>
          <c:w val="0.39709172259507797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9474067419424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3946795713035978"/>
          <c:w val="0.86241704944535758"/>
          <c:h val="0.69039461213182218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Oil-M'!$A$41:$A$582</c:f>
              <c:numCache>
                <c:formatCode>mmmm\ yyyy</c:formatCode>
                <c:ptCount val="542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  <c:pt idx="470">
                  <c:v>43101</c:v>
                </c:pt>
                <c:pt idx="471">
                  <c:v>43132</c:v>
                </c:pt>
                <c:pt idx="472">
                  <c:v>43160</c:v>
                </c:pt>
                <c:pt idx="473">
                  <c:v>43191</c:v>
                </c:pt>
                <c:pt idx="474">
                  <c:v>43221</c:v>
                </c:pt>
                <c:pt idx="475">
                  <c:v>43252</c:v>
                </c:pt>
                <c:pt idx="476">
                  <c:v>43282</c:v>
                </c:pt>
                <c:pt idx="477">
                  <c:v>43313</c:v>
                </c:pt>
                <c:pt idx="478">
                  <c:v>43344</c:v>
                </c:pt>
                <c:pt idx="479">
                  <c:v>43374</c:v>
                </c:pt>
                <c:pt idx="480">
                  <c:v>43405</c:v>
                </c:pt>
                <c:pt idx="481">
                  <c:v>43435</c:v>
                </c:pt>
                <c:pt idx="482">
                  <c:v>43466</c:v>
                </c:pt>
                <c:pt idx="483">
                  <c:v>43497</c:v>
                </c:pt>
                <c:pt idx="484">
                  <c:v>43525</c:v>
                </c:pt>
                <c:pt idx="485">
                  <c:v>43556</c:v>
                </c:pt>
                <c:pt idx="486">
                  <c:v>43586</c:v>
                </c:pt>
                <c:pt idx="487">
                  <c:v>43617</c:v>
                </c:pt>
                <c:pt idx="488">
                  <c:v>43647</c:v>
                </c:pt>
                <c:pt idx="489">
                  <c:v>43678</c:v>
                </c:pt>
                <c:pt idx="490">
                  <c:v>43709</c:v>
                </c:pt>
                <c:pt idx="491">
                  <c:v>43739</c:v>
                </c:pt>
                <c:pt idx="492">
                  <c:v>43770</c:v>
                </c:pt>
                <c:pt idx="493">
                  <c:v>43800</c:v>
                </c:pt>
                <c:pt idx="494">
                  <c:v>43831</c:v>
                </c:pt>
                <c:pt idx="495">
                  <c:v>43862</c:v>
                </c:pt>
                <c:pt idx="496">
                  <c:v>43891</c:v>
                </c:pt>
                <c:pt idx="497">
                  <c:v>43922</c:v>
                </c:pt>
                <c:pt idx="498">
                  <c:v>43952</c:v>
                </c:pt>
                <c:pt idx="499">
                  <c:v>43983</c:v>
                </c:pt>
                <c:pt idx="500">
                  <c:v>44013</c:v>
                </c:pt>
                <c:pt idx="501">
                  <c:v>44044</c:v>
                </c:pt>
                <c:pt idx="502">
                  <c:v>44075</c:v>
                </c:pt>
                <c:pt idx="503">
                  <c:v>44105</c:v>
                </c:pt>
                <c:pt idx="504">
                  <c:v>44136</c:v>
                </c:pt>
                <c:pt idx="505">
                  <c:v>44166</c:v>
                </c:pt>
                <c:pt idx="506">
                  <c:v>44197</c:v>
                </c:pt>
                <c:pt idx="507">
                  <c:v>44228</c:v>
                </c:pt>
                <c:pt idx="508">
                  <c:v>44256</c:v>
                </c:pt>
                <c:pt idx="509">
                  <c:v>44287</c:v>
                </c:pt>
                <c:pt idx="510">
                  <c:v>44317</c:v>
                </c:pt>
                <c:pt idx="511">
                  <c:v>44348</c:v>
                </c:pt>
                <c:pt idx="512">
                  <c:v>44378</c:v>
                </c:pt>
                <c:pt idx="513">
                  <c:v>44409</c:v>
                </c:pt>
                <c:pt idx="514">
                  <c:v>44440</c:v>
                </c:pt>
                <c:pt idx="515">
                  <c:v>44470</c:v>
                </c:pt>
                <c:pt idx="516">
                  <c:v>44501</c:v>
                </c:pt>
                <c:pt idx="517">
                  <c:v>44531</c:v>
                </c:pt>
                <c:pt idx="518">
                  <c:v>44562</c:v>
                </c:pt>
                <c:pt idx="519">
                  <c:v>44593</c:v>
                </c:pt>
                <c:pt idx="520">
                  <c:v>44621</c:v>
                </c:pt>
                <c:pt idx="521">
                  <c:v>44652</c:v>
                </c:pt>
                <c:pt idx="522">
                  <c:v>44682</c:v>
                </c:pt>
                <c:pt idx="523">
                  <c:v>44713</c:v>
                </c:pt>
                <c:pt idx="524">
                  <c:v>44743</c:v>
                </c:pt>
                <c:pt idx="525">
                  <c:v>44774</c:v>
                </c:pt>
                <c:pt idx="526">
                  <c:v>44805</c:v>
                </c:pt>
                <c:pt idx="527">
                  <c:v>44835</c:v>
                </c:pt>
                <c:pt idx="528">
                  <c:v>44866</c:v>
                </c:pt>
                <c:pt idx="529">
                  <c:v>44896</c:v>
                </c:pt>
                <c:pt idx="530">
                  <c:v>44927</c:v>
                </c:pt>
                <c:pt idx="531">
                  <c:v>44958</c:v>
                </c:pt>
                <c:pt idx="532">
                  <c:v>44986</c:v>
                </c:pt>
                <c:pt idx="533">
                  <c:v>45017</c:v>
                </c:pt>
                <c:pt idx="534">
                  <c:v>45047</c:v>
                </c:pt>
                <c:pt idx="535">
                  <c:v>45078</c:v>
                </c:pt>
                <c:pt idx="536">
                  <c:v>45108</c:v>
                </c:pt>
                <c:pt idx="537">
                  <c:v>45139</c:v>
                </c:pt>
                <c:pt idx="538">
                  <c:v>45170</c:v>
                </c:pt>
                <c:pt idx="539">
                  <c:v>45200</c:v>
                </c:pt>
                <c:pt idx="540">
                  <c:v>45231</c:v>
                </c:pt>
                <c:pt idx="541">
                  <c:v>45261</c:v>
                </c:pt>
              </c:numCache>
            </c:numRef>
          </c:cat>
          <c:val>
            <c:numRef>
              <c:f>'Heat Oil-M'!$E$41:$E$582</c:f>
              <c:numCache>
                <c:formatCode>General</c:formatCode>
                <c:ptCount val="542"/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57426528"/>
        <c:axId val="-205741129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Oil-M'!$A$41:$A$582</c:f>
              <c:numCache>
                <c:formatCode>mmmm\ yyyy</c:formatCode>
                <c:ptCount val="542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  <c:pt idx="470">
                  <c:v>43101</c:v>
                </c:pt>
                <c:pt idx="471">
                  <c:v>43132</c:v>
                </c:pt>
                <c:pt idx="472">
                  <c:v>43160</c:v>
                </c:pt>
                <c:pt idx="473">
                  <c:v>43191</c:v>
                </c:pt>
                <c:pt idx="474">
                  <c:v>43221</c:v>
                </c:pt>
                <c:pt idx="475">
                  <c:v>43252</c:v>
                </c:pt>
                <c:pt idx="476">
                  <c:v>43282</c:v>
                </c:pt>
                <c:pt idx="477">
                  <c:v>43313</c:v>
                </c:pt>
                <c:pt idx="478">
                  <c:v>43344</c:v>
                </c:pt>
                <c:pt idx="479">
                  <c:v>43374</c:v>
                </c:pt>
                <c:pt idx="480">
                  <c:v>43405</c:v>
                </c:pt>
                <c:pt idx="481">
                  <c:v>43435</c:v>
                </c:pt>
                <c:pt idx="482">
                  <c:v>43466</c:v>
                </c:pt>
                <c:pt idx="483">
                  <c:v>43497</c:v>
                </c:pt>
                <c:pt idx="484">
                  <c:v>43525</c:v>
                </c:pt>
                <c:pt idx="485">
                  <c:v>43556</c:v>
                </c:pt>
                <c:pt idx="486">
                  <c:v>43586</c:v>
                </c:pt>
                <c:pt idx="487">
                  <c:v>43617</c:v>
                </c:pt>
                <c:pt idx="488">
                  <c:v>43647</c:v>
                </c:pt>
                <c:pt idx="489">
                  <c:v>43678</c:v>
                </c:pt>
                <c:pt idx="490">
                  <c:v>43709</c:v>
                </c:pt>
                <c:pt idx="491">
                  <c:v>43739</c:v>
                </c:pt>
                <c:pt idx="492">
                  <c:v>43770</c:v>
                </c:pt>
                <c:pt idx="493">
                  <c:v>43800</c:v>
                </c:pt>
                <c:pt idx="494">
                  <c:v>43831</c:v>
                </c:pt>
                <c:pt idx="495">
                  <c:v>43862</c:v>
                </c:pt>
                <c:pt idx="496">
                  <c:v>43891</c:v>
                </c:pt>
                <c:pt idx="497">
                  <c:v>43922</c:v>
                </c:pt>
                <c:pt idx="498">
                  <c:v>43952</c:v>
                </c:pt>
                <c:pt idx="499">
                  <c:v>43983</c:v>
                </c:pt>
                <c:pt idx="500">
                  <c:v>44013</c:v>
                </c:pt>
                <c:pt idx="501">
                  <c:v>44044</c:v>
                </c:pt>
                <c:pt idx="502">
                  <c:v>44075</c:v>
                </c:pt>
                <c:pt idx="503">
                  <c:v>44105</c:v>
                </c:pt>
                <c:pt idx="504">
                  <c:v>44136</c:v>
                </c:pt>
                <c:pt idx="505">
                  <c:v>44166</c:v>
                </c:pt>
                <c:pt idx="506">
                  <c:v>44197</c:v>
                </c:pt>
                <c:pt idx="507">
                  <c:v>44228</c:v>
                </c:pt>
                <c:pt idx="508">
                  <c:v>44256</c:v>
                </c:pt>
                <c:pt idx="509">
                  <c:v>44287</c:v>
                </c:pt>
                <c:pt idx="510">
                  <c:v>44317</c:v>
                </c:pt>
                <c:pt idx="511">
                  <c:v>44348</c:v>
                </c:pt>
                <c:pt idx="512">
                  <c:v>44378</c:v>
                </c:pt>
                <c:pt idx="513">
                  <c:v>44409</c:v>
                </c:pt>
                <c:pt idx="514">
                  <c:v>44440</c:v>
                </c:pt>
                <c:pt idx="515">
                  <c:v>44470</c:v>
                </c:pt>
                <c:pt idx="516">
                  <c:v>44501</c:v>
                </c:pt>
                <c:pt idx="517">
                  <c:v>44531</c:v>
                </c:pt>
                <c:pt idx="518">
                  <c:v>44562</c:v>
                </c:pt>
                <c:pt idx="519">
                  <c:v>44593</c:v>
                </c:pt>
                <c:pt idx="520">
                  <c:v>44621</c:v>
                </c:pt>
                <c:pt idx="521">
                  <c:v>44652</c:v>
                </c:pt>
                <c:pt idx="522">
                  <c:v>44682</c:v>
                </c:pt>
                <c:pt idx="523">
                  <c:v>44713</c:v>
                </c:pt>
                <c:pt idx="524">
                  <c:v>44743</c:v>
                </c:pt>
                <c:pt idx="525">
                  <c:v>44774</c:v>
                </c:pt>
                <c:pt idx="526">
                  <c:v>44805</c:v>
                </c:pt>
                <c:pt idx="527">
                  <c:v>44835</c:v>
                </c:pt>
                <c:pt idx="528">
                  <c:v>44866</c:v>
                </c:pt>
                <c:pt idx="529">
                  <c:v>44896</c:v>
                </c:pt>
                <c:pt idx="530">
                  <c:v>44927</c:v>
                </c:pt>
                <c:pt idx="531">
                  <c:v>44958</c:v>
                </c:pt>
                <c:pt idx="532">
                  <c:v>44986</c:v>
                </c:pt>
                <c:pt idx="533">
                  <c:v>45017</c:v>
                </c:pt>
                <c:pt idx="534">
                  <c:v>45047</c:v>
                </c:pt>
                <c:pt idx="535">
                  <c:v>45078</c:v>
                </c:pt>
                <c:pt idx="536">
                  <c:v>45108</c:v>
                </c:pt>
                <c:pt idx="537">
                  <c:v>45139</c:v>
                </c:pt>
                <c:pt idx="538">
                  <c:v>45170</c:v>
                </c:pt>
                <c:pt idx="539">
                  <c:v>45200</c:v>
                </c:pt>
                <c:pt idx="540">
                  <c:v>45231</c:v>
                </c:pt>
                <c:pt idx="541">
                  <c:v>45261</c:v>
                </c:pt>
              </c:numCache>
            </c:numRef>
          </c:cat>
          <c:val>
            <c:numRef>
              <c:f>'Heat Oil-M'!$C$41:$C$582</c:f>
              <c:numCache>
                <c:formatCode>0.00</c:formatCode>
                <c:ptCount val="542"/>
                <c:pt idx="0">
                  <c:v>0.53300000000000003</c:v>
                </c:pt>
                <c:pt idx="1">
                  <c:v>0.54500000000000004</c:v>
                </c:pt>
                <c:pt idx="2">
                  <c:v>0.55500000000000005</c:v>
                </c:pt>
                <c:pt idx="3">
                  <c:v>0.57699999999999996</c:v>
                </c:pt>
                <c:pt idx="4">
                  <c:v>0.60499999999999998</c:v>
                </c:pt>
                <c:pt idx="5">
                  <c:v>0.627</c:v>
                </c:pt>
                <c:pt idx="6">
                  <c:v>0.65600000000000003</c:v>
                </c:pt>
                <c:pt idx="7">
                  <c:v>0.70899999999999996</c:v>
                </c:pt>
                <c:pt idx="8">
                  <c:v>0.752</c:v>
                </c:pt>
                <c:pt idx="9">
                  <c:v>0.8</c:v>
                </c:pt>
                <c:pt idx="10">
                  <c:v>0.84799999999999998</c:v>
                </c:pt>
                <c:pt idx="11">
                  <c:v>0.85599999999999998</c:v>
                </c:pt>
                <c:pt idx="12">
                  <c:v>0.86699999999999999</c:v>
                </c:pt>
                <c:pt idx="13">
                  <c:v>0.88300000000000001</c:v>
                </c:pt>
                <c:pt idx="14">
                  <c:v>0.92900000000000005</c:v>
                </c:pt>
                <c:pt idx="15">
                  <c:v>0.97699999999999998</c:v>
                </c:pt>
                <c:pt idx="16">
                  <c:v>1.006</c:v>
                </c:pt>
                <c:pt idx="17">
                  <c:v>1.01</c:v>
                </c:pt>
                <c:pt idx="18">
                  <c:v>1.0109999999999999</c:v>
                </c:pt>
                <c:pt idx="19">
                  <c:v>1.0169999999999999</c:v>
                </c:pt>
                <c:pt idx="20">
                  <c:v>1.022</c:v>
                </c:pt>
                <c:pt idx="21">
                  <c:v>1.0209999999999999</c:v>
                </c:pt>
                <c:pt idx="22">
                  <c:v>1.0189999999999999</c:v>
                </c:pt>
                <c:pt idx="23">
                  <c:v>1.0129999999999999</c:v>
                </c:pt>
                <c:pt idx="24">
                  <c:v>1.0249999999999999</c:v>
                </c:pt>
                <c:pt idx="25">
                  <c:v>1.0660000000000001</c:v>
                </c:pt>
                <c:pt idx="26">
                  <c:v>1.1499999999999999</c:v>
                </c:pt>
                <c:pt idx="27">
                  <c:v>1.26</c:v>
                </c:pt>
                <c:pt idx="28">
                  <c:v>1.29</c:v>
                </c:pt>
                <c:pt idx="29">
                  <c:v>1.28</c:v>
                </c:pt>
                <c:pt idx="30">
                  <c:v>1.2669999999999999</c:v>
                </c:pt>
                <c:pt idx="31">
                  <c:v>1.2589999999999999</c:v>
                </c:pt>
                <c:pt idx="32">
                  <c:v>1.2509999999999999</c:v>
                </c:pt>
                <c:pt idx="33">
                  <c:v>1.246</c:v>
                </c:pt>
                <c:pt idx="34">
                  <c:v>1.2390000000000001</c:v>
                </c:pt>
                <c:pt idx="35">
                  <c:v>1.232</c:v>
                </c:pt>
                <c:pt idx="36">
                  <c:v>1.2350000000000001</c:v>
                </c:pt>
                <c:pt idx="37">
                  <c:v>1.2470000000000001</c:v>
                </c:pt>
                <c:pt idx="38">
                  <c:v>1.254</c:v>
                </c:pt>
                <c:pt idx="39">
                  <c:v>1.248</c:v>
                </c:pt>
                <c:pt idx="40">
                  <c:v>1.208</c:v>
                </c:pt>
                <c:pt idx="41">
                  <c:v>1.1619999999999999</c:v>
                </c:pt>
                <c:pt idx="42">
                  <c:v>1.171</c:v>
                </c:pt>
                <c:pt idx="43">
                  <c:v>1.194</c:v>
                </c:pt>
                <c:pt idx="44">
                  <c:v>1.2</c:v>
                </c:pt>
                <c:pt idx="45">
                  <c:v>1.1950000000000001</c:v>
                </c:pt>
                <c:pt idx="46">
                  <c:v>1.1910000000000001</c:v>
                </c:pt>
                <c:pt idx="47">
                  <c:v>1.214</c:v>
                </c:pt>
                <c:pt idx="48">
                  <c:v>1.2370000000000001</c:v>
                </c:pt>
                <c:pt idx="49">
                  <c:v>1.2290000000000001</c:v>
                </c:pt>
                <c:pt idx="50">
                  <c:v>1.194</c:v>
                </c:pt>
                <c:pt idx="51">
                  <c:v>1.1599999999999999</c:v>
                </c:pt>
                <c:pt idx="52">
                  <c:v>1.101</c:v>
                </c:pt>
                <c:pt idx="53">
                  <c:v>1.07</c:v>
                </c:pt>
                <c:pt idx="54">
                  <c:v>1.089</c:v>
                </c:pt>
                <c:pt idx="55">
                  <c:v>1.087</c:v>
                </c:pt>
                <c:pt idx="56">
                  <c:v>1.083</c:v>
                </c:pt>
                <c:pt idx="57">
                  <c:v>1.083</c:v>
                </c:pt>
                <c:pt idx="58">
                  <c:v>1.087</c:v>
                </c:pt>
                <c:pt idx="59">
                  <c:v>1.089</c:v>
                </c:pt>
                <c:pt idx="60">
                  <c:v>1.0860000000000001</c:v>
                </c:pt>
                <c:pt idx="61">
                  <c:v>1.085</c:v>
                </c:pt>
                <c:pt idx="62">
                  <c:v>1.1220000000000001</c:v>
                </c:pt>
                <c:pt idx="63">
                  <c:v>1.22</c:v>
                </c:pt>
                <c:pt idx="64">
                  <c:v>1.1579999999999999</c:v>
                </c:pt>
                <c:pt idx="65">
                  <c:v>1.137</c:v>
                </c:pt>
                <c:pt idx="66">
                  <c:v>1.1339999999999999</c:v>
                </c:pt>
                <c:pt idx="67">
                  <c:v>1.127</c:v>
                </c:pt>
                <c:pt idx="68">
                  <c:v>1.109</c:v>
                </c:pt>
                <c:pt idx="69">
                  <c:v>1.0880000000000001</c:v>
                </c:pt>
                <c:pt idx="70">
                  <c:v>1.081</c:v>
                </c:pt>
                <c:pt idx="71">
                  <c:v>1.091</c:v>
                </c:pt>
                <c:pt idx="72">
                  <c:v>1.089</c:v>
                </c:pt>
                <c:pt idx="73">
                  <c:v>1.085</c:v>
                </c:pt>
                <c:pt idx="74">
                  <c:v>1.0780000000000001</c:v>
                </c:pt>
                <c:pt idx="75">
                  <c:v>1.085</c:v>
                </c:pt>
                <c:pt idx="76">
                  <c:v>1.081</c:v>
                </c:pt>
                <c:pt idx="77">
                  <c:v>1.087</c:v>
                </c:pt>
                <c:pt idx="78">
                  <c:v>1.0820000000000001</c:v>
                </c:pt>
                <c:pt idx="79">
                  <c:v>1.0629999999999999</c:v>
                </c:pt>
                <c:pt idx="80">
                  <c:v>1.04</c:v>
                </c:pt>
                <c:pt idx="81">
                  <c:v>1.024</c:v>
                </c:pt>
                <c:pt idx="82">
                  <c:v>1.046</c:v>
                </c:pt>
                <c:pt idx="83">
                  <c:v>1.0680000000000001</c:v>
                </c:pt>
                <c:pt idx="84">
                  <c:v>1.119</c:v>
                </c:pt>
                <c:pt idx="85">
                  <c:v>1.143</c:v>
                </c:pt>
                <c:pt idx="86">
                  <c:v>1.1259999999999999</c:v>
                </c:pt>
                <c:pt idx="87">
                  <c:v>1.0109999999999999</c:v>
                </c:pt>
                <c:pt idx="88">
                  <c:v>0.93700000000000006</c:v>
                </c:pt>
                <c:pt idx="89">
                  <c:v>0.875</c:v>
                </c:pt>
                <c:pt idx="90">
                  <c:v>0.83</c:v>
                </c:pt>
                <c:pt idx="91">
                  <c:v>0.80600000000000005</c:v>
                </c:pt>
                <c:pt idx="92">
                  <c:v>0.751</c:v>
                </c:pt>
                <c:pt idx="93">
                  <c:v>0.72599999999999998</c:v>
                </c:pt>
                <c:pt idx="94">
                  <c:v>0.73599999999999999</c:v>
                </c:pt>
                <c:pt idx="95">
                  <c:v>0.73299999999999998</c:v>
                </c:pt>
                <c:pt idx="96">
                  <c:v>0.73299999999999998</c:v>
                </c:pt>
                <c:pt idx="97">
                  <c:v>0.75</c:v>
                </c:pt>
                <c:pt idx="98">
                  <c:v>0.81699999999999995</c:v>
                </c:pt>
                <c:pt idx="99">
                  <c:v>0.85099999999999998</c:v>
                </c:pt>
                <c:pt idx="100">
                  <c:v>0.84299999999999997</c:v>
                </c:pt>
                <c:pt idx="101">
                  <c:v>0.84299999999999997</c:v>
                </c:pt>
                <c:pt idx="102">
                  <c:v>0.83899999999999997</c:v>
                </c:pt>
                <c:pt idx="103">
                  <c:v>0.84099999999999997</c:v>
                </c:pt>
                <c:pt idx="104">
                  <c:v>0.84199999999999997</c:v>
                </c:pt>
                <c:pt idx="105">
                  <c:v>0.85</c:v>
                </c:pt>
                <c:pt idx="106">
                  <c:v>0.85199999999999998</c:v>
                </c:pt>
                <c:pt idx="107">
                  <c:v>0.86299999999999999</c:v>
                </c:pt>
                <c:pt idx="108">
                  <c:v>0.88800000000000001</c:v>
                </c:pt>
                <c:pt idx="109">
                  <c:v>0.88900000000000001</c:v>
                </c:pt>
                <c:pt idx="110">
                  <c:v>0.89</c:v>
                </c:pt>
                <c:pt idx="111">
                  <c:v>0.88800000000000001</c:v>
                </c:pt>
                <c:pt idx="112">
                  <c:v>0.88100000000000001</c:v>
                </c:pt>
                <c:pt idx="113">
                  <c:v>0.876</c:v>
                </c:pt>
                <c:pt idx="114">
                  <c:v>0.874</c:v>
                </c:pt>
                <c:pt idx="115">
                  <c:v>0.86199999999999999</c:v>
                </c:pt>
                <c:pt idx="116">
                  <c:v>0.83199999999999996</c:v>
                </c:pt>
                <c:pt idx="117">
                  <c:v>0.82199999999999995</c:v>
                </c:pt>
                <c:pt idx="118">
                  <c:v>0.81699999999999995</c:v>
                </c:pt>
                <c:pt idx="119">
                  <c:v>0.79</c:v>
                </c:pt>
                <c:pt idx="120">
                  <c:v>0.79800000000000004</c:v>
                </c:pt>
                <c:pt idx="121">
                  <c:v>0.82599999999999996</c:v>
                </c:pt>
                <c:pt idx="122">
                  <c:v>0.88300000000000001</c:v>
                </c:pt>
                <c:pt idx="123">
                  <c:v>0.88800000000000001</c:v>
                </c:pt>
                <c:pt idx="124">
                  <c:v>0.89100000000000001</c:v>
                </c:pt>
                <c:pt idx="125">
                  <c:v>0.90400000000000003</c:v>
                </c:pt>
                <c:pt idx="126">
                  <c:v>0.88700000000000001</c:v>
                </c:pt>
                <c:pt idx="127">
                  <c:v>0.86699999999999999</c:v>
                </c:pt>
                <c:pt idx="128">
                  <c:v>0.85699999999999998</c:v>
                </c:pt>
                <c:pt idx="129">
                  <c:v>0.84599999999999997</c:v>
                </c:pt>
                <c:pt idx="130">
                  <c:v>0.85</c:v>
                </c:pt>
                <c:pt idx="131">
                  <c:v>0.88700000000000001</c:v>
                </c:pt>
                <c:pt idx="132">
                  <c:v>0.91300000000000003</c:v>
                </c:pt>
                <c:pt idx="133">
                  <c:v>0.97799999999999998</c:v>
                </c:pt>
                <c:pt idx="134">
                  <c:v>1.2589999999999999</c:v>
                </c:pt>
                <c:pt idx="135">
                  <c:v>1.0229999999999999</c:v>
                </c:pt>
                <c:pt idx="136">
                  <c:v>0.98699999999999999</c:v>
                </c:pt>
                <c:pt idx="137">
                  <c:v>0.96799999999999997</c:v>
                </c:pt>
                <c:pt idx="138">
                  <c:v>0.95199999999999996</c:v>
                </c:pt>
                <c:pt idx="139">
                  <c:v>0.90900000000000003</c:v>
                </c:pt>
                <c:pt idx="140">
                  <c:v>0.88</c:v>
                </c:pt>
                <c:pt idx="141">
                  <c:v>0.998</c:v>
                </c:pt>
                <c:pt idx="142">
                  <c:v>1.165</c:v>
                </c:pt>
                <c:pt idx="143">
                  <c:v>1.33</c:v>
                </c:pt>
                <c:pt idx="144">
                  <c:v>1.3049999999999999</c:v>
                </c:pt>
                <c:pt idx="145">
                  <c:v>1.2729999999999999</c:v>
                </c:pt>
                <c:pt idx="146">
                  <c:v>1.2350000000000001</c:v>
                </c:pt>
                <c:pt idx="147">
                  <c:v>1.17</c:v>
                </c:pt>
                <c:pt idx="148">
                  <c:v>1.0860000000000001</c:v>
                </c:pt>
                <c:pt idx="149">
                  <c:v>1.016</c:v>
                </c:pt>
                <c:pt idx="150">
                  <c:v>0.96799999999999997</c:v>
                </c:pt>
                <c:pt idx="151">
                  <c:v>0.94499999999999995</c:v>
                </c:pt>
                <c:pt idx="152">
                  <c:v>0.92600000000000005</c:v>
                </c:pt>
                <c:pt idx="153">
                  <c:v>0.92700000000000005</c:v>
                </c:pt>
                <c:pt idx="154">
                  <c:v>0.94199999999999995</c:v>
                </c:pt>
                <c:pt idx="155">
                  <c:v>0.96599999999999997</c:v>
                </c:pt>
                <c:pt idx="156">
                  <c:v>1.02</c:v>
                </c:pt>
                <c:pt idx="157">
                  <c:v>1.0169999999999999</c:v>
                </c:pt>
                <c:pt idx="158">
                  <c:v>0.98499999999999999</c:v>
                </c:pt>
                <c:pt idx="159">
                  <c:v>0.97499999999999998</c:v>
                </c:pt>
                <c:pt idx="160">
                  <c:v>0.96099999999999997</c:v>
                </c:pt>
                <c:pt idx="161">
                  <c:v>0.95099999999999996</c:v>
                </c:pt>
                <c:pt idx="162">
                  <c:v>0.95199999999999996</c:v>
                </c:pt>
                <c:pt idx="163">
                  <c:v>0.95399999999999996</c:v>
                </c:pt>
                <c:pt idx="164">
                  <c:v>0.94699999999999995</c:v>
                </c:pt>
                <c:pt idx="165">
                  <c:v>0.94299999999999995</c:v>
                </c:pt>
                <c:pt idx="166">
                  <c:v>0.94499999999999995</c:v>
                </c:pt>
                <c:pt idx="167">
                  <c:v>0.96899999999999997</c:v>
                </c:pt>
                <c:pt idx="168">
                  <c:v>0.97799999999999998</c:v>
                </c:pt>
                <c:pt idx="169">
                  <c:v>0.97099999999999997</c:v>
                </c:pt>
                <c:pt idx="170">
                  <c:v>0.96899999999999997</c:v>
                </c:pt>
                <c:pt idx="171">
                  <c:v>0.97299999999999998</c:v>
                </c:pt>
                <c:pt idx="172">
                  <c:v>0.97699999999999998</c:v>
                </c:pt>
                <c:pt idx="173">
                  <c:v>0.97699999999999998</c:v>
                </c:pt>
                <c:pt idx="174">
                  <c:v>0.96299999999999997</c:v>
                </c:pt>
                <c:pt idx="175">
                  <c:v>0.95</c:v>
                </c:pt>
                <c:pt idx="176">
                  <c:v>0.93700000000000006</c:v>
                </c:pt>
                <c:pt idx="177">
                  <c:v>0.90600000000000003</c:v>
                </c:pt>
                <c:pt idx="178">
                  <c:v>0.90700000000000003</c:v>
                </c:pt>
                <c:pt idx="179">
                  <c:v>0.92400000000000004</c:v>
                </c:pt>
                <c:pt idx="180">
                  <c:v>0.92700000000000005</c:v>
                </c:pt>
                <c:pt idx="181">
                  <c:v>0.91400000000000003</c:v>
                </c:pt>
                <c:pt idx="182">
                  <c:v>0.91900000000000004</c:v>
                </c:pt>
                <c:pt idx="183">
                  <c:v>0.97799999999999998</c:v>
                </c:pt>
                <c:pt idx="184">
                  <c:v>0.96599999999999997</c:v>
                </c:pt>
                <c:pt idx="185">
                  <c:v>0.93500000000000005</c:v>
                </c:pt>
                <c:pt idx="186">
                  <c:v>0.91900000000000004</c:v>
                </c:pt>
                <c:pt idx="187">
                  <c:v>0.90600000000000003</c:v>
                </c:pt>
                <c:pt idx="188">
                  <c:v>0.89800000000000002</c:v>
                </c:pt>
                <c:pt idx="189">
                  <c:v>0.89400000000000002</c:v>
                </c:pt>
                <c:pt idx="190">
                  <c:v>0.89400000000000002</c:v>
                </c:pt>
                <c:pt idx="191">
                  <c:v>0.89</c:v>
                </c:pt>
                <c:pt idx="192">
                  <c:v>0.89400000000000002</c:v>
                </c:pt>
                <c:pt idx="193">
                  <c:v>0.9</c:v>
                </c:pt>
                <c:pt idx="194">
                  <c:v>0.91300000000000003</c:v>
                </c:pt>
                <c:pt idx="195">
                  <c:v>0.91500000000000004</c:v>
                </c:pt>
                <c:pt idx="196">
                  <c:v>0.90600000000000003</c:v>
                </c:pt>
                <c:pt idx="197">
                  <c:v>0.9</c:v>
                </c:pt>
                <c:pt idx="198">
                  <c:v>0.90100000000000002</c:v>
                </c:pt>
                <c:pt idx="199">
                  <c:v>0.89500000000000002</c:v>
                </c:pt>
                <c:pt idx="200">
                  <c:v>0.88500000000000001</c:v>
                </c:pt>
                <c:pt idx="201">
                  <c:v>0.879</c:v>
                </c:pt>
                <c:pt idx="202">
                  <c:v>0.87</c:v>
                </c:pt>
                <c:pt idx="203">
                  <c:v>0.873</c:v>
                </c:pt>
                <c:pt idx="204">
                  <c:v>0.879</c:v>
                </c:pt>
                <c:pt idx="205">
                  <c:v>0.90500000000000003</c:v>
                </c:pt>
                <c:pt idx="206">
                  <c:v>1.0069999999999999</c:v>
                </c:pt>
                <c:pt idx="207">
                  <c:v>1.0009999999999999</c:v>
                </c:pt>
                <c:pt idx="208">
                  <c:v>1.02</c:v>
                </c:pt>
                <c:pt idx="209">
                  <c:v>1.0649999999999999</c:v>
                </c:pt>
                <c:pt idx="210">
                  <c:v>1.038</c:v>
                </c:pt>
                <c:pt idx="211">
                  <c:v>0.96899999999999997</c:v>
                </c:pt>
                <c:pt idx="212">
                  <c:v>0.93500000000000005</c:v>
                </c:pt>
                <c:pt idx="213">
                  <c:v>0.93400000000000005</c:v>
                </c:pt>
                <c:pt idx="214">
                  <c:v>0.98</c:v>
                </c:pt>
                <c:pt idx="215">
                  <c:v>1.0629999999999999</c:v>
                </c:pt>
                <c:pt idx="216">
                  <c:v>1.097</c:v>
                </c:pt>
                <c:pt idx="217">
                  <c:v>1.121</c:v>
                </c:pt>
                <c:pt idx="218">
                  <c:v>1.1359999999999999</c:v>
                </c:pt>
                <c:pt idx="219">
                  <c:v>1.127</c:v>
                </c:pt>
                <c:pt idx="220">
                  <c:v>1.079</c:v>
                </c:pt>
                <c:pt idx="221">
                  <c:v>1.046</c:v>
                </c:pt>
                <c:pt idx="222">
                  <c:v>1.0309999999999999</c:v>
                </c:pt>
                <c:pt idx="223">
                  <c:v>1.0009999999999999</c:v>
                </c:pt>
                <c:pt idx="224">
                  <c:v>0.95699999999999996</c:v>
                </c:pt>
                <c:pt idx="225">
                  <c:v>0.94499999999999995</c:v>
                </c:pt>
                <c:pt idx="226">
                  <c:v>0.94499999999999995</c:v>
                </c:pt>
                <c:pt idx="227">
                  <c:v>0.95599999999999996</c:v>
                </c:pt>
                <c:pt idx="228">
                  <c:v>0.97</c:v>
                </c:pt>
                <c:pt idx="229">
                  <c:v>0.97899999999999998</c:v>
                </c:pt>
                <c:pt idx="230">
                  <c:v>0.96599999999999997</c:v>
                </c:pt>
                <c:pt idx="231">
                  <c:v>0.94799999999999995</c:v>
                </c:pt>
                <c:pt idx="232">
                  <c:v>0.93300000000000005</c:v>
                </c:pt>
                <c:pt idx="233">
                  <c:v>0.91500000000000004</c:v>
                </c:pt>
                <c:pt idx="234">
                  <c:v>0.90300000000000002</c:v>
                </c:pt>
                <c:pt idx="235">
                  <c:v>0.874</c:v>
                </c:pt>
                <c:pt idx="236">
                  <c:v>0.85299999999999998</c:v>
                </c:pt>
                <c:pt idx="237">
                  <c:v>0.83799999999999997</c:v>
                </c:pt>
                <c:pt idx="238">
                  <c:v>0.82699999999999996</c:v>
                </c:pt>
                <c:pt idx="239">
                  <c:v>0.83399999999999996</c:v>
                </c:pt>
                <c:pt idx="240">
                  <c:v>0.84099999999999997</c:v>
                </c:pt>
                <c:pt idx="241">
                  <c:v>0.82699999999999996</c:v>
                </c:pt>
                <c:pt idx="242">
                  <c:v>0.83399999999999996</c:v>
                </c:pt>
                <c:pt idx="243">
                  <c:v>0.82799999999999996</c:v>
                </c:pt>
                <c:pt idx="244">
                  <c:v>0.82799999999999996</c:v>
                </c:pt>
                <c:pt idx="245">
                  <c:v>0.85299999999999998</c:v>
                </c:pt>
                <c:pt idx="246">
                  <c:v>0.85199999999999998</c:v>
                </c:pt>
                <c:pt idx="247">
                  <c:v>0.84499999999999997</c:v>
                </c:pt>
                <c:pt idx="248">
                  <c:v>0.85699999999999998</c:v>
                </c:pt>
                <c:pt idx="249">
                  <c:v>0.877</c:v>
                </c:pt>
                <c:pt idx="250">
                  <c:v>0.93899999999999995</c:v>
                </c:pt>
                <c:pt idx="251">
                  <c:v>0.97599999999999998</c:v>
                </c:pt>
                <c:pt idx="252">
                  <c:v>1.018</c:v>
                </c:pt>
                <c:pt idx="253">
                  <c:v>1.0880000000000001</c:v>
                </c:pt>
                <c:pt idx="254">
                  <c:v>1.1890000000000001</c:v>
                </c:pt>
                <c:pt idx="255">
                  <c:v>1.6140000000000001</c:v>
                </c:pt>
                <c:pt idx="256">
                  <c:v>1.359</c:v>
                </c:pt>
                <c:pt idx="257">
                  <c:v>1.286</c:v>
                </c:pt>
                <c:pt idx="258">
                  <c:v>1.2629999999999999</c:v>
                </c:pt>
                <c:pt idx="259">
                  <c:v>1.2490000000000001</c:v>
                </c:pt>
                <c:pt idx="260">
                  <c:v>1.25</c:v>
                </c:pt>
                <c:pt idx="261">
                  <c:v>1.246</c:v>
                </c:pt>
                <c:pt idx="262">
                  <c:v>1.407</c:v>
                </c:pt>
                <c:pt idx="263">
                  <c:v>1.4530000000000001</c:v>
                </c:pt>
                <c:pt idx="264">
                  <c:v>1.4770000000000001</c:v>
                </c:pt>
                <c:pt idx="265">
                  <c:v>1.528</c:v>
                </c:pt>
                <c:pt idx="266">
                  <c:v>1.5089999999999999</c:v>
                </c:pt>
                <c:pt idx="267">
                  <c:v>1.4630000000000001</c:v>
                </c:pt>
                <c:pt idx="268">
                  <c:v>1.3939999999999999</c:v>
                </c:pt>
                <c:pt idx="269">
                  <c:v>1.367</c:v>
                </c:pt>
                <c:pt idx="270">
                  <c:v>1.343</c:v>
                </c:pt>
                <c:pt idx="271">
                  <c:v>1.3220000000000001</c:v>
                </c:pt>
                <c:pt idx="272">
                  <c:v>1.2569999999999999</c:v>
                </c:pt>
                <c:pt idx="273">
                  <c:v>1.238</c:v>
                </c:pt>
                <c:pt idx="274">
                  <c:v>1.2849999999999999</c:v>
                </c:pt>
                <c:pt idx="275">
                  <c:v>1.2270000000000001</c:v>
                </c:pt>
                <c:pt idx="276">
                  <c:v>1.1930000000000001</c:v>
                </c:pt>
                <c:pt idx="277">
                  <c:v>1.117</c:v>
                </c:pt>
                <c:pt idx="278">
                  <c:v>1.123</c:v>
                </c:pt>
                <c:pt idx="279">
                  <c:v>1.1120000000000001</c:v>
                </c:pt>
                <c:pt idx="280">
                  <c:v>1.119</c:v>
                </c:pt>
                <c:pt idx="281">
                  <c:v>1.1579999999999999</c:v>
                </c:pt>
                <c:pt idx="282">
                  <c:v>1.163</c:v>
                </c:pt>
                <c:pt idx="283">
                  <c:v>1.1359999999999999</c:v>
                </c:pt>
                <c:pt idx="284">
                  <c:v>1.127</c:v>
                </c:pt>
                <c:pt idx="285">
                  <c:v>1.135</c:v>
                </c:pt>
                <c:pt idx="286">
                  <c:v>1.1739999999999999</c:v>
                </c:pt>
                <c:pt idx="287">
                  <c:v>1.2030000000000001</c:v>
                </c:pt>
                <c:pt idx="288">
                  <c:v>1.2210000000000001</c:v>
                </c:pt>
                <c:pt idx="289">
                  <c:v>1.2669999999999999</c:v>
                </c:pt>
                <c:pt idx="290">
                  <c:v>1.3959999999999999</c:v>
                </c:pt>
                <c:pt idx="291">
                  <c:v>1.641</c:v>
                </c:pt>
                <c:pt idx="292">
                  <c:v>1.766</c:v>
                </c:pt>
                <c:pt idx="293">
                  <c:v>1.4910000000000001</c:v>
                </c:pt>
                <c:pt idx="294">
                  <c:v>1.3720000000000001</c:v>
                </c:pt>
                <c:pt idx="295">
                  <c:v>1.3049999999999999</c:v>
                </c:pt>
                <c:pt idx="296">
                  <c:v>1.2789999999999999</c:v>
                </c:pt>
                <c:pt idx="297">
                  <c:v>1.2829999999999999</c:v>
                </c:pt>
                <c:pt idx="298">
                  <c:v>1.284</c:v>
                </c:pt>
                <c:pt idx="299">
                  <c:v>1.2969999999999999</c:v>
                </c:pt>
                <c:pt idx="300">
                  <c:v>1.331</c:v>
                </c:pt>
                <c:pt idx="301">
                  <c:v>1.36</c:v>
                </c:pt>
                <c:pt idx="302">
                  <c:v>1.508</c:v>
                </c:pt>
                <c:pt idx="303">
                  <c:v>1.5580000000000001</c:v>
                </c:pt>
                <c:pt idx="304">
                  <c:v>1.5409999999999999</c:v>
                </c:pt>
                <c:pt idx="305">
                  <c:v>1.5189999999999999</c:v>
                </c:pt>
                <c:pt idx="306">
                  <c:v>1.5329999999999999</c:v>
                </c:pt>
                <c:pt idx="307">
                  <c:v>1.5369999999999999</c:v>
                </c:pt>
                <c:pt idx="308">
                  <c:v>1.536</c:v>
                </c:pt>
                <c:pt idx="309">
                  <c:v>1.607</c:v>
                </c:pt>
                <c:pt idx="310">
                  <c:v>1.671</c:v>
                </c:pt>
                <c:pt idx="311">
                  <c:v>1.8819999999999999</c:v>
                </c:pt>
                <c:pt idx="312">
                  <c:v>1.958</c:v>
                </c:pt>
                <c:pt idx="313">
                  <c:v>1.895</c:v>
                </c:pt>
                <c:pt idx="314">
                  <c:v>1.859</c:v>
                </c:pt>
                <c:pt idx="315">
                  <c:v>1.962</c:v>
                </c:pt>
                <c:pt idx="316">
                  <c:v>2.0779999999999998</c:v>
                </c:pt>
                <c:pt idx="317">
                  <c:v>2.12</c:v>
                </c:pt>
                <c:pt idx="318">
                  <c:v>2.036</c:v>
                </c:pt>
                <c:pt idx="319">
                  <c:v>2.0590000000000002</c:v>
                </c:pt>
                <c:pt idx="320">
                  <c:v>2.173</c:v>
                </c:pt>
                <c:pt idx="321">
                  <c:v>2.2759999999999998</c:v>
                </c:pt>
                <c:pt idx="322">
                  <c:v>2.593</c:v>
                </c:pt>
                <c:pt idx="323">
                  <c:v>2.6259999999999999</c:v>
                </c:pt>
                <c:pt idx="324">
                  <c:v>2.4580000000000002</c:v>
                </c:pt>
                <c:pt idx="325">
                  <c:v>2.407</c:v>
                </c:pt>
                <c:pt idx="326">
                  <c:v>2.4180000000000001</c:v>
                </c:pt>
                <c:pt idx="327">
                  <c:v>2.423</c:v>
                </c:pt>
                <c:pt idx="328">
                  <c:v>2.4289999999999998</c:v>
                </c:pt>
                <c:pt idx="329">
                  <c:v>2.5259999999999998</c:v>
                </c:pt>
                <c:pt idx="330">
                  <c:v>2.5720000000000001</c:v>
                </c:pt>
                <c:pt idx="331">
                  <c:v>2.5659999999999998</c:v>
                </c:pt>
                <c:pt idx="332">
                  <c:v>2.597</c:v>
                </c:pt>
                <c:pt idx="333">
                  <c:v>2.649</c:v>
                </c:pt>
                <c:pt idx="334">
                  <c:v>2.5310000000000001</c:v>
                </c:pt>
                <c:pt idx="335">
                  <c:v>2.3959999999999999</c:v>
                </c:pt>
                <c:pt idx="336">
                  <c:v>2.375</c:v>
                </c:pt>
                <c:pt idx="337">
                  <c:v>2.46</c:v>
                </c:pt>
                <c:pt idx="338">
                  <c:v>2.3679999999999999</c:v>
                </c:pt>
                <c:pt idx="339">
                  <c:v>2.4249999999999998</c:v>
                </c:pt>
                <c:pt idx="340">
                  <c:v>2.5049999999999999</c:v>
                </c:pt>
                <c:pt idx="341">
                  <c:v>2.5550000000000002</c:v>
                </c:pt>
                <c:pt idx="342">
                  <c:v>2.5670000000000002</c:v>
                </c:pt>
                <c:pt idx="343">
                  <c:v>2.5609999999999999</c:v>
                </c:pt>
                <c:pt idx="344">
                  <c:v>2.621</c:v>
                </c:pt>
                <c:pt idx="345">
                  <c:v>2.6339999999999999</c:v>
                </c:pt>
                <c:pt idx="346">
                  <c:v>2.706</c:v>
                </c:pt>
                <c:pt idx="347">
                  <c:v>2.8079999999999998</c:v>
                </c:pt>
                <c:pt idx="348">
                  <c:v>3.169</c:v>
                </c:pt>
                <c:pt idx="349">
                  <c:v>3.2469999999999999</c:v>
                </c:pt>
                <c:pt idx="350">
                  <c:v>3.3370000000000002</c:v>
                </c:pt>
                <c:pt idx="351">
                  <c:v>3.3380000000000001</c:v>
                </c:pt>
                <c:pt idx="352">
                  <c:v>3.6989999999999998</c:v>
                </c:pt>
                <c:pt idx="353">
                  <c:v>3.875</c:v>
                </c:pt>
                <c:pt idx="354">
                  <c:v>4.1849999999999996</c:v>
                </c:pt>
                <c:pt idx="355">
                  <c:v>4.5890000000000004</c:v>
                </c:pt>
                <c:pt idx="356">
                  <c:v>4.649</c:v>
                </c:pt>
                <c:pt idx="357">
                  <c:v>4.2169999999999996</c:v>
                </c:pt>
                <c:pt idx="358">
                  <c:v>3.952</c:v>
                </c:pt>
                <c:pt idx="359">
                  <c:v>3.544</c:v>
                </c:pt>
                <c:pt idx="360">
                  <c:v>3.0030000000000001</c:v>
                </c:pt>
                <c:pt idx="361">
                  <c:v>2.637</c:v>
                </c:pt>
                <c:pt idx="362">
                  <c:v>2.5089999999999999</c:v>
                </c:pt>
                <c:pt idx="363">
                  <c:v>2.4510000000000001</c:v>
                </c:pt>
                <c:pt idx="364">
                  <c:v>2.319</c:v>
                </c:pt>
                <c:pt idx="365">
                  <c:v>2.3540000000000001</c:v>
                </c:pt>
                <c:pt idx="366">
                  <c:v>2.3439999999999999</c:v>
                </c:pt>
                <c:pt idx="367">
                  <c:v>2.4489999999999998</c:v>
                </c:pt>
                <c:pt idx="368">
                  <c:v>2.452</c:v>
                </c:pt>
                <c:pt idx="369">
                  <c:v>2.5590000000000002</c:v>
                </c:pt>
                <c:pt idx="370">
                  <c:v>2.5529999999999999</c:v>
                </c:pt>
                <c:pt idx="371">
                  <c:v>2.6030000000000002</c:v>
                </c:pt>
                <c:pt idx="372">
                  <c:v>2.79</c:v>
                </c:pt>
                <c:pt idx="373">
                  <c:v>2.7879999999999998</c:v>
                </c:pt>
                <c:pt idx="374">
                  <c:v>2.9670000000000001</c:v>
                </c:pt>
                <c:pt idx="375">
                  <c:v>2.89</c:v>
                </c:pt>
                <c:pt idx="376">
                  <c:v>2.9079999999999999</c:v>
                </c:pt>
                <c:pt idx="377">
                  <c:v>2.9809999999999999</c:v>
                </c:pt>
                <c:pt idx="378">
                  <c:v>2.9129999999999998</c:v>
                </c:pt>
                <c:pt idx="379">
                  <c:v>2.8279999999999998</c:v>
                </c:pt>
                <c:pt idx="380">
                  <c:v>2.8</c:v>
                </c:pt>
                <c:pt idx="381">
                  <c:v>2.8140000000000001</c:v>
                </c:pt>
                <c:pt idx="382">
                  <c:v>2.83</c:v>
                </c:pt>
                <c:pt idx="383">
                  <c:v>2.9359999999999999</c:v>
                </c:pt>
                <c:pt idx="384">
                  <c:v>3.044</c:v>
                </c:pt>
                <c:pt idx="385">
                  <c:v>3.1930000000000001</c:v>
                </c:pt>
                <c:pt idx="386">
                  <c:v>3.415</c:v>
                </c:pt>
                <c:pt idx="387">
                  <c:v>3.6070000000000002</c:v>
                </c:pt>
                <c:pt idx="388">
                  <c:v>3.827</c:v>
                </c:pt>
                <c:pt idx="389">
                  <c:v>3.9750000000000001</c:v>
                </c:pt>
                <c:pt idx="390">
                  <c:v>3.9140000000000001</c:v>
                </c:pt>
                <c:pt idx="391">
                  <c:v>3.8239999999999998</c:v>
                </c:pt>
                <c:pt idx="392">
                  <c:v>3.6890000000000001</c:v>
                </c:pt>
                <c:pt idx="393">
                  <c:v>3.6709999999999998</c:v>
                </c:pt>
                <c:pt idx="394">
                  <c:v>3.6539999999999999</c:v>
                </c:pt>
                <c:pt idx="395">
                  <c:v>3.6419999999999999</c:v>
                </c:pt>
                <c:pt idx="396">
                  <c:v>3.6819999999999999</c:v>
                </c:pt>
                <c:pt idx="397">
                  <c:v>3.6459999999999999</c:v>
                </c:pt>
                <c:pt idx="398">
                  <c:v>3.6970000000000001</c:v>
                </c:pt>
                <c:pt idx="399">
                  <c:v>3.8039999999999998</c:v>
                </c:pt>
                <c:pt idx="400">
                  <c:v>3.9089999999999998</c:v>
                </c:pt>
                <c:pt idx="401">
                  <c:v>3.8580000000000001</c:v>
                </c:pt>
                <c:pt idx="402">
                  <c:v>3.7490000000000001</c:v>
                </c:pt>
                <c:pt idx="403">
                  <c:v>3.5129999999999999</c:v>
                </c:pt>
                <c:pt idx="404">
                  <c:v>3.492</c:v>
                </c:pt>
                <c:pt idx="405">
                  <c:v>3.66</c:v>
                </c:pt>
                <c:pt idx="406">
                  <c:v>3.8170000000000002</c:v>
                </c:pt>
                <c:pt idx="407">
                  <c:v>3.847</c:v>
                </c:pt>
                <c:pt idx="408">
                  <c:v>3.847</c:v>
                </c:pt>
                <c:pt idx="409">
                  <c:v>3.8439999999999999</c:v>
                </c:pt>
                <c:pt idx="410">
                  <c:v>3.8410000000000002</c:v>
                </c:pt>
                <c:pt idx="411">
                  <c:v>3.9649999999999999</c:v>
                </c:pt>
                <c:pt idx="412">
                  <c:v>3.879</c:v>
                </c:pt>
                <c:pt idx="413">
                  <c:v>3.7010000000000001</c:v>
                </c:pt>
                <c:pt idx="414">
                  <c:v>3.5990000000000002</c:v>
                </c:pt>
                <c:pt idx="415">
                  <c:v>3.569</c:v>
                </c:pt>
                <c:pt idx="416">
                  <c:v>3.6040000000000001</c:v>
                </c:pt>
                <c:pt idx="417">
                  <c:v>3.6509999999999998</c:v>
                </c:pt>
                <c:pt idx="418">
                  <c:v>3.694</c:v>
                </c:pt>
                <c:pt idx="419">
                  <c:v>3.6840000000000002</c:v>
                </c:pt>
                <c:pt idx="420">
                  <c:v>3.6829999999999998</c:v>
                </c:pt>
                <c:pt idx="421">
                  <c:v>3.7719999999999998</c:v>
                </c:pt>
                <c:pt idx="422">
                  <c:v>3.9039999999999999</c:v>
                </c:pt>
                <c:pt idx="423">
                  <c:v>4.0720000000000001</c:v>
                </c:pt>
                <c:pt idx="424">
                  <c:v>3.952</c:v>
                </c:pt>
                <c:pt idx="425">
                  <c:v>3.83</c:v>
                </c:pt>
                <c:pt idx="426">
                  <c:v>3.8149999999999999</c:v>
                </c:pt>
                <c:pt idx="427">
                  <c:v>3.7789999999999999</c:v>
                </c:pt>
                <c:pt idx="428">
                  <c:v>3.7530000000000001</c:v>
                </c:pt>
                <c:pt idx="429">
                  <c:v>3.7050000000000001</c:v>
                </c:pt>
                <c:pt idx="430">
                  <c:v>3.6419999999999999</c:v>
                </c:pt>
                <c:pt idx="431">
                  <c:v>3.5150000000000001</c:v>
                </c:pt>
                <c:pt idx="432">
                  <c:v>3.3839999999999999</c:v>
                </c:pt>
                <c:pt idx="433">
                  <c:v>3.1379999999999999</c:v>
                </c:pt>
                <c:pt idx="434">
                  <c:v>2.8109999999999999</c:v>
                </c:pt>
                <c:pt idx="435">
                  <c:v>2.8639999999999999</c:v>
                </c:pt>
                <c:pt idx="436">
                  <c:v>3.0190000000000001</c:v>
                </c:pt>
                <c:pt idx="437">
                  <c:v>2.7549999999999999</c:v>
                </c:pt>
                <c:pt idx="438">
                  <c:v>2.7879999999999998</c:v>
                </c:pt>
                <c:pt idx="439">
                  <c:v>2.7429999999999999</c:v>
                </c:pt>
                <c:pt idx="440">
                  <c:v>2.6509999999999998</c:v>
                </c:pt>
                <c:pt idx="441">
                  <c:v>2.4369999999999998</c:v>
                </c:pt>
                <c:pt idx="442">
                  <c:v>2.3759999999999999</c:v>
                </c:pt>
                <c:pt idx="443">
                  <c:v>2.35</c:v>
                </c:pt>
                <c:pt idx="444">
                  <c:v>2.302</c:v>
                </c:pt>
                <c:pt idx="445">
                  <c:v>2.1139999999999999</c:v>
                </c:pt>
                <c:pt idx="446">
                  <c:v>1.97</c:v>
                </c:pt>
                <c:pt idx="447">
                  <c:v>1.923</c:v>
                </c:pt>
                <c:pt idx="448">
                  <c:v>1.9470000000000001</c:v>
                </c:pt>
                <c:pt idx="449">
                  <c:v>1.9890000000000001</c:v>
                </c:pt>
                <c:pt idx="450">
                  <c:v>2.097</c:v>
                </c:pt>
                <c:pt idx="451">
                  <c:v>2.1549999999999998</c:v>
                </c:pt>
                <c:pt idx="452">
                  <c:v>2.13</c:v>
                </c:pt>
                <c:pt idx="453">
                  <c:v>2.073</c:v>
                </c:pt>
                <c:pt idx="454">
                  <c:v>2.1219999999999999</c:v>
                </c:pt>
                <c:pt idx="455">
                  <c:v>2.2879999999999998</c:v>
                </c:pt>
                <c:pt idx="456">
                  <c:v>2.2559999999999998</c:v>
                </c:pt>
                <c:pt idx="457">
                  <c:v>2.3940000000000001</c:v>
                </c:pt>
                <c:pt idx="458">
                  <c:v>2.4820000000000002</c:v>
                </c:pt>
                <c:pt idx="459">
                  <c:v>2.4740000000000002</c:v>
                </c:pt>
                <c:pt idx="460">
                  <c:v>2.4489999999999998</c:v>
                </c:pt>
                <c:pt idx="461">
                  <c:v>2.4380000000000002</c:v>
                </c:pt>
                <c:pt idx="462">
                  <c:v>2.3780000000000001</c:v>
                </c:pt>
                <c:pt idx="463">
                  <c:v>2.2839999999999998</c:v>
                </c:pt>
                <c:pt idx="464">
                  <c:v>2.2149999999999999</c:v>
                </c:pt>
                <c:pt idx="465">
                  <c:v>2.2919999999999998</c:v>
                </c:pt>
                <c:pt idx="466">
                  <c:v>2.4809999999999999</c:v>
                </c:pt>
                <c:pt idx="467">
                  <c:v>2.52</c:v>
                </c:pt>
                <c:pt idx="468">
                  <c:v>2.633</c:v>
                </c:pt>
                <c:pt idx="469">
                  <c:v>2.7029999999999998</c:v>
                </c:pt>
                <c:pt idx="470">
                  <c:v>2.9020000000000001</c:v>
                </c:pt>
                <c:pt idx="471">
                  <c:v>2.8559999999999999</c:v>
                </c:pt>
                <c:pt idx="472">
                  <c:v>2.827</c:v>
                </c:pt>
                <c:pt idx="473">
                  <c:v>2.875</c:v>
                </c:pt>
                <c:pt idx="474">
                  <c:v>3.1320000000000001</c:v>
                </c:pt>
                <c:pt idx="475">
                  <c:v>3.1320000000000001</c:v>
                </c:pt>
                <c:pt idx="476">
                  <c:v>3.22</c:v>
                </c:pt>
                <c:pt idx="477">
                  <c:v>3.2290000000000001</c:v>
                </c:pt>
                <c:pt idx="478">
                  <c:v>3.2789999999999999</c:v>
                </c:pt>
                <c:pt idx="479">
                  <c:v>3.3809999999999998</c:v>
                </c:pt>
                <c:pt idx="480">
                  <c:v>3.286</c:v>
                </c:pt>
                <c:pt idx="481">
                  <c:v>2.9510000000000001</c:v>
                </c:pt>
                <c:pt idx="482">
                  <c:v>2.9340000000000002</c:v>
                </c:pt>
                <c:pt idx="483">
                  <c:v>3.03</c:v>
                </c:pt>
                <c:pt idx="484">
                  <c:v>3.05</c:v>
                </c:pt>
                <c:pt idx="485">
                  <c:v>3.1030000000000002</c:v>
                </c:pt>
                <c:pt idx="486">
                  <c:v>3.03</c:v>
                </c:pt>
                <c:pt idx="487">
                  <c:v>2.9460000000000002</c:v>
                </c:pt>
                <c:pt idx="488">
                  <c:v>2.9319999999999999</c:v>
                </c:pt>
                <c:pt idx="489">
                  <c:v>2.87</c:v>
                </c:pt>
                <c:pt idx="490">
                  <c:v>2.8940000000000001</c:v>
                </c:pt>
                <c:pt idx="491">
                  <c:v>3.008</c:v>
                </c:pt>
                <c:pt idx="492">
                  <c:v>2.984</c:v>
                </c:pt>
                <c:pt idx="493">
                  <c:v>3.0350000000000001</c:v>
                </c:pt>
                <c:pt idx="494">
                  <c:v>3.052</c:v>
                </c:pt>
                <c:pt idx="495">
                  <c:v>2.8119999999999998</c:v>
                </c:pt>
                <c:pt idx="496">
                  <c:v>2.4049999999999998</c:v>
                </c:pt>
                <c:pt idx="497">
                  <c:v>2.044</c:v>
                </c:pt>
                <c:pt idx="498">
                  <c:v>1.905</c:v>
                </c:pt>
                <c:pt idx="499">
                  <c:v>2.0569999999999999</c:v>
                </c:pt>
                <c:pt idx="500">
                  <c:v>2.1339999999999999</c:v>
                </c:pt>
                <c:pt idx="501">
                  <c:v>2.161</c:v>
                </c:pt>
                <c:pt idx="502">
                  <c:v>2.1230000000000002</c:v>
                </c:pt>
                <c:pt idx="503">
                  <c:v>2.1389999999999998</c:v>
                </c:pt>
                <c:pt idx="504">
                  <c:v>2.2080000000000002</c:v>
                </c:pt>
                <c:pt idx="505">
                  <c:v>2.419</c:v>
                </c:pt>
                <c:pt idx="506">
                  <c:v>2.5489999999999999</c:v>
                </c:pt>
                <c:pt idx="507">
                  <c:v>2.79</c:v>
                </c:pt>
                <c:pt idx="508">
                  <c:v>2.8730000000000002</c:v>
                </c:pt>
                <c:pt idx="509">
                  <c:v>2.7850000000000001</c:v>
                </c:pt>
                <c:pt idx="510">
                  <c:v>2.8250000000000002</c:v>
                </c:pt>
                <c:pt idx="511">
                  <c:v>2.952</c:v>
                </c:pt>
                <c:pt idx="512">
                  <c:v>2.98</c:v>
                </c:pt>
                <c:pt idx="513">
                  <c:v>2.9319999999999999</c:v>
                </c:pt>
                <c:pt idx="514">
                  <c:v>2.9990000000000001</c:v>
                </c:pt>
                <c:pt idx="515">
                  <c:v>3.4220000000000002</c:v>
                </c:pt>
                <c:pt idx="516">
                  <c:v>3.512</c:v>
                </c:pt>
                <c:pt idx="517">
                  <c:v>3.4430000000000001</c:v>
                </c:pt>
                <c:pt idx="518">
                  <c:v>3.7759999999999998</c:v>
                </c:pt>
                <c:pt idx="519">
                  <c:v>4.0579999999999998</c:v>
                </c:pt>
                <c:pt idx="520">
                  <c:v>4.6727299999999996</c:v>
                </c:pt>
                <c:pt idx="521">
                  <c:v>4.5338649999999996</c:v>
                </c:pt>
                <c:pt idx="522">
                  <c:v>4.4199000000000002</c:v>
                </c:pt>
                <c:pt idx="523">
                  <c:v>4.2946429999999998</c:v>
                </c:pt>
                <c:pt idx="524">
                  <c:v>4.1830400000000001</c:v>
                </c:pt>
                <c:pt idx="525">
                  <c:v>4.0130160000000004</c:v>
                </c:pt>
                <c:pt idx="526">
                  <c:v>3.8958110000000001</c:v>
                </c:pt>
                <c:pt idx="527">
                  <c:v>3.895651</c:v>
                </c:pt>
                <c:pt idx="528">
                  <c:v>3.82809</c:v>
                </c:pt>
                <c:pt idx="529">
                  <c:v>3.863782</c:v>
                </c:pt>
                <c:pt idx="530">
                  <c:v>3.8413339999999998</c:v>
                </c:pt>
                <c:pt idx="531">
                  <c:v>3.7687740000000001</c:v>
                </c:pt>
                <c:pt idx="532">
                  <c:v>3.6903090000000001</c:v>
                </c:pt>
                <c:pt idx="533">
                  <c:v>3.5959249999999998</c:v>
                </c:pt>
                <c:pt idx="534">
                  <c:v>3.5170979999999998</c:v>
                </c:pt>
                <c:pt idx="535">
                  <c:v>3.463749</c:v>
                </c:pt>
                <c:pt idx="536">
                  <c:v>3.4009160000000001</c:v>
                </c:pt>
                <c:pt idx="537">
                  <c:v>3.3721999999999999</c:v>
                </c:pt>
                <c:pt idx="538">
                  <c:v>3.3473709999999999</c:v>
                </c:pt>
                <c:pt idx="539">
                  <c:v>3.3803070000000002</c:v>
                </c:pt>
                <c:pt idx="540">
                  <c:v>3.4234689999999999</c:v>
                </c:pt>
                <c:pt idx="541">
                  <c:v>3.4269530000000001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Oil-M'!$A$587</c:f>
              <c:strCache>
                <c:ptCount val="1"/>
                <c:pt idx="0">
                  <c:v>Real Price (Apr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Oil-M'!$A$41:$A$582</c:f>
              <c:numCache>
                <c:formatCode>mmmm\ yyyy</c:formatCode>
                <c:ptCount val="542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  <c:pt idx="470">
                  <c:v>43101</c:v>
                </c:pt>
                <c:pt idx="471">
                  <c:v>43132</c:v>
                </c:pt>
                <c:pt idx="472">
                  <c:v>43160</c:v>
                </c:pt>
                <c:pt idx="473">
                  <c:v>43191</c:v>
                </c:pt>
                <c:pt idx="474">
                  <c:v>43221</c:v>
                </c:pt>
                <c:pt idx="475">
                  <c:v>43252</c:v>
                </c:pt>
                <c:pt idx="476">
                  <c:v>43282</c:v>
                </c:pt>
                <c:pt idx="477">
                  <c:v>43313</c:v>
                </c:pt>
                <c:pt idx="478">
                  <c:v>43344</c:v>
                </c:pt>
                <c:pt idx="479">
                  <c:v>43374</c:v>
                </c:pt>
                <c:pt idx="480">
                  <c:v>43405</c:v>
                </c:pt>
                <c:pt idx="481">
                  <c:v>43435</c:v>
                </c:pt>
                <c:pt idx="482">
                  <c:v>43466</c:v>
                </c:pt>
                <c:pt idx="483">
                  <c:v>43497</c:v>
                </c:pt>
                <c:pt idx="484">
                  <c:v>43525</c:v>
                </c:pt>
                <c:pt idx="485">
                  <c:v>43556</c:v>
                </c:pt>
                <c:pt idx="486">
                  <c:v>43586</c:v>
                </c:pt>
                <c:pt idx="487">
                  <c:v>43617</c:v>
                </c:pt>
                <c:pt idx="488">
                  <c:v>43647</c:v>
                </c:pt>
                <c:pt idx="489">
                  <c:v>43678</c:v>
                </c:pt>
                <c:pt idx="490">
                  <c:v>43709</c:v>
                </c:pt>
                <c:pt idx="491">
                  <c:v>43739</c:v>
                </c:pt>
                <c:pt idx="492">
                  <c:v>43770</c:v>
                </c:pt>
                <c:pt idx="493">
                  <c:v>43800</c:v>
                </c:pt>
                <c:pt idx="494">
                  <c:v>43831</c:v>
                </c:pt>
                <c:pt idx="495">
                  <c:v>43862</c:v>
                </c:pt>
                <c:pt idx="496">
                  <c:v>43891</c:v>
                </c:pt>
                <c:pt idx="497">
                  <c:v>43922</c:v>
                </c:pt>
                <c:pt idx="498">
                  <c:v>43952</c:v>
                </c:pt>
                <c:pt idx="499">
                  <c:v>43983</c:v>
                </c:pt>
                <c:pt idx="500">
                  <c:v>44013</c:v>
                </c:pt>
                <c:pt idx="501">
                  <c:v>44044</c:v>
                </c:pt>
                <c:pt idx="502">
                  <c:v>44075</c:v>
                </c:pt>
                <c:pt idx="503">
                  <c:v>44105</c:v>
                </c:pt>
                <c:pt idx="504">
                  <c:v>44136</c:v>
                </c:pt>
                <c:pt idx="505">
                  <c:v>44166</c:v>
                </c:pt>
                <c:pt idx="506">
                  <c:v>44197</c:v>
                </c:pt>
                <c:pt idx="507">
                  <c:v>44228</c:v>
                </c:pt>
                <c:pt idx="508">
                  <c:v>44256</c:v>
                </c:pt>
                <c:pt idx="509">
                  <c:v>44287</c:v>
                </c:pt>
                <c:pt idx="510">
                  <c:v>44317</c:v>
                </c:pt>
                <c:pt idx="511">
                  <c:v>44348</c:v>
                </c:pt>
                <c:pt idx="512">
                  <c:v>44378</c:v>
                </c:pt>
                <c:pt idx="513">
                  <c:v>44409</c:v>
                </c:pt>
                <c:pt idx="514">
                  <c:v>44440</c:v>
                </c:pt>
                <c:pt idx="515">
                  <c:v>44470</c:v>
                </c:pt>
                <c:pt idx="516">
                  <c:v>44501</c:v>
                </c:pt>
                <c:pt idx="517">
                  <c:v>44531</c:v>
                </c:pt>
                <c:pt idx="518">
                  <c:v>44562</c:v>
                </c:pt>
                <c:pt idx="519">
                  <c:v>44593</c:v>
                </c:pt>
                <c:pt idx="520">
                  <c:v>44621</c:v>
                </c:pt>
                <c:pt idx="521">
                  <c:v>44652</c:v>
                </c:pt>
                <c:pt idx="522">
                  <c:v>44682</c:v>
                </c:pt>
                <c:pt idx="523">
                  <c:v>44713</c:v>
                </c:pt>
                <c:pt idx="524">
                  <c:v>44743</c:v>
                </c:pt>
                <c:pt idx="525">
                  <c:v>44774</c:v>
                </c:pt>
                <c:pt idx="526">
                  <c:v>44805</c:v>
                </c:pt>
                <c:pt idx="527">
                  <c:v>44835</c:v>
                </c:pt>
                <c:pt idx="528">
                  <c:v>44866</c:v>
                </c:pt>
                <c:pt idx="529">
                  <c:v>44896</c:v>
                </c:pt>
                <c:pt idx="530">
                  <c:v>44927</c:v>
                </c:pt>
                <c:pt idx="531">
                  <c:v>44958</c:v>
                </c:pt>
                <c:pt idx="532">
                  <c:v>44986</c:v>
                </c:pt>
                <c:pt idx="533">
                  <c:v>45017</c:v>
                </c:pt>
                <c:pt idx="534">
                  <c:v>45047</c:v>
                </c:pt>
                <c:pt idx="535">
                  <c:v>45078</c:v>
                </c:pt>
                <c:pt idx="536">
                  <c:v>45108</c:v>
                </c:pt>
                <c:pt idx="537">
                  <c:v>45139</c:v>
                </c:pt>
                <c:pt idx="538">
                  <c:v>45170</c:v>
                </c:pt>
                <c:pt idx="539">
                  <c:v>45200</c:v>
                </c:pt>
                <c:pt idx="540">
                  <c:v>45231</c:v>
                </c:pt>
                <c:pt idx="541">
                  <c:v>45261</c:v>
                </c:pt>
              </c:numCache>
            </c:numRef>
          </c:cat>
          <c:val>
            <c:numRef>
              <c:f>'Heat Oil-M'!$D$41:$D$582</c:f>
              <c:numCache>
                <c:formatCode>0.00</c:formatCode>
                <c:ptCount val="542"/>
                <c:pt idx="0">
                  <c:v>2.2595970414814817</c:v>
                </c:pt>
                <c:pt idx="1">
                  <c:v>2.2968587555228277</c:v>
                </c:pt>
                <c:pt idx="2">
                  <c:v>2.3185153357664237</c:v>
                </c:pt>
                <c:pt idx="3">
                  <c:v>2.3860375823699425</c:v>
                </c:pt>
                <c:pt idx="4">
                  <c:v>2.4767704649499285</c:v>
                </c:pt>
                <c:pt idx="5">
                  <c:v>2.5413846416430599</c:v>
                </c:pt>
                <c:pt idx="6">
                  <c:v>2.629136829131653</c:v>
                </c:pt>
                <c:pt idx="7">
                  <c:v>2.8100665083102494</c:v>
                </c:pt>
                <c:pt idx="8">
                  <c:v>2.9478307287671237</c:v>
                </c:pt>
                <c:pt idx="9">
                  <c:v>3.1062046132971513</c:v>
                </c:pt>
                <c:pt idx="10">
                  <c:v>3.2615983440860221</c:v>
                </c:pt>
                <c:pt idx="11">
                  <c:v>3.2573429468085111</c:v>
                </c:pt>
                <c:pt idx="12">
                  <c:v>3.2644728907894738</c:v>
                </c:pt>
                <c:pt idx="13">
                  <c:v>3.2858060507152147</c:v>
                </c:pt>
                <c:pt idx="14">
                  <c:v>3.4082282551282055</c:v>
                </c:pt>
                <c:pt idx="15">
                  <c:v>3.5389549455696203</c:v>
                </c:pt>
                <c:pt idx="16">
                  <c:v>3.5939582347066166</c:v>
                </c:pt>
                <c:pt idx="17">
                  <c:v>3.5725672558714465</c:v>
                </c:pt>
                <c:pt idx="18">
                  <c:v>3.5410875165238682</c:v>
                </c:pt>
                <c:pt idx="19">
                  <c:v>3.5275612690909091</c:v>
                </c:pt>
                <c:pt idx="20">
                  <c:v>3.5406125932203398</c:v>
                </c:pt>
                <c:pt idx="21">
                  <c:v>3.5116399170673076</c:v>
                </c:pt>
                <c:pt idx="22">
                  <c:v>3.4755199392133496</c:v>
                </c:pt>
                <c:pt idx="23">
                  <c:v>3.4224222939787485</c:v>
                </c:pt>
                <c:pt idx="24">
                  <c:v>3.4265546436915888</c:v>
                </c:pt>
                <c:pt idx="25">
                  <c:v>3.5306203773148157</c:v>
                </c:pt>
                <c:pt idx="26">
                  <c:v>3.7738872133027526</c:v>
                </c:pt>
                <c:pt idx="27">
                  <c:v>4.0972780227272736</c:v>
                </c:pt>
                <c:pt idx="28">
                  <c:v>4.1664248194130931</c:v>
                </c:pt>
                <c:pt idx="29">
                  <c:v>4.1109275869809201</c:v>
                </c:pt>
                <c:pt idx="30">
                  <c:v>4.0419574102564102</c:v>
                </c:pt>
                <c:pt idx="31">
                  <c:v>3.9809315679558011</c:v>
                </c:pt>
                <c:pt idx="32">
                  <c:v>3.9124047442622949</c:v>
                </c:pt>
                <c:pt idx="33">
                  <c:v>3.8671826312364423</c:v>
                </c:pt>
                <c:pt idx="34">
                  <c:v>3.8082827593984967</c:v>
                </c:pt>
                <c:pt idx="35">
                  <c:v>3.7746039743040685</c:v>
                </c:pt>
                <c:pt idx="36">
                  <c:v>3.7676597921108752</c:v>
                </c:pt>
                <c:pt idx="37">
                  <c:v>3.7921402518597245</c:v>
                </c:pt>
                <c:pt idx="38">
                  <c:v>3.8013083834745767</c:v>
                </c:pt>
                <c:pt idx="39">
                  <c:v>3.7711357634635698</c:v>
                </c:pt>
                <c:pt idx="40">
                  <c:v>3.6502660274551215</c:v>
                </c:pt>
                <c:pt idx="41">
                  <c:v>3.5001776231578949</c:v>
                </c:pt>
                <c:pt idx="42">
                  <c:v>3.4941846308654854</c:v>
                </c:pt>
                <c:pt idx="43">
                  <c:v>3.52241201443299</c:v>
                </c:pt>
                <c:pt idx="44">
                  <c:v>3.5219581538461537</c:v>
                </c:pt>
                <c:pt idx="45">
                  <c:v>3.5001036284544531</c:v>
                </c:pt>
                <c:pt idx="46">
                  <c:v>3.4883878004094173</c:v>
                </c:pt>
                <c:pt idx="47">
                  <c:v>3.5412553251783896</c:v>
                </c:pt>
                <c:pt idx="48">
                  <c:v>3.6120286397959189</c:v>
                </c:pt>
                <c:pt idx="49">
                  <c:v>3.5996881668372573</c:v>
                </c:pt>
                <c:pt idx="50">
                  <c:v>3.4900302900919309</c:v>
                </c:pt>
                <c:pt idx="51">
                  <c:v>3.3871893469387757</c:v>
                </c:pt>
                <c:pt idx="52">
                  <c:v>3.2116327125382269</c:v>
                </c:pt>
                <c:pt idx="53">
                  <c:v>3.0990914676113364</c:v>
                </c:pt>
                <c:pt idx="54">
                  <c:v>3.1414038296370972</c:v>
                </c:pt>
                <c:pt idx="55">
                  <c:v>3.1293253692152918</c:v>
                </c:pt>
                <c:pt idx="56">
                  <c:v>3.1053136803607218</c:v>
                </c:pt>
                <c:pt idx="57">
                  <c:v>3.0960070459540465</c:v>
                </c:pt>
                <c:pt idx="58">
                  <c:v>3.0981567898406377</c:v>
                </c:pt>
                <c:pt idx="59">
                  <c:v>3.0915402767857145</c:v>
                </c:pt>
                <c:pt idx="60">
                  <c:v>3.0738751988130568</c:v>
                </c:pt>
                <c:pt idx="61">
                  <c:v>3.0619588116370808</c:v>
                </c:pt>
                <c:pt idx="62">
                  <c:v>3.1446670930460341</c:v>
                </c:pt>
                <c:pt idx="63">
                  <c:v>3.4026715594541912</c:v>
                </c:pt>
                <c:pt idx="64">
                  <c:v>3.2203327288629739</c:v>
                </c:pt>
                <c:pt idx="65">
                  <c:v>3.1496892226524693</c:v>
                </c:pt>
                <c:pt idx="66">
                  <c:v>3.1353084000000004</c:v>
                </c:pt>
                <c:pt idx="67">
                  <c:v>3.1099450887174549</c:v>
                </c:pt>
                <c:pt idx="68">
                  <c:v>3.0485152920268979</c:v>
                </c:pt>
                <c:pt idx="69">
                  <c:v>2.9821944521072798</c:v>
                </c:pt>
                <c:pt idx="70">
                  <c:v>2.9545175463228275</c:v>
                </c:pt>
                <c:pt idx="71">
                  <c:v>2.9705002673644154</c:v>
                </c:pt>
                <c:pt idx="72">
                  <c:v>2.9594231709401715</c:v>
                </c:pt>
                <c:pt idx="73">
                  <c:v>2.942963255924171</c:v>
                </c:pt>
                <c:pt idx="74">
                  <c:v>2.9184438013245035</c:v>
                </c:pt>
                <c:pt idx="75">
                  <c:v>2.9208148965192851</c:v>
                </c:pt>
                <c:pt idx="76">
                  <c:v>2.896423100187266</c:v>
                </c:pt>
                <c:pt idx="77">
                  <c:v>2.9070555299065419</c:v>
                </c:pt>
                <c:pt idx="78">
                  <c:v>2.8882849458955229</c:v>
                </c:pt>
                <c:pt idx="79">
                  <c:v>2.8296476586046513</c:v>
                </c:pt>
                <c:pt idx="80">
                  <c:v>2.7632819312906225</c:v>
                </c:pt>
                <c:pt idx="81">
                  <c:v>2.7157267692307694</c:v>
                </c:pt>
                <c:pt idx="82">
                  <c:v>2.7689400425531918</c:v>
                </c:pt>
                <c:pt idx="83">
                  <c:v>2.816755011981567</c:v>
                </c:pt>
                <c:pt idx="84">
                  <c:v>2.9377250724770643</c:v>
                </c:pt>
                <c:pt idx="85">
                  <c:v>2.9870306054794526</c:v>
                </c:pt>
                <c:pt idx="86">
                  <c:v>2.9318939636032759</c:v>
                </c:pt>
                <c:pt idx="87">
                  <c:v>2.6372547866909755</c:v>
                </c:pt>
                <c:pt idx="88">
                  <c:v>2.4576633978001836</c:v>
                </c:pt>
                <c:pt idx="89">
                  <c:v>2.303488615455382</c:v>
                </c:pt>
                <c:pt idx="90">
                  <c:v>2.179009660550459</c:v>
                </c:pt>
                <c:pt idx="91">
                  <c:v>2.1082653985374771</c:v>
                </c:pt>
                <c:pt idx="92">
                  <c:v>1.9626071607305939</c:v>
                </c:pt>
                <c:pt idx="93">
                  <c:v>1.895542943430657</c:v>
                </c:pt>
                <c:pt idx="94">
                  <c:v>1.9146645236363637</c:v>
                </c:pt>
                <c:pt idx="95">
                  <c:v>1.9033994582577134</c:v>
                </c:pt>
                <c:pt idx="96">
                  <c:v>1.8999512708333335</c:v>
                </c:pt>
                <c:pt idx="97">
                  <c:v>1.9369975180505414</c:v>
                </c:pt>
                <c:pt idx="98">
                  <c:v>2.0986713168761222</c:v>
                </c:pt>
                <c:pt idx="99">
                  <c:v>2.1781877826475848</c:v>
                </c:pt>
                <c:pt idx="100">
                  <c:v>2.1500189064171122</c:v>
                </c:pt>
                <c:pt idx="101">
                  <c:v>2.1404802244897962</c:v>
                </c:pt>
                <c:pt idx="102">
                  <c:v>2.1246680079646021</c:v>
                </c:pt>
                <c:pt idx="103">
                  <c:v>2.1203506881057268</c:v>
                </c:pt>
                <c:pt idx="104">
                  <c:v>2.1172755905096663</c:v>
                </c:pt>
                <c:pt idx="105">
                  <c:v>2.1280423009623797</c:v>
                </c:pt>
                <c:pt idx="106">
                  <c:v>2.1256107515257194</c:v>
                </c:pt>
                <c:pt idx="107">
                  <c:v>2.1474374200000002</c:v>
                </c:pt>
                <c:pt idx="108">
                  <c:v>2.2019868353552861</c:v>
                </c:pt>
                <c:pt idx="109">
                  <c:v>2.2006525942906578</c:v>
                </c:pt>
                <c:pt idx="110">
                  <c:v>2.1955310258620693</c:v>
                </c:pt>
                <c:pt idx="111">
                  <c:v>2.1868268571428575</c:v>
                </c:pt>
                <c:pt idx="112">
                  <c:v>2.164001434334764</c:v>
                </c:pt>
                <c:pt idx="113">
                  <c:v>2.1388683583617754</c:v>
                </c:pt>
                <c:pt idx="114">
                  <c:v>2.128536624680851</c:v>
                </c:pt>
                <c:pt idx="115">
                  <c:v>2.0904164762711868</c:v>
                </c:pt>
                <c:pt idx="116">
                  <c:v>2.009150811814346</c:v>
                </c:pt>
                <c:pt idx="117">
                  <c:v>1.9766620184873953</c:v>
                </c:pt>
                <c:pt idx="118">
                  <c:v>1.9564182820083682</c:v>
                </c:pt>
                <c:pt idx="119">
                  <c:v>1.8854519516263555</c:v>
                </c:pt>
                <c:pt idx="120">
                  <c:v>1.8982124837905239</c:v>
                </c:pt>
                <c:pt idx="121">
                  <c:v>1.9583050256835128</c:v>
                </c:pt>
                <c:pt idx="122">
                  <c:v>2.0848059843234323</c:v>
                </c:pt>
                <c:pt idx="123">
                  <c:v>2.089714480263158</c:v>
                </c:pt>
                <c:pt idx="124">
                  <c:v>2.0864791988543372</c:v>
                </c:pt>
                <c:pt idx="125">
                  <c:v>2.1014445686433794</c:v>
                </c:pt>
                <c:pt idx="126">
                  <c:v>2.0519249935327406</c:v>
                </c:pt>
                <c:pt idx="127">
                  <c:v>1.9991937123287671</c:v>
                </c:pt>
                <c:pt idx="128">
                  <c:v>1.9697859333333332</c:v>
                </c:pt>
                <c:pt idx="129">
                  <c:v>1.9445028</c:v>
                </c:pt>
                <c:pt idx="130">
                  <c:v>1.9490002804487179</c:v>
                </c:pt>
                <c:pt idx="131">
                  <c:v>2.0241078285486447</c:v>
                </c:pt>
                <c:pt idx="132">
                  <c:v>2.0751648792692619</c:v>
                </c:pt>
                <c:pt idx="133">
                  <c:v>2.2158638147268408</c:v>
                </c:pt>
                <c:pt idx="134">
                  <c:v>2.825680838431373</c:v>
                </c:pt>
                <c:pt idx="135">
                  <c:v>2.2870371820312498</c:v>
                </c:pt>
                <c:pt idx="136">
                  <c:v>2.1962599665629861</c:v>
                </c:pt>
                <c:pt idx="137">
                  <c:v>2.1489682606671843</c:v>
                </c:pt>
                <c:pt idx="138">
                  <c:v>2.1101739984508132</c:v>
                </c:pt>
                <c:pt idx="139">
                  <c:v>2.0024528244803697</c:v>
                </c:pt>
                <c:pt idx="140">
                  <c:v>1.9296552337164754</c:v>
                </c:pt>
                <c:pt idx="141">
                  <c:v>2.1701123237082065</c:v>
                </c:pt>
                <c:pt idx="142">
                  <c:v>2.5160403886792455</c:v>
                </c:pt>
                <c:pt idx="143">
                  <c:v>2.8530105172413798</c:v>
                </c:pt>
                <c:pt idx="144">
                  <c:v>2.7931011630516083</c:v>
                </c:pt>
                <c:pt idx="145">
                  <c:v>2.7144600171385989</c:v>
                </c:pt>
                <c:pt idx="146">
                  <c:v>2.6236561878247966</c:v>
                </c:pt>
                <c:pt idx="147">
                  <c:v>2.4837251261127595</c:v>
                </c:pt>
                <c:pt idx="148">
                  <c:v>2.3054063991097924</c:v>
                </c:pt>
                <c:pt idx="149">
                  <c:v>2.1520181021465583</c:v>
                </c:pt>
                <c:pt idx="150">
                  <c:v>2.0427876755162244</c:v>
                </c:pt>
                <c:pt idx="151">
                  <c:v>1.9883849227941177</c:v>
                </c:pt>
                <c:pt idx="152">
                  <c:v>1.9455457165932453</c:v>
                </c:pt>
                <c:pt idx="153">
                  <c:v>1.9419435263543192</c:v>
                </c:pt>
                <c:pt idx="154">
                  <c:v>1.9676049065693428</c:v>
                </c:pt>
                <c:pt idx="155">
                  <c:v>2.0147936632653063</c:v>
                </c:pt>
                <c:pt idx="156">
                  <c:v>2.1181587953555883</c:v>
                </c:pt>
                <c:pt idx="157">
                  <c:v>2.1058162424023155</c:v>
                </c:pt>
                <c:pt idx="158">
                  <c:v>2.0380818040491686</c:v>
                </c:pt>
                <c:pt idx="159">
                  <c:v>2.0130239718614722</c:v>
                </c:pt>
                <c:pt idx="160">
                  <c:v>1.9769870244428469</c:v>
                </c:pt>
                <c:pt idx="161">
                  <c:v>1.9522044770444766</c:v>
                </c:pt>
                <c:pt idx="162">
                  <c:v>1.9500605812455261</c:v>
                </c:pt>
                <c:pt idx="163">
                  <c:v>1.9485780256959315</c:v>
                </c:pt>
                <c:pt idx="164">
                  <c:v>1.9287734355871886</c:v>
                </c:pt>
                <c:pt idx="165">
                  <c:v>1.9165343132102275</c:v>
                </c:pt>
                <c:pt idx="166">
                  <c:v>1.9165155882352942</c:v>
                </c:pt>
                <c:pt idx="167">
                  <c:v>1.9568678045165844</c:v>
                </c:pt>
                <c:pt idx="168">
                  <c:v>1.9694834609429979</c:v>
                </c:pt>
                <c:pt idx="169">
                  <c:v>1.9526386936050599</c:v>
                </c:pt>
                <c:pt idx="170">
                  <c:v>1.941793892857143</c:v>
                </c:pt>
                <c:pt idx="171">
                  <c:v>1.9457219028651294</c:v>
                </c:pt>
                <c:pt idx="172">
                  <c:v>1.9509940034891835</c:v>
                </c:pt>
                <c:pt idx="173">
                  <c:v>1.9442102969401949</c:v>
                </c:pt>
                <c:pt idx="174">
                  <c:v>1.9110347662968103</c:v>
                </c:pt>
                <c:pt idx="175">
                  <c:v>1.8839303187803189</c:v>
                </c:pt>
                <c:pt idx="176">
                  <c:v>1.8555783854671282</c:v>
                </c:pt>
                <c:pt idx="177">
                  <c:v>1.7904706118784532</c:v>
                </c:pt>
                <c:pt idx="178">
                  <c:v>1.7899745082758625</c:v>
                </c:pt>
                <c:pt idx="179">
                  <c:v>1.8160096730769233</c:v>
                </c:pt>
                <c:pt idx="180">
                  <c:v>1.8169142856164384</c:v>
                </c:pt>
                <c:pt idx="181">
                  <c:v>1.7877608844839372</c:v>
                </c:pt>
                <c:pt idx="182">
                  <c:v>1.7975407580314422</c:v>
                </c:pt>
                <c:pt idx="183">
                  <c:v>1.9077273333333331</c:v>
                </c:pt>
                <c:pt idx="184">
                  <c:v>1.8791957212780421</c:v>
                </c:pt>
                <c:pt idx="185">
                  <c:v>1.8176546093750001</c:v>
                </c:pt>
                <c:pt idx="186">
                  <c:v>1.7829166976271187</c:v>
                </c:pt>
                <c:pt idx="187">
                  <c:v>1.7529421541582151</c:v>
                </c:pt>
                <c:pt idx="188">
                  <c:v>1.7316096482479786</c:v>
                </c:pt>
                <c:pt idx="189">
                  <c:v>1.7169546000000002</c:v>
                </c:pt>
                <c:pt idx="190">
                  <c:v>1.7135045907568656</c:v>
                </c:pt>
                <c:pt idx="191">
                  <c:v>1.7046961111111112</c:v>
                </c:pt>
                <c:pt idx="192">
                  <c:v>1.707785283044059</c:v>
                </c:pt>
                <c:pt idx="193">
                  <c:v>1.7158107261825453</c:v>
                </c:pt>
                <c:pt idx="194">
                  <c:v>1.735968493687708</c:v>
                </c:pt>
                <c:pt idx="195">
                  <c:v>1.735159552683897</c:v>
                </c:pt>
                <c:pt idx="196">
                  <c:v>1.7146834960317461</c:v>
                </c:pt>
                <c:pt idx="197">
                  <c:v>1.6965954545454547</c:v>
                </c:pt>
                <c:pt idx="198">
                  <c:v>1.6951305003287314</c:v>
                </c:pt>
                <c:pt idx="199">
                  <c:v>1.6805275229658794</c:v>
                </c:pt>
                <c:pt idx="200">
                  <c:v>1.6595727621231979</c:v>
                </c:pt>
                <c:pt idx="201">
                  <c:v>1.6450873047743626</c:v>
                </c:pt>
                <c:pt idx="202">
                  <c:v>1.6261163749183543</c:v>
                </c:pt>
                <c:pt idx="203">
                  <c:v>1.6274716241042346</c:v>
                </c:pt>
                <c:pt idx="204">
                  <c:v>1.6365247163305143</c:v>
                </c:pt>
                <c:pt idx="205">
                  <c:v>1.6827419460688762</c:v>
                </c:pt>
                <c:pt idx="206">
                  <c:v>1.8627163135100193</c:v>
                </c:pt>
                <c:pt idx="207">
                  <c:v>1.8480339296774193</c:v>
                </c:pt>
                <c:pt idx="208">
                  <c:v>1.8770564758842447</c:v>
                </c:pt>
                <c:pt idx="209">
                  <c:v>1.9523346668802053</c:v>
                </c:pt>
                <c:pt idx="210">
                  <c:v>1.8991889117647061</c:v>
                </c:pt>
                <c:pt idx="211">
                  <c:v>1.7695479763880027</c:v>
                </c:pt>
                <c:pt idx="212">
                  <c:v>1.704195914012739</c:v>
                </c:pt>
                <c:pt idx="213">
                  <c:v>1.7002073753180662</c:v>
                </c:pt>
                <c:pt idx="214">
                  <c:v>1.7782873684210527</c:v>
                </c:pt>
                <c:pt idx="215">
                  <c:v>1.9228010322376738</c:v>
                </c:pt>
                <c:pt idx="216">
                  <c:v>1.9780499855072464</c:v>
                </c:pt>
                <c:pt idx="217">
                  <c:v>2.0162435644248902</c:v>
                </c:pt>
                <c:pt idx="218">
                  <c:v>2.0393772747804264</c:v>
                </c:pt>
                <c:pt idx="219">
                  <c:v>2.0194195723231063</c:v>
                </c:pt>
                <c:pt idx="220">
                  <c:v>1.932200681476846</c:v>
                </c:pt>
                <c:pt idx="221">
                  <c:v>1.8719350756722954</c:v>
                </c:pt>
                <c:pt idx="222">
                  <c:v>1.8450908824265164</c:v>
                </c:pt>
                <c:pt idx="223">
                  <c:v>1.7880478096129837</c:v>
                </c:pt>
                <c:pt idx="224">
                  <c:v>1.7073208148379051</c:v>
                </c:pt>
                <c:pt idx="225">
                  <c:v>1.6817185914179105</c:v>
                </c:pt>
                <c:pt idx="226">
                  <c:v>1.6775455924317619</c:v>
                </c:pt>
                <c:pt idx="227">
                  <c:v>1.6939201213622292</c:v>
                </c:pt>
                <c:pt idx="228">
                  <c:v>1.7166006617192331</c:v>
                </c:pt>
                <c:pt idx="229">
                  <c:v>1.7314571007416564</c:v>
                </c:pt>
                <c:pt idx="230">
                  <c:v>1.7063561148148148</c:v>
                </c:pt>
                <c:pt idx="231">
                  <c:v>1.6745606592592592</c:v>
                </c:pt>
                <c:pt idx="232">
                  <c:v>1.6480644462962966</c:v>
                </c:pt>
                <c:pt idx="233">
                  <c:v>1.6142760573366217</c:v>
                </c:pt>
                <c:pt idx="234">
                  <c:v>1.5891861457564578</c:v>
                </c:pt>
                <c:pt idx="235">
                  <c:v>1.5362595417690421</c:v>
                </c:pt>
                <c:pt idx="236">
                  <c:v>1.4956722567401963</c:v>
                </c:pt>
                <c:pt idx="237">
                  <c:v>1.4675723733170136</c:v>
                </c:pt>
                <c:pt idx="238">
                  <c:v>1.4474224813455656</c:v>
                </c:pt>
                <c:pt idx="239">
                  <c:v>1.4561115887736424</c:v>
                </c:pt>
                <c:pt idx="240">
                  <c:v>1.466543589884217</c:v>
                </c:pt>
                <c:pt idx="241">
                  <c:v>1.4394986356447688</c:v>
                </c:pt>
                <c:pt idx="242">
                  <c:v>1.4490387941712204</c:v>
                </c:pt>
                <c:pt idx="243">
                  <c:v>1.4386140546448087</c:v>
                </c:pt>
                <c:pt idx="244">
                  <c:v>1.4377411092233012</c:v>
                </c:pt>
                <c:pt idx="245">
                  <c:v>1.471330393610609</c:v>
                </c:pt>
                <c:pt idx="246">
                  <c:v>1.4687202000000001</c:v>
                </c:pt>
                <c:pt idx="247">
                  <c:v>1.45665325</c:v>
                </c:pt>
                <c:pt idx="248">
                  <c:v>1.4711358650269946</c:v>
                </c:pt>
                <c:pt idx="249">
                  <c:v>1.5018643369239977</c:v>
                </c:pt>
                <c:pt idx="250">
                  <c:v>1.6013313164481526</c:v>
                </c:pt>
                <c:pt idx="251">
                  <c:v>1.6614591409875075</c:v>
                </c:pt>
                <c:pt idx="252">
                  <c:v>1.7298691437054634</c:v>
                </c:pt>
                <c:pt idx="253">
                  <c:v>1.8444378009478675</c:v>
                </c:pt>
                <c:pt idx="254">
                  <c:v>2.0097056698168934</c:v>
                </c:pt>
                <c:pt idx="255">
                  <c:v>2.7168281611764709</c:v>
                </c:pt>
                <c:pt idx="256">
                  <c:v>2.2742117947368423</c:v>
                </c:pt>
                <c:pt idx="257">
                  <c:v>2.1533095529549446</c:v>
                </c:pt>
                <c:pt idx="258">
                  <c:v>2.1110919585280374</c:v>
                </c:pt>
                <c:pt idx="259">
                  <c:v>2.0755674558652735</c:v>
                </c:pt>
                <c:pt idx="260">
                  <c:v>2.071215257672264</c:v>
                </c:pt>
                <c:pt idx="261">
                  <c:v>2.0645873688477128</c:v>
                </c:pt>
                <c:pt idx="262">
                  <c:v>2.3192733508064518</c:v>
                </c:pt>
                <c:pt idx="263">
                  <c:v>2.3909670632547444</c:v>
                </c:pt>
                <c:pt idx="264">
                  <c:v>2.4262743438576355</c:v>
                </c:pt>
                <c:pt idx="265">
                  <c:v>2.5043018602520051</c:v>
                </c:pt>
                <c:pt idx="266">
                  <c:v>2.4590779151480637</c:v>
                </c:pt>
                <c:pt idx="267">
                  <c:v>2.3786975187500001</c:v>
                </c:pt>
                <c:pt idx="268">
                  <c:v>2.2652230857467348</c:v>
                </c:pt>
                <c:pt idx="269">
                  <c:v>2.2175708032879822</c:v>
                </c:pt>
                <c:pt idx="270">
                  <c:v>2.1675785183305134</c:v>
                </c:pt>
                <c:pt idx="271">
                  <c:v>2.1288819932470462</c:v>
                </c:pt>
                <c:pt idx="272">
                  <c:v>2.02763240529876</c:v>
                </c:pt>
                <c:pt idx="273">
                  <c:v>1.99698402367531</c:v>
                </c:pt>
                <c:pt idx="274">
                  <c:v>2.0646515637282428</c:v>
                </c:pt>
                <c:pt idx="275">
                  <c:v>1.9770113496621626</c:v>
                </c:pt>
                <c:pt idx="276">
                  <c:v>1.9233115847887328</c:v>
                </c:pt>
                <c:pt idx="277">
                  <c:v>1.8018022249154455</c:v>
                </c:pt>
                <c:pt idx="278">
                  <c:v>1.8084224496342152</c:v>
                </c:pt>
                <c:pt idx="279">
                  <c:v>1.7876905573033712</c:v>
                </c:pt>
                <c:pt idx="280">
                  <c:v>1.7939049462184877</c:v>
                </c:pt>
                <c:pt idx="281">
                  <c:v>1.8481441037367541</c:v>
                </c:pt>
                <c:pt idx="282">
                  <c:v>1.8540558958217275</c:v>
                </c:pt>
                <c:pt idx="283">
                  <c:v>1.8100041069042314</c:v>
                </c:pt>
                <c:pt idx="284">
                  <c:v>1.7916739205555556</c:v>
                </c:pt>
                <c:pt idx="285">
                  <c:v>1.7993937867036014</c:v>
                </c:pt>
                <c:pt idx="286">
                  <c:v>1.858134863938053</c:v>
                </c:pt>
                <c:pt idx="287">
                  <c:v>1.8998311109271524</c:v>
                </c:pt>
                <c:pt idx="288">
                  <c:v>1.9250703090909094</c:v>
                </c:pt>
                <c:pt idx="289">
                  <c:v>1.9942991182618262</c:v>
                </c:pt>
                <c:pt idx="290">
                  <c:v>2.1877223636363636</c:v>
                </c:pt>
                <c:pt idx="291">
                  <c:v>2.5576638513071899</c:v>
                </c:pt>
                <c:pt idx="292">
                  <c:v>2.7479987525829257</c:v>
                </c:pt>
                <c:pt idx="293">
                  <c:v>2.3289476970524019</c:v>
                </c:pt>
                <c:pt idx="294">
                  <c:v>2.1465843914707494</c:v>
                </c:pt>
                <c:pt idx="295">
                  <c:v>2.039528265974877</c:v>
                </c:pt>
                <c:pt idx="296">
                  <c:v>1.9923652090364725</c:v>
                </c:pt>
                <c:pt idx="297">
                  <c:v>1.9899302184281844</c:v>
                </c:pt>
                <c:pt idx="298">
                  <c:v>1.9850258476499192</c:v>
                </c:pt>
                <c:pt idx="299">
                  <c:v>2.0072923347755545</c:v>
                </c:pt>
                <c:pt idx="300">
                  <c:v>2.058798714054054</c:v>
                </c:pt>
                <c:pt idx="301">
                  <c:v>2.0979858544474399</c:v>
                </c:pt>
                <c:pt idx="302">
                  <c:v>2.316306617283951</c:v>
                </c:pt>
                <c:pt idx="303">
                  <c:v>2.3879800632029999</c:v>
                </c:pt>
                <c:pt idx="304">
                  <c:v>2.3568742549438801</c:v>
                </c:pt>
                <c:pt idx="305">
                  <c:v>2.3195073260405548</c:v>
                </c:pt>
                <c:pt idx="306">
                  <c:v>2.3309346455897986</c:v>
                </c:pt>
                <c:pt idx="307">
                  <c:v>2.3283564674430917</c:v>
                </c:pt>
                <c:pt idx="308">
                  <c:v>2.3243806324695928</c:v>
                </c:pt>
                <c:pt idx="309">
                  <c:v>2.4305373874207192</c:v>
                </c:pt>
                <c:pt idx="310">
                  <c:v>2.5193459225500532</c:v>
                </c:pt>
                <c:pt idx="311">
                  <c:v>2.8225965733752623</c:v>
                </c:pt>
                <c:pt idx="312">
                  <c:v>2.9227935200834638</c:v>
                </c:pt>
                <c:pt idx="313">
                  <c:v>2.8287506233698485</c:v>
                </c:pt>
                <c:pt idx="314">
                  <c:v>2.7764601612734867</c:v>
                </c:pt>
                <c:pt idx="315">
                  <c:v>2.9181089095634101</c:v>
                </c:pt>
                <c:pt idx="316">
                  <c:v>3.0794335049197303</c:v>
                </c:pt>
                <c:pt idx="317">
                  <c:v>3.1319426535880228</c:v>
                </c:pt>
                <c:pt idx="318">
                  <c:v>3.0094004524793392</c:v>
                </c:pt>
                <c:pt idx="319">
                  <c:v>3.0418254357253489</c:v>
                </c:pt>
                <c:pt idx="320">
                  <c:v>3.1904757532067731</c:v>
                </c:pt>
                <c:pt idx="321">
                  <c:v>3.321255031106578</c:v>
                </c:pt>
                <c:pt idx="322">
                  <c:v>3.732447415995976</c:v>
                </c:pt>
                <c:pt idx="323">
                  <c:v>3.7742531220492217</c:v>
                </c:pt>
                <c:pt idx="324">
                  <c:v>3.5506262887430591</c:v>
                </c:pt>
                <c:pt idx="325">
                  <c:v>3.4769558490661288</c:v>
                </c:pt>
                <c:pt idx="326">
                  <c:v>3.4718148710486707</c:v>
                </c:pt>
                <c:pt idx="327">
                  <c:v>3.4772492442326985</c:v>
                </c:pt>
                <c:pt idx="328">
                  <c:v>3.4806232043064593</c:v>
                </c:pt>
                <c:pt idx="329">
                  <c:v>3.6015838893871446</c:v>
                </c:pt>
                <c:pt idx="330">
                  <c:v>3.6562404629905618</c:v>
                </c:pt>
                <c:pt idx="331">
                  <c:v>3.638673194251735</c:v>
                </c:pt>
                <c:pt idx="332">
                  <c:v>3.6626672385411538</c:v>
                </c:pt>
                <c:pt idx="333">
                  <c:v>3.7195066530912668</c:v>
                </c:pt>
                <c:pt idx="334">
                  <c:v>3.571344586291914</c:v>
                </c:pt>
                <c:pt idx="335">
                  <c:v>3.3959247330361566</c:v>
                </c:pt>
                <c:pt idx="336">
                  <c:v>3.3644943688118811</c:v>
                </c:pt>
                <c:pt idx="337">
                  <c:v>3.4660334121122598</c:v>
                </c:pt>
                <c:pt idx="338">
                  <c:v>3.330882527760437</c:v>
                </c:pt>
                <c:pt idx="339">
                  <c:v>3.3978818441334595</c:v>
                </c:pt>
                <c:pt idx="340">
                  <c:v>3.4918190322863492</c:v>
                </c:pt>
                <c:pt idx="341">
                  <c:v>3.5508610833203829</c:v>
                </c:pt>
                <c:pt idx="342">
                  <c:v>3.5528543914294701</c:v>
                </c:pt>
                <c:pt idx="343">
                  <c:v>3.5363572343341345</c:v>
                </c:pt>
                <c:pt idx="344">
                  <c:v>3.6127753505488847</c:v>
                </c:pt>
                <c:pt idx="345">
                  <c:v>3.6295755676154613</c:v>
                </c:pt>
                <c:pt idx="346">
                  <c:v>3.7130552086580009</c:v>
                </c:pt>
                <c:pt idx="347">
                  <c:v>3.8411719145274636</c:v>
                </c:pt>
                <c:pt idx="348">
                  <c:v>4.3011951957464163</c:v>
                </c:pt>
                <c:pt idx="349">
                  <c:v>4.3943275920452125</c:v>
                </c:pt>
                <c:pt idx="350">
                  <c:v>4.5006123120646269</c:v>
                </c:pt>
                <c:pt idx="351">
                  <c:v>4.4911023043251355</c:v>
                </c:pt>
                <c:pt idx="352">
                  <c:v>4.9590650223942134</c:v>
                </c:pt>
                <c:pt idx="353">
                  <c:v>5.1830239621018785</c:v>
                </c:pt>
                <c:pt idx="354">
                  <c:v>5.5647365966878546</c:v>
                </c:pt>
                <c:pt idx="355">
                  <c:v>6.0386553570032611</c:v>
                </c:pt>
                <c:pt idx="356">
                  <c:v>6.0742304484603871</c:v>
                </c:pt>
                <c:pt idx="357">
                  <c:v>5.5180068805157987</c:v>
                </c:pt>
                <c:pt idx="358">
                  <c:v>5.1668323451070695</c:v>
                </c:pt>
                <c:pt idx="359">
                  <c:v>4.6736000847945807</c:v>
                </c:pt>
                <c:pt idx="360">
                  <c:v>4.0315443709448147</c:v>
                </c:pt>
                <c:pt idx="361">
                  <c:v>3.5695775111401247</c:v>
                </c:pt>
                <c:pt idx="362">
                  <c:v>3.3877366049647768</c:v>
                </c:pt>
                <c:pt idx="363">
                  <c:v>3.2974116927199644</c:v>
                </c:pt>
                <c:pt idx="364">
                  <c:v>3.1229109056683684</c:v>
                </c:pt>
                <c:pt idx="365">
                  <c:v>3.1668548176146758</c:v>
                </c:pt>
                <c:pt idx="366">
                  <c:v>3.1487683450535626</c:v>
                </c:pt>
                <c:pt idx="367">
                  <c:v>3.2627386558964573</c:v>
                </c:pt>
                <c:pt idx="368">
                  <c:v>3.2677091418831439</c:v>
                </c:pt>
                <c:pt idx="369">
                  <c:v>3.3989237944719073</c:v>
                </c:pt>
                <c:pt idx="370">
                  <c:v>3.3844195213586525</c:v>
                </c:pt>
                <c:pt idx="371">
                  <c:v>3.4403749373005281</c:v>
                </c:pt>
                <c:pt idx="372">
                  <c:v>3.6752252824143548</c:v>
                </c:pt>
                <c:pt idx="373">
                  <c:v>3.6706813105310863</c:v>
                </c:pt>
                <c:pt idx="374">
                  <c:v>3.9038202093908629</c:v>
                </c:pt>
                <c:pt idx="375">
                  <c:v>3.8061303059172222</c:v>
                </c:pt>
                <c:pt idx="376">
                  <c:v>3.8285676424986081</c:v>
                </c:pt>
                <c:pt idx="377">
                  <c:v>3.9237741756093523</c:v>
                </c:pt>
                <c:pt idx="378">
                  <c:v>3.8362624064614113</c:v>
                </c:pt>
                <c:pt idx="379">
                  <c:v>3.7258824156648975</c:v>
                </c:pt>
                <c:pt idx="380">
                  <c:v>3.6821096941706304</c:v>
                </c:pt>
                <c:pt idx="381">
                  <c:v>3.6951203287399683</c:v>
                </c:pt>
                <c:pt idx="382">
                  <c:v>3.7101374550452419</c:v>
                </c:pt>
                <c:pt idx="383">
                  <c:v>3.8357482484534438</c:v>
                </c:pt>
                <c:pt idx="384">
                  <c:v>3.9667940270504127</c:v>
                </c:pt>
                <c:pt idx="385">
                  <c:v>4.1443176743532062</c:v>
                </c:pt>
                <c:pt idx="386">
                  <c:v>4.4181318364099162</c:v>
                </c:pt>
                <c:pt idx="387">
                  <c:v>4.6515780840746652</c:v>
                </c:pt>
                <c:pt idx="388">
                  <c:v>4.9098879858863205</c:v>
                </c:pt>
                <c:pt idx="389">
                  <c:v>5.0759391078703935</c:v>
                </c:pt>
                <c:pt idx="390">
                  <c:v>4.9821922786758357</c:v>
                </c:pt>
                <c:pt idx="391">
                  <c:v>4.8676298604129782</c:v>
                </c:pt>
                <c:pt idx="392">
                  <c:v>4.6835152505601281</c:v>
                </c:pt>
                <c:pt idx="393">
                  <c:v>4.6460069883152144</c:v>
                </c:pt>
                <c:pt idx="394">
                  <c:v>4.6144712922059874</c:v>
                </c:pt>
                <c:pt idx="395">
                  <c:v>4.5962136370452038</c:v>
                </c:pt>
                <c:pt idx="396">
                  <c:v>4.6381231867024111</c:v>
                </c:pt>
                <c:pt idx="397">
                  <c:v>4.5916834061692695</c:v>
                </c:pt>
                <c:pt idx="398">
                  <c:v>4.6432624042099349</c:v>
                </c:pt>
                <c:pt idx="399">
                  <c:v>4.767459308278843</c:v>
                </c:pt>
                <c:pt idx="400">
                  <c:v>4.8888186196226524</c:v>
                </c:pt>
                <c:pt idx="401">
                  <c:v>4.8170350316553741</c:v>
                </c:pt>
                <c:pt idx="402">
                  <c:v>4.6906405228386676</c:v>
                </c:pt>
                <c:pt idx="403">
                  <c:v>4.3989993099193088</c:v>
                </c:pt>
                <c:pt idx="404">
                  <c:v>4.3714404707117547</c:v>
                </c:pt>
                <c:pt idx="405">
                  <c:v>4.5552862585791472</c:v>
                </c:pt>
                <c:pt idx="406">
                  <c:v>4.7281314403826595</c:v>
                </c:pt>
                <c:pt idx="407">
                  <c:v>4.7524760950275864</c:v>
                </c:pt>
                <c:pt idx="408">
                  <c:v>4.7604705650619037</c:v>
                </c:pt>
                <c:pt idx="409">
                  <c:v>4.7573342404020398</c:v>
                </c:pt>
                <c:pt idx="410">
                  <c:v>4.7442241338230922</c:v>
                </c:pt>
                <c:pt idx="411">
                  <c:v>4.8709343363226969</c:v>
                </c:pt>
                <c:pt idx="412">
                  <c:v>4.7787221950043488</c:v>
                </c:pt>
                <c:pt idx="413">
                  <c:v>4.5689755652575315</c:v>
                </c:pt>
                <c:pt idx="414">
                  <c:v>4.4412147020393036</c:v>
                </c:pt>
                <c:pt idx="415">
                  <c:v>4.3937354122480583</c:v>
                </c:pt>
                <c:pt idx="416">
                  <c:v>4.4281554160583942</c:v>
                </c:pt>
                <c:pt idx="417">
                  <c:v>4.4752196306798711</c:v>
                </c:pt>
                <c:pt idx="418">
                  <c:v>4.5262208209159729</c:v>
                </c:pt>
                <c:pt idx="419">
                  <c:v>4.5115531987555055</c:v>
                </c:pt>
                <c:pt idx="420">
                  <c:v>4.502024627509611</c:v>
                </c:pt>
                <c:pt idx="421">
                  <c:v>4.59865679898091</c:v>
                </c:pt>
                <c:pt idx="422">
                  <c:v>4.7480752371561668</c:v>
                </c:pt>
                <c:pt idx="423">
                  <c:v>4.9469526472423766</c:v>
                </c:pt>
                <c:pt idx="424">
                  <c:v>4.7913839171623707</c:v>
                </c:pt>
                <c:pt idx="425">
                  <c:v>4.6348315755197325</c:v>
                </c:pt>
                <c:pt idx="426">
                  <c:v>4.6079106125326064</c:v>
                </c:pt>
                <c:pt idx="427">
                  <c:v>4.5584061058630621</c:v>
                </c:pt>
                <c:pt idx="428">
                  <c:v>4.5219542998256834</c:v>
                </c:pt>
                <c:pt idx="429">
                  <c:v>4.4648339320306585</c:v>
                </c:pt>
                <c:pt idx="430">
                  <c:v>4.3885994946879068</c:v>
                </c:pt>
                <c:pt idx="431">
                  <c:v>4.2364033041317448</c:v>
                </c:pt>
                <c:pt idx="432">
                  <c:v>4.0862103796474853</c:v>
                </c:pt>
                <c:pt idx="433">
                  <c:v>3.8008874244450843</c:v>
                </c:pt>
                <c:pt idx="434">
                  <c:v>3.4266390203069688</c:v>
                </c:pt>
                <c:pt idx="435">
                  <c:v>3.4824198927518255</c:v>
                </c:pt>
                <c:pt idx="436">
                  <c:v>3.6610262183442392</c:v>
                </c:pt>
                <c:pt idx="437">
                  <c:v>3.3374043082354734</c:v>
                </c:pt>
                <c:pt idx="438">
                  <c:v>3.3662793439690124</c:v>
                </c:pt>
                <c:pt idx="439">
                  <c:v>3.3028036678911201</c:v>
                </c:pt>
                <c:pt idx="440">
                  <c:v>3.1869723405059784</c:v>
                </c:pt>
                <c:pt idx="441">
                  <c:v>2.9297186806031101</c:v>
                </c:pt>
                <c:pt idx="442">
                  <c:v>2.8628199883788499</c:v>
                </c:pt>
                <c:pt idx="443">
                  <c:v>2.828693891887117</c:v>
                </c:pt>
                <c:pt idx="444">
                  <c:v>2.7676100791119964</c:v>
                </c:pt>
                <c:pt idx="445">
                  <c:v>2.5443211350894388</c:v>
                </c:pt>
                <c:pt idx="446">
                  <c:v>2.3720962878494602</c:v>
                </c:pt>
                <c:pt idx="447">
                  <c:v>2.318586094397816</c:v>
                </c:pt>
                <c:pt idx="448">
                  <c:v>2.3401871963205649</c:v>
                </c:pt>
                <c:pt idx="449">
                  <c:v>2.3815460345953006</c:v>
                </c:pt>
                <c:pt idx="450">
                  <c:v>2.504938835851175</c:v>
                </c:pt>
                <c:pt idx="451">
                  <c:v>2.5670956885714049</c:v>
                </c:pt>
                <c:pt idx="452">
                  <c:v>2.5385936876564448</c:v>
                </c:pt>
                <c:pt idx="453">
                  <c:v>2.4660991261510321</c:v>
                </c:pt>
                <c:pt idx="454">
                  <c:v>2.5177862233389723</c:v>
                </c:pt>
                <c:pt idx="455">
                  <c:v>2.7084028807690879</c:v>
                </c:pt>
                <c:pt idx="456">
                  <c:v>2.6673784205002766</c:v>
                </c:pt>
                <c:pt idx="457">
                  <c:v>2.8234147529024844</c:v>
                </c:pt>
                <c:pt idx="458">
                  <c:v>2.9154121871126115</c:v>
                </c:pt>
                <c:pt idx="459">
                  <c:v>2.9013942829274693</c:v>
                </c:pt>
                <c:pt idx="460">
                  <c:v>2.8734178894756695</c:v>
                </c:pt>
                <c:pt idx="461">
                  <c:v>2.8569856048289672</c:v>
                </c:pt>
                <c:pt idx="462">
                  <c:v>2.7888327232340457</c:v>
                </c:pt>
                <c:pt idx="463">
                  <c:v>2.6768485986820281</c:v>
                </c:pt>
                <c:pt idx="464">
                  <c:v>2.5951302862313352</c:v>
                </c:pt>
                <c:pt idx="465">
                  <c:v>2.6750494822234816</c:v>
                </c:pt>
                <c:pt idx="466">
                  <c:v>2.8809248974374579</c:v>
                </c:pt>
                <c:pt idx="467">
                  <c:v>2.9239452936835533</c:v>
                </c:pt>
                <c:pt idx="468">
                  <c:v>3.0469294831044467</c:v>
                </c:pt>
                <c:pt idx="469">
                  <c:v>3.1213577098928593</c:v>
                </c:pt>
                <c:pt idx="470">
                  <c:v>3.3385209159654754</c:v>
                </c:pt>
                <c:pt idx="471">
                  <c:v>3.2764338760177836</c:v>
                </c:pt>
                <c:pt idx="472">
                  <c:v>3.2413195543731295</c:v>
                </c:pt>
                <c:pt idx="473">
                  <c:v>3.2889089271865237</c:v>
                </c:pt>
                <c:pt idx="474">
                  <c:v>3.5738650413312123</c:v>
                </c:pt>
                <c:pt idx="475">
                  <c:v>3.5690404558812991</c:v>
                </c:pt>
                <c:pt idx="476">
                  <c:v>3.6663270054869637</c:v>
                </c:pt>
                <c:pt idx="477">
                  <c:v>3.670353144997597</c:v>
                </c:pt>
                <c:pt idx="478">
                  <c:v>3.7199469110645063</c:v>
                </c:pt>
                <c:pt idx="479">
                  <c:v>3.8262131799163179</c:v>
                </c:pt>
                <c:pt idx="480">
                  <c:v>3.7217207621399764</c:v>
                </c:pt>
                <c:pt idx="481">
                  <c:v>3.3437028722911415</c:v>
                </c:pt>
                <c:pt idx="482">
                  <c:v>3.3255071865964276</c:v>
                </c:pt>
                <c:pt idx="483">
                  <c:v>3.4252950915519382</c:v>
                </c:pt>
                <c:pt idx="484">
                  <c:v>3.4324731882661546</c:v>
                </c:pt>
                <c:pt idx="485">
                  <c:v>3.4799390479810954</c:v>
                </c:pt>
                <c:pt idx="486">
                  <c:v>3.395915296191129</c:v>
                </c:pt>
                <c:pt idx="487">
                  <c:v>3.3013056363344448</c:v>
                </c:pt>
                <c:pt idx="488">
                  <c:v>3.2786966830793283</c:v>
                </c:pt>
                <c:pt idx="489">
                  <c:v>3.2058701806158978</c:v>
                </c:pt>
                <c:pt idx="490">
                  <c:v>3.2274253511356377</c:v>
                </c:pt>
                <c:pt idx="491">
                  <c:v>3.345316153203397</c:v>
                </c:pt>
                <c:pt idx="492">
                  <c:v>3.3124069173119004</c:v>
                </c:pt>
                <c:pt idx="493">
                  <c:v>3.3628234338639298</c:v>
                </c:pt>
                <c:pt idx="494">
                  <c:v>3.3761822361045613</c:v>
                </c:pt>
                <c:pt idx="495">
                  <c:v>3.1067862613751753</c:v>
                </c:pt>
                <c:pt idx="496">
                  <c:v>2.6657859721495942</c:v>
                </c:pt>
                <c:pt idx="497">
                  <c:v>2.283962921427289</c:v>
                </c:pt>
                <c:pt idx="498">
                  <c:v>2.1298920291157444</c:v>
                </c:pt>
                <c:pt idx="499">
                  <c:v>2.2884539851565022</c:v>
                </c:pt>
                <c:pt idx="500">
                  <c:v>2.3619418023307532</c:v>
                </c:pt>
                <c:pt idx="501">
                  <c:v>2.3822706491255103</c:v>
                </c:pt>
                <c:pt idx="502">
                  <c:v>2.3348928448441528</c:v>
                </c:pt>
                <c:pt idx="503">
                  <c:v>2.3510259759863565</c:v>
                </c:pt>
                <c:pt idx="504">
                  <c:v>2.4234307662213634</c:v>
                </c:pt>
                <c:pt idx="505">
                  <c:v>2.6464607625667145</c:v>
                </c:pt>
                <c:pt idx="506">
                  <c:v>2.7819204649122806</c:v>
                </c:pt>
                <c:pt idx="507">
                  <c:v>3.0316917249550026</c:v>
                </c:pt>
                <c:pt idx="508">
                  <c:v>3.1020688165024075</c:v>
                </c:pt>
                <c:pt idx="509">
                  <c:v>2.987898088682436</c:v>
                </c:pt>
                <c:pt idx="510">
                  <c:v>3.0096890066604871</c:v>
                </c:pt>
                <c:pt idx="511">
                  <c:v>3.1176455987156544</c:v>
                </c:pt>
                <c:pt idx="512">
                  <c:v>3.1330060473797139</c:v>
                </c:pt>
                <c:pt idx="513">
                  <c:v>3.0722924186720966</c:v>
                </c:pt>
                <c:pt idx="514">
                  <c:v>3.1296401383590924</c:v>
                </c:pt>
                <c:pt idx="515">
                  <c:v>3.5403898918977554</c:v>
                </c:pt>
                <c:pt idx="516">
                  <c:v>3.6082734672775061</c:v>
                </c:pt>
                <c:pt idx="517">
                  <c:v>3.517152214717663</c:v>
                </c:pt>
                <c:pt idx="518">
                  <c:v>3.8326012265325451</c:v>
                </c:pt>
                <c:pt idx="519">
                  <c:v>4.0862321603760972</c:v>
                </c:pt>
                <c:pt idx="520">
                  <c:v>4.6990385200469875</c:v>
                </c:pt>
                <c:pt idx="521">
                  <c:v>4.5338649999999996</c:v>
                </c:pt>
                <c:pt idx="522">
                  <c:v>4.402248491036576</c:v>
                </c:pt>
                <c:pt idx="523">
                  <c:v>4.2638781936165575</c:v>
                </c:pt>
                <c:pt idx="524">
                  <c:v>4.1470071823880845</c:v>
                </c:pt>
                <c:pt idx="525">
                  <c:v>3.9694196612729957</c:v>
                </c:pt>
                <c:pt idx="526">
                  <c:v>3.8451689869450307</c:v>
                </c:pt>
                <c:pt idx="527">
                  <c:v>3.8370861751229755</c:v>
                </c:pt>
                <c:pt idx="528">
                  <c:v>3.7632662979549507</c:v>
                </c:pt>
                <c:pt idx="529">
                  <c:v>3.7914766071587906</c:v>
                </c:pt>
                <c:pt idx="530">
                  <c:v>3.7635649001835847</c:v>
                </c:pt>
                <c:pt idx="531">
                  <c:v>3.6862920541403192</c:v>
                </c:pt>
                <c:pt idx="532">
                  <c:v>3.6035704244093956</c:v>
                </c:pt>
                <c:pt idx="533">
                  <c:v>3.5066530956577422</c:v>
                </c:pt>
                <c:pt idx="534">
                  <c:v>3.4235040622915052</c:v>
                </c:pt>
                <c:pt idx="535">
                  <c:v>3.3647521218999761</c:v>
                </c:pt>
                <c:pt idx="536">
                  <c:v>3.2951375601689143</c:v>
                </c:pt>
                <c:pt idx="537">
                  <c:v>3.2603908912452648</c:v>
                </c:pt>
                <c:pt idx="538">
                  <c:v>3.2298321010655391</c:v>
                </c:pt>
                <c:pt idx="539">
                  <c:v>3.2547864526690917</c:v>
                </c:pt>
                <c:pt idx="540">
                  <c:v>3.2906876786340744</c:v>
                </c:pt>
                <c:pt idx="541">
                  <c:v>3.2890836859942563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20544"/>
        <c:axId val="-2057438496"/>
      </c:lineChart>
      <c:dateAx>
        <c:axId val="-2057420544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38496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-2057438496"/>
        <c:scaling>
          <c:orientation val="minMax"/>
          <c:max val="6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20544"/>
        <c:crosses val="autoZero"/>
        <c:crossBetween val="between"/>
        <c:majorUnit val="0.5"/>
      </c:valAx>
      <c:dateAx>
        <c:axId val="-2057426528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-2057411296"/>
        <c:crosses val="autoZero"/>
        <c:auto val="1"/>
        <c:lblOffset val="100"/>
        <c:baseTimeUnit val="months"/>
      </c:dateAx>
      <c:valAx>
        <c:axId val="-205741129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-205742652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7632450765989269"/>
          <c:y val="0.152777831974543"/>
          <c:w val="0.3970917225950783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"/>
          <c:w val="0.87919559126336455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Gas-A'!$A$41:$A$97</c:f>
              <c:numCache>
                <c:formatCode>General</c:formatCode>
                <c:ptCount val="5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numCache>
            </c:numRef>
          </c:cat>
          <c:val>
            <c:numRef>
              <c:f>'Natural Gas-A'!$E$41:$E$97</c:f>
              <c:numCache>
                <c:formatCode>General</c:formatCode>
                <c:ptCount val="57"/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57427072"/>
        <c:axId val="-205743795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Gas-A'!$A$41:$A$97</c:f>
              <c:numCache>
                <c:formatCode>General</c:formatCode>
                <c:ptCount val="5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numCache>
            </c:numRef>
          </c:cat>
          <c:val>
            <c:numRef>
              <c:f>'Natural Gas-A'!$C$41:$C$97</c:f>
              <c:numCache>
                <c:formatCode>0.00</c:formatCode>
                <c:ptCount val="57"/>
                <c:pt idx="0">
                  <c:v>1.04</c:v>
                </c:pt>
                <c:pt idx="1">
                  <c:v>1.04</c:v>
                </c:pt>
                <c:pt idx="2">
                  <c:v>1.05</c:v>
                </c:pt>
                <c:pt idx="3">
                  <c:v>1.0900000000000001</c:v>
                </c:pt>
                <c:pt idx="4">
                  <c:v>1.1499999999999999</c:v>
                </c:pt>
                <c:pt idx="5">
                  <c:v>1.21</c:v>
                </c:pt>
                <c:pt idx="6">
                  <c:v>1.29</c:v>
                </c:pt>
                <c:pt idx="7">
                  <c:v>1.43</c:v>
                </c:pt>
                <c:pt idx="8">
                  <c:v>1.71</c:v>
                </c:pt>
                <c:pt idx="9">
                  <c:v>1.98</c:v>
                </c:pt>
                <c:pt idx="10">
                  <c:v>2.35</c:v>
                </c:pt>
                <c:pt idx="11">
                  <c:v>2.56</c:v>
                </c:pt>
                <c:pt idx="12">
                  <c:v>2.98</c:v>
                </c:pt>
                <c:pt idx="13">
                  <c:v>3.68</c:v>
                </c:pt>
                <c:pt idx="14">
                  <c:v>4.2039515951000004</c:v>
                </c:pt>
                <c:pt idx="15">
                  <c:v>5.0530628103000002</c:v>
                </c:pt>
                <c:pt idx="16">
                  <c:v>6.0382965756000004</c:v>
                </c:pt>
                <c:pt idx="17">
                  <c:v>6.1191446041999997</c:v>
                </c:pt>
                <c:pt idx="18">
                  <c:v>6.1205661693</c:v>
                </c:pt>
                <c:pt idx="19">
                  <c:v>5.8299422498000002</c:v>
                </c:pt>
                <c:pt idx="20">
                  <c:v>5.5461170076000004</c:v>
                </c:pt>
                <c:pt idx="21">
                  <c:v>5.4705541647000002</c:v>
                </c:pt>
                <c:pt idx="22">
                  <c:v>5.6367852937</c:v>
                </c:pt>
                <c:pt idx="23">
                  <c:v>5.7964966126000004</c:v>
                </c:pt>
                <c:pt idx="24">
                  <c:v>5.8244283716999998</c:v>
                </c:pt>
                <c:pt idx="25">
                  <c:v>5.8908905048999998</c:v>
                </c:pt>
                <c:pt idx="26">
                  <c:v>6.1662314160999996</c:v>
                </c:pt>
                <c:pt idx="27">
                  <c:v>6.4054976545000004</c:v>
                </c:pt>
                <c:pt idx="28">
                  <c:v>6.0641935512999998</c:v>
                </c:pt>
                <c:pt idx="29">
                  <c:v>6.3493423491999996</c:v>
                </c:pt>
                <c:pt idx="30">
                  <c:v>6.9462838544999999</c:v>
                </c:pt>
                <c:pt idx="31">
                  <c:v>6.8255898137999997</c:v>
                </c:pt>
                <c:pt idx="32">
                  <c:v>6.6949664090000001</c:v>
                </c:pt>
                <c:pt idx="33">
                  <c:v>7.7683835006999997</c:v>
                </c:pt>
                <c:pt idx="34">
                  <c:v>9.6307919243000004</c:v>
                </c:pt>
                <c:pt idx="35">
                  <c:v>7.8968603146999996</c:v>
                </c:pt>
                <c:pt idx="36">
                  <c:v>9.6320075833000001</c:v>
                </c:pt>
                <c:pt idx="37">
                  <c:v>10.750917429999999</c:v>
                </c:pt>
                <c:pt idx="38">
                  <c:v>12.700083261</c:v>
                </c:pt>
                <c:pt idx="39">
                  <c:v>13.732421025000001</c:v>
                </c:pt>
                <c:pt idx="40">
                  <c:v>13.083873873</c:v>
                </c:pt>
                <c:pt idx="41">
                  <c:v>13.895861755</c:v>
                </c:pt>
                <c:pt idx="42">
                  <c:v>12.142955502</c:v>
                </c:pt>
                <c:pt idx="43">
                  <c:v>11.391013954</c:v>
                </c:pt>
                <c:pt idx="44">
                  <c:v>11.026940066</c:v>
                </c:pt>
                <c:pt idx="45">
                  <c:v>10.652290561999999</c:v>
                </c:pt>
                <c:pt idx="46">
                  <c:v>10.294024816</c:v>
                </c:pt>
                <c:pt idx="47">
                  <c:v>10.940261472</c:v>
                </c:pt>
                <c:pt idx="48">
                  <c:v>10.363783935000001</c:v>
                </c:pt>
                <c:pt idx="49">
                  <c:v>10.042141772000001</c:v>
                </c:pt>
                <c:pt idx="50">
                  <c:v>10.861280754999999</c:v>
                </c:pt>
                <c:pt idx="51">
                  <c:v>10.464565264999999</c:v>
                </c:pt>
                <c:pt idx="52">
                  <c:v>10.459376476999999</c:v>
                </c:pt>
                <c:pt idx="53">
                  <c:v>10.763510025</c:v>
                </c:pt>
                <c:pt idx="54">
                  <c:v>12.271900715999999</c:v>
                </c:pt>
                <c:pt idx="55">
                  <c:v>13.355808343</c:v>
                </c:pt>
                <c:pt idx="56">
                  <c:v>12.709958444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Gas-A'!$A$101</c:f>
              <c:strCache>
                <c:ptCount val="1"/>
                <c:pt idx="0">
                  <c:v>Real Price (Apr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Gas-A'!$A$41:$A$97</c:f>
              <c:numCache>
                <c:formatCode>General</c:formatCode>
                <c:ptCount val="5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numCache>
            </c:numRef>
          </c:cat>
          <c:val>
            <c:numRef>
              <c:f>'Natural Gas-A'!$D$41:$D$97</c:f>
              <c:numCache>
                <c:formatCode>0.00</c:formatCode>
                <c:ptCount val="57"/>
                <c:pt idx="0">
                  <c:v>8.9103432335329344</c:v>
                </c:pt>
                <c:pt idx="1">
                  <c:v>8.5518811494252898</c:v>
                </c:pt>
                <c:pt idx="2">
                  <c:v>8.1871132152588562</c:v>
                </c:pt>
                <c:pt idx="3">
                  <c:v>8.0390056443298974</c:v>
                </c:pt>
                <c:pt idx="4">
                  <c:v>8.1255053086419746</c:v>
                </c:pt>
                <c:pt idx="5">
                  <c:v>8.2835528947368431</c:v>
                </c:pt>
                <c:pt idx="6">
                  <c:v>8.3140819594594593</c:v>
                </c:pt>
                <c:pt idx="7">
                  <c:v>8.3003552332657211</c:v>
                </c:pt>
                <c:pt idx="8">
                  <c:v>9.0911669484440321</c:v>
                </c:pt>
                <c:pt idx="9">
                  <c:v>9.951903126521966</c:v>
                </c:pt>
                <c:pt idx="10">
                  <c:v>11.093877673846062</c:v>
                </c:pt>
                <c:pt idx="11">
                  <c:v>11.228519034302066</c:v>
                </c:pt>
                <c:pt idx="12">
                  <c:v>11.748621602809408</c:v>
                </c:pt>
                <c:pt idx="13">
                  <c:v>12.782506429345673</c:v>
                </c:pt>
                <c:pt idx="14">
                  <c:v>13.229461197600335</c:v>
                </c:pt>
                <c:pt idx="15">
                  <c:v>14.979073612333341</c:v>
                </c:pt>
                <c:pt idx="16">
                  <c:v>17.351432772678447</c:v>
                </c:pt>
                <c:pt idx="17">
                  <c:v>16.847808653918094</c:v>
                </c:pt>
                <c:pt idx="18">
                  <c:v>16.277469391239176</c:v>
                </c:pt>
                <c:pt idx="19">
                  <c:v>15.208913109814301</c:v>
                </c:pt>
                <c:pt idx="20">
                  <c:v>13.968653525095617</c:v>
                </c:pt>
                <c:pt idx="21">
                  <c:v>13.235669890271012</c:v>
                </c:pt>
                <c:pt idx="22">
                  <c:v>13.014327222443731</c:v>
                </c:pt>
                <c:pt idx="23">
                  <c:v>12.695097293375714</c:v>
                </c:pt>
                <c:pt idx="24">
                  <c:v>12.240243677987786</c:v>
                </c:pt>
                <c:pt idx="25">
                  <c:v>12.014481856298234</c:v>
                </c:pt>
                <c:pt idx="26">
                  <c:v>12.213346478095877</c:v>
                </c:pt>
                <c:pt idx="27">
                  <c:v>12.366277239762733</c:v>
                </c:pt>
                <c:pt idx="28">
                  <c:v>11.387886922697833</c:v>
                </c:pt>
                <c:pt idx="29">
                  <c:v>11.583204115885257</c:v>
                </c:pt>
                <c:pt idx="30">
                  <c:v>12.382758674027416</c:v>
                </c:pt>
                <c:pt idx="31">
                  <c:v>11.98223795179868</c:v>
                </c:pt>
                <c:pt idx="32">
                  <c:v>11.500703724870483</c:v>
                </c:pt>
                <c:pt idx="33">
                  <c:v>12.909995437093132</c:v>
                </c:pt>
                <c:pt idx="34">
                  <c:v>15.566610963293391</c:v>
                </c:pt>
                <c:pt idx="35">
                  <c:v>12.563519869005136</c:v>
                </c:pt>
                <c:pt idx="36">
                  <c:v>14.979818593642952</c:v>
                </c:pt>
                <c:pt idx="37">
                  <c:v>16.285532785728872</c:v>
                </c:pt>
                <c:pt idx="38">
                  <c:v>18.611698851984222</c:v>
                </c:pt>
                <c:pt idx="39">
                  <c:v>19.496376936701861</c:v>
                </c:pt>
                <c:pt idx="40">
                  <c:v>18.05726986267279</c:v>
                </c:pt>
                <c:pt idx="41">
                  <c:v>18.473165075882221</c:v>
                </c:pt>
                <c:pt idx="42">
                  <c:v>16.194731740881785</c:v>
                </c:pt>
                <c:pt idx="43">
                  <c:v>14.947265219021752</c:v>
                </c:pt>
                <c:pt idx="44">
                  <c:v>14.02906436887513</c:v>
                </c:pt>
                <c:pt idx="45">
                  <c:v>13.277154416101752</c:v>
                </c:pt>
                <c:pt idx="46">
                  <c:v>12.645231798963628</c:v>
                </c:pt>
                <c:pt idx="47">
                  <c:v>13.225420343418014</c:v>
                </c:pt>
                <c:pt idx="48">
                  <c:v>12.513372088746429</c:v>
                </c:pt>
                <c:pt idx="49">
                  <c:v>11.97327248450857</c:v>
                </c:pt>
                <c:pt idx="50">
                  <c:v>12.679673817005154</c:v>
                </c:pt>
                <c:pt idx="51">
                  <c:v>11.925700906384805</c:v>
                </c:pt>
                <c:pt idx="52">
                  <c:v>11.707751755723198</c:v>
                </c:pt>
                <c:pt idx="53">
                  <c:v>11.899618165379259</c:v>
                </c:pt>
                <c:pt idx="54">
                  <c:v>12.960015736830066</c:v>
                </c:pt>
                <c:pt idx="55">
                  <c:v>13.280167088947298</c:v>
                </c:pt>
                <c:pt idx="56">
                  <c:v>12.326853819869543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18368"/>
        <c:axId val="-2057417280"/>
      </c:lineChart>
      <c:catAx>
        <c:axId val="-205741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1728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2057417280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18368"/>
        <c:crosses val="autoZero"/>
        <c:crossBetween val="between"/>
      </c:valAx>
      <c:catAx>
        <c:axId val="-205742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57437952"/>
        <c:crosses val="autoZero"/>
        <c:auto val="1"/>
        <c:lblAlgn val="ctr"/>
        <c:lblOffset val="100"/>
        <c:noMultiLvlLbl val="0"/>
      </c:catAx>
      <c:valAx>
        <c:axId val="-205743795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-205742707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760661628706137"/>
          <c:y val="0.16666703120443291"/>
          <c:w val="0.39709219233502124"/>
          <c:h val="4.340277777777785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088017521299775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409758675998841"/>
          <c:w val="0.87807702180882763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'Natural Gas-Q'!$A$41:$A$212</c:f>
              <c:strCache>
                <c:ptCount val="172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  <c:pt idx="152">
                  <c:v>2019Q1</c:v>
                </c:pt>
                <c:pt idx="153">
                  <c:v>2019Q2</c:v>
                </c:pt>
                <c:pt idx="154">
                  <c:v>2019Q3</c:v>
                </c:pt>
                <c:pt idx="155">
                  <c:v>2019Q4</c:v>
                </c:pt>
                <c:pt idx="156">
                  <c:v>2020Q1</c:v>
                </c:pt>
                <c:pt idx="157">
                  <c:v>2020Q2</c:v>
                </c:pt>
                <c:pt idx="158">
                  <c:v>2020Q3</c:v>
                </c:pt>
                <c:pt idx="159">
                  <c:v>2020Q4</c:v>
                </c:pt>
                <c:pt idx="160">
                  <c:v>2021Q1</c:v>
                </c:pt>
                <c:pt idx="161">
                  <c:v>2021Q2</c:v>
                </c:pt>
                <c:pt idx="162">
                  <c:v>2021Q3</c:v>
                </c:pt>
                <c:pt idx="163">
                  <c:v>2021Q4</c:v>
                </c:pt>
                <c:pt idx="164">
                  <c:v>2022Q1</c:v>
                </c:pt>
                <c:pt idx="165">
                  <c:v>2022Q2</c:v>
                </c:pt>
                <c:pt idx="166">
                  <c:v>2022Q3</c:v>
                </c:pt>
                <c:pt idx="167">
                  <c:v>2022Q4</c:v>
                </c:pt>
                <c:pt idx="168">
                  <c:v>2023Q1</c:v>
                </c:pt>
                <c:pt idx="169">
                  <c:v>2023Q2</c:v>
                </c:pt>
                <c:pt idx="170">
                  <c:v>2023Q3</c:v>
                </c:pt>
                <c:pt idx="171">
                  <c:v>2023Q4</c:v>
                </c:pt>
              </c:strCache>
            </c:strRef>
          </c:cat>
          <c:val>
            <c:numRef>
              <c:f>'Natural Gas-Q'!$E$41:$E$212</c:f>
              <c:numCache>
                <c:formatCode>General</c:formatCode>
                <c:ptCount val="172"/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57415104"/>
        <c:axId val="-205742544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'Natural Gas-Q'!$A$41:$A$212</c:f>
              <c:strCache>
                <c:ptCount val="172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  <c:pt idx="152">
                  <c:v>2019Q1</c:v>
                </c:pt>
                <c:pt idx="153">
                  <c:v>2019Q2</c:v>
                </c:pt>
                <c:pt idx="154">
                  <c:v>2019Q3</c:v>
                </c:pt>
                <c:pt idx="155">
                  <c:v>2019Q4</c:v>
                </c:pt>
                <c:pt idx="156">
                  <c:v>2020Q1</c:v>
                </c:pt>
                <c:pt idx="157">
                  <c:v>2020Q2</c:v>
                </c:pt>
                <c:pt idx="158">
                  <c:v>2020Q3</c:v>
                </c:pt>
                <c:pt idx="159">
                  <c:v>2020Q4</c:v>
                </c:pt>
                <c:pt idx="160">
                  <c:v>2021Q1</c:v>
                </c:pt>
                <c:pt idx="161">
                  <c:v>2021Q2</c:v>
                </c:pt>
                <c:pt idx="162">
                  <c:v>2021Q3</c:v>
                </c:pt>
                <c:pt idx="163">
                  <c:v>2021Q4</c:v>
                </c:pt>
                <c:pt idx="164">
                  <c:v>2022Q1</c:v>
                </c:pt>
                <c:pt idx="165">
                  <c:v>2022Q2</c:v>
                </c:pt>
                <c:pt idx="166">
                  <c:v>2022Q3</c:v>
                </c:pt>
                <c:pt idx="167">
                  <c:v>2022Q4</c:v>
                </c:pt>
                <c:pt idx="168">
                  <c:v>2023Q1</c:v>
                </c:pt>
                <c:pt idx="169">
                  <c:v>2023Q2</c:v>
                </c:pt>
                <c:pt idx="170">
                  <c:v>2023Q3</c:v>
                </c:pt>
                <c:pt idx="171">
                  <c:v>2023Q4</c:v>
                </c:pt>
              </c:strCache>
            </c:strRef>
          </c:cat>
          <c:val>
            <c:numRef>
              <c:f>'Natural Gas-Q'!$C$41:$C$212</c:f>
              <c:numCache>
                <c:formatCode>0.00</c:formatCode>
                <c:ptCount val="172"/>
                <c:pt idx="0">
                  <c:v>3.9897217069000002</c:v>
                </c:pt>
                <c:pt idx="1">
                  <c:v>4.2084000000000001</c:v>
                </c:pt>
                <c:pt idx="2">
                  <c:v>4.3646173469000002</c:v>
                </c:pt>
                <c:pt idx="3">
                  <c:v>4.5342272348000003</c:v>
                </c:pt>
                <c:pt idx="4">
                  <c:v>4.6986690327999998</c:v>
                </c:pt>
                <c:pt idx="5">
                  <c:v>5.0111542992000002</c:v>
                </c:pt>
                <c:pt idx="6">
                  <c:v>5.2916624685000002</c:v>
                </c:pt>
                <c:pt idx="7">
                  <c:v>5.7058958517000002</c:v>
                </c:pt>
                <c:pt idx="8">
                  <c:v>5.9018859800000003</c:v>
                </c:pt>
                <c:pt idx="9">
                  <c:v>6.1359682791000001</c:v>
                </c:pt>
                <c:pt idx="10">
                  <c:v>6.1937198525000001</c:v>
                </c:pt>
                <c:pt idx="11">
                  <c:v>6.1779871595999998</c:v>
                </c:pt>
                <c:pt idx="12">
                  <c:v>5.8378332267999999</c:v>
                </c:pt>
                <c:pt idx="13">
                  <c:v>6.2045055806000002</c:v>
                </c:pt>
                <c:pt idx="14">
                  <c:v>7.1683480805000004</c:v>
                </c:pt>
                <c:pt idx="15">
                  <c:v>6.2560850442999998</c:v>
                </c:pt>
                <c:pt idx="16">
                  <c:v>5.9323778439000003</c:v>
                </c:pt>
                <c:pt idx="17">
                  <c:v>6.4169303266000002</c:v>
                </c:pt>
                <c:pt idx="18">
                  <c:v>7.1106174590000002</c:v>
                </c:pt>
                <c:pt idx="19">
                  <c:v>5.9481022004000002</c:v>
                </c:pt>
                <c:pt idx="20">
                  <c:v>5.6658994298999996</c:v>
                </c:pt>
                <c:pt idx="21">
                  <c:v>6.1409546733999996</c:v>
                </c:pt>
                <c:pt idx="22">
                  <c:v>6.8678786588999996</c:v>
                </c:pt>
                <c:pt idx="23">
                  <c:v>5.5765833989000004</c:v>
                </c:pt>
                <c:pt idx="24">
                  <c:v>5.3309503743000004</c:v>
                </c:pt>
                <c:pt idx="25">
                  <c:v>5.8176046752000001</c:v>
                </c:pt>
                <c:pt idx="26">
                  <c:v>6.7511987241</c:v>
                </c:pt>
                <c:pt idx="27">
                  <c:v>5.3551518624999996</c:v>
                </c:pt>
                <c:pt idx="28">
                  <c:v>5.1105111933999998</c:v>
                </c:pt>
                <c:pt idx="29">
                  <c:v>5.7315043999000004</c:v>
                </c:pt>
                <c:pt idx="30">
                  <c:v>6.8141067158000004</c:v>
                </c:pt>
                <c:pt idx="31">
                  <c:v>5.5466549967000001</c:v>
                </c:pt>
                <c:pt idx="32">
                  <c:v>5.4116554858999999</c:v>
                </c:pt>
                <c:pt idx="33">
                  <c:v>5.8566677455000002</c:v>
                </c:pt>
                <c:pt idx="34">
                  <c:v>6.9236309941999998</c:v>
                </c:pt>
                <c:pt idx="35">
                  <c:v>5.495921396</c:v>
                </c:pt>
                <c:pt idx="36">
                  <c:v>5.5486054691</c:v>
                </c:pt>
                <c:pt idx="37">
                  <c:v>5.9334708620000001</c:v>
                </c:pt>
                <c:pt idx="38">
                  <c:v>7.0040816815999998</c:v>
                </c:pt>
                <c:pt idx="39">
                  <c:v>5.7326193126999998</c:v>
                </c:pt>
                <c:pt idx="40">
                  <c:v>5.5629056553999998</c:v>
                </c:pt>
                <c:pt idx="41">
                  <c:v>6.2270297469999996</c:v>
                </c:pt>
                <c:pt idx="42">
                  <c:v>7.1581213548999996</c:v>
                </c:pt>
                <c:pt idx="43">
                  <c:v>5.6256537759</c:v>
                </c:pt>
                <c:pt idx="44">
                  <c:v>5.5250098991999996</c:v>
                </c:pt>
                <c:pt idx="45">
                  <c:v>6.0120418556999997</c:v>
                </c:pt>
                <c:pt idx="46">
                  <c:v>7.2855942233000004</c:v>
                </c:pt>
                <c:pt idx="47">
                  <c:v>5.9622944121000003</c:v>
                </c:pt>
                <c:pt idx="48">
                  <c:v>5.7116754027000001</c:v>
                </c:pt>
                <c:pt idx="49">
                  <c:v>6.4899436544000002</c:v>
                </c:pt>
                <c:pt idx="50">
                  <c:v>7.9031929257</c:v>
                </c:pt>
                <c:pt idx="51">
                  <c:v>6.2316031790000004</c:v>
                </c:pt>
                <c:pt idx="52">
                  <c:v>6.0644059069000003</c:v>
                </c:pt>
                <c:pt idx="53">
                  <c:v>6.8809609610000004</c:v>
                </c:pt>
                <c:pt idx="54">
                  <c:v>8.0491941138000005</c:v>
                </c:pt>
                <c:pt idx="55">
                  <c:v>6.2668882062</c:v>
                </c:pt>
                <c:pt idx="56">
                  <c:v>5.8159437290999998</c:v>
                </c:pt>
                <c:pt idx="57">
                  <c:v>6.4802565131999996</c:v>
                </c:pt>
                <c:pt idx="58">
                  <c:v>7.8817624440999996</c:v>
                </c:pt>
                <c:pt idx="59">
                  <c:v>5.7231371393000003</c:v>
                </c:pt>
                <c:pt idx="60">
                  <c:v>5.7833637267000002</c:v>
                </c:pt>
                <c:pt idx="61">
                  <c:v>6.7194241952000002</c:v>
                </c:pt>
                <c:pt idx="62">
                  <c:v>8.4328458148000003</c:v>
                </c:pt>
                <c:pt idx="63">
                  <c:v>6.5311338789000004</c:v>
                </c:pt>
                <c:pt idx="64">
                  <c:v>6.6978872049999998</c:v>
                </c:pt>
                <c:pt idx="65">
                  <c:v>6.9555752391999999</c:v>
                </c:pt>
                <c:pt idx="66">
                  <c:v>8.8667045042999995</c:v>
                </c:pt>
                <c:pt idx="67">
                  <c:v>6.8329759436000002</c:v>
                </c:pt>
                <c:pt idx="68">
                  <c:v>6.3738797914000003</c:v>
                </c:pt>
                <c:pt idx="69">
                  <c:v>7.3938320441999998</c:v>
                </c:pt>
                <c:pt idx="70">
                  <c:v>8.8976283085999999</c:v>
                </c:pt>
                <c:pt idx="71">
                  <c:v>6.6286739421999998</c:v>
                </c:pt>
                <c:pt idx="72">
                  <c:v>6.1057942029000003</c:v>
                </c:pt>
                <c:pt idx="73">
                  <c:v>7.0307476102999997</c:v>
                </c:pt>
                <c:pt idx="74">
                  <c:v>8.8539887144999998</c:v>
                </c:pt>
                <c:pt idx="75">
                  <c:v>6.8919093562000002</c:v>
                </c:pt>
                <c:pt idx="76">
                  <c:v>6.5660024100000003</c:v>
                </c:pt>
                <c:pt idx="77">
                  <c:v>7.9565428560000004</c:v>
                </c:pt>
                <c:pt idx="78">
                  <c:v>10.256536981</c:v>
                </c:pt>
                <c:pt idx="79">
                  <c:v>8.6930005916000006</c:v>
                </c:pt>
                <c:pt idx="80">
                  <c:v>10.089315342000001</c:v>
                </c:pt>
                <c:pt idx="81">
                  <c:v>10.706509938</c:v>
                </c:pt>
                <c:pt idx="82">
                  <c:v>10.751646935</c:v>
                </c:pt>
                <c:pt idx="83">
                  <c:v>7.6880911721</c:v>
                </c:pt>
                <c:pt idx="84">
                  <c:v>7.2466451072</c:v>
                </c:pt>
                <c:pt idx="85">
                  <c:v>8.3003130616000007</c:v>
                </c:pt>
                <c:pt idx="86">
                  <c:v>10.324056937</c:v>
                </c:pt>
                <c:pt idx="87">
                  <c:v>8.0316893992999994</c:v>
                </c:pt>
                <c:pt idx="88">
                  <c:v>8.7494200843000005</c:v>
                </c:pt>
                <c:pt idx="89">
                  <c:v>10.729331695999999</c:v>
                </c:pt>
                <c:pt idx="90">
                  <c:v>12.625594359000001</c:v>
                </c:pt>
                <c:pt idx="91">
                  <c:v>9.7768076197999996</c:v>
                </c:pt>
                <c:pt idx="92">
                  <c:v>9.8382450862000006</c:v>
                </c:pt>
                <c:pt idx="93">
                  <c:v>11.354012114</c:v>
                </c:pt>
                <c:pt idx="94">
                  <c:v>13.527092732</c:v>
                </c:pt>
                <c:pt idx="95">
                  <c:v>11.291872561</c:v>
                </c:pt>
                <c:pt idx="96">
                  <c:v>10.872760166000001</c:v>
                </c:pt>
                <c:pt idx="97">
                  <c:v>12.522113772000001</c:v>
                </c:pt>
                <c:pt idx="98">
                  <c:v>15.636551425</c:v>
                </c:pt>
                <c:pt idx="99">
                  <c:v>15.169305442000001</c:v>
                </c:pt>
                <c:pt idx="100">
                  <c:v>14.060256932</c:v>
                </c:pt>
                <c:pt idx="101">
                  <c:v>13.964245328000001</c:v>
                </c:pt>
                <c:pt idx="102">
                  <c:v>15.859369933</c:v>
                </c:pt>
                <c:pt idx="103">
                  <c:v>12.500345907</c:v>
                </c:pt>
                <c:pt idx="104">
                  <c:v>12.324631611999999</c:v>
                </c:pt>
                <c:pt idx="105">
                  <c:v>14.237018304999999</c:v>
                </c:pt>
                <c:pt idx="106">
                  <c:v>16.481205973000002</c:v>
                </c:pt>
                <c:pt idx="107">
                  <c:v>12.858624644000001</c:v>
                </c:pt>
                <c:pt idx="108">
                  <c:v>12.605657901000001</c:v>
                </c:pt>
                <c:pt idx="109">
                  <c:v>15.88119442</c:v>
                </c:pt>
                <c:pt idx="110">
                  <c:v>19.776655492</c:v>
                </c:pt>
                <c:pt idx="111">
                  <c:v>13.532172959</c:v>
                </c:pt>
                <c:pt idx="112">
                  <c:v>12.281649222</c:v>
                </c:pt>
                <c:pt idx="113">
                  <c:v>12.501107147000001</c:v>
                </c:pt>
                <c:pt idx="114">
                  <c:v>15.217545757</c:v>
                </c:pt>
                <c:pt idx="115">
                  <c:v>10.952025391999999</c:v>
                </c:pt>
                <c:pt idx="116">
                  <c:v>10.712775365000001</c:v>
                </c:pt>
                <c:pt idx="117">
                  <c:v>12.923139136</c:v>
                </c:pt>
                <c:pt idx="118">
                  <c:v>16.147674498000001</c:v>
                </c:pt>
                <c:pt idx="119">
                  <c:v>10.708874521</c:v>
                </c:pt>
                <c:pt idx="120">
                  <c:v>10.114185715</c:v>
                </c:pt>
                <c:pt idx="121">
                  <c:v>12.312851985</c:v>
                </c:pt>
                <c:pt idx="122">
                  <c:v>16.131138433</c:v>
                </c:pt>
                <c:pt idx="123">
                  <c:v>10.638284912</c:v>
                </c:pt>
                <c:pt idx="124">
                  <c:v>9.7378654604000001</c:v>
                </c:pt>
                <c:pt idx="125">
                  <c:v>12.127978689000001</c:v>
                </c:pt>
                <c:pt idx="126">
                  <c:v>15.203059949</c:v>
                </c:pt>
                <c:pt idx="127">
                  <c:v>10.189924952</c:v>
                </c:pt>
                <c:pt idx="128">
                  <c:v>9.2342405722999992</c:v>
                </c:pt>
                <c:pt idx="129">
                  <c:v>11.895412564000001</c:v>
                </c:pt>
                <c:pt idx="130">
                  <c:v>16.128345428999999</c:v>
                </c:pt>
                <c:pt idx="131">
                  <c:v>9.8874353103000008</c:v>
                </c:pt>
                <c:pt idx="132">
                  <c:v>9.8170863378999993</c:v>
                </c:pt>
                <c:pt idx="133">
                  <c:v>13.107372985</c:v>
                </c:pt>
                <c:pt idx="134">
                  <c:v>16.941716450000001</c:v>
                </c:pt>
                <c:pt idx="135">
                  <c:v>10.522915012</c:v>
                </c:pt>
                <c:pt idx="136">
                  <c:v>9.2904620688000001</c:v>
                </c:pt>
                <c:pt idx="137">
                  <c:v>12.014865908999999</c:v>
                </c:pt>
                <c:pt idx="138">
                  <c:v>16.513899063</c:v>
                </c:pt>
                <c:pt idx="139">
                  <c:v>10.084039639</c:v>
                </c:pt>
                <c:pt idx="140">
                  <c:v>8.5118447748000001</c:v>
                </c:pt>
                <c:pt idx="141">
                  <c:v>11.152033383999999</c:v>
                </c:pt>
                <c:pt idx="142">
                  <c:v>16.966198650999999</c:v>
                </c:pt>
                <c:pt idx="143">
                  <c:v>10.181230169000001</c:v>
                </c:pt>
                <c:pt idx="144">
                  <c:v>9.6782315462999993</c:v>
                </c:pt>
                <c:pt idx="145">
                  <c:v>12.944215461000001</c:v>
                </c:pt>
                <c:pt idx="146">
                  <c:v>17.644348635</c:v>
                </c:pt>
                <c:pt idx="147">
                  <c:v>10.118541767</c:v>
                </c:pt>
                <c:pt idx="148">
                  <c:v>9.3594157258999999</c:v>
                </c:pt>
                <c:pt idx="149">
                  <c:v>11.904373701999999</c:v>
                </c:pt>
                <c:pt idx="150">
                  <c:v>17.853796236000001</c:v>
                </c:pt>
                <c:pt idx="151">
                  <c:v>9.9558477659999998</c:v>
                </c:pt>
                <c:pt idx="152">
                  <c:v>9.3900543436999993</c:v>
                </c:pt>
                <c:pt idx="153">
                  <c:v>12.371131525999999</c:v>
                </c:pt>
                <c:pt idx="154">
                  <c:v>17.894296109999999</c:v>
                </c:pt>
                <c:pt idx="155">
                  <c:v>9.7824617940999996</c:v>
                </c:pt>
                <c:pt idx="156">
                  <c:v>9.4386242399999993</c:v>
                </c:pt>
                <c:pt idx="157">
                  <c:v>11.741945618999999</c:v>
                </c:pt>
                <c:pt idx="158">
                  <c:v>17.501043132</c:v>
                </c:pt>
                <c:pt idx="159">
                  <c:v>10.528087763</c:v>
                </c:pt>
                <c:pt idx="160">
                  <c:v>9.7453662003999995</c:v>
                </c:pt>
                <c:pt idx="161">
                  <c:v>13.872584609</c:v>
                </c:pt>
                <c:pt idx="162">
                  <c:v>20.376960749999999</c:v>
                </c:pt>
                <c:pt idx="163">
                  <c:v>13.812640232</c:v>
                </c:pt>
                <c:pt idx="164">
                  <c:v>12.060487375999999</c:v>
                </c:pt>
                <c:pt idx="165">
                  <c:v>15.034990876</c:v>
                </c:pt>
                <c:pt idx="166">
                  <c:v>19.905522419</c:v>
                </c:pt>
                <c:pt idx="167">
                  <c:v>13.028164212</c:v>
                </c:pt>
                <c:pt idx="168">
                  <c:v>11.883588312000001</c:v>
                </c:pt>
                <c:pt idx="169">
                  <c:v>14.430611395</c:v>
                </c:pt>
                <c:pt idx="170">
                  <c:v>18.628245605</c:v>
                </c:pt>
                <c:pt idx="171">
                  <c:v>11.674441353000001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Gas-Q'!$A$217</c:f>
              <c:strCache>
                <c:ptCount val="1"/>
                <c:pt idx="0">
                  <c:v>Real Price (Apr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'Natural Gas-Q'!$A$41:$A$212</c:f>
              <c:strCache>
                <c:ptCount val="172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  <c:pt idx="152">
                  <c:v>2019Q1</c:v>
                </c:pt>
                <c:pt idx="153">
                  <c:v>2019Q2</c:v>
                </c:pt>
                <c:pt idx="154">
                  <c:v>2019Q3</c:v>
                </c:pt>
                <c:pt idx="155">
                  <c:v>2019Q4</c:v>
                </c:pt>
                <c:pt idx="156">
                  <c:v>2020Q1</c:v>
                </c:pt>
                <c:pt idx="157">
                  <c:v>2020Q2</c:v>
                </c:pt>
                <c:pt idx="158">
                  <c:v>2020Q3</c:v>
                </c:pt>
                <c:pt idx="159">
                  <c:v>2020Q4</c:v>
                </c:pt>
                <c:pt idx="160">
                  <c:v>2021Q1</c:v>
                </c:pt>
                <c:pt idx="161">
                  <c:v>2021Q2</c:v>
                </c:pt>
                <c:pt idx="162">
                  <c:v>2021Q3</c:v>
                </c:pt>
                <c:pt idx="163">
                  <c:v>2021Q4</c:v>
                </c:pt>
                <c:pt idx="164">
                  <c:v>2022Q1</c:v>
                </c:pt>
                <c:pt idx="165">
                  <c:v>2022Q2</c:v>
                </c:pt>
                <c:pt idx="166">
                  <c:v>2022Q3</c:v>
                </c:pt>
                <c:pt idx="167">
                  <c:v>2022Q4</c:v>
                </c:pt>
                <c:pt idx="168">
                  <c:v>2023Q1</c:v>
                </c:pt>
                <c:pt idx="169">
                  <c:v>2023Q2</c:v>
                </c:pt>
                <c:pt idx="170">
                  <c:v>2023Q3</c:v>
                </c:pt>
                <c:pt idx="171">
                  <c:v>2023Q4</c:v>
                </c:pt>
              </c:strCache>
            </c:strRef>
          </c:cat>
          <c:val>
            <c:numRef>
              <c:f>'Natural Gas-Q'!$D$41:$D$212</c:f>
              <c:numCache>
                <c:formatCode>0.00</c:formatCode>
                <c:ptCount val="172"/>
                <c:pt idx="0">
                  <c:v>12.983644877573493</c:v>
                </c:pt>
                <c:pt idx="1">
                  <c:v>13.41558065097135</c:v>
                </c:pt>
                <c:pt idx="2">
                  <c:v>13.536578451901516</c:v>
                </c:pt>
                <c:pt idx="3">
                  <c:v>13.837650743347789</c:v>
                </c:pt>
                <c:pt idx="4">
                  <c:v>14.213180778265524</c:v>
                </c:pt>
                <c:pt idx="5">
                  <c:v>14.942557181818916</c:v>
                </c:pt>
                <c:pt idx="6">
                  <c:v>15.509635057988135</c:v>
                </c:pt>
                <c:pt idx="7">
                  <c:v>16.672505326294381</c:v>
                </c:pt>
                <c:pt idx="8">
                  <c:v>17.23345286060631</c:v>
                </c:pt>
                <c:pt idx="9">
                  <c:v>17.712136789324568</c:v>
                </c:pt>
                <c:pt idx="10">
                  <c:v>17.706186799635699</c:v>
                </c:pt>
                <c:pt idx="11">
                  <c:v>17.486520726040478</c:v>
                </c:pt>
                <c:pt idx="12">
                  <c:v>16.292741568779189</c:v>
                </c:pt>
                <c:pt idx="13">
                  <c:v>17.154354907144675</c:v>
                </c:pt>
                <c:pt idx="14">
                  <c:v>19.648352827611184</c:v>
                </c:pt>
                <c:pt idx="15">
                  <c:v>17.001288374172347</c:v>
                </c:pt>
                <c:pt idx="16">
                  <c:v>15.974942640688033</c:v>
                </c:pt>
                <c:pt idx="17">
                  <c:v>17.12399447074581</c:v>
                </c:pt>
                <c:pt idx="18">
                  <c:v>18.857904471841774</c:v>
                </c:pt>
                <c:pt idx="19">
                  <c:v>15.615629104353062</c:v>
                </c:pt>
                <c:pt idx="20">
                  <c:v>14.797827941904819</c:v>
                </c:pt>
                <c:pt idx="21">
                  <c:v>16.116998433518749</c:v>
                </c:pt>
                <c:pt idx="22">
                  <c:v>17.915277811668471</c:v>
                </c:pt>
                <c:pt idx="23">
                  <c:v>14.445896980591542</c:v>
                </c:pt>
                <c:pt idx="24">
                  <c:v>13.644901263455736</c:v>
                </c:pt>
                <c:pt idx="25">
                  <c:v>14.723707411220035</c:v>
                </c:pt>
                <c:pt idx="26">
                  <c:v>16.907091167618852</c:v>
                </c:pt>
                <c:pt idx="27">
                  <c:v>13.286925757635377</c:v>
                </c:pt>
                <c:pt idx="28">
                  <c:v>12.581754663193655</c:v>
                </c:pt>
                <c:pt idx="29">
                  <c:v>13.950571085978927</c:v>
                </c:pt>
                <c:pt idx="30">
                  <c:v>16.385870967204067</c:v>
                </c:pt>
                <c:pt idx="31">
                  <c:v>13.193896939868454</c:v>
                </c:pt>
                <c:pt idx="32">
                  <c:v>12.728173671063942</c:v>
                </c:pt>
                <c:pt idx="33">
                  <c:v>13.555719367186533</c:v>
                </c:pt>
                <c:pt idx="34">
                  <c:v>15.90096319448136</c:v>
                </c:pt>
                <c:pt idx="35">
                  <c:v>12.495031146518434</c:v>
                </c:pt>
                <c:pt idx="36">
                  <c:v>12.401332574856067</c:v>
                </c:pt>
                <c:pt idx="37">
                  <c:v>13.131606200666237</c:v>
                </c:pt>
                <c:pt idx="38">
                  <c:v>15.237823444378629</c:v>
                </c:pt>
                <c:pt idx="39">
                  <c:v>12.263452652309788</c:v>
                </c:pt>
                <c:pt idx="40">
                  <c:v>11.81209059382736</c:v>
                </c:pt>
                <c:pt idx="41">
                  <c:v>13.144243137675932</c:v>
                </c:pt>
                <c:pt idx="42">
                  <c:v>14.995326241646884</c:v>
                </c:pt>
                <c:pt idx="43">
                  <c:v>11.688035005775212</c:v>
                </c:pt>
                <c:pt idx="44">
                  <c:v>11.401672068808825</c:v>
                </c:pt>
                <c:pt idx="45">
                  <c:v>12.312026383328831</c:v>
                </c:pt>
                <c:pt idx="46">
                  <c:v>14.807095780573349</c:v>
                </c:pt>
                <c:pt idx="47">
                  <c:v>12.012425272998875</c:v>
                </c:pt>
                <c:pt idx="48">
                  <c:v>11.424379492246191</c:v>
                </c:pt>
                <c:pt idx="49">
                  <c:v>12.887969709880744</c:v>
                </c:pt>
                <c:pt idx="50">
                  <c:v>15.622177582495544</c:v>
                </c:pt>
                <c:pt idx="51">
                  <c:v>12.216693015887577</c:v>
                </c:pt>
                <c:pt idx="52">
                  <c:v>11.82948150206672</c:v>
                </c:pt>
                <c:pt idx="53">
                  <c:v>13.34647263293753</c:v>
                </c:pt>
                <c:pt idx="54">
                  <c:v>15.469107745670287</c:v>
                </c:pt>
                <c:pt idx="55">
                  <c:v>11.97414036621562</c:v>
                </c:pt>
                <c:pt idx="56">
                  <c:v>11.031497281041505</c:v>
                </c:pt>
                <c:pt idx="57">
                  <c:v>12.191876210298817</c:v>
                </c:pt>
                <c:pt idx="58">
                  <c:v>14.754282909081612</c:v>
                </c:pt>
                <c:pt idx="59">
                  <c:v>10.655353109685509</c:v>
                </c:pt>
                <c:pt idx="60">
                  <c:v>10.672584860078738</c:v>
                </c:pt>
                <c:pt idx="61">
                  <c:v>12.294273530797037</c:v>
                </c:pt>
                <c:pt idx="62">
                  <c:v>15.340976279732581</c:v>
                </c:pt>
                <c:pt idx="63">
                  <c:v>11.779054996173969</c:v>
                </c:pt>
                <c:pt idx="64">
                  <c:v>12.006648827673862</c:v>
                </c:pt>
                <c:pt idx="65">
                  <c:v>12.440007190198481</c:v>
                </c:pt>
                <c:pt idx="66">
                  <c:v>15.779155353957922</c:v>
                </c:pt>
                <c:pt idx="67">
                  <c:v>12.094752038980895</c:v>
                </c:pt>
                <c:pt idx="68">
                  <c:v>11.258911756884023</c:v>
                </c:pt>
                <c:pt idx="69">
                  <c:v>13.017713228237232</c:v>
                </c:pt>
                <c:pt idx="70">
                  <c:v>15.585415071647912</c:v>
                </c:pt>
                <c:pt idx="71">
                  <c:v>11.556795508927255</c:v>
                </c:pt>
                <c:pt idx="72">
                  <c:v>10.606405750237371</c:v>
                </c:pt>
                <c:pt idx="73">
                  <c:v>12.122388482326919</c:v>
                </c:pt>
                <c:pt idx="74">
                  <c:v>15.153405753298308</c:v>
                </c:pt>
                <c:pt idx="75">
                  <c:v>11.708980281164466</c:v>
                </c:pt>
                <c:pt idx="76">
                  <c:v>11.045980836234165</c:v>
                </c:pt>
                <c:pt idx="77">
                  <c:v>13.281181078137239</c:v>
                </c:pt>
                <c:pt idx="78">
                  <c:v>16.965325963003913</c:v>
                </c:pt>
                <c:pt idx="79">
                  <c:v>14.277298023565994</c:v>
                </c:pt>
                <c:pt idx="80">
                  <c:v>16.41358384242702</c:v>
                </c:pt>
                <c:pt idx="81">
                  <c:v>17.296378893809507</c:v>
                </c:pt>
                <c:pt idx="82">
                  <c:v>17.320406889632729</c:v>
                </c:pt>
                <c:pt idx="83">
                  <c:v>12.39446338324553</c:v>
                </c:pt>
                <c:pt idx="84">
                  <c:v>11.64560150799478</c:v>
                </c:pt>
                <c:pt idx="85">
                  <c:v>13.234826051531861</c:v>
                </c:pt>
                <c:pt idx="86">
                  <c:v>16.373487021034112</c:v>
                </c:pt>
                <c:pt idx="87">
                  <c:v>12.663035867676191</c:v>
                </c:pt>
                <c:pt idx="88">
                  <c:v>13.654205654243039</c:v>
                </c:pt>
                <c:pt idx="89">
                  <c:v>16.771463410449357</c:v>
                </c:pt>
                <c:pt idx="90">
                  <c:v>19.589347833734763</c:v>
                </c:pt>
                <c:pt idx="91">
                  <c:v>15.111932675938874</c:v>
                </c:pt>
                <c:pt idx="92">
                  <c:v>15.079289552471424</c:v>
                </c:pt>
                <c:pt idx="93">
                  <c:v>17.266894001100699</c:v>
                </c:pt>
                <c:pt idx="94">
                  <c:v>20.441299146651243</c:v>
                </c:pt>
                <c:pt idx="95">
                  <c:v>16.882299317504991</c:v>
                </c:pt>
                <c:pt idx="96">
                  <c:v>16.174004142598324</c:v>
                </c:pt>
                <c:pt idx="97">
                  <c:v>18.502496421849141</c:v>
                </c:pt>
                <c:pt idx="98">
                  <c:v>22.759620970914131</c:v>
                </c:pt>
                <c:pt idx="99">
                  <c:v>21.875532301263604</c:v>
                </c:pt>
                <c:pt idx="100">
                  <c:v>20.171142058970474</c:v>
                </c:pt>
                <c:pt idx="101">
                  <c:v>19.854235881948515</c:v>
                </c:pt>
                <c:pt idx="102">
                  <c:v>22.337832780245517</c:v>
                </c:pt>
                <c:pt idx="103">
                  <c:v>17.67918155433971</c:v>
                </c:pt>
                <c:pt idx="104">
                  <c:v>17.261439282690471</c:v>
                </c:pt>
                <c:pt idx="105">
                  <c:v>19.716559203809329</c:v>
                </c:pt>
                <c:pt idx="106">
                  <c:v>22.680916365608688</c:v>
                </c:pt>
                <c:pt idx="107">
                  <c:v>17.481202348681837</c:v>
                </c:pt>
                <c:pt idx="108">
                  <c:v>16.953655924332278</c:v>
                </c:pt>
                <c:pt idx="109">
                  <c:v>21.084705853804081</c:v>
                </c:pt>
                <c:pt idx="110">
                  <c:v>25.857827281245985</c:v>
                </c:pt>
                <c:pt idx="111">
                  <c:v>18.107919470769442</c:v>
                </c:pt>
                <c:pt idx="112">
                  <c:v>16.548376969148009</c:v>
                </c:pt>
                <c:pt idx="113">
                  <c:v>16.754980259144144</c:v>
                </c:pt>
                <c:pt idx="114">
                  <c:v>20.221780955271285</c:v>
                </c:pt>
                <c:pt idx="115">
                  <c:v>14.440500066128495</c:v>
                </c:pt>
                <c:pt idx="116">
                  <c:v>14.102690096104281</c:v>
                </c:pt>
                <c:pt idx="117">
                  <c:v>17.018496304860008</c:v>
                </c:pt>
                <c:pt idx="118">
                  <c:v>21.202735387469811</c:v>
                </c:pt>
                <c:pt idx="119">
                  <c:v>13.948365240362001</c:v>
                </c:pt>
                <c:pt idx="120">
                  <c:v>13.03467162492276</c:v>
                </c:pt>
                <c:pt idx="121">
                  <c:v>15.689810714688685</c:v>
                </c:pt>
                <c:pt idx="122">
                  <c:v>20.422145718884071</c:v>
                </c:pt>
                <c:pt idx="123">
                  <c:v>13.407962081355397</c:v>
                </c:pt>
                <c:pt idx="124">
                  <c:v>12.204386780608209</c:v>
                </c:pt>
                <c:pt idx="125">
                  <c:v>15.167876413689296</c:v>
                </c:pt>
                <c:pt idx="126">
                  <c:v>18.928276296447919</c:v>
                </c:pt>
                <c:pt idx="127">
                  <c:v>12.6029656193584</c:v>
                </c:pt>
                <c:pt idx="128">
                  <c:v>11.375245608643318</c:v>
                </c:pt>
                <c:pt idx="129">
                  <c:v>14.669484597569147</c:v>
                </c:pt>
                <c:pt idx="130">
                  <c:v>19.782566705751197</c:v>
                </c:pt>
                <c:pt idx="131">
                  <c:v>12.082966212932005</c:v>
                </c:pt>
                <c:pt idx="132">
                  <c:v>11.922742841579316</c:v>
                </c:pt>
                <c:pt idx="133">
                  <c:v>15.834665045184799</c:v>
                </c:pt>
                <c:pt idx="134">
                  <c:v>20.414604834919302</c:v>
                </c:pt>
                <c:pt idx="135">
                  <c:v>12.711592195701694</c:v>
                </c:pt>
                <c:pt idx="136">
                  <c:v>11.295915804601332</c:v>
                </c:pt>
                <c:pt idx="137">
                  <c:v>14.509466640530562</c:v>
                </c:pt>
                <c:pt idx="138">
                  <c:v>19.867576857156351</c:v>
                </c:pt>
                <c:pt idx="139">
                  <c:v>12.132846056166894</c:v>
                </c:pt>
                <c:pt idx="140">
                  <c:v>10.247585812842377</c:v>
                </c:pt>
                <c:pt idx="141">
                  <c:v>13.319635195548205</c:v>
                </c:pt>
                <c:pt idx="142">
                  <c:v>20.178238415254597</c:v>
                </c:pt>
                <c:pt idx="143">
                  <c:v>12.032360760735543</c:v>
                </c:pt>
                <c:pt idx="144">
                  <c:v>11.35797725070794</c:v>
                </c:pt>
                <c:pt idx="145">
                  <c:v>15.173296110625291</c:v>
                </c:pt>
                <c:pt idx="146">
                  <c:v>20.584421210573041</c:v>
                </c:pt>
                <c:pt idx="147">
                  <c:v>11.71142341221157</c:v>
                </c:pt>
                <c:pt idx="148">
                  <c:v>10.745177204616468</c:v>
                </c:pt>
                <c:pt idx="149">
                  <c:v>13.589162579644999</c:v>
                </c:pt>
                <c:pt idx="150">
                  <c:v>20.292407746788236</c:v>
                </c:pt>
                <c:pt idx="151">
                  <c:v>11.27451199673739</c:v>
                </c:pt>
                <c:pt idx="152">
                  <c:v>10.60847728151988</c:v>
                </c:pt>
                <c:pt idx="153">
                  <c:v>13.867401524824553</c:v>
                </c:pt>
                <c:pt idx="154">
                  <c:v>19.984840159902824</c:v>
                </c:pt>
                <c:pt idx="155">
                  <c:v>10.859192129447131</c:v>
                </c:pt>
                <c:pt idx="156">
                  <c:v>10.443775057252719</c:v>
                </c:pt>
                <c:pt idx="157">
                  <c:v>13.10383913250741</c:v>
                </c:pt>
                <c:pt idx="158">
                  <c:v>19.303606974250549</c:v>
                </c:pt>
                <c:pt idx="159">
                  <c:v>11.548296792693524</c:v>
                </c:pt>
                <c:pt idx="160">
                  <c:v>10.582406786872356</c:v>
                </c:pt>
                <c:pt idx="161">
                  <c:v>14.770655614238192</c:v>
                </c:pt>
                <c:pt idx="162">
                  <c:v>21.346396230679375</c:v>
                </c:pt>
                <c:pt idx="163">
                  <c:v>14.19692315068807</c:v>
                </c:pt>
                <c:pt idx="164">
                  <c:v>12.171148080121057</c:v>
                </c:pt>
                <c:pt idx="165">
                  <c:v>14.978945282085538</c:v>
                </c:pt>
                <c:pt idx="166">
                  <c:v>19.689968331113647</c:v>
                </c:pt>
                <c:pt idx="167">
                  <c:v>12.808042080803093</c:v>
                </c:pt>
                <c:pt idx="168">
                  <c:v>11.62357221323337</c:v>
                </c:pt>
                <c:pt idx="169">
                  <c:v>14.045674476747559</c:v>
                </c:pt>
                <c:pt idx="170">
                  <c:v>18.011146634317257</c:v>
                </c:pt>
                <c:pt idx="171">
                  <c:v>11.222428919227218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17824"/>
        <c:axId val="-2057416192"/>
      </c:lineChart>
      <c:catAx>
        <c:axId val="-205741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16192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-2057416192"/>
        <c:scaling>
          <c:orientation val="minMax"/>
          <c:max val="28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17824"/>
        <c:crosses val="autoZero"/>
        <c:crossBetween val="between"/>
        <c:majorUnit val="2"/>
      </c:valAx>
      <c:catAx>
        <c:axId val="-205741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57425440"/>
        <c:crosses val="autoZero"/>
        <c:auto val="1"/>
        <c:lblAlgn val="ctr"/>
        <c:lblOffset val="100"/>
        <c:noMultiLvlLbl val="0"/>
      </c:catAx>
      <c:valAx>
        <c:axId val="-205742544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-205741510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7554064131245337"/>
          <c:y val="0.15625"/>
          <c:w val="0.39709172259507786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610016029875460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409758675998841"/>
          <c:w val="0.87248417453615967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Gas-M'!$A$41:$A$556</c:f>
              <c:numCache>
                <c:formatCode>mmmm\ yyyy</c:formatCode>
                <c:ptCount val="516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  <c:pt idx="456">
                  <c:v>43466</c:v>
                </c:pt>
                <c:pt idx="457">
                  <c:v>43497</c:v>
                </c:pt>
                <c:pt idx="458">
                  <c:v>43525</c:v>
                </c:pt>
                <c:pt idx="459">
                  <c:v>43556</c:v>
                </c:pt>
                <c:pt idx="460">
                  <c:v>43586</c:v>
                </c:pt>
                <c:pt idx="461">
                  <c:v>43617</c:v>
                </c:pt>
                <c:pt idx="462">
                  <c:v>43647</c:v>
                </c:pt>
                <c:pt idx="463">
                  <c:v>43678</c:v>
                </c:pt>
                <c:pt idx="464">
                  <c:v>43709</c:v>
                </c:pt>
                <c:pt idx="465">
                  <c:v>43739</c:v>
                </c:pt>
                <c:pt idx="466">
                  <c:v>43770</c:v>
                </c:pt>
                <c:pt idx="467">
                  <c:v>43800</c:v>
                </c:pt>
                <c:pt idx="468">
                  <c:v>43831</c:v>
                </c:pt>
                <c:pt idx="469">
                  <c:v>43862</c:v>
                </c:pt>
                <c:pt idx="470">
                  <c:v>43891</c:v>
                </c:pt>
                <c:pt idx="471">
                  <c:v>43922</c:v>
                </c:pt>
                <c:pt idx="472">
                  <c:v>43952</c:v>
                </c:pt>
                <c:pt idx="473">
                  <c:v>43983</c:v>
                </c:pt>
                <c:pt idx="474">
                  <c:v>44013</c:v>
                </c:pt>
                <c:pt idx="475">
                  <c:v>44044</c:v>
                </c:pt>
                <c:pt idx="476">
                  <c:v>44075</c:v>
                </c:pt>
                <c:pt idx="477">
                  <c:v>44105</c:v>
                </c:pt>
                <c:pt idx="478">
                  <c:v>44136</c:v>
                </c:pt>
                <c:pt idx="479">
                  <c:v>44166</c:v>
                </c:pt>
                <c:pt idx="480">
                  <c:v>44197</c:v>
                </c:pt>
                <c:pt idx="481">
                  <c:v>44228</c:v>
                </c:pt>
                <c:pt idx="482">
                  <c:v>44256</c:v>
                </c:pt>
                <c:pt idx="483">
                  <c:v>44287</c:v>
                </c:pt>
                <c:pt idx="484">
                  <c:v>44317</c:v>
                </c:pt>
                <c:pt idx="485">
                  <c:v>44348</c:v>
                </c:pt>
                <c:pt idx="486">
                  <c:v>44378</c:v>
                </c:pt>
                <c:pt idx="487">
                  <c:v>44409</c:v>
                </c:pt>
                <c:pt idx="488">
                  <c:v>44440</c:v>
                </c:pt>
                <c:pt idx="489">
                  <c:v>44470</c:v>
                </c:pt>
                <c:pt idx="490">
                  <c:v>44501</c:v>
                </c:pt>
                <c:pt idx="491">
                  <c:v>44531</c:v>
                </c:pt>
                <c:pt idx="492">
                  <c:v>44562</c:v>
                </c:pt>
                <c:pt idx="493">
                  <c:v>44593</c:v>
                </c:pt>
                <c:pt idx="494">
                  <c:v>44621</c:v>
                </c:pt>
                <c:pt idx="495">
                  <c:v>44652</c:v>
                </c:pt>
                <c:pt idx="496">
                  <c:v>44682</c:v>
                </c:pt>
                <c:pt idx="497">
                  <c:v>44713</c:v>
                </c:pt>
                <c:pt idx="498">
                  <c:v>44743</c:v>
                </c:pt>
                <c:pt idx="499">
                  <c:v>44774</c:v>
                </c:pt>
                <c:pt idx="500">
                  <c:v>44805</c:v>
                </c:pt>
                <c:pt idx="501">
                  <c:v>44835</c:v>
                </c:pt>
                <c:pt idx="502">
                  <c:v>44866</c:v>
                </c:pt>
                <c:pt idx="503">
                  <c:v>44896</c:v>
                </c:pt>
                <c:pt idx="504">
                  <c:v>44927</c:v>
                </c:pt>
                <c:pt idx="505">
                  <c:v>44958</c:v>
                </c:pt>
                <c:pt idx="506">
                  <c:v>44986</c:v>
                </c:pt>
                <c:pt idx="507">
                  <c:v>45017</c:v>
                </c:pt>
                <c:pt idx="508">
                  <c:v>45047</c:v>
                </c:pt>
                <c:pt idx="509">
                  <c:v>45078</c:v>
                </c:pt>
                <c:pt idx="510">
                  <c:v>45108</c:v>
                </c:pt>
                <c:pt idx="511">
                  <c:v>45139</c:v>
                </c:pt>
                <c:pt idx="512">
                  <c:v>45170</c:v>
                </c:pt>
                <c:pt idx="513">
                  <c:v>45200</c:v>
                </c:pt>
                <c:pt idx="514">
                  <c:v>45231</c:v>
                </c:pt>
                <c:pt idx="515">
                  <c:v>45261</c:v>
                </c:pt>
              </c:numCache>
            </c:numRef>
          </c:cat>
          <c:val>
            <c:numRef>
              <c:f>'Natural Gas-M'!$E$41:$E$556</c:f>
              <c:numCache>
                <c:formatCode>General</c:formatCode>
                <c:ptCount val="516"/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57421632"/>
        <c:axId val="-205743740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Gas-M'!$A$41:$A$556</c:f>
              <c:numCache>
                <c:formatCode>mmmm\ yyyy</c:formatCode>
                <c:ptCount val="516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  <c:pt idx="456">
                  <c:v>43466</c:v>
                </c:pt>
                <c:pt idx="457">
                  <c:v>43497</c:v>
                </c:pt>
                <c:pt idx="458">
                  <c:v>43525</c:v>
                </c:pt>
                <c:pt idx="459">
                  <c:v>43556</c:v>
                </c:pt>
                <c:pt idx="460">
                  <c:v>43586</c:v>
                </c:pt>
                <c:pt idx="461">
                  <c:v>43617</c:v>
                </c:pt>
                <c:pt idx="462">
                  <c:v>43647</c:v>
                </c:pt>
                <c:pt idx="463">
                  <c:v>43678</c:v>
                </c:pt>
                <c:pt idx="464">
                  <c:v>43709</c:v>
                </c:pt>
                <c:pt idx="465">
                  <c:v>43739</c:v>
                </c:pt>
                <c:pt idx="466">
                  <c:v>43770</c:v>
                </c:pt>
                <c:pt idx="467">
                  <c:v>43800</c:v>
                </c:pt>
                <c:pt idx="468">
                  <c:v>43831</c:v>
                </c:pt>
                <c:pt idx="469">
                  <c:v>43862</c:v>
                </c:pt>
                <c:pt idx="470">
                  <c:v>43891</c:v>
                </c:pt>
                <c:pt idx="471">
                  <c:v>43922</c:v>
                </c:pt>
                <c:pt idx="472">
                  <c:v>43952</c:v>
                </c:pt>
                <c:pt idx="473">
                  <c:v>43983</c:v>
                </c:pt>
                <c:pt idx="474">
                  <c:v>44013</c:v>
                </c:pt>
                <c:pt idx="475">
                  <c:v>44044</c:v>
                </c:pt>
                <c:pt idx="476">
                  <c:v>44075</c:v>
                </c:pt>
                <c:pt idx="477">
                  <c:v>44105</c:v>
                </c:pt>
                <c:pt idx="478">
                  <c:v>44136</c:v>
                </c:pt>
                <c:pt idx="479">
                  <c:v>44166</c:v>
                </c:pt>
                <c:pt idx="480">
                  <c:v>44197</c:v>
                </c:pt>
                <c:pt idx="481">
                  <c:v>44228</c:v>
                </c:pt>
                <c:pt idx="482">
                  <c:v>44256</c:v>
                </c:pt>
                <c:pt idx="483">
                  <c:v>44287</c:v>
                </c:pt>
                <c:pt idx="484">
                  <c:v>44317</c:v>
                </c:pt>
                <c:pt idx="485">
                  <c:v>44348</c:v>
                </c:pt>
                <c:pt idx="486">
                  <c:v>44378</c:v>
                </c:pt>
                <c:pt idx="487">
                  <c:v>44409</c:v>
                </c:pt>
                <c:pt idx="488">
                  <c:v>44440</c:v>
                </c:pt>
                <c:pt idx="489">
                  <c:v>44470</c:v>
                </c:pt>
                <c:pt idx="490">
                  <c:v>44501</c:v>
                </c:pt>
                <c:pt idx="491">
                  <c:v>44531</c:v>
                </c:pt>
                <c:pt idx="492">
                  <c:v>44562</c:v>
                </c:pt>
                <c:pt idx="493">
                  <c:v>44593</c:v>
                </c:pt>
                <c:pt idx="494">
                  <c:v>44621</c:v>
                </c:pt>
                <c:pt idx="495">
                  <c:v>44652</c:v>
                </c:pt>
                <c:pt idx="496">
                  <c:v>44682</c:v>
                </c:pt>
                <c:pt idx="497">
                  <c:v>44713</c:v>
                </c:pt>
                <c:pt idx="498">
                  <c:v>44743</c:v>
                </c:pt>
                <c:pt idx="499">
                  <c:v>44774</c:v>
                </c:pt>
                <c:pt idx="500">
                  <c:v>44805</c:v>
                </c:pt>
                <c:pt idx="501">
                  <c:v>44835</c:v>
                </c:pt>
                <c:pt idx="502">
                  <c:v>44866</c:v>
                </c:pt>
                <c:pt idx="503">
                  <c:v>44896</c:v>
                </c:pt>
                <c:pt idx="504">
                  <c:v>44927</c:v>
                </c:pt>
                <c:pt idx="505">
                  <c:v>44958</c:v>
                </c:pt>
                <c:pt idx="506">
                  <c:v>44986</c:v>
                </c:pt>
                <c:pt idx="507">
                  <c:v>45017</c:v>
                </c:pt>
                <c:pt idx="508">
                  <c:v>45047</c:v>
                </c:pt>
                <c:pt idx="509">
                  <c:v>45078</c:v>
                </c:pt>
                <c:pt idx="510">
                  <c:v>45108</c:v>
                </c:pt>
                <c:pt idx="511">
                  <c:v>45139</c:v>
                </c:pt>
                <c:pt idx="512">
                  <c:v>45170</c:v>
                </c:pt>
                <c:pt idx="513">
                  <c:v>45200</c:v>
                </c:pt>
                <c:pt idx="514">
                  <c:v>45231</c:v>
                </c:pt>
                <c:pt idx="515">
                  <c:v>45261</c:v>
                </c:pt>
              </c:numCache>
            </c:numRef>
          </c:cat>
          <c:val>
            <c:numRef>
              <c:f>'Natural Gas-M'!$C$41:$C$556</c:f>
              <c:numCache>
                <c:formatCode>0.00</c:formatCode>
                <c:ptCount val="516"/>
                <c:pt idx="0">
                  <c:v>3.94</c:v>
                </c:pt>
                <c:pt idx="1">
                  <c:v>3.99</c:v>
                </c:pt>
                <c:pt idx="2">
                  <c:v>4.0599999999999996</c:v>
                </c:pt>
                <c:pt idx="3">
                  <c:v>4.1100000000000003</c:v>
                </c:pt>
                <c:pt idx="4">
                  <c:v>4.29</c:v>
                </c:pt>
                <c:pt idx="5">
                  <c:v>4.3</c:v>
                </c:pt>
                <c:pt idx="6">
                  <c:v>4.32</c:v>
                </c:pt>
                <c:pt idx="7">
                  <c:v>4.3</c:v>
                </c:pt>
                <c:pt idx="8">
                  <c:v>4.47</c:v>
                </c:pt>
                <c:pt idx="9">
                  <c:v>4.5</c:v>
                </c:pt>
                <c:pt idx="10">
                  <c:v>4.53</c:v>
                </c:pt>
                <c:pt idx="11">
                  <c:v>4.55</c:v>
                </c:pt>
                <c:pt idx="12">
                  <c:v>4.6500000000000004</c:v>
                </c:pt>
                <c:pt idx="13">
                  <c:v>4.6900000000000004</c:v>
                </c:pt>
                <c:pt idx="14">
                  <c:v>4.78</c:v>
                </c:pt>
                <c:pt idx="15">
                  <c:v>4.8600000000000003</c:v>
                </c:pt>
                <c:pt idx="16">
                  <c:v>5.17</c:v>
                </c:pt>
                <c:pt idx="17">
                  <c:v>5.2</c:v>
                </c:pt>
                <c:pt idx="18">
                  <c:v>5.23</c:v>
                </c:pt>
                <c:pt idx="19">
                  <c:v>5.23</c:v>
                </c:pt>
                <c:pt idx="20">
                  <c:v>5.41</c:v>
                </c:pt>
                <c:pt idx="21">
                  <c:v>5.66</c:v>
                </c:pt>
                <c:pt idx="22">
                  <c:v>5.68</c:v>
                </c:pt>
                <c:pt idx="23">
                  <c:v>5.74</c:v>
                </c:pt>
                <c:pt idx="24">
                  <c:v>5.86</c:v>
                </c:pt>
                <c:pt idx="25">
                  <c:v>5.87</c:v>
                </c:pt>
                <c:pt idx="26">
                  <c:v>6</c:v>
                </c:pt>
                <c:pt idx="27">
                  <c:v>6.06</c:v>
                </c:pt>
                <c:pt idx="28">
                  <c:v>6.22</c:v>
                </c:pt>
                <c:pt idx="29">
                  <c:v>6.2</c:v>
                </c:pt>
                <c:pt idx="30">
                  <c:v>6.21</c:v>
                </c:pt>
                <c:pt idx="31">
                  <c:v>6.18</c:v>
                </c:pt>
                <c:pt idx="32">
                  <c:v>6.19</c:v>
                </c:pt>
                <c:pt idx="33">
                  <c:v>6.7</c:v>
                </c:pt>
                <c:pt idx="34">
                  <c:v>6.3</c:v>
                </c:pt>
                <c:pt idx="35">
                  <c:v>5.94</c:v>
                </c:pt>
                <c:pt idx="36">
                  <c:v>5.78</c:v>
                </c:pt>
                <c:pt idx="37">
                  <c:v>5.84</c:v>
                </c:pt>
                <c:pt idx="38">
                  <c:v>5.92</c:v>
                </c:pt>
                <c:pt idx="39">
                  <c:v>5.96</c:v>
                </c:pt>
                <c:pt idx="40">
                  <c:v>6.27</c:v>
                </c:pt>
                <c:pt idx="41">
                  <c:v>6.76</c:v>
                </c:pt>
                <c:pt idx="42">
                  <c:v>7.11</c:v>
                </c:pt>
                <c:pt idx="43">
                  <c:v>7.23</c:v>
                </c:pt>
                <c:pt idx="44">
                  <c:v>7.17</c:v>
                </c:pt>
                <c:pt idx="45">
                  <c:v>6.8</c:v>
                </c:pt>
                <c:pt idx="46">
                  <c:v>6.31</c:v>
                </c:pt>
                <c:pt idx="47">
                  <c:v>6.05</c:v>
                </c:pt>
                <c:pt idx="48">
                  <c:v>5.97</c:v>
                </c:pt>
                <c:pt idx="49">
                  <c:v>5.86</c:v>
                </c:pt>
                <c:pt idx="50">
                  <c:v>5.99</c:v>
                </c:pt>
                <c:pt idx="51">
                  <c:v>6.11</c:v>
                </c:pt>
                <c:pt idx="52">
                  <c:v>6.59</c:v>
                </c:pt>
                <c:pt idx="53">
                  <c:v>6.96</c:v>
                </c:pt>
                <c:pt idx="54">
                  <c:v>7.07</c:v>
                </c:pt>
                <c:pt idx="55">
                  <c:v>7.21</c:v>
                </c:pt>
                <c:pt idx="56">
                  <c:v>7.06</c:v>
                </c:pt>
                <c:pt idx="57">
                  <c:v>6.5</c:v>
                </c:pt>
                <c:pt idx="58">
                  <c:v>6.13</c:v>
                </c:pt>
                <c:pt idx="59">
                  <c:v>5.7</c:v>
                </c:pt>
                <c:pt idx="60">
                  <c:v>5.63</c:v>
                </c:pt>
                <c:pt idx="61">
                  <c:v>5.67</c:v>
                </c:pt>
                <c:pt idx="62">
                  <c:v>5.71</c:v>
                </c:pt>
                <c:pt idx="63">
                  <c:v>5.89</c:v>
                </c:pt>
                <c:pt idx="64">
                  <c:v>6.18</c:v>
                </c:pt>
                <c:pt idx="65">
                  <c:v>6.67</c:v>
                </c:pt>
                <c:pt idx="66">
                  <c:v>6.84</c:v>
                </c:pt>
                <c:pt idx="67">
                  <c:v>6.94</c:v>
                </c:pt>
                <c:pt idx="68">
                  <c:v>6.83</c:v>
                </c:pt>
                <c:pt idx="69">
                  <c:v>6.38</c:v>
                </c:pt>
                <c:pt idx="70">
                  <c:v>5.66</c:v>
                </c:pt>
                <c:pt idx="71">
                  <c:v>5.28</c:v>
                </c:pt>
                <c:pt idx="72">
                  <c:v>5.3</c:v>
                </c:pt>
                <c:pt idx="73">
                  <c:v>5.34</c:v>
                </c:pt>
                <c:pt idx="74">
                  <c:v>5.36</c:v>
                </c:pt>
                <c:pt idx="75">
                  <c:v>5.46</c:v>
                </c:pt>
                <c:pt idx="76">
                  <c:v>5.98</c:v>
                </c:pt>
                <c:pt idx="77">
                  <c:v>6.55</c:v>
                </c:pt>
                <c:pt idx="78">
                  <c:v>6.78</c:v>
                </c:pt>
                <c:pt idx="79">
                  <c:v>6.84</c:v>
                </c:pt>
                <c:pt idx="80">
                  <c:v>6.64</c:v>
                </c:pt>
                <c:pt idx="81">
                  <c:v>5.85</c:v>
                </c:pt>
                <c:pt idx="82">
                  <c:v>5.42</c:v>
                </c:pt>
                <c:pt idx="83">
                  <c:v>5.13</c:v>
                </c:pt>
                <c:pt idx="84">
                  <c:v>5.08</c:v>
                </c:pt>
                <c:pt idx="85">
                  <c:v>5.09</c:v>
                </c:pt>
                <c:pt idx="86">
                  <c:v>5.18</c:v>
                </c:pt>
                <c:pt idx="87">
                  <c:v>5.35</c:v>
                </c:pt>
                <c:pt idx="88">
                  <c:v>5.87</c:v>
                </c:pt>
                <c:pt idx="89">
                  <c:v>6.5</c:v>
                </c:pt>
                <c:pt idx="90">
                  <c:v>6.74</c:v>
                </c:pt>
                <c:pt idx="91">
                  <c:v>6.92</c:v>
                </c:pt>
                <c:pt idx="92">
                  <c:v>6.79</c:v>
                </c:pt>
                <c:pt idx="93">
                  <c:v>5.95</c:v>
                </c:pt>
                <c:pt idx="94">
                  <c:v>5.56</c:v>
                </c:pt>
                <c:pt idx="95">
                  <c:v>5.39</c:v>
                </c:pt>
                <c:pt idx="96">
                  <c:v>5.41</c:v>
                </c:pt>
                <c:pt idx="97">
                  <c:v>5.38</c:v>
                </c:pt>
                <c:pt idx="98">
                  <c:v>5.45</c:v>
                </c:pt>
                <c:pt idx="99">
                  <c:v>5.54</c:v>
                </c:pt>
                <c:pt idx="100">
                  <c:v>5.93</c:v>
                </c:pt>
                <c:pt idx="101">
                  <c:v>6.58</c:v>
                </c:pt>
                <c:pt idx="102">
                  <c:v>6.92</c:v>
                </c:pt>
                <c:pt idx="103">
                  <c:v>7.07</c:v>
                </c:pt>
                <c:pt idx="104">
                  <c:v>6.8</c:v>
                </c:pt>
                <c:pt idx="105">
                  <c:v>6.06</c:v>
                </c:pt>
                <c:pt idx="106">
                  <c:v>5.56</c:v>
                </c:pt>
                <c:pt idx="107">
                  <c:v>5.3</c:v>
                </c:pt>
                <c:pt idx="108">
                  <c:v>5.43</c:v>
                </c:pt>
                <c:pt idx="109">
                  <c:v>5.65</c:v>
                </c:pt>
                <c:pt idx="110">
                  <c:v>5.6</c:v>
                </c:pt>
                <c:pt idx="111">
                  <c:v>5.64</c:v>
                </c:pt>
                <c:pt idx="112">
                  <c:v>6</c:v>
                </c:pt>
                <c:pt idx="113">
                  <c:v>6.56</c:v>
                </c:pt>
                <c:pt idx="114">
                  <c:v>7.04</c:v>
                </c:pt>
                <c:pt idx="115">
                  <c:v>7.08</c:v>
                </c:pt>
                <c:pt idx="116">
                  <c:v>6.9</c:v>
                </c:pt>
                <c:pt idx="117">
                  <c:v>6.14</c:v>
                </c:pt>
                <c:pt idx="118">
                  <c:v>5.69</c:v>
                </c:pt>
                <c:pt idx="119">
                  <c:v>5.62</c:v>
                </c:pt>
                <c:pt idx="120">
                  <c:v>5.54</c:v>
                </c:pt>
                <c:pt idx="121">
                  <c:v>5.56</c:v>
                </c:pt>
                <c:pt idx="122">
                  <c:v>5.6</c:v>
                </c:pt>
                <c:pt idx="123">
                  <c:v>5.9</c:v>
                </c:pt>
                <c:pt idx="124">
                  <c:v>6.28</c:v>
                </c:pt>
                <c:pt idx="125">
                  <c:v>6.97</c:v>
                </c:pt>
                <c:pt idx="126">
                  <c:v>7.23</c:v>
                </c:pt>
                <c:pt idx="127">
                  <c:v>7.36</c:v>
                </c:pt>
                <c:pt idx="128">
                  <c:v>6.92</c:v>
                </c:pt>
                <c:pt idx="129">
                  <c:v>6.2</c:v>
                </c:pt>
                <c:pt idx="130">
                  <c:v>5.51</c:v>
                </c:pt>
                <c:pt idx="131">
                  <c:v>5.51</c:v>
                </c:pt>
                <c:pt idx="132">
                  <c:v>5.53</c:v>
                </c:pt>
                <c:pt idx="133">
                  <c:v>5.54</c:v>
                </c:pt>
                <c:pt idx="134">
                  <c:v>5.5</c:v>
                </c:pt>
                <c:pt idx="135">
                  <c:v>5.62</c:v>
                </c:pt>
                <c:pt idx="136">
                  <c:v>6.15</c:v>
                </c:pt>
                <c:pt idx="137">
                  <c:v>6.84</c:v>
                </c:pt>
                <c:pt idx="138">
                  <c:v>7.27</c:v>
                </c:pt>
                <c:pt idx="139">
                  <c:v>7.45</c:v>
                </c:pt>
                <c:pt idx="140">
                  <c:v>7.15</c:v>
                </c:pt>
                <c:pt idx="141">
                  <c:v>6.52</c:v>
                </c:pt>
                <c:pt idx="142">
                  <c:v>6.02</c:v>
                </c:pt>
                <c:pt idx="143">
                  <c:v>5.74</c:v>
                </c:pt>
                <c:pt idx="144">
                  <c:v>5.73</c:v>
                </c:pt>
                <c:pt idx="145">
                  <c:v>5.73</c:v>
                </c:pt>
                <c:pt idx="146">
                  <c:v>5.67</c:v>
                </c:pt>
                <c:pt idx="147">
                  <c:v>6.02</c:v>
                </c:pt>
                <c:pt idx="148">
                  <c:v>6.78</c:v>
                </c:pt>
                <c:pt idx="149">
                  <c:v>7.37</c:v>
                </c:pt>
                <c:pt idx="150">
                  <c:v>7.86</c:v>
                </c:pt>
                <c:pt idx="151">
                  <c:v>8.1300000000000008</c:v>
                </c:pt>
                <c:pt idx="152">
                  <c:v>7.75</c:v>
                </c:pt>
                <c:pt idx="153">
                  <c:v>6.79</c:v>
                </c:pt>
                <c:pt idx="154">
                  <c:v>6.17</c:v>
                </c:pt>
                <c:pt idx="155">
                  <c:v>6.07</c:v>
                </c:pt>
                <c:pt idx="156">
                  <c:v>5.93</c:v>
                </c:pt>
                <c:pt idx="157">
                  <c:v>6.04</c:v>
                </c:pt>
                <c:pt idx="158">
                  <c:v>6.3</c:v>
                </c:pt>
                <c:pt idx="159">
                  <c:v>6.6</c:v>
                </c:pt>
                <c:pt idx="160">
                  <c:v>6.84</c:v>
                </c:pt>
                <c:pt idx="161">
                  <c:v>7.66</c:v>
                </c:pt>
                <c:pt idx="162">
                  <c:v>8.1</c:v>
                </c:pt>
                <c:pt idx="163">
                  <c:v>8.2200000000000006</c:v>
                </c:pt>
                <c:pt idx="164">
                  <c:v>7.84</c:v>
                </c:pt>
                <c:pt idx="165">
                  <c:v>6.86</c:v>
                </c:pt>
                <c:pt idx="166">
                  <c:v>6.27</c:v>
                </c:pt>
                <c:pt idx="167">
                  <c:v>6.06</c:v>
                </c:pt>
                <c:pt idx="168">
                  <c:v>5.85</c:v>
                </c:pt>
                <c:pt idx="169">
                  <c:v>5.76</c:v>
                </c:pt>
                <c:pt idx="170">
                  <c:v>5.84</c:v>
                </c:pt>
                <c:pt idx="171">
                  <c:v>6.06</c:v>
                </c:pt>
                <c:pt idx="172">
                  <c:v>6.54</c:v>
                </c:pt>
                <c:pt idx="173">
                  <c:v>7.49</c:v>
                </c:pt>
                <c:pt idx="174">
                  <c:v>7.82</c:v>
                </c:pt>
                <c:pt idx="175">
                  <c:v>8.1300000000000008</c:v>
                </c:pt>
                <c:pt idx="176">
                  <c:v>7.73</c:v>
                </c:pt>
                <c:pt idx="177">
                  <c:v>6.62</c:v>
                </c:pt>
                <c:pt idx="178">
                  <c:v>5.61</c:v>
                </c:pt>
                <c:pt idx="179">
                  <c:v>5.54</c:v>
                </c:pt>
                <c:pt idx="180">
                  <c:v>5.64</c:v>
                </c:pt>
                <c:pt idx="181">
                  <c:v>5.82</c:v>
                </c:pt>
                <c:pt idx="182">
                  <c:v>5.93</c:v>
                </c:pt>
                <c:pt idx="183">
                  <c:v>6.27</c:v>
                </c:pt>
                <c:pt idx="184">
                  <c:v>6.84</c:v>
                </c:pt>
                <c:pt idx="185">
                  <c:v>7.83</c:v>
                </c:pt>
                <c:pt idx="186">
                  <c:v>8.64</c:v>
                </c:pt>
                <c:pt idx="187">
                  <c:v>8.73</c:v>
                </c:pt>
                <c:pt idx="188">
                  <c:v>7.99</c:v>
                </c:pt>
                <c:pt idx="189">
                  <c:v>7.05</c:v>
                </c:pt>
                <c:pt idx="190">
                  <c:v>6.37</c:v>
                </c:pt>
                <c:pt idx="191">
                  <c:v>6.47</c:v>
                </c:pt>
                <c:pt idx="192">
                  <c:v>6.74</c:v>
                </c:pt>
                <c:pt idx="193">
                  <c:v>6.79</c:v>
                </c:pt>
                <c:pt idx="194">
                  <c:v>6.52</c:v>
                </c:pt>
                <c:pt idx="195">
                  <c:v>6.53</c:v>
                </c:pt>
                <c:pt idx="196">
                  <c:v>6.83</c:v>
                </c:pt>
                <c:pt idx="197">
                  <c:v>8.3000000000000007</c:v>
                </c:pt>
                <c:pt idx="198">
                  <c:v>8.7799999999999994</c:v>
                </c:pt>
                <c:pt idx="199">
                  <c:v>8.99</c:v>
                </c:pt>
                <c:pt idx="200">
                  <c:v>8.84</c:v>
                </c:pt>
                <c:pt idx="201">
                  <c:v>7.69</c:v>
                </c:pt>
                <c:pt idx="202">
                  <c:v>6.86</c:v>
                </c:pt>
                <c:pt idx="203">
                  <c:v>6.54</c:v>
                </c:pt>
                <c:pt idx="204">
                  <c:v>6.41</c:v>
                </c:pt>
                <c:pt idx="205">
                  <c:v>6.41</c:v>
                </c:pt>
                <c:pt idx="206">
                  <c:v>6.29</c:v>
                </c:pt>
                <c:pt idx="207">
                  <c:v>6.81</c:v>
                </c:pt>
                <c:pt idx="208">
                  <c:v>7.7</c:v>
                </c:pt>
                <c:pt idx="209">
                  <c:v>8.51</c:v>
                </c:pt>
                <c:pt idx="210">
                  <c:v>8.5299999999999994</c:v>
                </c:pt>
                <c:pt idx="211">
                  <c:v>9.25</c:v>
                </c:pt>
                <c:pt idx="212">
                  <c:v>8.9600000000000009</c:v>
                </c:pt>
                <c:pt idx="213">
                  <c:v>7.6</c:v>
                </c:pt>
                <c:pt idx="214">
                  <c:v>6.58</c:v>
                </c:pt>
                <c:pt idx="215">
                  <c:v>6.34</c:v>
                </c:pt>
                <c:pt idx="216">
                  <c:v>6</c:v>
                </c:pt>
                <c:pt idx="217">
                  <c:v>6.29</c:v>
                </c:pt>
                <c:pt idx="218">
                  <c:v>6.06</c:v>
                </c:pt>
                <c:pt idx="219">
                  <c:v>6.44</c:v>
                </c:pt>
                <c:pt idx="220">
                  <c:v>7.3</c:v>
                </c:pt>
                <c:pt idx="221">
                  <c:v>8.1999999999999993</c:v>
                </c:pt>
                <c:pt idx="222">
                  <c:v>8.83</c:v>
                </c:pt>
                <c:pt idx="223">
                  <c:v>9.14</c:v>
                </c:pt>
                <c:pt idx="224">
                  <c:v>8.6300000000000008</c:v>
                </c:pt>
                <c:pt idx="225">
                  <c:v>7.56</c:v>
                </c:pt>
                <c:pt idx="226">
                  <c:v>7.15</c:v>
                </c:pt>
                <c:pt idx="227">
                  <c:v>6.51</c:v>
                </c:pt>
                <c:pt idx="228">
                  <c:v>6.37</c:v>
                </c:pt>
                <c:pt idx="229">
                  <c:v>6.54</c:v>
                </c:pt>
                <c:pt idx="230">
                  <c:v>6.91</c:v>
                </c:pt>
                <c:pt idx="231">
                  <c:v>7.19</c:v>
                </c:pt>
                <c:pt idx="232">
                  <c:v>8.26</c:v>
                </c:pt>
                <c:pt idx="233">
                  <c:v>9.5</c:v>
                </c:pt>
                <c:pt idx="234">
                  <c:v>10.32</c:v>
                </c:pt>
                <c:pt idx="235">
                  <c:v>10.37</c:v>
                </c:pt>
                <c:pt idx="236">
                  <c:v>10.1</c:v>
                </c:pt>
                <c:pt idx="237">
                  <c:v>9.44</c:v>
                </c:pt>
                <c:pt idx="238">
                  <c:v>8.58</c:v>
                </c:pt>
                <c:pt idx="239">
                  <c:v>8.56</c:v>
                </c:pt>
                <c:pt idx="240">
                  <c:v>10.119999999999999</c:v>
                </c:pt>
                <c:pt idx="241">
                  <c:v>10.26</c:v>
                </c:pt>
                <c:pt idx="242">
                  <c:v>9.85</c:v>
                </c:pt>
                <c:pt idx="243">
                  <c:v>10.16</c:v>
                </c:pt>
                <c:pt idx="244">
                  <c:v>11.14</c:v>
                </c:pt>
                <c:pt idx="245">
                  <c:v>11.58</c:v>
                </c:pt>
                <c:pt idx="246">
                  <c:v>11.22</c:v>
                </c:pt>
                <c:pt idx="247">
                  <c:v>10.89</c:v>
                </c:pt>
                <c:pt idx="248">
                  <c:v>10.17</c:v>
                </c:pt>
                <c:pt idx="249">
                  <c:v>8.24</c:v>
                </c:pt>
                <c:pt idx="250">
                  <c:v>7.98</c:v>
                </c:pt>
                <c:pt idx="251">
                  <c:v>7.3</c:v>
                </c:pt>
                <c:pt idx="252">
                  <c:v>7.38</c:v>
                </c:pt>
                <c:pt idx="253">
                  <c:v>7.23</c:v>
                </c:pt>
                <c:pt idx="254">
                  <c:v>7.1</c:v>
                </c:pt>
                <c:pt idx="255">
                  <c:v>7.66</c:v>
                </c:pt>
                <c:pt idx="256">
                  <c:v>8.5399999999999991</c:v>
                </c:pt>
                <c:pt idx="257">
                  <c:v>9.58</c:v>
                </c:pt>
                <c:pt idx="258">
                  <c:v>10.31</c:v>
                </c:pt>
                <c:pt idx="259">
                  <c:v>10.44</c:v>
                </c:pt>
                <c:pt idx="260">
                  <c:v>10.23</c:v>
                </c:pt>
                <c:pt idx="261">
                  <c:v>8.61</c:v>
                </c:pt>
                <c:pt idx="262">
                  <c:v>7.99</c:v>
                </c:pt>
                <c:pt idx="263">
                  <c:v>7.87</c:v>
                </c:pt>
                <c:pt idx="264">
                  <c:v>8.18</c:v>
                </c:pt>
                <c:pt idx="265">
                  <c:v>8.58</c:v>
                </c:pt>
                <c:pt idx="266">
                  <c:v>9.77</c:v>
                </c:pt>
                <c:pt idx="267">
                  <c:v>10.18</c:v>
                </c:pt>
                <c:pt idx="268">
                  <c:v>10.79</c:v>
                </c:pt>
                <c:pt idx="269">
                  <c:v>12.08</c:v>
                </c:pt>
                <c:pt idx="270">
                  <c:v>12.75</c:v>
                </c:pt>
                <c:pt idx="271">
                  <c:v>12.84</c:v>
                </c:pt>
                <c:pt idx="272">
                  <c:v>12.31</c:v>
                </c:pt>
                <c:pt idx="273">
                  <c:v>10.64</c:v>
                </c:pt>
                <c:pt idx="274">
                  <c:v>9.77</c:v>
                </c:pt>
                <c:pt idx="275">
                  <c:v>9.51</c:v>
                </c:pt>
                <c:pt idx="276">
                  <c:v>9.7100000000000009</c:v>
                </c:pt>
                <c:pt idx="277">
                  <c:v>9.85</c:v>
                </c:pt>
                <c:pt idx="278">
                  <c:v>10.029999999999999</c:v>
                </c:pt>
                <c:pt idx="279">
                  <c:v>10.54</c:v>
                </c:pt>
                <c:pt idx="280">
                  <c:v>11.63</c:v>
                </c:pt>
                <c:pt idx="281">
                  <c:v>13.08</c:v>
                </c:pt>
                <c:pt idx="282">
                  <c:v>13.54</c:v>
                </c:pt>
                <c:pt idx="283">
                  <c:v>13.74</c:v>
                </c:pt>
                <c:pt idx="284">
                  <c:v>13.31</c:v>
                </c:pt>
                <c:pt idx="285">
                  <c:v>11.69</c:v>
                </c:pt>
                <c:pt idx="286">
                  <c:v>11.44</c:v>
                </c:pt>
                <c:pt idx="287">
                  <c:v>11.09</c:v>
                </c:pt>
                <c:pt idx="288">
                  <c:v>10.9</c:v>
                </c:pt>
                <c:pt idx="289">
                  <c:v>10.87</c:v>
                </c:pt>
                <c:pt idx="290">
                  <c:v>10.84</c:v>
                </c:pt>
                <c:pt idx="291">
                  <c:v>11.88</c:v>
                </c:pt>
                <c:pt idx="292">
                  <c:v>12.74</c:v>
                </c:pt>
                <c:pt idx="293">
                  <c:v>13.79</c:v>
                </c:pt>
                <c:pt idx="294">
                  <c:v>14.86</c:v>
                </c:pt>
                <c:pt idx="295">
                  <c:v>15.51</c:v>
                </c:pt>
                <c:pt idx="296">
                  <c:v>16.559999999999999</c:v>
                </c:pt>
                <c:pt idx="297">
                  <c:v>16.440000000000001</c:v>
                </c:pt>
                <c:pt idx="298">
                  <c:v>15.64</c:v>
                </c:pt>
                <c:pt idx="299">
                  <c:v>14.6</c:v>
                </c:pt>
                <c:pt idx="300">
                  <c:v>14.92</c:v>
                </c:pt>
                <c:pt idx="301">
                  <c:v>13.98</c:v>
                </c:pt>
                <c:pt idx="302">
                  <c:v>13.17</c:v>
                </c:pt>
                <c:pt idx="303">
                  <c:v>13.27</c:v>
                </c:pt>
                <c:pt idx="304">
                  <c:v>14.41</c:v>
                </c:pt>
                <c:pt idx="305">
                  <c:v>15.07</c:v>
                </c:pt>
                <c:pt idx="306">
                  <c:v>15.72</c:v>
                </c:pt>
                <c:pt idx="307">
                  <c:v>16.18</c:v>
                </c:pt>
                <c:pt idx="308">
                  <c:v>15.71</c:v>
                </c:pt>
                <c:pt idx="309">
                  <c:v>12.51</c:v>
                </c:pt>
                <c:pt idx="310">
                  <c:v>12.45</c:v>
                </c:pt>
                <c:pt idx="311">
                  <c:v>12.53</c:v>
                </c:pt>
                <c:pt idx="312">
                  <c:v>12.17</c:v>
                </c:pt>
                <c:pt idx="313">
                  <c:v>12.13</c:v>
                </c:pt>
                <c:pt idx="314">
                  <c:v>12.81</c:v>
                </c:pt>
                <c:pt idx="315">
                  <c:v>13.31</c:v>
                </c:pt>
                <c:pt idx="316">
                  <c:v>14.69</c:v>
                </c:pt>
                <c:pt idx="317">
                  <c:v>16.28</c:v>
                </c:pt>
                <c:pt idx="318">
                  <c:v>16.71</c:v>
                </c:pt>
                <c:pt idx="319">
                  <c:v>16.71</c:v>
                </c:pt>
                <c:pt idx="320">
                  <c:v>16.03</c:v>
                </c:pt>
                <c:pt idx="321">
                  <c:v>14.57</c:v>
                </c:pt>
                <c:pt idx="322">
                  <c:v>13.04</c:v>
                </c:pt>
                <c:pt idx="323">
                  <c:v>12.34</c:v>
                </c:pt>
                <c:pt idx="324">
                  <c:v>12.24</c:v>
                </c:pt>
                <c:pt idx="325">
                  <c:v>12.58</c:v>
                </c:pt>
                <c:pt idx="326">
                  <c:v>13.13</c:v>
                </c:pt>
                <c:pt idx="327">
                  <c:v>14.49</c:v>
                </c:pt>
                <c:pt idx="328">
                  <c:v>16.329999999999998</c:v>
                </c:pt>
                <c:pt idx="329">
                  <c:v>18.91</c:v>
                </c:pt>
                <c:pt idx="330">
                  <c:v>20.77</c:v>
                </c:pt>
                <c:pt idx="331">
                  <c:v>20.170000000000002</c:v>
                </c:pt>
                <c:pt idx="332">
                  <c:v>18.41</c:v>
                </c:pt>
                <c:pt idx="333">
                  <c:v>15.45</c:v>
                </c:pt>
                <c:pt idx="334">
                  <c:v>13.8</c:v>
                </c:pt>
                <c:pt idx="335">
                  <c:v>12.84</c:v>
                </c:pt>
                <c:pt idx="336">
                  <c:v>12.49</c:v>
                </c:pt>
                <c:pt idx="337">
                  <c:v>12.26</c:v>
                </c:pt>
                <c:pt idx="338">
                  <c:v>11.98</c:v>
                </c:pt>
                <c:pt idx="339">
                  <c:v>11.68</c:v>
                </c:pt>
                <c:pt idx="340">
                  <c:v>12.86</c:v>
                </c:pt>
                <c:pt idx="341">
                  <c:v>14.26</c:v>
                </c:pt>
                <c:pt idx="342">
                  <c:v>15.27</c:v>
                </c:pt>
                <c:pt idx="343">
                  <c:v>15.61</c:v>
                </c:pt>
                <c:pt idx="344">
                  <c:v>14.8</c:v>
                </c:pt>
                <c:pt idx="345">
                  <c:v>11.78</c:v>
                </c:pt>
                <c:pt idx="346">
                  <c:v>11.48</c:v>
                </c:pt>
                <c:pt idx="347">
                  <c:v>10.42</c:v>
                </c:pt>
                <c:pt idx="348">
                  <c:v>10.56</c:v>
                </c:pt>
                <c:pt idx="349">
                  <c:v>10.69</c:v>
                </c:pt>
                <c:pt idx="350">
                  <c:v>10.99</c:v>
                </c:pt>
                <c:pt idx="351">
                  <c:v>11.97</c:v>
                </c:pt>
                <c:pt idx="352">
                  <c:v>13.12</c:v>
                </c:pt>
                <c:pt idx="353">
                  <c:v>14.86</c:v>
                </c:pt>
                <c:pt idx="354">
                  <c:v>16.21</c:v>
                </c:pt>
                <c:pt idx="355">
                  <c:v>16.649999999999999</c:v>
                </c:pt>
                <c:pt idx="356">
                  <c:v>15.63</c:v>
                </c:pt>
                <c:pt idx="357">
                  <c:v>13.37</c:v>
                </c:pt>
                <c:pt idx="358">
                  <c:v>10.89</c:v>
                </c:pt>
                <c:pt idx="359">
                  <c:v>9.98</c:v>
                </c:pt>
                <c:pt idx="360">
                  <c:v>9.9</c:v>
                </c:pt>
                <c:pt idx="361">
                  <c:v>10.14</c:v>
                </c:pt>
                <c:pt idx="362">
                  <c:v>10.43</c:v>
                </c:pt>
                <c:pt idx="363">
                  <c:v>11.27</c:v>
                </c:pt>
                <c:pt idx="364">
                  <c:v>12.5</c:v>
                </c:pt>
                <c:pt idx="365">
                  <c:v>14.7</c:v>
                </c:pt>
                <c:pt idx="366">
                  <c:v>16.14</c:v>
                </c:pt>
                <c:pt idx="367">
                  <c:v>16.670000000000002</c:v>
                </c:pt>
                <c:pt idx="368">
                  <c:v>15.63</c:v>
                </c:pt>
                <c:pt idx="369">
                  <c:v>12.85</c:v>
                </c:pt>
                <c:pt idx="370">
                  <c:v>10.78</c:v>
                </c:pt>
                <c:pt idx="371">
                  <c:v>9.83</c:v>
                </c:pt>
                <c:pt idx="372">
                  <c:v>9.6199999999999992</c:v>
                </c:pt>
                <c:pt idx="373">
                  <c:v>9.4700000000000006</c:v>
                </c:pt>
                <c:pt idx="374">
                  <c:v>10.41</c:v>
                </c:pt>
                <c:pt idx="375">
                  <c:v>10.94</c:v>
                </c:pt>
                <c:pt idx="376">
                  <c:v>12.61</c:v>
                </c:pt>
                <c:pt idx="377">
                  <c:v>14.18</c:v>
                </c:pt>
                <c:pt idx="378">
                  <c:v>15.13</c:v>
                </c:pt>
                <c:pt idx="379">
                  <c:v>15.82</c:v>
                </c:pt>
                <c:pt idx="380">
                  <c:v>14.72</c:v>
                </c:pt>
                <c:pt idx="381">
                  <c:v>11.68</c:v>
                </c:pt>
                <c:pt idx="382">
                  <c:v>9.99</c:v>
                </c:pt>
                <c:pt idx="383">
                  <c:v>9.8000000000000007</c:v>
                </c:pt>
                <c:pt idx="384">
                  <c:v>9.15</c:v>
                </c:pt>
                <c:pt idx="385">
                  <c:v>9.23</c:v>
                </c:pt>
                <c:pt idx="386">
                  <c:v>9.35</c:v>
                </c:pt>
                <c:pt idx="387">
                  <c:v>10.43</c:v>
                </c:pt>
                <c:pt idx="388">
                  <c:v>12.61</c:v>
                </c:pt>
                <c:pt idx="389">
                  <c:v>15.02</c:v>
                </c:pt>
                <c:pt idx="390">
                  <c:v>16.3</c:v>
                </c:pt>
                <c:pt idx="391">
                  <c:v>16.43</c:v>
                </c:pt>
                <c:pt idx="392">
                  <c:v>15.69</c:v>
                </c:pt>
                <c:pt idx="393">
                  <c:v>12.38</c:v>
                </c:pt>
                <c:pt idx="394">
                  <c:v>10.039999999999999</c:v>
                </c:pt>
                <c:pt idx="395">
                  <c:v>9.14</c:v>
                </c:pt>
                <c:pt idx="396">
                  <c:v>9.26</c:v>
                </c:pt>
                <c:pt idx="397">
                  <c:v>9.77</c:v>
                </c:pt>
                <c:pt idx="398">
                  <c:v>10.7</c:v>
                </c:pt>
                <c:pt idx="399">
                  <c:v>11.76</c:v>
                </c:pt>
                <c:pt idx="400">
                  <c:v>13.6</c:v>
                </c:pt>
                <c:pt idx="401">
                  <c:v>16.13</c:v>
                </c:pt>
                <c:pt idx="402">
                  <c:v>17.23</c:v>
                </c:pt>
                <c:pt idx="403">
                  <c:v>17.41</c:v>
                </c:pt>
                <c:pt idx="404">
                  <c:v>16.27</c:v>
                </c:pt>
                <c:pt idx="405">
                  <c:v>13.11</c:v>
                </c:pt>
                <c:pt idx="406">
                  <c:v>10.19</c:v>
                </c:pt>
                <c:pt idx="407">
                  <c:v>10.01</c:v>
                </c:pt>
                <c:pt idx="408">
                  <c:v>9.5</c:v>
                </c:pt>
                <c:pt idx="409">
                  <c:v>9.08</c:v>
                </c:pt>
                <c:pt idx="410">
                  <c:v>9.2799999999999994</c:v>
                </c:pt>
                <c:pt idx="411">
                  <c:v>10.43</c:v>
                </c:pt>
                <c:pt idx="412">
                  <c:v>12.73</c:v>
                </c:pt>
                <c:pt idx="413">
                  <c:v>15.07</c:v>
                </c:pt>
                <c:pt idx="414">
                  <c:v>16.28</c:v>
                </c:pt>
                <c:pt idx="415">
                  <c:v>16.88</c:v>
                </c:pt>
                <c:pt idx="416">
                  <c:v>16.399999999999999</c:v>
                </c:pt>
                <c:pt idx="417">
                  <c:v>12.6</c:v>
                </c:pt>
                <c:pt idx="418">
                  <c:v>10.02</c:v>
                </c:pt>
                <c:pt idx="419">
                  <c:v>9.27</c:v>
                </c:pt>
                <c:pt idx="420">
                  <c:v>8.2799999999999994</c:v>
                </c:pt>
                <c:pt idx="421">
                  <c:v>8.36</c:v>
                </c:pt>
                <c:pt idx="422">
                  <c:v>9.19</c:v>
                </c:pt>
                <c:pt idx="423">
                  <c:v>9.65</c:v>
                </c:pt>
                <c:pt idx="424">
                  <c:v>11.62</c:v>
                </c:pt>
                <c:pt idx="425">
                  <c:v>14.43</c:v>
                </c:pt>
                <c:pt idx="426">
                  <c:v>16.559999999999999</c:v>
                </c:pt>
                <c:pt idx="427">
                  <c:v>17.600000000000001</c:v>
                </c:pt>
                <c:pt idx="428">
                  <c:v>16.78</c:v>
                </c:pt>
                <c:pt idx="429">
                  <c:v>13.74</c:v>
                </c:pt>
                <c:pt idx="430">
                  <c:v>10.77</c:v>
                </c:pt>
                <c:pt idx="431">
                  <c:v>9.06</c:v>
                </c:pt>
                <c:pt idx="432">
                  <c:v>9.32</c:v>
                </c:pt>
                <c:pt idx="433">
                  <c:v>10.01</c:v>
                </c:pt>
                <c:pt idx="434">
                  <c:v>9.86</c:v>
                </c:pt>
                <c:pt idx="435">
                  <c:v>11.34</c:v>
                </c:pt>
                <c:pt idx="436">
                  <c:v>13.25</c:v>
                </c:pt>
                <c:pt idx="437">
                  <c:v>16.059999999999999</c:v>
                </c:pt>
                <c:pt idx="438">
                  <c:v>17.86</c:v>
                </c:pt>
                <c:pt idx="439">
                  <c:v>18.22</c:v>
                </c:pt>
                <c:pt idx="440">
                  <c:v>16.920000000000002</c:v>
                </c:pt>
                <c:pt idx="441">
                  <c:v>13.39</c:v>
                </c:pt>
                <c:pt idx="442">
                  <c:v>10.14</c:v>
                </c:pt>
                <c:pt idx="443">
                  <c:v>9.2899999999999991</c:v>
                </c:pt>
                <c:pt idx="444">
                  <c:v>8.9</c:v>
                </c:pt>
                <c:pt idx="445">
                  <c:v>9.6300000000000008</c:v>
                </c:pt>
                <c:pt idx="446">
                  <c:v>9.76</c:v>
                </c:pt>
                <c:pt idx="447">
                  <c:v>10.050000000000001</c:v>
                </c:pt>
                <c:pt idx="448">
                  <c:v>13.52</c:v>
                </c:pt>
                <c:pt idx="449">
                  <c:v>16.47</c:v>
                </c:pt>
                <c:pt idx="450">
                  <c:v>17.850000000000001</c:v>
                </c:pt>
                <c:pt idx="451">
                  <c:v>18.559999999999999</c:v>
                </c:pt>
                <c:pt idx="452">
                  <c:v>17.23</c:v>
                </c:pt>
                <c:pt idx="453">
                  <c:v>12.22</c:v>
                </c:pt>
                <c:pt idx="454">
                  <c:v>9.42</c:v>
                </c:pt>
                <c:pt idx="455">
                  <c:v>9.6199999999999992</c:v>
                </c:pt>
                <c:pt idx="456">
                  <c:v>9.36</c:v>
                </c:pt>
                <c:pt idx="457">
                  <c:v>9.4</c:v>
                </c:pt>
                <c:pt idx="458">
                  <c:v>9.42</c:v>
                </c:pt>
                <c:pt idx="459">
                  <c:v>10.85</c:v>
                </c:pt>
                <c:pt idx="460">
                  <c:v>12.76</c:v>
                </c:pt>
                <c:pt idx="461">
                  <c:v>15.6</c:v>
                </c:pt>
                <c:pt idx="462">
                  <c:v>17.739999999999998</c:v>
                </c:pt>
                <c:pt idx="463">
                  <c:v>18.37</c:v>
                </c:pt>
                <c:pt idx="464">
                  <c:v>17.61</c:v>
                </c:pt>
                <c:pt idx="465">
                  <c:v>12.5</c:v>
                </c:pt>
                <c:pt idx="466">
                  <c:v>9.33</c:v>
                </c:pt>
                <c:pt idx="467">
                  <c:v>9.3000000000000007</c:v>
                </c:pt>
                <c:pt idx="468">
                  <c:v>9.43</c:v>
                </c:pt>
                <c:pt idx="469">
                  <c:v>9.19</c:v>
                </c:pt>
                <c:pt idx="470">
                  <c:v>9.8000000000000007</c:v>
                </c:pt>
                <c:pt idx="471">
                  <c:v>10.42</c:v>
                </c:pt>
                <c:pt idx="472">
                  <c:v>11.79</c:v>
                </c:pt>
                <c:pt idx="473">
                  <c:v>15.33</c:v>
                </c:pt>
                <c:pt idx="474">
                  <c:v>17.489999999999998</c:v>
                </c:pt>
                <c:pt idx="475">
                  <c:v>18.27</c:v>
                </c:pt>
                <c:pt idx="476">
                  <c:v>16.850000000000001</c:v>
                </c:pt>
                <c:pt idx="477">
                  <c:v>12.26</c:v>
                </c:pt>
                <c:pt idx="478">
                  <c:v>10.99</c:v>
                </c:pt>
                <c:pt idx="479">
                  <c:v>9.75</c:v>
                </c:pt>
                <c:pt idx="480">
                  <c:v>9.68</c:v>
                </c:pt>
                <c:pt idx="481">
                  <c:v>9.31</c:v>
                </c:pt>
                <c:pt idx="482">
                  <c:v>10.51</c:v>
                </c:pt>
                <c:pt idx="483">
                  <c:v>12.25</c:v>
                </c:pt>
                <c:pt idx="484">
                  <c:v>14.13</c:v>
                </c:pt>
                <c:pt idx="485">
                  <c:v>17.73</c:v>
                </c:pt>
                <c:pt idx="486">
                  <c:v>19.940000000000001</c:v>
                </c:pt>
                <c:pt idx="487">
                  <c:v>20.99</c:v>
                </c:pt>
                <c:pt idx="488">
                  <c:v>20.239999999999998</c:v>
                </c:pt>
                <c:pt idx="489">
                  <c:v>17.489999999999998</c:v>
                </c:pt>
                <c:pt idx="490">
                  <c:v>13.3</c:v>
                </c:pt>
                <c:pt idx="491">
                  <c:v>13.12</c:v>
                </c:pt>
                <c:pt idx="492">
                  <c:v>12.04</c:v>
                </c:pt>
                <c:pt idx="493">
                  <c:v>11.83793</c:v>
                </c:pt>
                <c:pt idx="494">
                  <c:v>12.407579999999999</c:v>
                </c:pt>
                <c:pt idx="495">
                  <c:v>13.36908</c:v>
                </c:pt>
                <c:pt idx="496">
                  <c:v>15.713749999999999</c:v>
                </c:pt>
                <c:pt idx="497">
                  <c:v>18.332260000000002</c:v>
                </c:pt>
                <c:pt idx="498">
                  <c:v>19.825800000000001</c:v>
                </c:pt>
                <c:pt idx="499">
                  <c:v>20.507729999999999</c:v>
                </c:pt>
                <c:pt idx="500">
                  <c:v>19.47364</c:v>
                </c:pt>
                <c:pt idx="501">
                  <c:v>15.87931</c:v>
                </c:pt>
                <c:pt idx="502">
                  <c:v>13.120520000000001</c:v>
                </c:pt>
                <c:pt idx="503">
                  <c:v>12.148350000000001</c:v>
                </c:pt>
                <c:pt idx="504">
                  <c:v>11.7767</c:v>
                </c:pt>
                <c:pt idx="505">
                  <c:v>11.75259</c:v>
                </c:pt>
                <c:pt idx="506">
                  <c:v>12.20143</c:v>
                </c:pt>
                <c:pt idx="507">
                  <c:v>13.021000000000001</c:v>
                </c:pt>
                <c:pt idx="508">
                  <c:v>14.87956</c:v>
                </c:pt>
                <c:pt idx="509">
                  <c:v>17.307279999999999</c:v>
                </c:pt>
                <c:pt idx="510">
                  <c:v>18.627050000000001</c:v>
                </c:pt>
                <c:pt idx="511">
                  <c:v>19.209589999999999</c:v>
                </c:pt>
                <c:pt idx="512">
                  <c:v>18.132729999999999</c:v>
                </c:pt>
                <c:pt idx="513">
                  <c:v>14.512969999999999</c:v>
                </c:pt>
                <c:pt idx="514">
                  <c:v>11.739940000000001</c:v>
                </c:pt>
                <c:pt idx="515">
                  <c:v>10.816000000000001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Gas-M'!$A$561</c:f>
              <c:strCache>
                <c:ptCount val="1"/>
                <c:pt idx="0">
                  <c:v>Real Price (Apr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Gas-M'!$A$41:$A$556</c:f>
              <c:numCache>
                <c:formatCode>mmmm\ yyyy</c:formatCode>
                <c:ptCount val="516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  <c:pt idx="456">
                  <c:v>43466</c:v>
                </c:pt>
                <c:pt idx="457">
                  <c:v>43497</c:v>
                </c:pt>
                <c:pt idx="458">
                  <c:v>43525</c:v>
                </c:pt>
                <c:pt idx="459">
                  <c:v>43556</c:v>
                </c:pt>
                <c:pt idx="460">
                  <c:v>43586</c:v>
                </c:pt>
                <c:pt idx="461">
                  <c:v>43617</c:v>
                </c:pt>
                <c:pt idx="462">
                  <c:v>43647</c:v>
                </c:pt>
                <c:pt idx="463">
                  <c:v>43678</c:v>
                </c:pt>
                <c:pt idx="464">
                  <c:v>43709</c:v>
                </c:pt>
                <c:pt idx="465">
                  <c:v>43739</c:v>
                </c:pt>
                <c:pt idx="466">
                  <c:v>43770</c:v>
                </c:pt>
                <c:pt idx="467">
                  <c:v>43800</c:v>
                </c:pt>
                <c:pt idx="468">
                  <c:v>43831</c:v>
                </c:pt>
                <c:pt idx="469">
                  <c:v>43862</c:v>
                </c:pt>
                <c:pt idx="470">
                  <c:v>43891</c:v>
                </c:pt>
                <c:pt idx="471">
                  <c:v>43922</c:v>
                </c:pt>
                <c:pt idx="472">
                  <c:v>43952</c:v>
                </c:pt>
                <c:pt idx="473">
                  <c:v>43983</c:v>
                </c:pt>
                <c:pt idx="474">
                  <c:v>44013</c:v>
                </c:pt>
                <c:pt idx="475">
                  <c:v>44044</c:v>
                </c:pt>
                <c:pt idx="476">
                  <c:v>44075</c:v>
                </c:pt>
                <c:pt idx="477">
                  <c:v>44105</c:v>
                </c:pt>
                <c:pt idx="478">
                  <c:v>44136</c:v>
                </c:pt>
                <c:pt idx="479">
                  <c:v>44166</c:v>
                </c:pt>
                <c:pt idx="480">
                  <c:v>44197</c:v>
                </c:pt>
                <c:pt idx="481">
                  <c:v>44228</c:v>
                </c:pt>
                <c:pt idx="482">
                  <c:v>44256</c:v>
                </c:pt>
                <c:pt idx="483">
                  <c:v>44287</c:v>
                </c:pt>
                <c:pt idx="484">
                  <c:v>44317</c:v>
                </c:pt>
                <c:pt idx="485">
                  <c:v>44348</c:v>
                </c:pt>
                <c:pt idx="486">
                  <c:v>44378</c:v>
                </c:pt>
                <c:pt idx="487">
                  <c:v>44409</c:v>
                </c:pt>
                <c:pt idx="488">
                  <c:v>44440</c:v>
                </c:pt>
                <c:pt idx="489">
                  <c:v>44470</c:v>
                </c:pt>
                <c:pt idx="490">
                  <c:v>44501</c:v>
                </c:pt>
                <c:pt idx="491">
                  <c:v>44531</c:v>
                </c:pt>
                <c:pt idx="492">
                  <c:v>44562</c:v>
                </c:pt>
                <c:pt idx="493">
                  <c:v>44593</c:v>
                </c:pt>
                <c:pt idx="494">
                  <c:v>44621</c:v>
                </c:pt>
                <c:pt idx="495">
                  <c:v>44652</c:v>
                </c:pt>
                <c:pt idx="496">
                  <c:v>44682</c:v>
                </c:pt>
                <c:pt idx="497">
                  <c:v>44713</c:v>
                </c:pt>
                <c:pt idx="498">
                  <c:v>44743</c:v>
                </c:pt>
                <c:pt idx="499">
                  <c:v>44774</c:v>
                </c:pt>
                <c:pt idx="500">
                  <c:v>44805</c:v>
                </c:pt>
                <c:pt idx="501">
                  <c:v>44835</c:v>
                </c:pt>
                <c:pt idx="502">
                  <c:v>44866</c:v>
                </c:pt>
                <c:pt idx="503">
                  <c:v>44896</c:v>
                </c:pt>
                <c:pt idx="504">
                  <c:v>44927</c:v>
                </c:pt>
                <c:pt idx="505">
                  <c:v>44958</c:v>
                </c:pt>
                <c:pt idx="506">
                  <c:v>44986</c:v>
                </c:pt>
                <c:pt idx="507">
                  <c:v>45017</c:v>
                </c:pt>
                <c:pt idx="508">
                  <c:v>45047</c:v>
                </c:pt>
                <c:pt idx="509">
                  <c:v>45078</c:v>
                </c:pt>
                <c:pt idx="510">
                  <c:v>45108</c:v>
                </c:pt>
                <c:pt idx="511">
                  <c:v>45139</c:v>
                </c:pt>
                <c:pt idx="512">
                  <c:v>45170</c:v>
                </c:pt>
                <c:pt idx="513">
                  <c:v>45200</c:v>
                </c:pt>
                <c:pt idx="514">
                  <c:v>45231</c:v>
                </c:pt>
                <c:pt idx="515">
                  <c:v>45261</c:v>
                </c:pt>
              </c:numCache>
            </c:numRef>
          </c:cat>
          <c:val>
            <c:numRef>
              <c:f>'Natural Gas-M'!$D$41:$D$556</c:f>
              <c:numCache>
                <c:formatCode>0.00</c:formatCode>
                <c:ptCount val="516"/>
                <c:pt idx="0">
                  <c:v>12.929665756880734</c:v>
                </c:pt>
                <c:pt idx="1">
                  <c:v>12.974713738636366</c:v>
                </c:pt>
                <c:pt idx="2">
                  <c:v>13.112933927765237</c:v>
                </c:pt>
                <c:pt idx="3">
                  <c:v>13.199931548821551</c:v>
                </c:pt>
                <c:pt idx="4">
                  <c:v>13.68587</c:v>
                </c:pt>
                <c:pt idx="5">
                  <c:v>13.596509723756906</c:v>
                </c:pt>
                <c:pt idx="6">
                  <c:v>13.510462426229509</c:v>
                </c:pt>
                <c:pt idx="7">
                  <c:v>13.345814859002168</c:v>
                </c:pt>
                <c:pt idx="8">
                  <c:v>13.7393252094522</c:v>
                </c:pt>
                <c:pt idx="9">
                  <c:v>13.787108672376874</c:v>
                </c:pt>
                <c:pt idx="10">
                  <c:v>13.819837132196165</c:v>
                </c:pt>
                <c:pt idx="11">
                  <c:v>13.836598352816155</c:v>
                </c:pt>
                <c:pt idx="12">
                  <c:v>14.095760752118647</c:v>
                </c:pt>
                <c:pt idx="13">
                  <c:v>14.171976546990498</c:v>
                </c:pt>
                <c:pt idx="14">
                  <c:v>14.443933453009507</c:v>
                </c:pt>
                <c:pt idx="15">
                  <c:v>14.639297115789477</c:v>
                </c:pt>
                <c:pt idx="16">
                  <c:v>15.426929582898854</c:v>
                </c:pt>
                <c:pt idx="17">
                  <c:v>15.340487835051547</c:v>
                </c:pt>
                <c:pt idx="18">
                  <c:v>15.349867620512823</c:v>
                </c:pt>
                <c:pt idx="19">
                  <c:v>15.318445168884343</c:v>
                </c:pt>
                <c:pt idx="20">
                  <c:v>15.845657430910954</c:v>
                </c:pt>
                <c:pt idx="21">
                  <c:v>16.510300774719678</c:v>
                </c:pt>
                <c:pt idx="22">
                  <c:v>16.585547836734694</c:v>
                </c:pt>
                <c:pt idx="23">
                  <c:v>16.81221324462641</c:v>
                </c:pt>
                <c:pt idx="24">
                  <c:v>17.12862437180797</c:v>
                </c:pt>
                <c:pt idx="25">
                  <c:v>17.140346091836737</c:v>
                </c:pt>
                <c:pt idx="26">
                  <c:v>17.502085626911317</c:v>
                </c:pt>
                <c:pt idx="27">
                  <c:v>17.551863825910932</c:v>
                </c:pt>
                <c:pt idx="28">
                  <c:v>17.942637116935483</c:v>
                </c:pt>
                <c:pt idx="29">
                  <c:v>17.84895794768612</c:v>
                </c:pt>
                <c:pt idx="30">
                  <c:v>17.806092294589181</c:v>
                </c:pt>
                <c:pt idx="31">
                  <c:v>17.666965414585416</c:v>
                </c:pt>
                <c:pt idx="32">
                  <c:v>17.642677579681276</c:v>
                </c:pt>
                <c:pt idx="33">
                  <c:v>19.020495734126985</c:v>
                </c:pt>
                <c:pt idx="34">
                  <c:v>17.831872700296739</c:v>
                </c:pt>
                <c:pt idx="35">
                  <c:v>16.763166213017755</c:v>
                </c:pt>
                <c:pt idx="36">
                  <c:v>16.199800176297749</c:v>
                </c:pt>
                <c:pt idx="37">
                  <c:v>16.288198284600387</c:v>
                </c:pt>
                <c:pt idx="38">
                  <c:v>16.46318631681244</c:v>
                </c:pt>
                <c:pt idx="39">
                  <c:v>16.5102442981607</c:v>
                </c:pt>
                <c:pt idx="40">
                  <c:v>17.335435333333333</c:v>
                </c:pt>
                <c:pt idx="41">
                  <c:v>18.654151552555447</c:v>
                </c:pt>
                <c:pt idx="42">
                  <c:v>19.544584063400581</c:v>
                </c:pt>
                <c:pt idx="43">
                  <c:v>19.817339971264371</c:v>
                </c:pt>
                <c:pt idx="44">
                  <c:v>19.596568739255016</c:v>
                </c:pt>
                <c:pt idx="45">
                  <c:v>18.514575451950524</c:v>
                </c:pt>
                <c:pt idx="46">
                  <c:v>17.147805517568852</c:v>
                </c:pt>
                <c:pt idx="47">
                  <c:v>16.410071611374409</c:v>
                </c:pt>
                <c:pt idx="48">
                  <c:v>16.162439233680228</c:v>
                </c:pt>
                <c:pt idx="49">
                  <c:v>15.775092436500472</c:v>
                </c:pt>
                <c:pt idx="50">
                  <c:v>16.049560009363297</c:v>
                </c:pt>
                <c:pt idx="51">
                  <c:v>16.340486925233645</c:v>
                </c:pt>
                <c:pt idx="52">
                  <c:v>17.591310345149253</c:v>
                </c:pt>
                <c:pt idx="53">
                  <c:v>18.527138009302327</c:v>
                </c:pt>
                <c:pt idx="54">
                  <c:v>18.785003129062211</c:v>
                </c:pt>
                <c:pt idx="55">
                  <c:v>19.121474615384617</c:v>
                </c:pt>
                <c:pt idx="56">
                  <c:v>18.689021702127661</c:v>
                </c:pt>
                <c:pt idx="57">
                  <c:v>17.143171889400925</c:v>
                </c:pt>
                <c:pt idx="58">
                  <c:v>16.093167733944952</c:v>
                </c:pt>
                <c:pt idx="59">
                  <c:v>14.895953150684935</c:v>
                </c:pt>
                <c:pt idx="60">
                  <c:v>14.659469818016381</c:v>
                </c:pt>
                <c:pt idx="61">
                  <c:v>14.790538714676392</c:v>
                </c:pt>
                <c:pt idx="62">
                  <c:v>14.976796159486712</c:v>
                </c:pt>
                <c:pt idx="63">
                  <c:v>15.505769080036798</c:v>
                </c:pt>
                <c:pt idx="64">
                  <c:v>16.224433376146788</c:v>
                </c:pt>
                <c:pt idx="65">
                  <c:v>17.446811672760514</c:v>
                </c:pt>
                <c:pt idx="66">
                  <c:v>17.875143780821919</c:v>
                </c:pt>
                <c:pt idx="67">
                  <c:v>18.119928412408761</c:v>
                </c:pt>
                <c:pt idx="68">
                  <c:v>17.767878663636363</c:v>
                </c:pt>
                <c:pt idx="69">
                  <c:v>16.567105789473683</c:v>
                </c:pt>
                <c:pt idx="70">
                  <c:v>14.670837916666668</c:v>
                </c:pt>
                <c:pt idx="71">
                  <c:v>13.636462527075812</c:v>
                </c:pt>
                <c:pt idx="72">
                  <c:v>13.614391651705565</c:v>
                </c:pt>
                <c:pt idx="73">
                  <c:v>13.668064347048301</c:v>
                </c:pt>
                <c:pt idx="74">
                  <c:v>13.670345597147952</c:v>
                </c:pt>
                <c:pt idx="75">
                  <c:v>13.863608571428573</c:v>
                </c:pt>
                <c:pt idx="76">
                  <c:v>15.143640867256641</c:v>
                </c:pt>
                <c:pt idx="77">
                  <c:v>16.514027356828194</c:v>
                </c:pt>
                <c:pt idx="78">
                  <c:v>17.048846203866436</c:v>
                </c:pt>
                <c:pt idx="79">
                  <c:v>17.124481574803148</c:v>
                </c:pt>
                <c:pt idx="80">
                  <c:v>16.5657927114211</c:v>
                </c:pt>
                <c:pt idx="81">
                  <c:v>14.556789000000002</c:v>
                </c:pt>
                <c:pt idx="82">
                  <c:v>13.440054783362221</c:v>
                </c:pt>
                <c:pt idx="83">
                  <c:v>12.698928918685123</c:v>
                </c:pt>
                <c:pt idx="84">
                  <c:v>12.53179506896552</c:v>
                </c:pt>
                <c:pt idx="85">
                  <c:v>12.534852142857146</c:v>
                </c:pt>
                <c:pt idx="86">
                  <c:v>12.723640669527898</c:v>
                </c:pt>
                <c:pt idx="87">
                  <c:v>13.062723421501707</c:v>
                </c:pt>
                <c:pt idx="88">
                  <c:v>14.295778017021277</c:v>
                </c:pt>
                <c:pt idx="89">
                  <c:v>15.763001271186443</c:v>
                </c:pt>
                <c:pt idx="90">
                  <c:v>16.276053451476795</c:v>
                </c:pt>
                <c:pt idx="91">
                  <c:v>16.640512369747899</c:v>
                </c:pt>
                <c:pt idx="92">
                  <c:v>16.259584008368201</c:v>
                </c:pt>
                <c:pt idx="93">
                  <c:v>14.200555838198499</c:v>
                </c:pt>
                <c:pt idx="94">
                  <c:v>13.225640864505403</c:v>
                </c:pt>
                <c:pt idx="95">
                  <c:v>12.778770082850041</c:v>
                </c:pt>
                <c:pt idx="96">
                  <c:v>12.773273358085811</c:v>
                </c:pt>
                <c:pt idx="97">
                  <c:v>12.660657549342107</c:v>
                </c:pt>
                <c:pt idx="98">
                  <c:v>12.762414852700493</c:v>
                </c:pt>
                <c:pt idx="99">
                  <c:v>12.878321803411861</c:v>
                </c:pt>
                <c:pt idx="100">
                  <c:v>13.718055481002423</c:v>
                </c:pt>
                <c:pt idx="101">
                  <c:v>15.17265816277196</c:v>
                </c:pt>
                <c:pt idx="102">
                  <c:v>15.905389333333332</c:v>
                </c:pt>
                <c:pt idx="103">
                  <c:v>16.250159333333333</c:v>
                </c:pt>
                <c:pt idx="104">
                  <c:v>15.592002243589743</c:v>
                </c:pt>
                <c:pt idx="105">
                  <c:v>13.828741196172247</c:v>
                </c:pt>
                <c:pt idx="106">
                  <c:v>12.637367720413028</c:v>
                </c:pt>
                <c:pt idx="107">
                  <c:v>12.008259936658749</c:v>
                </c:pt>
                <c:pt idx="108">
                  <c:v>12.187011082352942</c:v>
                </c:pt>
                <c:pt idx="109">
                  <c:v>12.631241523437502</c:v>
                </c:pt>
                <c:pt idx="110">
                  <c:v>12.461049455676516</c:v>
                </c:pt>
                <c:pt idx="111">
                  <c:v>12.520848130333594</c:v>
                </c:pt>
                <c:pt idx="112">
                  <c:v>13.299415956622774</c:v>
                </c:pt>
                <c:pt idx="113">
                  <c:v>14.45114469591994</c:v>
                </c:pt>
                <c:pt idx="114">
                  <c:v>15.437241869731803</c:v>
                </c:pt>
                <c:pt idx="115">
                  <c:v>15.395185623100305</c:v>
                </c:pt>
                <c:pt idx="116">
                  <c:v>14.901870113207549</c:v>
                </c:pt>
                <c:pt idx="117">
                  <c:v>13.171041034482757</c:v>
                </c:pt>
                <c:pt idx="118">
                  <c:v>12.178349132385939</c:v>
                </c:pt>
                <c:pt idx="119">
                  <c:v>11.983711937406857</c:v>
                </c:pt>
                <c:pt idx="120">
                  <c:v>11.769275530809207</c:v>
                </c:pt>
                <c:pt idx="121">
                  <c:v>11.803001454005935</c:v>
                </c:pt>
                <c:pt idx="122">
                  <c:v>11.887915133531157</c:v>
                </c:pt>
                <c:pt idx="123">
                  <c:v>12.496955514433754</c:v>
                </c:pt>
                <c:pt idx="124">
                  <c:v>13.252796076696166</c:v>
                </c:pt>
                <c:pt idx="125">
                  <c:v>14.665653874999999</c:v>
                </c:pt>
                <c:pt idx="126">
                  <c:v>15.190383942731279</c:v>
                </c:pt>
                <c:pt idx="127">
                  <c:v>15.418235549048317</c:v>
                </c:pt>
                <c:pt idx="128">
                  <c:v>14.454167678832116</c:v>
                </c:pt>
                <c:pt idx="129">
                  <c:v>12.931387900874636</c:v>
                </c:pt>
                <c:pt idx="130">
                  <c:v>11.44221074746009</c:v>
                </c:pt>
                <c:pt idx="131">
                  <c:v>11.409092916063678</c:v>
                </c:pt>
                <c:pt idx="132">
                  <c:v>11.442225762834418</c:v>
                </c:pt>
                <c:pt idx="133">
                  <c:v>11.438105440115443</c:v>
                </c:pt>
                <c:pt idx="134">
                  <c:v>11.314702012940332</c:v>
                </c:pt>
                <c:pt idx="135">
                  <c:v>11.536686814921094</c:v>
                </c:pt>
                <c:pt idx="136">
                  <c:v>12.59755522548318</c:v>
                </c:pt>
                <c:pt idx="137">
                  <c:v>13.970936788008565</c:v>
                </c:pt>
                <c:pt idx="138">
                  <c:v>14.806951295373665</c:v>
                </c:pt>
                <c:pt idx="139">
                  <c:v>15.141230788352276</c:v>
                </c:pt>
                <c:pt idx="140">
                  <c:v>14.500620588235297</c:v>
                </c:pt>
                <c:pt idx="141">
                  <c:v>13.166953648553282</c:v>
                </c:pt>
                <c:pt idx="142">
                  <c:v>12.122996354679803</c:v>
                </c:pt>
                <c:pt idx="143">
                  <c:v>11.54288990864371</c:v>
                </c:pt>
                <c:pt idx="144">
                  <c:v>11.482434474789917</c:v>
                </c:pt>
                <c:pt idx="145">
                  <c:v>11.458362285115305</c:v>
                </c:pt>
                <c:pt idx="146">
                  <c:v>11.322554759246337</c:v>
                </c:pt>
                <c:pt idx="147">
                  <c:v>11.97967859527121</c:v>
                </c:pt>
                <c:pt idx="148">
                  <c:v>13.454637295423025</c:v>
                </c:pt>
                <c:pt idx="149">
                  <c:v>14.615333104643106</c:v>
                </c:pt>
                <c:pt idx="150">
                  <c:v>15.56547076816609</c:v>
                </c:pt>
                <c:pt idx="151">
                  <c:v>16.066805821823209</c:v>
                </c:pt>
                <c:pt idx="152">
                  <c:v>15.294710517241381</c:v>
                </c:pt>
                <c:pt idx="153">
                  <c:v>13.344919567307693</c:v>
                </c:pt>
                <c:pt idx="154">
                  <c:v>12.093161965753426</c:v>
                </c:pt>
                <c:pt idx="155">
                  <c:v>11.872766486671225</c:v>
                </c:pt>
                <c:pt idx="156">
                  <c:v>11.598930027341078</c:v>
                </c:pt>
                <c:pt idx="157">
                  <c:v>11.78187432856169</c:v>
                </c:pt>
                <c:pt idx="158">
                  <c:v>12.255624269204622</c:v>
                </c:pt>
                <c:pt idx="159">
                  <c:v>12.830503125000002</c:v>
                </c:pt>
                <c:pt idx="160">
                  <c:v>13.270021993220338</c:v>
                </c:pt>
                <c:pt idx="161">
                  <c:v>14.820680906017579</c:v>
                </c:pt>
                <c:pt idx="162">
                  <c:v>15.61919615902965</c:v>
                </c:pt>
                <c:pt idx="163">
                  <c:v>15.786763771812085</c:v>
                </c:pt>
                <c:pt idx="164">
                  <c:v>15.026706925653047</c:v>
                </c:pt>
                <c:pt idx="165">
                  <c:v>13.13956777777778</c:v>
                </c:pt>
                <c:pt idx="166">
                  <c:v>11.977420273698264</c:v>
                </c:pt>
                <c:pt idx="167">
                  <c:v>11.553125556295804</c:v>
                </c:pt>
                <c:pt idx="168">
                  <c:v>11.123127807308972</c:v>
                </c:pt>
                <c:pt idx="169">
                  <c:v>10.922971610337974</c:v>
                </c:pt>
                <c:pt idx="170">
                  <c:v>11.052705978835979</c:v>
                </c:pt>
                <c:pt idx="171">
                  <c:v>11.423742727272726</c:v>
                </c:pt>
                <c:pt idx="172">
                  <c:v>12.304276883629194</c:v>
                </c:pt>
                <c:pt idx="173">
                  <c:v>14.063856030183729</c:v>
                </c:pt>
                <c:pt idx="174">
                  <c:v>14.664247457404981</c:v>
                </c:pt>
                <c:pt idx="175">
                  <c:v>15.21565391105298</c:v>
                </c:pt>
                <c:pt idx="176">
                  <c:v>14.448137446113654</c:v>
                </c:pt>
                <c:pt idx="177">
                  <c:v>12.341193758957658</c:v>
                </c:pt>
                <c:pt idx="178">
                  <c:v>10.444714059856867</c:v>
                </c:pt>
                <c:pt idx="179">
                  <c:v>10.300983846653674</c:v>
                </c:pt>
                <c:pt idx="180">
                  <c:v>10.432691170006466</c:v>
                </c:pt>
                <c:pt idx="181">
                  <c:v>10.744812658064516</c:v>
                </c:pt>
                <c:pt idx="182">
                  <c:v>10.912691080385851</c:v>
                </c:pt>
                <c:pt idx="183">
                  <c:v>11.49402663036515</c:v>
                </c:pt>
                <c:pt idx="184">
                  <c:v>12.514886470588234</c:v>
                </c:pt>
                <c:pt idx="185">
                  <c:v>14.298824205488195</c:v>
                </c:pt>
                <c:pt idx="186">
                  <c:v>15.747863847133759</c:v>
                </c:pt>
                <c:pt idx="187">
                  <c:v>15.891659942748094</c:v>
                </c:pt>
                <c:pt idx="188">
                  <c:v>14.498485789473687</c:v>
                </c:pt>
                <c:pt idx="189">
                  <c:v>12.75234927307206</c:v>
                </c:pt>
                <c:pt idx="190">
                  <c:v>11.486033188405798</c:v>
                </c:pt>
                <c:pt idx="191">
                  <c:v>11.637016825895664</c:v>
                </c:pt>
                <c:pt idx="192">
                  <c:v>12.09982643663739</c:v>
                </c:pt>
                <c:pt idx="193">
                  <c:v>12.166689348778961</c:v>
                </c:pt>
                <c:pt idx="194">
                  <c:v>11.675577797246557</c:v>
                </c:pt>
                <c:pt idx="195">
                  <c:v>11.686172126328959</c:v>
                </c:pt>
                <c:pt idx="196">
                  <c:v>12.223055991244529</c:v>
                </c:pt>
                <c:pt idx="197">
                  <c:v>14.825970848938827</c:v>
                </c:pt>
                <c:pt idx="198">
                  <c:v>15.663821059850372</c:v>
                </c:pt>
                <c:pt idx="199">
                  <c:v>15.998571573383085</c:v>
                </c:pt>
                <c:pt idx="200">
                  <c:v>15.692595806451612</c:v>
                </c:pt>
                <c:pt idx="201">
                  <c:v>13.625780055727555</c:v>
                </c:pt>
                <c:pt idx="202">
                  <c:v>12.140083030303032</c:v>
                </c:pt>
                <c:pt idx="203">
                  <c:v>11.566628640296663</c:v>
                </c:pt>
                <c:pt idx="204">
                  <c:v>11.322715006172841</c:v>
                </c:pt>
                <c:pt idx="205">
                  <c:v>11.322715006172841</c:v>
                </c:pt>
                <c:pt idx="206">
                  <c:v>11.110745302469136</c:v>
                </c:pt>
                <c:pt idx="207">
                  <c:v>12.014448033292231</c:v>
                </c:pt>
                <c:pt idx="208">
                  <c:v>13.551199692496926</c:v>
                </c:pt>
                <c:pt idx="209">
                  <c:v>14.958316590909092</c:v>
                </c:pt>
                <c:pt idx="210">
                  <c:v>14.956722567401963</c:v>
                </c:pt>
                <c:pt idx="211">
                  <c:v>16.199337056303552</c:v>
                </c:pt>
                <c:pt idx="212">
                  <c:v>15.681868721712542</c:v>
                </c:pt>
                <c:pt idx="213">
                  <c:v>13.269122391702259</c:v>
                </c:pt>
                <c:pt idx="214">
                  <c:v>11.474264948202318</c:v>
                </c:pt>
                <c:pt idx="215">
                  <c:v>11.035575997566911</c:v>
                </c:pt>
                <c:pt idx="216">
                  <c:v>10.424739526411658</c:v>
                </c:pt>
                <c:pt idx="217">
                  <c:v>10.928601936854889</c:v>
                </c:pt>
                <c:pt idx="218">
                  <c:v>10.522597973300972</c:v>
                </c:pt>
                <c:pt idx="219">
                  <c:v>11.108285738396626</c:v>
                </c:pt>
                <c:pt idx="220">
                  <c:v>12.584105000000001</c:v>
                </c:pt>
                <c:pt idx="221">
                  <c:v>14.135570000000001</c:v>
                </c:pt>
                <c:pt idx="222">
                  <c:v>15.157677582483505</c:v>
                </c:pt>
                <c:pt idx="223">
                  <c:v>15.652269144225018</c:v>
                </c:pt>
                <c:pt idx="224">
                  <c:v>14.71724095947557</c:v>
                </c:pt>
                <c:pt idx="225">
                  <c:v>12.869499083878644</c:v>
                </c:pt>
                <c:pt idx="226">
                  <c:v>12.149866775534445</c:v>
                </c:pt>
                <c:pt idx="227">
                  <c:v>11.036112209715641</c:v>
                </c:pt>
                <c:pt idx="228">
                  <c:v>10.766884034258714</c:v>
                </c:pt>
                <c:pt idx="229">
                  <c:v>11.008708905882354</c:v>
                </c:pt>
                <c:pt idx="230">
                  <c:v>11.563505152046785</c:v>
                </c:pt>
                <c:pt idx="231">
                  <c:v>12.039110175541254</c:v>
                </c:pt>
                <c:pt idx="232">
                  <c:v>13.806507978971965</c:v>
                </c:pt>
                <c:pt idx="233">
                  <c:v>15.786942218350756</c:v>
                </c:pt>
                <c:pt idx="234">
                  <c:v>17.09995316734221</c:v>
                </c:pt>
                <c:pt idx="235">
                  <c:v>17.182801777649104</c:v>
                </c:pt>
                <c:pt idx="236">
                  <c:v>16.648657315668203</c:v>
                </c:pt>
                <c:pt idx="237">
                  <c:v>15.533880989074181</c:v>
                </c:pt>
                <c:pt idx="238">
                  <c:v>14.094403432835822</c:v>
                </c:pt>
                <c:pt idx="239">
                  <c:v>14.029335028636886</c:v>
                </c:pt>
                <c:pt idx="240">
                  <c:v>16.491629225512529</c:v>
                </c:pt>
                <c:pt idx="241">
                  <c:v>16.681774806818183</c:v>
                </c:pt>
                <c:pt idx="242">
                  <c:v>16.006059823963657</c:v>
                </c:pt>
                <c:pt idx="243">
                  <c:v>16.481725941043088</c:v>
                </c:pt>
                <c:pt idx="244">
                  <c:v>17.979765222786241</c:v>
                </c:pt>
                <c:pt idx="245">
                  <c:v>18.647846809229037</c:v>
                </c:pt>
                <c:pt idx="246">
                  <c:v>18.09867588500564</c:v>
                </c:pt>
                <c:pt idx="247">
                  <c:v>17.566361888387828</c:v>
                </c:pt>
                <c:pt idx="248">
                  <c:v>16.340471909039866</c:v>
                </c:pt>
                <c:pt idx="249">
                  <c:v>13.276751036036037</c:v>
                </c:pt>
                <c:pt idx="250">
                  <c:v>12.865068270422539</c:v>
                </c:pt>
                <c:pt idx="251">
                  <c:v>11.77543083427283</c:v>
                </c:pt>
                <c:pt idx="252">
                  <c:v>11.884379054586383</c:v>
                </c:pt>
                <c:pt idx="253">
                  <c:v>11.623203893258429</c:v>
                </c:pt>
                <c:pt idx="254">
                  <c:v>11.382238711484595</c:v>
                </c:pt>
                <c:pt idx="255">
                  <c:v>12.225201929726715</c:v>
                </c:pt>
                <c:pt idx="256">
                  <c:v>13.614477515320335</c:v>
                </c:pt>
                <c:pt idx="257">
                  <c:v>15.263943084632517</c:v>
                </c:pt>
                <c:pt idx="258">
                  <c:v>16.39055733888889</c:v>
                </c:pt>
                <c:pt idx="259">
                  <c:v>16.551252099722991</c:v>
                </c:pt>
                <c:pt idx="260">
                  <c:v>16.191413678097344</c:v>
                </c:pt>
                <c:pt idx="261">
                  <c:v>13.597294983443707</c:v>
                </c:pt>
                <c:pt idx="262">
                  <c:v>12.59730693663912</c:v>
                </c:pt>
                <c:pt idx="263">
                  <c:v>12.387635407040705</c:v>
                </c:pt>
                <c:pt idx="264">
                  <c:v>12.819175454545455</c:v>
                </c:pt>
                <c:pt idx="265">
                  <c:v>13.372794542483661</c:v>
                </c:pt>
                <c:pt idx="266">
                  <c:v>15.202688455682436</c:v>
                </c:pt>
                <c:pt idx="267">
                  <c:v>15.901198897379913</c:v>
                </c:pt>
                <c:pt idx="268">
                  <c:v>16.881665877528704</c:v>
                </c:pt>
                <c:pt idx="269">
                  <c:v>18.879311458219554</c:v>
                </c:pt>
                <c:pt idx="270">
                  <c:v>19.861341997822539</c:v>
                </c:pt>
                <c:pt idx="271">
                  <c:v>19.914812162601628</c:v>
                </c:pt>
                <c:pt idx="272">
                  <c:v>19.030894224743385</c:v>
                </c:pt>
                <c:pt idx="273">
                  <c:v>16.466916300703087</c:v>
                </c:pt>
                <c:pt idx="274">
                  <c:v>15.112294091891892</c:v>
                </c:pt>
                <c:pt idx="275">
                  <c:v>14.670474614555257</c:v>
                </c:pt>
                <c:pt idx="276">
                  <c:v>14.914679876543213</c:v>
                </c:pt>
                <c:pt idx="277">
                  <c:v>15.097306561328335</c:v>
                </c:pt>
                <c:pt idx="278">
                  <c:v>15.340330160342063</c:v>
                </c:pt>
                <c:pt idx="279">
                  <c:v>16.094540629669154</c:v>
                </c:pt>
                <c:pt idx="280">
                  <c:v>17.683476795961745</c:v>
                </c:pt>
                <c:pt idx="281">
                  <c:v>19.814510471148758</c:v>
                </c:pt>
                <c:pt idx="282">
                  <c:v>20.489657398202013</c:v>
                </c:pt>
                <c:pt idx="283">
                  <c:v>20.781321532769557</c:v>
                </c:pt>
                <c:pt idx="284">
                  <c:v>20.067321501580611</c:v>
                </c:pt>
                <c:pt idx="285">
                  <c:v>17.532494124737948</c:v>
                </c:pt>
                <c:pt idx="286">
                  <c:v>17.076995847678667</c:v>
                </c:pt>
                <c:pt idx="287">
                  <c:v>16.554535310380803</c:v>
                </c:pt>
                <c:pt idx="288">
                  <c:v>16.279406002087686</c:v>
                </c:pt>
                <c:pt idx="289">
                  <c:v>16.167096761954262</c:v>
                </c:pt>
                <c:pt idx="290">
                  <c:v>16.064032335577423</c:v>
                </c:pt>
                <c:pt idx="291">
                  <c:v>17.550697511615901</c:v>
                </c:pt>
                <c:pt idx="292">
                  <c:v>18.83092424586777</c:v>
                </c:pt>
                <c:pt idx="293">
                  <c:v>20.372400562725861</c:v>
                </c:pt>
                <c:pt idx="294">
                  <c:v>21.81797961005644</c:v>
                </c:pt>
                <c:pt idx="295">
                  <c:v>22.632981341152473</c:v>
                </c:pt>
                <c:pt idx="296">
                  <c:v>23.836995452716298</c:v>
                </c:pt>
                <c:pt idx="297">
                  <c:v>23.628606750376701</c:v>
                </c:pt>
                <c:pt idx="298">
                  <c:v>22.592268167592128</c:v>
                </c:pt>
                <c:pt idx="299">
                  <c:v>21.089969005552753</c:v>
                </c:pt>
                <c:pt idx="300">
                  <c:v>21.422447425990971</c:v>
                </c:pt>
                <c:pt idx="301">
                  <c:v>20.062709217652962</c:v>
                </c:pt>
                <c:pt idx="302">
                  <c:v>18.871884561842766</c:v>
                </c:pt>
                <c:pt idx="303">
                  <c:v>18.920434763328352</c:v>
                </c:pt>
                <c:pt idx="304">
                  <c:v>20.484613169398909</c:v>
                </c:pt>
                <c:pt idx="305">
                  <c:v>21.369760341922699</c:v>
                </c:pt>
                <c:pt idx="306">
                  <c:v>22.170631108920652</c:v>
                </c:pt>
                <c:pt idx="307">
                  <c:v>22.718617458292446</c:v>
                </c:pt>
                <c:pt idx="308">
                  <c:v>22.167452963510851</c:v>
                </c:pt>
                <c:pt idx="309">
                  <c:v>17.730809019316492</c:v>
                </c:pt>
                <c:pt idx="310">
                  <c:v>17.637033638613861</c:v>
                </c:pt>
                <c:pt idx="311">
                  <c:v>17.654227095027078</c:v>
                </c:pt>
                <c:pt idx="312">
                  <c:v>17.118598126201231</c:v>
                </c:pt>
                <c:pt idx="313">
                  <c:v>16.996415162613967</c:v>
                </c:pt>
                <c:pt idx="314">
                  <c:v>17.856367985464328</c:v>
                </c:pt>
                <c:pt idx="315">
                  <c:v>18.497832101367628</c:v>
                </c:pt>
                <c:pt idx="316">
                  <c:v>20.33168329181882</c:v>
                </c:pt>
                <c:pt idx="317">
                  <c:v>22.480240443170526</c:v>
                </c:pt>
                <c:pt idx="318">
                  <c:v>23.032993555006435</c:v>
                </c:pt>
                <c:pt idx="319">
                  <c:v>23.025895115738177</c:v>
                </c:pt>
                <c:pt idx="320">
                  <c:v>21.995667034289639</c:v>
                </c:pt>
                <c:pt idx="321">
                  <c:v>19.930867092117218</c:v>
                </c:pt>
                <c:pt idx="322">
                  <c:v>17.698827817145244</c:v>
                </c:pt>
                <c:pt idx="323">
                  <c:v>16.700339539833053</c:v>
                </c:pt>
                <c:pt idx="324">
                  <c:v>16.508089511438726</c:v>
                </c:pt>
                <c:pt idx="325">
                  <c:v>16.925724082807132</c:v>
                </c:pt>
                <c:pt idx="326">
                  <c:v>17.60273688673588</c:v>
                </c:pt>
                <c:pt idx="327">
                  <c:v>19.381165731833864</c:v>
                </c:pt>
                <c:pt idx="328">
                  <c:v>21.713775059477339</c:v>
                </c:pt>
                <c:pt idx="329">
                  <c:v>24.883628851804676</c:v>
                </c:pt>
                <c:pt idx="330">
                  <c:v>27.137398669503597</c:v>
                </c:pt>
                <c:pt idx="331">
                  <c:v>26.392743367323611</c:v>
                </c:pt>
                <c:pt idx="332">
                  <c:v>24.06917598011669</c:v>
                </c:pt>
                <c:pt idx="333">
                  <c:v>20.374469895619715</c:v>
                </c:pt>
                <c:pt idx="334">
                  <c:v>18.526577528817327</c:v>
                </c:pt>
                <c:pt idx="335">
                  <c:v>17.380877983708455</c:v>
                </c:pt>
                <c:pt idx="336">
                  <c:v>16.864420165807118</c:v>
                </c:pt>
                <c:pt idx="337">
                  <c:v>16.49378512963964</c:v>
                </c:pt>
                <c:pt idx="338">
                  <c:v>16.133019685169064</c:v>
                </c:pt>
                <c:pt idx="339">
                  <c:v>15.713196376269927</c:v>
                </c:pt>
                <c:pt idx="340">
                  <c:v>17.275239299227312</c:v>
                </c:pt>
                <c:pt idx="341">
                  <c:v>18.998225084966712</c:v>
                </c:pt>
                <c:pt idx="342">
                  <c:v>20.34988523513687</c:v>
                </c:pt>
                <c:pt idx="343">
                  <c:v>20.733567968623081</c:v>
                </c:pt>
                <c:pt idx="344">
                  <c:v>19.619823312224074</c:v>
                </c:pt>
                <c:pt idx="345">
                  <c:v>15.569580008221365</c:v>
                </c:pt>
                <c:pt idx="346">
                  <c:v>15.122432344844729</c:v>
                </c:pt>
                <c:pt idx="347">
                  <c:v>13.718973908082468</c:v>
                </c:pt>
                <c:pt idx="348">
                  <c:v>13.894284263959394</c:v>
                </c:pt>
                <c:pt idx="349">
                  <c:v>14.078731131576161</c:v>
                </c:pt>
                <c:pt idx="350">
                  <c:v>14.469036585646393</c:v>
                </c:pt>
                <c:pt idx="351">
                  <c:v>15.755644710514575</c:v>
                </c:pt>
                <c:pt idx="352">
                  <c:v>17.27832570297759</c:v>
                </c:pt>
                <c:pt idx="353">
                  <c:v>19.578010147376371</c:v>
                </c:pt>
                <c:pt idx="354">
                  <c:v>21.316785050894975</c:v>
                </c:pt>
                <c:pt idx="355">
                  <c:v>21.863451838493415</c:v>
                </c:pt>
                <c:pt idx="356">
                  <c:v>20.490971173977783</c:v>
                </c:pt>
                <c:pt idx="357">
                  <c:v>17.46728681260986</c:v>
                </c:pt>
                <c:pt idx="358">
                  <c:v>14.191322915433311</c:v>
                </c:pt>
                <c:pt idx="359">
                  <c:v>12.953426367067022</c:v>
                </c:pt>
                <c:pt idx="360">
                  <c:v>12.808054225610007</c:v>
                </c:pt>
                <c:pt idx="361">
                  <c:v>13.076518373306655</c:v>
                </c:pt>
                <c:pt idx="362">
                  <c:v>13.381272979564754</c:v>
                </c:pt>
                <c:pt idx="363">
                  <c:v>14.391404715899203</c:v>
                </c:pt>
                <c:pt idx="364">
                  <c:v>15.911446980952466</c:v>
                </c:pt>
                <c:pt idx="365">
                  <c:v>18.711861649600099</c:v>
                </c:pt>
                <c:pt idx="366">
                  <c:v>20.49117271456776</c:v>
                </c:pt>
                <c:pt idx="367">
                  <c:v>21.09750381237119</c:v>
                </c:pt>
                <c:pt idx="368">
                  <c:v>19.738419895232511</c:v>
                </c:pt>
                <c:pt idx="369">
                  <c:v>16.216734002205072</c:v>
                </c:pt>
                <c:pt idx="370">
                  <c:v>13.579296021904398</c:v>
                </c:pt>
                <c:pt idx="371">
                  <c:v>12.379662063259442</c:v>
                </c:pt>
                <c:pt idx="372">
                  <c:v>12.082278693129448</c:v>
                </c:pt>
                <c:pt idx="373">
                  <c:v>11.868517257991758</c:v>
                </c:pt>
                <c:pt idx="374">
                  <c:v>13.019340452870761</c:v>
                </c:pt>
                <c:pt idx="375">
                  <c:v>13.659503174263813</c:v>
                </c:pt>
                <c:pt idx="376">
                  <c:v>15.777267802879592</c:v>
                </c:pt>
                <c:pt idx="377">
                  <c:v>17.756279594265813</c:v>
                </c:pt>
                <c:pt idx="378">
                  <c:v>18.940405017717314</c:v>
                </c:pt>
                <c:pt idx="379">
                  <c:v>19.689789237902211</c:v>
                </c:pt>
                <c:pt idx="380">
                  <c:v>18.233716217561632</c:v>
                </c:pt>
                <c:pt idx="381">
                  <c:v>14.429144993481206</c:v>
                </c:pt>
                <c:pt idx="382">
                  <c:v>12.362126577844663</c:v>
                </c:pt>
                <c:pt idx="383">
                  <c:v>12.128479593116545</c:v>
                </c:pt>
                <c:pt idx="384">
                  <c:v>11.301653429961284</c:v>
                </c:pt>
                <c:pt idx="385">
                  <c:v>11.338896323898737</c:v>
                </c:pt>
                <c:pt idx="386">
                  <c:v>11.518703924539999</c:v>
                </c:pt>
                <c:pt idx="387">
                  <c:v>12.876091636216172</c:v>
                </c:pt>
                <c:pt idx="388">
                  <c:v>15.560910639820953</c:v>
                </c:pt>
                <c:pt idx="389">
                  <c:v>18.490867439609371</c:v>
                </c:pt>
                <c:pt idx="390">
                  <c:v>20.027450966079865</c:v>
                </c:pt>
                <c:pt idx="391">
                  <c:v>20.139101213933248</c:v>
                </c:pt>
                <c:pt idx="392">
                  <c:v>19.224798235022092</c:v>
                </c:pt>
                <c:pt idx="393">
                  <c:v>15.160974104395537</c:v>
                </c:pt>
                <c:pt idx="394">
                  <c:v>12.272692712516017</c:v>
                </c:pt>
                <c:pt idx="395">
                  <c:v>11.143086729237943</c:v>
                </c:pt>
                <c:pt idx="396">
                  <c:v>11.262084194689063</c:v>
                </c:pt>
                <c:pt idx="397">
                  <c:v>11.869284716001477</c:v>
                </c:pt>
                <c:pt idx="398">
                  <c:v>12.972623459928483</c:v>
                </c:pt>
                <c:pt idx="399">
                  <c:v>14.23123220055145</c:v>
                </c:pt>
                <c:pt idx="400">
                  <c:v>16.426627609552671</c:v>
                </c:pt>
                <c:pt idx="401">
                  <c:v>19.456758530714787</c:v>
                </c:pt>
                <c:pt idx="402">
                  <c:v>20.760264478016659</c:v>
                </c:pt>
                <c:pt idx="403">
                  <c:v>20.980501688705466</c:v>
                </c:pt>
                <c:pt idx="404">
                  <c:v>19.605303069349876</c:v>
                </c:pt>
                <c:pt idx="405">
                  <c:v>15.800639350545426</c:v>
                </c:pt>
                <c:pt idx="406">
                  <c:v>12.30451648008507</c:v>
                </c:pt>
                <c:pt idx="407">
                  <c:v>12.124564410036742</c:v>
                </c:pt>
                <c:pt idx="408">
                  <c:v>11.580601456035648</c:v>
                </c:pt>
                <c:pt idx="409">
                  <c:v>11.040632900204811</c:v>
                </c:pt>
                <c:pt idx="410">
                  <c:v>11.253502254466555</c:v>
                </c:pt>
                <c:pt idx="411">
                  <c:v>12.634891809399631</c:v>
                </c:pt>
                <c:pt idx="412">
                  <c:v>15.370421825224367</c:v>
                </c:pt>
                <c:pt idx="413">
                  <c:v>18.145552779846586</c:v>
                </c:pt>
                <c:pt idx="414">
                  <c:v>19.571448398128002</c:v>
                </c:pt>
                <c:pt idx="415">
                  <c:v>20.292840102002668</c:v>
                </c:pt>
                <c:pt idx="416">
                  <c:v>19.760205306992059</c:v>
                </c:pt>
                <c:pt idx="417">
                  <c:v>15.166614058628797</c:v>
                </c:pt>
                <c:pt idx="418">
                  <c:v>12.046678102824588</c:v>
                </c:pt>
                <c:pt idx="419">
                  <c:v>11.156980568722375</c:v>
                </c:pt>
                <c:pt idx="420">
                  <c:v>9.9700290677124528</c:v>
                </c:pt>
                <c:pt idx="421">
                  <c:v>10.079760659992585</c:v>
                </c:pt>
                <c:pt idx="422">
                  <c:v>11.045875877856185</c:v>
                </c:pt>
                <c:pt idx="423">
                  <c:v>11.554509418725313</c:v>
                </c:pt>
                <c:pt idx="424">
                  <c:v>13.880490830992207</c:v>
                </c:pt>
                <c:pt idx="425">
                  <c:v>17.189415677997854</c:v>
                </c:pt>
                <c:pt idx="426">
                  <c:v>19.736672050512077</c:v>
                </c:pt>
                <c:pt idx="427">
                  <c:v>20.93745519549357</c:v>
                </c:pt>
                <c:pt idx="428">
                  <c:v>19.909732718015061</c:v>
                </c:pt>
                <c:pt idx="429">
                  <c:v>16.264622194828352</c:v>
                </c:pt>
                <c:pt idx="430">
                  <c:v>12.73389432127127</c:v>
                </c:pt>
                <c:pt idx="431">
                  <c:v>10.685103450833964</c:v>
                </c:pt>
                <c:pt idx="432">
                  <c:v>10.947478478601747</c:v>
                </c:pt>
                <c:pt idx="433">
                  <c:v>11.739271128578807</c:v>
                </c:pt>
                <c:pt idx="434">
                  <c:v>11.568762919652961</c:v>
                </c:pt>
                <c:pt idx="435">
                  <c:v>13.288850188170834</c:v>
                </c:pt>
                <c:pt idx="436">
                  <c:v>15.539122616842349</c:v>
                </c:pt>
                <c:pt idx="437">
                  <c:v>18.822324209646833</c:v>
                </c:pt>
                <c:pt idx="438">
                  <c:v>20.925068583337087</c:v>
                </c:pt>
                <c:pt idx="439">
                  <c:v>21.265009409298361</c:v>
                </c:pt>
                <c:pt idx="440">
                  <c:v>19.647420098606126</c:v>
                </c:pt>
                <c:pt idx="441">
                  <c:v>15.536360112072531</c:v>
                </c:pt>
                <c:pt idx="442">
                  <c:v>11.734092274469841</c:v>
                </c:pt>
                <c:pt idx="443">
                  <c:v>10.727862791307681</c:v>
                </c:pt>
                <c:pt idx="444">
                  <c:v>10.238744366675647</c:v>
                </c:pt>
                <c:pt idx="445">
                  <c:v>11.047639434891899</c:v>
                </c:pt>
                <c:pt idx="446">
                  <c:v>11.190406385101429</c:v>
                </c:pt>
                <c:pt idx="447">
                  <c:v>11.496881641121586</c:v>
                </c:pt>
                <c:pt idx="448">
                  <c:v>15.427412311238182</c:v>
                </c:pt>
                <c:pt idx="449">
                  <c:v>18.768229983513727</c:v>
                </c:pt>
                <c:pt idx="450">
                  <c:v>20.324204052155995</c:v>
                </c:pt>
                <c:pt idx="451">
                  <c:v>21.096857965672157</c:v>
                </c:pt>
                <c:pt idx="452">
                  <c:v>19.547022042586594</c:v>
                </c:pt>
                <c:pt idx="453">
                  <c:v>13.829140804074951</c:v>
                </c:pt>
                <c:pt idx="454">
                  <c:v>10.669083864686117</c:v>
                </c:pt>
                <c:pt idx="455">
                  <c:v>10.900176764297111</c:v>
                </c:pt>
                <c:pt idx="456">
                  <c:v>10.608979981780013</c:v>
                </c:pt>
                <c:pt idx="457">
                  <c:v>10.626328006794793</c:v>
                </c:pt>
                <c:pt idx="458">
                  <c:v>10.601277847038419</c:v>
                </c:pt>
                <c:pt idx="459">
                  <c:v>12.168011173250042</c:v>
                </c:pt>
                <c:pt idx="460">
                  <c:v>14.30095022422403</c:v>
                </c:pt>
                <c:pt idx="461">
                  <c:v>17.481455508084633</c:v>
                </c:pt>
                <c:pt idx="462">
                  <c:v>19.837680476748726</c:v>
                </c:pt>
                <c:pt idx="463">
                  <c:v>20.519803211816743</c:v>
                </c:pt>
                <c:pt idx="464">
                  <c:v>19.638894413786652</c:v>
                </c:pt>
                <c:pt idx="465">
                  <c:v>13.901745982394436</c:v>
                </c:pt>
                <c:pt idx="466">
                  <c:v>10.356821896286872</c:v>
                </c:pt>
                <c:pt idx="467">
                  <c:v>10.304533092235436</c:v>
                </c:pt>
                <c:pt idx="468">
                  <c:v>10.431650880231327</c:v>
                </c:pt>
                <c:pt idx="469">
                  <c:v>10.153401757481459</c:v>
                </c:pt>
                <c:pt idx="470">
                  <c:v>10.862662173416229</c:v>
                </c:pt>
                <c:pt idx="471">
                  <c:v>11.643294345045179</c:v>
                </c:pt>
                <c:pt idx="472">
                  <c:v>13.181851455787205</c:v>
                </c:pt>
                <c:pt idx="473">
                  <c:v>17.054934172313651</c:v>
                </c:pt>
                <c:pt idx="474">
                  <c:v>19.358182812916997</c:v>
                </c:pt>
                <c:pt idx="475">
                  <c:v>20.140714835503505</c:v>
                </c:pt>
                <c:pt idx="476">
                  <c:v>18.531768457665553</c:v>
                </c:pt>
                <c:pt idx="477">
                  <c:v>13.475258749692724</c:v>
                </c:pt>
                <c:pt idx="478">
                  <c:v>12.062275417016661</c:v>
                </c:pt>
                <c:pt idx="479">
                  <c:v>10.666801337340003</c:v>
                </c:pt>
                <c:pt idx="480">
                  <c:v>10.564531228070177</c:v>
                </c:pt>
                <c:pt idx="481">
                  <c:v>10.116505361767409</c:v>
                </c:pt>
                <c:pt idx="482">
                  <c:v>11.347978858837557</c:v>
                </c:pt>
                <c:pt idx="483">
                  <c:v>13.14246017463549</c:v>
                </c:pt>
                <c:pt idx="484">
                  <c:v>15.053771916500065</c:v>
                </c:pt>
                <c:pt idx="485">
                  <c:v>18.724883626432433</c:v>
                </c:pt>
                <c:pt idx="486">
                  <c:v>20.963805565352857</c:v>
                </c:pt>
                <c:pt idx="487">
                  <c:v>21.994344429715994</c:v>
                </c:pt>
                <c:pt idx="488">
                  <c:v>21.121679359915976</c:v>
                </c:pt>
                <c:pt idx="489">
                  <c:v>18.095096203767309</c:v>
                </c:pt>
                <c:pt idx="490">
                  <c:v>13.66458915569215</c:v>
                </c:pt>
                <c:pt idx="491">
                  <c:v>13.402566673568323</c:v>
                </c:pt>
                <c:pt idx="492">
                  <c:v>12.220476368498899</c:v>
                </c:pt>
                <c:pt idx="493">
                  <c:v>11.920288387945051</c:v>
                </c:pt>
                <c:pt idx="494">
                  <c:v>12.477437463873283</c:v>
                </c:pt>
                <c:pt idx="495">
                  <c:v>13.36908</c:v>
                </c:pt>
                <c:pt idx="496">
                  <c:v>15.650994870025565</c:v>
                </c:pt>
                <c:pt idx="497">
                  <c:v>18.200936295219204</c:v>
                </c:pt>
                <c:pt idx="498">
                  <c:v>19.655020032461966</c:v>
                </c:pt>
                <c:pt idx="499">
                  <c:v>20.284939474469585</c:v>
                </c:pt>
                <c:pt idx="500">
                  <c:v>19.220500324818691</c:v>
                </c:pt>
                <c:pt idx="501">
                  <c:v>15.640590204690312</c:v>
                </c:pt>
                <c:pt idx="502">
                  <c:v>12.898341138176972</c:v>
                </c:pt>
                <c:pt idx="503">
                  <c:v>11.921010253833549</c:v>
                </c:pt>
                <c:pt idx="504">
                  <c:v>11.538276744483042</c:v>
                </c:pt>
                <c:pt idx="505">
                  <c:v>11.495377311711705</c:v>
                </c:pt>
                <c:pt idx="506">
                  <c:v>11.914642455008924</c:v>
                </c:pt>
                <c:pt idx="507">
                  <c:v>12.697742572094651</c:v>
                </c:pt>
                <c:pt idx="508">
                  <c:v>14.483598155385545</c:v>
                </c:pt>
                <c:pt idx="509">
                  <c:v>16.812623288903733</c:v>
                </c:pt>
                <c:pt idx="510">
                  <c:v>18.04769423594831</c:v>
                </c:pt>
                <c:pt idx="511">
                  <c:v>18.572674295876915</c:v>
                </c:pt>
                <c:pt idx="512">
                  <c:v>17.496021036793991</c:v>
                </c:pt>
                <c:pt idx="513">
                  <c:v>13.974061570145238</c:v>
                </c:pt>
                <c:pt idx="514">
                  <c:v>11.28459930728256</c:v>
                </c:pt>
                <c:pt idx="515">
                  <c:v>10.380862867892812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24896"/>
        <c:axId val="-2057423808"/>
      </c:lineChart>
      <c:dateAx>
        <c:axId val="-2057424896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23808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-2057423808"/>
        <c:scaling>
          <c:orientation val="minMax"/>
          <c:max val="28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24896"/>
        <c:crosses val="autoZero"/>
        <c:crossBetween val="between"/>
        <c:majorUnit val="2"/>
      </c:valAx>
      <c:dateAx>
        <c:axId val="-205742163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-2057437408"/>
        <c:crosses val="autoZero"/>
        <c:auto val="1"/>
        <c:lblOffset val="100"/>
        <c:baseTimeUnit val="months"/>
      </c:dateAx>
      <c:valAx>
        <c:axId val="-205743740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-205742163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7422371257706291"/>
          <c:y val="0.15451396873477424"/>
          <c:w val="0.3970917225950783"/>
          <c:h val="4.34027777777777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4608853423523664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2"/>
          <c:w val="0.8814327301724231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'Electricity-A'!$A$41:$A$104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'Electricity-A'!$E$41:$E$104</c:f>
              <c:numCache>
                <c:formatCode>General</c:formatCode>
                <c:ptCount val="64"/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57410752"/>
        <c:axId val="-205743305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'Electricity-A'!$A$41:$A$104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'Electricity-A'!$C$41:$C$104</c:f>
              <c:numCache>
                <c:formatCode>0.00</c:formatCode>
                <c:ptCount val="64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2.5</c:v>
                </c:pt>
                <c:pt idx="4">
                  <c:v>2.5</c:v>
                </c:pt>
                <c:pt idx="5">
                  <c:v>2.4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3.1</c:v>
                </c:pt>
                <c:pt idx="15">
                  <c:v>3.5</c:v>
                </c:pt>
                <c:pt idx="16">
                  <c:v>3.7</c:v>
                </c:pt>
                <c:pt idx="17">
                  <c:v>4.0869737195000004</c:v>
                </c:pt>
                <c:pt idx="18">
                  <c:v>4.3026260775000003</c:v>
                </c:pt>
                <c:pt idx="19">
                  <c:v>4.6354266650999998</c:v>
                </c:pt>
                <c:pt idx="20">
                  <c:v>5.3572139178000002</c:v>
                </c:pt>
                <c:pt idx="21">
                  <c:v>6.2015212975000003</c:v>
                </c:pt>
                <c:pt idx="22">
                  <c:v>6.8406523882999997</c:v>
                </c:pt>
                <c:pt idx="23">
                  <c:v>7.1883668853999998</c:v>
                </c:pt>
                <c:pt idx="24">
                  <c:v>7.5589810956000001</c:v>
                </c:pt>
                <c:pt idx="25">
                  <c:v>7.7918994672000004</c:v>
                </c:pt>
                <c:pt idx="26">
                  <c:v>7.4058137809</c:v>
                </c:pt>
                <c:pt idx="27">
                  <c:v>7.4107566952999999</c:v>
                </c:pt>
                <c:pt idx="28">
                  <c:v>7.4911297113000002</c:v>
                </c:pt>
                <c:pt idx="29">
                  <c:v>7.6431419713000004</c:v>
                </c:pt>
                <c:pt idx="30">
                  <c:v>7.8491344834000003</c:v>
                </c:pt>
                <c:pt idx="31">
                  <c:v>8.0534852996000001</c:v>
                </c:pt>
                <c:pt idx="32">
                  <c:v>8.2336742423999993</c:v>
                </c:pt>
                <c:pt idx="33">
                  <c:v>8.3360960115000005</c:v>
                </c:pt>
                <c:pt idx="34">
                  <c:v>8.4048741943999996</c:v>
                </c:pt>
                <c:pt idx="35">
                  <c:v>8.4030444212000006</c:v>
                </c:pt>
                <c:pt idx="36">
                  <c:v>8.3597411438000009</c:v>
                </c:pt>
                <c:pt idx="37">
                  <c:v>8.4310266171000006</c:v>
                </c:pt>
                <c:pt idx="38">
                  <c:v>8.2605004342000008</c:v>
                </c:pt>
                <c:pt idx="39">
                  <c:v>8.1643699903000009</c:v>
                </c:pt>
                <c:pt idx="40">
                  <c:v>8.2355809661000006</c:v>
                </c:pt>
                <c:pt idx="41">
                  <c:v>8.5844156740000006</c:v>
                </c:pt>
                <c:pt idx="42">
                  <c:v>8.4456714849000001</c:v>
                </c:pt>
                <c:pt idx="43">
                  <c:v>8.7199791537000007</c:v>
                </c:pt>
                <c:pt idx="44">
                  <c:v>8.9459578119999996</c:v>
                </c:pt>
                <c:pt idx="45">
                  <c:v>9.4275651531999998</c:v>
                </c:pt>
                <c:pt idx="46">
                  <c:v>10.402749838</c:v>
                </c:pt>
                <c:pt idx="47">
                  <c:v>10.651059168</c:v>
                </c:pt>
                <c:pt idx="48">
                  <c:v>11.26296361</c:v>
                </c:pt>
                <c:pt idx="49">
                  <c:v>11.507838975</c:v>
                </c:pt>
                <c:pt idx="50">
                  <c:v>11.536084188</c:v>
                </c:pt>
                <c:pt idx="51">
                  <c:v>11.716863537</c:v>
                </c:pt>
                <c:pt idx="52">
                  <c:v>11.878472863000001</c:v>
                </c:pt>
                <c:pt idx="53">
                  <c:v>12.126361611</c:v>
                </c:pt>
                <c:pt idx="54">
                  <c:v>12.517944941</c:v>
                </c:pt>
                <c:pt idx="55">
                  <c:v>12.651297210999999</c:v>
                </c:pt>
                <c:pt idx="56">
                  <c:v>12.548915124000001</c:v>
                </c:pt>
                <c:pt idx="57">
                  <c:v>12.887100192</c:v>
                </c:pt>
                <c:pt idx="58">
                  <c:v>12.86927803</c:v>
                </c:pt>
                <c:pt idx="59">
                  <c:v>13.014351142000001</c:v>
                </c:pt>
                <c:pt idx="60">
                  <c:v>13.155760722</c:v>
                </c:pt>
                <c:pt idx="61">
                  <c:v>13.723667138</c:v>
                </c:pt>
                <c:pt idx="62">
                  <c:v>14.360722365000001</c:v>
                </c:pt>
                <c:pt idx="63">
                  <c:v>14.511172931000001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'Electricity-A'!$A$108</c:f>
              <c:strCache>
                <c:ptCount val="1"/>
                <c:pt idx="0">
                  <c:v>Real Price (Apr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'Electricity-A'!$A$41:$A$104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'Electricity-A'!$D$41:$D$104</c:f>
              <c:numCache>
                <c:formatCode>0.00</c:formatCode>
                <c:ptCount val="64"/>
                <c:pt idx="0">
                  <c:v>25.135596621621627</c:v>
                </c:pt>
                <c:pt idx="1">
                  <c:v>24.883400000000002</c:v>
                </c:pt>
                <c:pt idx="2">
                  <c:v>24.63621390728477</c:v>
                </c:pt>
                <c:pt idx="3">
                  <c:v>23.379011437908499</c:v>
                </c:pt>
                <c:pt idx="4">
                  <c:v>23.077346774193551</c:v>
                </c:pt>
                <c:pt idx="5">
                  <c:v>21.802598095238096</c:v>
                </c:pt>
                <c:pt idx="6">
                  <c:v>20.313763271604937</c:v>
                </c:pt>
                <c:pt idx="7">
                  <c:v>19.705566766467065</c:v>
                </c:pt>
                <c:pt idx="8">
                  <c:v>18.912814080459771</c:v>
                </c:pt>
                <c:pt idx="9">
                  <c:v>17.153951498637607</c:v>
                </c:pt>
                <c:pt idx="10">
                  <c:v>16.225515979381445</c:v>
                </c:pt>
                <c:pt idx="11">
                  <c:v>16.251010617283949</c:v>
                </c:pt>
                <c:pt idx="12">
                  <c:v>16.430187559808612</c:v>
                </c:pt>
                <c:pt idx="13">
                  <c:v>16.112561936936938</c:v>
                </c:pt>
                <c:pt idx="14">
                  <c:v>17.993777079107506</c:v>
                </c:pt>
                <c:pt idx="15">
                  <c:v>18.607651648862053</c:v>
                </c:pt>
                <c:pt idx="16">
                  <c:v>18.596990690975396</c:v>
                </c:pt>
                <c:pt idx="17">
                  <c:v>19.293781489513467</c:v>
                </c:pt>
                <c:pt idx="18">
                  <c:v>18.871921409645775</c:v>
                </c:pt>
                <c:pt idx="19">
                  <c:v>18.275125454977392</c:v>
                </c:pt>
                <c:pt idx="20">
                  <c:v>18.608321018385492</c:v>
                </c:pt>
                <c:pt idx="21">
                  <c:v>19.515635115065297</c:v>
                </c:pt>
                <c:pt idx="22">
                  <c:v>20.278124283724495</c:v>
                </c:pt>
                <c:pt idx="23">
                  <c:v>20.65623362412806</c:v>
                </c:pt>
                <c:pt idx="24">
                  <c:v>20.812102892590929</c:v>
                </c:pt>
                <c:pt idx="25">
                  <c:v>20.722332145208473</c:v>
                </c:pt>
                <c:pt idx="26">
                  <c:v>19.31998182401162</c:v>
                </c:pt>
                <c:pt idx="27">
                  <c:v>18.665003369668231</c:v>
                </c:pt>
                <c:pt idx="28">
                  <c:v>18.124328354841413</c:v>
                </c:pt>
                <c:pt idx="29">
                  <c:v>17.646645284372585</c:v>
                </c:pt>
                <c:pt idx="30">
                  <c:v>17.19064679843876</c:v>
                </c:pt>
                <c:pt idx="31">
                  <c:v>16.924686206661086</c:v>
                </c:pt>
                <c:pt idx="32">
                  <c:v>16.792593532964364</c:v>
                </c:pt>
                <c:pt idx="33">
                  <c:v>16.511159246682332</c:v>
                </c:pt>
                <c:pt idx="34">
                  <c:v>16.226218485968825</c:v>
                </c:pt>
                <c:pt idx="35">
                  <c:v>15.779991002186676</c:v>
                </c:pt>
                <c:pt idx="36">
                  <c:v>15.250805941626403</c:v>
                </c:pt>
                <c:pt idx="37">
                  <c:v>15.029528041273203</c:v>
                </c:pt>
                <c:pt idx="38">
                  <c:v>14.501205683852271</c:v>
                </c:pt>
                <c:pt idx="39">
                  <c:v>14.024865043749916</c:v>
                </c:pt>
                <c:pt idx="40">
                  <c:v>13.686413999074782</c:v>
                </c:pt>
                <c:pt idx="41">
                  <c:v>13.875313701585215</c:v>
                </c:pt>
                <c:pt idx="42">
                  <c:v>13.436651691826496</c:v>
                </c:pt>
                <c:pt idx="43">
                  <c:v>13.561420579573662</c:v>
                </c:pt>
                <c:pt idx="44">
                  <c:v>13.55137272662258</c:v>
                </c:pt>
                <c:pt idx="45">
                  <c:v>13.815893953832475</c:v>
                </c:pt>
                <c:pt idx="46">
                  <c:v>14.769131506428032</c:v>
                </c:pt>
                <c:pt idx="47">
                  <c:v>14.699702212565887</c:v>
                </c:pt>
                <c:pt idx="48">
                  <c:v>14.972989058150308</c:v>
                </c:pt>
                <c:pt idx="49">
                  <c:v>15.347693984935844</c:v>
                </c:pt>
                <c:pt idx="50">
                  <c:v>15.13762608344876</c:v>
                </c:pt>
                <c:pt idx="51">
                  <c:v>14.906821999398627</c:v>
                </c:pt>
                <c:pt idx="52">
                  <c:v>14.805484089228067</c:v>
                </c:pt>
                <c:pt idx="53">
                  <c:v>14.89608352321161</c:v>
                </c:pt>
                <c:pt idx="54">
                  <c:v>15.132644142391117</c:v>
                </c:pt>
                <c:pt idx="55">
                  <c:v>15.275346379224079</c:v>
                </c:pt>
                <c:pt idx="56">
                  <c:v>14.96210505447768</c:v>
                </c:pt>
                <c:pt idx="57">
                  <c:v>15.044655466290312</c:v>
                </c:pt>
                <c:pt idx="58">
                  <c:v>14.666176451706527</c:v>
                </c:pt>
                <c:pt idx="59">
                  <c:v>14.567674542302328</c:v>
                </c:pt>
                <c:pt idx="60">
                  <c:v>14.544375292379975</c:v>
                </c:pt>
                <c:pt idx="61">
                  <c:v>14.493186197603981</c:v>
                </c:pt>
                <c:pt idx="62">
                  <c:v>14.27938973271791</c:v>
                </c:pt>
                <c:pt idx="63">
                  <c:v>14.073775950048644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14560"/>
        <c:axId val="-2057422720"/>
      </c:lineChart>
      <c:catAx>
        <c:axId val="-205741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2272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-2057422720"/>
        <c:scaling>
          <c:orientation val="minMax"/>
          <c:max val="26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14560"/>
        <c:crosses val="autoZero"/>
        <c:crossBetween val="between"/>
        <c:majorUnit val="2"/>
      </c:valAx>
      <c:catAx>
        <c:axId val="-205741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57433056"/>
        <c:crosses val="autoZero"/>
        <c:auto val="1"/>
        <c:lblAlgn val="ctr"/>
        <c:lblOffset val="100"/>
        <c:noMultiLvlLbl val="0"/>
      </c:catAx>
      <c:valAx>
        <c:axId val="-205743305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-205741075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6386584228"/>
          <c:y val="0.15740777194517391"/>
          <c:w val="0.39709219233502091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013446305788958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872721638961792"/>
          <c:w val="0.87919559126336455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'Electricity-Q'!$A$41:$A$232</c:f>
              <c:strCache>
                <c:ptCount val="19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</c:strCache>
            </c:strRef>
          </c:cat>
          <c:val>
            <c:numRef>
              <c:f>'Electricity-Q'!$E$41:$E$232</c:f>
              <c:numCache>
                <c:formatCode>General</c:formatCode>
                <c:ptCount val="192"/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57413472"/>
        <c:axId val="-205741020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'Electricity-Q'!$A$41:$A$232</c:f>
              <c:strCache>
                <c:ptCount val="19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</c:strCache>
            </c:strRef>
          </c:cat>
          <c:val>
            <c:numRef>
              <c:f>'Electricity-Q'!$C$41:$C$232</c:f>
              <c:numCache>
                <c:formatCode>0.00</c:formatCode>
                <c:ptCount val="192"/>
                <c:pt idx="2">
                  <c:v>3.7977784568000001</c:v>
                </c:pt>
                <c:pt idx="3">
                  <c:v>3.7535677990999998</c:v>
                </c:pt>
                <c:pt idx="4">
                  <c:v>3.7490918598</c:v>
                </c:pt>
                <c:pt idx="5">
                  <c:v>4.1669669743000002</c:v>
                </c:pt>
                <c:pt idx="6">
                  <c:v>4.3007234702000003</c:v>
                </c:pt>
                <c:pt idx="7">
                  <c:v>4.1588418227000004</c:v>
                </c:pt>
                <c:pt idx="8">
                  <c:v>3.9621146957</c:v>
                </c:pt>
                <c:pt idx="9">
                  <c:v>4.4333577052999997</c:v>
                </c:pt>
                <c:pt idx="10">
                  <c:v>4.5</c:v>
                </c:pt>
                <c:pt idx="11">
                  <c:v>4.3594506584000001</c:v>
                </c:pt>
                <c:pt idx="12">
                  <c:v>4.1601882340999996</c:v>
                </c:pt>
                <c:pt idx="13">
                  <c:v>4.6992804320000001</c:v>
                </c:pt>
                <c:pt idx="14">
                  <c:v>4.9326037450999998</c:v>
                </c:pt>
                <c:pt idx="15">
                  <c:v>4.8260045026</c:v>
                </c:pt>
                <c:pt idx="16">
                  <c:v>4.7633967681999998</c:v>
                </c:pt>
                <c:pt idx="17">
                  <c:v>5.3661269745000002</c:v>
                </c:pt>
                <c:pt idx="18">
                  <c:v>5.7</c:v>
                </c:pt>
                <c:pt idx="19">
                  <c:v>5.5959105535999996</c:v>
                </c:pt>
                <c:pt idx="20">
                  <c:v>5.5499196018000001</c:v>
                </c:pt>
                <c:pt idx="21">
                  <c:v>6.2740001669999996</c:v>
                </c:pt>
                <c:pt idx="22">
                  <c:v>6.6</c:v>
                </c:pt>
                <c:pt idx="23">
                  <c:v>6.4260456452000003</c:v>
                </c:pt>
                <c:pt idx="24">
                  <c:v>6.3846853220000002</c:v>
                </c:pt>
                <c:pt idx="25">
                  <c:v>6.8989433961</c:v>
                </c:pt>
                <c:pt idx="26">
                  <c:v>7.2</c:v>
                </c:pt>
                <c:pt idx="27">
                  <c:v>6.9202003061999999</c:v>
                </c:pt>
                <c:pt idx="28">
                  <c:v>6.7607597208000003</c:v>
                </c:pt>
                <c:pt idx="29">
                  <c:v>7.1621616457000004</c:v>
                </c:pt>
                <c:pt idx="30">
                  <c:v>7.5330407388999996</c:v>
                </c:pt>
                <c:pt idx="31">
                  <c:v>7.2496983293000001</c:v>
                </c:pt>
                <c:pt idx="32">
                  <c:v>6.9818796494999997</c:v>
                </c:pt>
                <c:pt idx="33">
                  <c:v>7.6063266158999996</c:v>
                </c:pt>
                <c:pt idx="34">
                  <c:v>8.0664389412999995</c:v>
                </c:pt>
                <c:pt idx="35">
                  <c:v>7.6128815022999996</c:v>
                </c:pt>
                <c:pt idx="36">
                  <c:v>7.3227841654999999</c:v>
                </c:pt>
                <c:pt idx="37">
                  <c:v>7.9724091100000001</c:v>
                </c:pt>
                <c:pt idx="38">
                  <c:v>8.1999999999999993</c:v>
                </c:pt>
                <c:pt idx="39">
                  <c:v>7.7072311701</c:v>
                </c:pt>
                <c:pt idx="40">
                  <c:v>7.0807328375000003</c:v>
                </c:pt>
                <c:pt idx="41">
                  <c:v>7.5478145855000003</c:v>
                </c:pt>
                <c:pt idx="42">
                  <c:v>7.7205103584000003</c:v>
                </c:pt>
                <c:pt idx="43">
                  <c:v>7.2730718008000004</c:v>
                </c:pt>
                <c:pt idx="44">
                  <c:v>7.0000484268000003</c:v>
                </c:pt>
                <c:pt idx="45">
                  <c:v>7.5240128660999996</c:v>
                </c:pt>
                <c:pt idx="46">
                  <c:v>7.7437216824000004</c:v>
                </c:pt>
                <c:pt idx="47">
                  <c:v>7.3522270584999996</c:v>
                </c:pt>
                <c:pt idx="48">
                  <c:v>7.0084344581</c:v>
                </c:pt>
                <c:pt idx="49">
                  <c:v>7.5836878090999997</c:v>
                </c:pt>
                <c:pt idx="50">
                  <c:v>7.8929442890999999</c:v>
                </c:pt>
                <c:pt idx="51">
                  <c:v>7.4669564559000001</c:v>
                </c:pt>
                <c:pt idx="52">
                  <c:v>7.1957296127000001</c:v>
                </c:pt>
                <c:pt idx="53">
                  <c:v>7.7633612200000002</c:v>
                </c:pt>
                <c:pt idx="54">
                  <c:v>8.0782939954999993</c:v>
                </c:pt>
                <c:pt idx="55">
                  <c:v>7.5264779527999996</c:v>
                </c:pt>
                <c:pt idx="56">
                  <c:v>7.3944606582999999</c:v>
                </c:pt>
                <c:pt idx="57">
                  <c:v>7.9407775490999999</c:v>
                </c:pt>
                <c:pt idx="58">
                  <c:v>8.2135091565000007</c:v>
                </c:pt>
                <c:pt idx="59">
                  <c:v>7.8246775116</c:v>
                </c:pt>
                <c:pt idx="60">
                  <c:v>7.5916327450000001</c:v>
                </c:pt>
                <c:pt idx="61">
                  <c:v>8.1725457730999995</c:v>
                </c:pt>
                <c:pt idx="62">
                  <c:v>8.4071427882999998</c:v>
                </c:pt>
                <c:pt idx="63">
                  <c:v>8.0200019684000008</c:v>
                </c:pt>
                <c:pt idx="64">
                  <c:v>7.8289976919999997</c:v>
                </c:pt>
                <c:pt idx="65">
                  <c:v>8.3691390183000003</c:v>
                </c:pt>
                <c:pt idx="66">
                  <c:v>8.5958334714000006</c:v>
                </c:pt>
                <c:pt idx="67">
                  <c:v>8.1437587060999999</c:v>
                </c:pt>
                <c:pt idx="68">
                  <c:v>7.7883793207999998</c:v>
                </c:pt>
                <c:pt idx="69">
                  <c:v>8.4929914209999993</c:v>
                </c:pt>
                <c:pt idx="70">
                  <c:v>8.7582581781000002</c:v>
                </c:pt>
                <c:pt idx="71">
                  <c:v>8.2766866792999991</c:v>
                </c:pt>
                <c:pt idx="72">
                  <c:v>7.8922027625000002</c:v>
                </c:pt>
                <c:pt idx="73">
                  <c:v>8.5690085628000006</c:v>
                </c:pt>
                <c:pt idx="74">
                  <c:v>8.8458935237999992</c:v>
                </c:pt>
                <c:pt idx="75">
                  <c:v>8.3082963999999997</c:v>
                </c:pt>
                <c:pt idx="76">
                  <c:v>7.9905149726999998</c:v>
                </c:pt>
                <c:pt idx="77">
                  <c:v>8.5648742421000001</c:v>
                </c:pt>
                <c:pt idx="78">
                  <c:v>8.7236149121000004</c:v>
                </c:pt>
                <c:pt idx="79">
                  <c:v>8.2885001362999997</c:v>
                </c:pt>
                <c:pt idx="80">
                  <c:v>7.8711903355999997</c:v>
                </c:pt>
                <c:pt idx="81">
                  <c:v>8.4884371672000007</c:v>
                </c:pt>
                <c:pt idx="82">
                  <c:v>8.7933682555000008</c:v>
                </c:pt>
                <c:pt idx="83">
                  <c:v>8.2794676628000001</c:v>
                </c:pt>
                <c:pt idx="84">
                  <c:v>8.0141763659999992</c:v>
                </c:pt>
                <c:pt idx="85">
                  <c:v>8.6592093187000003</c:v>
                </c:pt>
                <c:pt idx="86">
                  <c:v>8.7636777110999997</c:v>
                </c:pt>
                <c:pt idx="87">
                  <c:v>8.2790031678999991</c:v>
                </c:pt>
                <c:pt idx="88">
                  <c:v>7.9452269265000002</c:v>
                </c:pt>
                <c:pt idx="89">
                  <c:v>8.4286270176000002</c:v>
                </c:pt>
                <c:pt idx="90">
                  <c:v>8.5306321472000004</c:v>
                </c:pt>
                <c:pt idx="91">
                  <c:v>8.0677405037999996</c:v>
                </c:pt>
                <c:pt idx="92">
                  <c:v>7.7821880712000002</c:v>
                </c:pt>
                <c:pt idx="93">
                  <c:v>8.2757325347999995</c:v>
                </c:pt>
                <c:pt idx="94">
                  <c:v>8.4267651482999995</c:v>
                </c:pt>
                <c:pt idx="95">
                  <c:v>8.1245819311999998</c:v>
                </c:pt>
                <c:pt idx="96">
                  <c:v>7.8012237110999996</c:v>
                </c:pt>
                <c:pt idx="97">
                  <c:v>8.3718373567000004</c:v>
                </c:pt>
                <c:pt idx="98">
                  <c:v>8.5861811625000009</c:v>
                </c:pt>
                <c:pt idx="99">
                  <c:v>8.1225208449000004</c:v>
                </c:pt>
                <c:pt idx="100">
                  <c:v>7.9980754336000004</c:v>
                </c:pt>
                <c:pt idx="101">
                  <c:v>8.8047963569000007</c:v>
                </c:pt>
                <c:pt idx="102">
                  <c:v>8.9899849646999996</c:v>
                </c:pt>
                <c:pt idx="103">
                  <c:v>8.5275672529000008</c:v>
                </c:pt>
                <c:pt idx="104">
                  <c:v>8.1384028044000001</c:v>
                </c:pt>
                <c:pt idx="105">
                  <c:v>8.5920723855999999</c:v>
                </c:pt>
                <c:pt idx="106">
                  <c:v>8.7156004458999998</c:v>
                </c:pt>
                <c:pt idx="107">
                  <c:v>8.2758046221000008</c:v>
                </c:pt>
                <c:pt idx="108">
                  <c:v>8.1107179371000004</c:v>
                </c:pt>
                <c:pt idx="109">
                  <c:v>9.0345739173999995</c:v>
                </c:pt>
                <c:pt idx="110">
                  <c:v>9.1264319012000001</c:v>
                </c:pt>
                <c:pt idx="111">
                  <c:v>8.5962666273000004</c:v>
                </c:pt>
                <c:pt idx="112">
                  <c:v>8.3809663273999995</c:v>
                </c:pt>
                <c:pt idx="113">
                  <c:v>9.1142612425999996</c:v>
                </c:pt>
                <c:pt idx="114">
                  <c:v>9.4172434741999993</c:v>
                </c:pt>
                <c:pt idx="115">
                  <c:v>8.8425488477999998</c:v>
                </c:pt>
                <c:pt idx="116">
                  <c:v>8.6876779268999993</c:v>
                </c:pt>
                <c:pt idx="117">
                  <c:v>9.5368046886000002</c:v>
                </c:pt>
                <c:pt idx="118">
                  <c:v>9.8546843897999992</c:v>
                </c:pt>
                <c:pt idx="119">
                  <c:v>9.5495254811999999</c:v>
                </c:pt>
                <c:pt idx="120">
                  <c:v>9.7310128047000006</c:v>
                </c:pt>
                <c:pt idx="121">
                  <c:v>10.618594565</c:v>
                </c:pt>
                <c:pt idx="122">
                  <c:v>10.947126833</c:v>
                </c:pt>
                <c:pt idx="123">
                  <c:v>10.178165648</c:v>
                </c:pt>
                <c:pt idx="124">
                  <c:v>10.064389269999999</c:v>
                </c:pt>
                <c:pt idx="125">
                  <c:v>10.851996341</c:v>
                </c:pt>
                <c:pt idx="126">
                  <c:v>11.035970036</c:v>
                </c:pt>
                <c:pt idx="127">
                  <c:v>10.602258825</c:v>
                </c:pt>
                <c:pt idx="128">
                  <c:v>10.239117158999999</c:v>
                </c:pt>
                <c:pt idx="129">
                  <c:v>11.405203301</c:v>
                </c:pt>
                <c:pt idx="130">
                  <c:v>12.032899714999999</c:v>
                </c:pt>
                <c:pt idx="131">
                  <c:v>11.317101335</c:v>
                </c:pt>
                <c:pt idx="132">
                  <c:v>11.133636056</c:v>
                </c:pt>
                <c:pt idx="133">
                  <c:v>11.706000602</c:v>
                </c:pt>
                <c:pt idx="134">
                  <c:v>11.914233920999999</c:v>
                </c:pt>
                <c:pt idx="135">
                  <c:v>11.240324438</c:v>
                </c:pt>
                <c:pt idx="136">
                  <c:v>10.799962191000001</c:v>
                </c:pt>
                <c:pt idx="137">
                  <c:v>11.853266382999999</c:v>
                </c:pt>
                <c:pt idx="138">
                  <c:v>12.010569471</c:v>
                </c:pt>
                <c:pt idx="139">
                  <c:v>11.464927788000001</c:v>
                </c:pt>
                <c:pt idx="140">
                  <c:v>11.115938405</c:v>
                </c:pt>
                <c:pt idx="141">
                  <c:v>11.869115541999999</c:v>
                </c:pt>
                <c:pt idx="142">
                  <c:v>12.112768675</c:v>
                </c:pt>
                <c:pt idx="143">
                  <c:v>11.727939413</c:v>
                </c:pt>
                <c:pt idx="144">
                  <c:v>11.528878217999999</c:v>
                </c:pt>
                <c:pt idx="145">
                  <c:v>11.980528808000001</c:v>
                </c:pt>
                <c:pt idx="146">
                  <c:v>12.144296119</c:v>
                </c:pt>
                <c:pt idx="147">
                  <c:v>11.789683656999999</c:v>
                </c:pt>
                <c:pt idx="148">
                  <c:v>11.560964507</c:v>
                </c:pt>
                <c:pt idx="149">
                  <c:v>12.308048699</c:v>
                </c:pt>
                <c:pt idx="150">
                  <c:v>12.566778453</c:v>
                </c:pt>
                <c:pt idx="151">
                  <c:v>12.028491226</c:v>
                </c:pt>
                <c:pt idx="152">
                  <c:v>11.921819649</c:v>
                </c:pt>
                <c:pt idx="153">
                  <c:v>12.741168462999999</c:v>
                </c:pt>
                <c:pt idx="154">
                  <c:v>13.029798445999999</c:v>
                </c:pt>
                <c:pt idx="155">
                  <c:v>12.399315966</c:v>
                </c:pt>
                <c:pt idx="156">
                  <c:v>12.233267270000001</c:v>
                </c:pt>
                <c:pt idx="157">
                  <c:v>12.834584191999999</c:v>
                </c:pt>
                <c:pt idx="158">
                  <c:v>12.956712849000001</c:v>
                </c:pt>
                <c:pt idx="159">
                  <c:v>12.569867081</c:v>
                </c:pt>
                <c:pt idx="160">
                  <c:v>12.204666216</c:v>
                </c:pt>
                <c:pt idx="161">
                  <c:v>12.662321872</c:v>
                </c:pt>
                <c:pt idx="162">
                  <c:v>12.806909387999999</c:v>
                </c:pt>
                <c:pt idx="163">
                  <c:v>12.45729835</c:v>
                </c:pt>
                <c:pt idx="164">
                  <c:v>12.5960657</c:v>
                </c:pt>
                <c:pt idx="165">
                  <c:v>13.019211928000001</c:v>
                </c:pt>
                <c:pt idx="166">
                  <c:v>13.162048628000001</c:v>
                </c:pt>
                <c:pt idx="167">
                  <c:v>12.710450348</c:v>
                </c:pt>
                <c:pt idx="168">
                  <c:v>12.563488187999999</c:v>
                </c:pt>
                <c:pt idx="169">
                  <c:v>13.014898228</c:v>
                </c:pt>
                <c:pt idx="170">
                  <c:v>13.140288197</c:v>
                </c:pt>
                <c:pt idx="171">
                  <c:v>12.710647879</c:v>
                </c:pt>
                <c:pt idx="172">
                  <c:v>12.665337807</c:v>
                </c:pt>
                <c:pt idx="173">
                  <c:v>13.296417484999999</c:v>
                </c:pt>
                <c:pt idx="174">
                  <c:v>13.243570574</c:v>
                </c:pt>
                <c:pt idx="175">
                  <c:v>12.830509546</c:v>
                </c:pt>
                <c:pt idx="176">
                  <c:v>12.865389217000001</c:v>
                </c:pt>
                <c:pt idx="177">
                  <c:v>13.187978426000001</c:v>
                </c:pt>
                <c:pt idx="178">
                  <c:v>13.306365773</c:v>
                </c:pt>
                <c:pt idx="179">
                  <c:v>13.214927033</c:v>
                </c:pt>
                <c:pt idx="180">
                  <c:v>13.095787659000001</c:v>
                </c:pt>
                <c:pt idx="181">
                  <c:v>13.836557423</c:v>
                </c:pt>
                <c:pt idx="182">
                  <c:v>13.993112561</c:v>
                </c:pt>
                <c:pt idx="183">
                  <c:v>13.972209788000001</c:v>
                </c:pt>
                <c:pt idx="184">
                  <c:v>14.015412638999999</c:v>
                </c:pt>
                <c:pt idx="185">
                  <c:v>14.513698727</c:v>
                </c:pt>
                <c:pt idx="186">
                  <c:v>14.522918238999999</c:v>
                </c:pt>
                <c:pt idx="187">
                  <c:v>14.383836934</c:v>
                </c:pt>
                <c:pt idx="188">
                  <c:v>14.39524692</c:v>
                </c:pt>
                <c:pt idx="189">
                  <c:v>14.724145965</c:v>
                </c:pt>
                <c:pt idx="190">
                  <c:v>14.594078398000001</c:v>
                </c:pt>
                <c:pt idx="191">
                  <c:v>14.321032907999999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'Electricity-Q'!$A$237</c:f>
              <c:strCache>
                <c:ptCount val="1"/>
                <c:pt idx="0">
                  <c:v>Real Price (Apr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'Electricity-Q'!$A$41:$A$232</c:f>
              <c:strCache>
                <c:ptCount val="19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</c:strCache>
            </c:strRef>
          </c:cat>
          <c:val>
            <c:numRef>
              <c:f>'Electricity-Q'!$D$41:$D$232</c:f>
              <c:numCache>
                <c:formatCode>0.00</c:formatCode>
                <c:ptCount val="192"/>
                <c:pt idx="2">
                  <c:v>18.96629782194201</c:v>
                </c:pt>
                <c:pt idx="3">
                  <c:v>18.476793288743046</c:v>
                </c:pt>
                <c:pt idx="4">
                  <c:v>18.12224243948808</c:v>
                </c:pt>
                <c:pt idx="5">
                  <c:v>19.796605187083728</c:v>
                </c:pt>
                <c:pt idx="6">
                  <c:v>20.153239479933262</c:v>
                </c:pt>
                <c:pt idx="7">
                  <c:v>19.205332431734103</c:v>
                </c:pt>
                <c:pt idx="8">
                  <c:v>17.987231762415892</c:v>
                </c:pt>
                <c:pt idx="9">
                  <c:v>19.679094895348815</c:v>
                </c:pt>
                <c:pt idx="10">
                  <c:v>19.520706669936736</c:v>
                </c:pt>
                <c:pt idx="11">
                  <c:v>18.48142928743928</c:v>
                </c:pt>
                <c:pt idx="12">
                  <c:v>17.203406371396611</c:v>
                </c:pt>
                <c:pt idx="13">
                  <c:v>18.833919594800161</c:v>
                </c:pt>
                <c:pt idx="14">
                  <c:v>19.152095635745528</c:v>
                </c:pt>
                <c:pt idx="15">
                  <c:v>18.163153508101949</c:v>
                </c:pt>
                <c:pt idx="16">
                  <c:v>17.24701812066769</c:v>
                </c:pt>
                <c:pt idx="17">
                  <c:v>18.795178280399551</c:v>
                </c:pt>
                <c:pt idx="18">
                  <c:v>19.596798598396465</c:v>
                </c:pt>
                <c:pt idx="19">
                  <c:v>18.714305348957222</c:v>
                </c:pt>
                <c:pt idx="20">
                  <c:v>18.060955250145568</c:v>
                </c:pt>
                <c:pt idx="21">
                  <c:v>20.000322033218378</c:v>
                </c:pt>
                <c:pt idx="22">
                  <c:v>20.469473193567669</c:v>
                </c:pt>
                <c:pt idx="23">
                  <c:v>19.611142250794323</c:v>
                </c:pt>
                <c:pt idx="24">
                  <c:v>19.313274899859731</c:v>
                </c:pt>
                <c:pt idx="25">
                  <c:v>20.571678706204192</c:v>
                </c:pt>
                <c:pt idx="26">
                  <c:v>21.102890269788677</c:v>
                </c:pt>
                <c:pt idx="27">
                  <c:v>20.220676903832437</c:v>
                </c:pt>
                <c:pt idx="28">
                  <c:v>19.74135629612632</c:v>
                </c:pt>
                <c:pt idx="29">
                  <c:v>20.674355049713409</c:v>
                </c:pt>
                <c:pt idx="30">
                  <c:v>21.534946634435158</c:v>
                </c:pt>
                <c:pt idx="31">
                  <c:v>20.519952019624057</c:v>
                </c:pt>
                <c:pt idx="32">
                  <c:v>19.485647563792465</c:v>
                </c:pt>
                <c:pt idx="33">
                  <c:v>21.030140857120674</c:v>
                </c:pt>
                <c:pt idx="34">
                  <c:v>22.110008693940237</c:v>
                </c:pt>
                <c:pt idx="35">
                  <c:v>20.688464568896638</c:v>
                </c:pt>
                <c:pt idx="36">
                  <c:v>19.719083998381439</c:v>
                </c:pt>
                <c:pt idx="37">
                  <c:v>21.27489041797001</c:v>
                </c:pt>
                <c:pt idx="38">
                  <c:v>21.747030769230768</c:v>
                </c:pt>
                <c:pt idx="39">
                  <c:v>20.233892982823516</c:v>
                </c:pt>
                <c:pt idx="40">
                  <c:v>18.492997895264406</c:v>
                </c:pt>
                <c:pt idx="41">
                  <c:v>19.809316681316883</c:v>
                </c:pt>
                <c:pt idx="42">
                  <c:v>20.139419286239029</c:v>
                </c:pt>
                <c:pt idx="43">
                  <c:v>18.840576469729985</c:v>
                </c:pt>
                <c:pt idx="44">
                  <c:v>17.917062234074276</c:v>
                </c:pt>
                <c:pt idx="45">
                  <c:v>19.042435879317114</c:v>
                </c:pt>
                <c:pt idx="46">
                  <c:v>19.392675850829296</c:v>
                </c:pt>
                <c:pt idx="47">
                  <c:v>18.241965417197807</c:v>
                </c:pt>
                <c:pt idx="48">
                  <c:v>17.254321453940907</c:v>
                </c:pt>
                <c:pt idx="49">
                  <c:v>18.458814386772033</c:v>
                </c:pt>
                <c:pt idx="50">
                  <c:v>18.980149866546185</c:v>
                </c:pt>
                <c:pt idx="51">
                  <c:v>17.761741805149907</c:v>
                </c:pt>
                <c:pt idx="52">
                  <c:v>16.924302819921916</c:v>
                </c:pt>
                <c:pt idx="53">
                  <c:v>17.968911780129403</c:v>
                </c:pt>
                <c:pt idx="54">
                  <c:v>18.552787634732617</c:v>
                </c:pt>
                <c:pt idx="55">
                  <c:v>17.111521375154016</c:v>
                </c:pt>
                <c:pt idx="56">
                  <c:v>16.526885240975986</c:v>
                </c:pt>
                <c:pt idx="57">
                  <c:v>17.574058443547269</c:v>
                </c:pt>
                <c:pt idx="58">
                  <c:v>17.86900953972653</c:v>
                </c:pt>
                <c:pt idx="59">
                  <c:v>16.738868735015448</c:v>
                </c:pt>
                <c:pt idx="60">
                  <c:v>16.119822857674972</c:v>
                </c:pt>
                <c:pt idx="61">
                  <c:v>17.250909833402488</c:v>
                </c:pt>
                <c:pt idx="62">
                  <c:v>17.611862473436446</c:v>
                </c:pt>
                <c:pt idx="63">
                  <c:v>16.6626080251533</c:v>
                </c:pt>
                <c:pt idx="64">
                  <c:v>16.156290385030839</c:v>
                </c:pt>
                <c:pt idx="65">
                  <c:v>17.139112280358365</c:v>
                </c:pt>
                <c:pt idx="66">
                  <c:v>17.46999978640412</c:v>
                </c:pt>
                <c:pt idx="67">
                  <c:v>16.407491166459277</c:v>
                </c:pt>
                <c:pt idx="68">
                  <c:v>15.57816134795069</c:v>
                </c:pt>
                <c:pt idx="69">
                  <c:v>16.865695914927695</c:v>
                </c:pt>
                <c:pt idx="70">
                  <c:v>17.312378156263144</c:v>
                </c:pt>
                <c:pt idx="71">
                  <c:v>16.225959427333112</c:v>
                </c:pt>
                <c:pt idx="72">
                  <c:v>15.394857801871259</c:v>
                </c:pt>
                <c:pt idx="73">
                  <c:v>16.620649197550005</c:v>
                </c:pt>
                <c:pt idx="74">
                  <c:v>17.000221151554307</c:v>
                </c:pt>
                <c:pt idx="75">
                  <c:v>15.874658047881089</c:v>
                </c:pt>
                <c:pt idx="76">
                  <c:v>15.156154925367893</c:v>
                </c:pt>
                <c:pt idx="77">
                  <c:v>16.113850787196043</c:v>
                </c:pt>
                <c:pt idx="78">
                  <c:v>16.330190527291855</c:v>
                </c:pt>
                <c:pt idx="79">
                  <c:v>15.431553281415001</c:v>
                </c:pt>
                <c:pt idx="80">
                  <c:v>14.525447607366138</c:v>
                </c:pt>
                <c:pt idx="81">
                  <c:v>15.530968926934156</c:v>
                </c:pt>
                <c:pt idx="82">
                  <c:v>15.996836274395744</c:v>
                </c:pt>
                <c:pt idx="83">
                  <c:v>14.932216479933894</c:v>
                </c:pt>
                <c:pt idx="84">
                  <c:v>14.366231966070483</c:v>
                </c:pt>
                <c:pt idx="85">
                  <c:v>15.486947158442534</c:v>
                </c:pt>
                <c:pt idx="86">
                  <c:v>15.595809244393257</c:v>
                </c:pt>
                <c:pt idx="87">
                  <c:v>14.6543016208736</c:v>
                </c:pt>
                <c:pt idx="88">
                  <c:v>14.034561645574112</c:v>
                </c:pt>
                <c:pt idx="89">
                  <c:v>14.839591806654425</c:v>
                </c:pt>
                <c:pt idx="90">
                  <c:v>14.942571011777257</c:v>
                </c:pt>
                <c:pt idx="91">
                  <c:v>14.065743470640783</c:v>
                </c:pt>
                <c:pt idx="92">
                  <c:v>13.518477951418797</c:v>
                </c:pt>
                <c:pt idx="93">
                  <c:v>14.268986788219664</c:v>
                </c:pt>
                <c:pt idx="94">
                  <c:v>14.422222073857027</c:v>
                </c:pt>
                <c:pt idx="95">
                  <c:v>13.803224144198287</c:v>
                </c:pt>
                <c:pt idx="96">
                  <c:v>13.123992687049006</c:v>
                </c:pt>
                <c:pt idx="97">
                  <c:v>13.97439690872778</c:v>
                </c:pt>
                <c:pt idx="98">
                  <c:v>14.202392334670256</c:v>
                </c:pt>
                <c:pt idx="99">
                  <c:v>13.340347741069209</c:v>
                </c:pt>
                <c:pt idx="100">
                  <c:v>13.011495553218227</c:v>
                </c:pt>
                <c:pt idx="101">
                  <c:v>14.224158456273223</c:v>
                </c:pt>
                <c:pt idx="102">
                  <c:v>14.482450778159272</c:v>
                </c:pt>
                <c:pt idx="103">
                  <c:v>13.747836452277953</c:v>
                </c:pt>
                <c:pt idx="104">
                  <c:v>13.07868600842934</c:v>
                </c:pt>
                <c:pt idx="105">
                  <c:v>13.700035480790207</c:v>
                </c:pt>
                <c:pt idx="106">
                  <c:v>13.822547827107433</c:v>
                </c:pt>
                <c:pt idx="107">
                  <c:v>13.047916266864885</c:v>
                </c:pt>
                <c:pt idx="108">
                  <c:v>12.657457254274867</c:v>
                </c:pt>
                <c:pt idx="109">
                  <c:v>14.122317230733342</c:v>
                </c:pt>
                <c:pt idx="110">
                  <c:v>14.160192693507403</c:v>
                </c:pt>
                <c:pt idx="111">
                  <c:v>13.287179986347647</c:v>
                </c:pt>
                <c:pt idx="112">
                  <c:v>12.845687098977448</c:v>
                </c:pt>
                <c:pt idx="113">
                  <c:v>13.86073761364621</c:v>
                </c:pt>
                <c:pt idx="114">
                  <c:v>14.230751189986849</c:v>
                </c:pt>
                <c:pt idx="115">
                  <c:v>13.220354336428867</c:v>
                </c:pt>
                <c:pt idx="116">
                  <c:v>12.923538883773132</c:v>
                </c:pt>
                <c:pt idx="117">
                  <c:v>14.091446367565842</c:v>
                </c:pt>
                <c:pt idx="118">
                  <c:v>14.343884108693883</c:v>
                </c:pt>
                <c:pt idx="119">
                  <c:v>13.771293216058275</c:v>
                </c:pt>
                <c:pt idx="120">
                  <c:v>13.96031684275515</c:v>
                </c:pt>
                <c:pt idx="121">
                  <c:v>15.097420324287681</c:v>
                </c:pt>
                <c:pt idx="122">
                  <c:v>15.418966179158657</c:v>
                </c:pt>
                <c:pt idx="123">
                  <c:v>14.394932725851302</c:v>
                </c:pt>
                <c:pt idx="124">
                  <c:v>14.095824505806453</c:v>
                </c:pt>
                <c:pt idx="125">
                  <c:v>15.028710629788623</c:v>
                </c:pt>
                <c:pt idx="126">
                  <c:v>15.187354239121703</c:v>
                </c:pt>
                <c:pt idx="127">
                  <c:v>14.413690188818508</c:v>
                </c:pt>
                <c:pt idx="128">
                  <c:v>13.770837717945827</c:v>
                </c:pt>
                <c:pt idx="129">
                  <c:v>15.142145511522575</c:v>
                </c:pt>
                <c:pt idx="130">
                  <c:v>15.73292524860371</c:v>
                </c:pt>
                <c:pt idx="131">
                  <c:v>15.143847203077813</c:v>
                </c:pt>
                <c:pt idx="132">
                  <c:v>15.001536288949897</c:v>
                </c:pt>
                <c:pt idx="133">
                  <c:v>15.68931508975246</c:v>
                </c:pt>
                <c:pt idx="134">
                  <c:v>15.832186901064491</c:v>
                </c:pt>
                <c:pt idx="135">
                  <c:v>14.820629059973673</c:v>
                </c:pt>
                <c:pt idx="136">
                  <c:v>14.217466029104624</c:v>
                </c:pt>
                <c:pt idx="137">
                  <c:v>15.609579686228242</c:v>
                </c:pt>
                <c:pt idx="138">
                  <c:v>15.770501590057274</c:v>
                </c:pt>
                <c:pt idx="139">
                  <c:v>14.933128586744006</c:v>
                </c:pt>
                <c:pt idx="140">
                  <c:v>14.325681868502517</c:v>
                </c:pt>
                <c:pt idx="141">
                  <c:v>15.12437381945427</c:v>
                </c:pt>
                <c:pt idx="142">
                  <c:v>15.334858600799928</c:v>
                </c:pt>
                <c:pt idx="143">
                  <c:v>14.781308100195904</c:v>
                </c:pt>
                <c:pt idx="144">
                  <c:v>14.449048355739093</c:v>
                </c:pt>
                <c:pt idx="145">
                  <c:v>14.98346797848569</c:v>
                </c:pt>
                <c:pt idx="146">
                  <c:v>15.12002143893619</c:v>
                </c:pt>
                <c:pt idx="147">
                  <c:v>14.58155761619417</c:v>
                </c:pt>
                <c:pt idx="148">
                  <c:v>14.241432168707052</c:v>
                </c:pt>
                <c:pt idx="149">
                  <c:v>15.178349623831631</c:v>
                </c:pt>
                <c:pt idx="150">
                  <c:v>15.414050630132328</c:v>
                </c:pt>
                <c:pt idx="151">
                  <c:v>14.699449201442837</c:v>
                </c:pt>
                <c:pt idx="152">
                  <c:v>14.478918182675383</c:v>
                </c:pt>
                <c:pt idx="153">
                  <c:v>15.392263203828945</c:v>
                </c:pt>
                <c:pt idx="154">
                  <c:v>15.70078139005423</c:v>
                </c:pt>
                <c:pt idx="155">
                  <c:v>14.978268653287211</c:v>
                </c:pt>
                <c:pt idx="156">
                  <c:v>14.873959559145367</c:v>
                </c:pt>
                <c:pt idx="157">
                  <c:v>15.499379900645456</c:v>
                </c:pt>
                <c:pt idx="158">
                  <c:v>15.587989690476451</c:v>
                </c:pt>
                <c:pt idx="159">
                  <c:v>15.123726968548155</c:v>
                </c:pt>
                <c:pt idx="160">
                  <c:v>14.693449854235265</c:v>
                </c:pt>
                <c:pt idx="161">
                  <c:v>15.123475895044095</c:v>
                </c:pt>
                <c:pt idx="162">
                  <c:v>15.231512745395964</c:v>
                </c:pt>
                <c:pt idx="163">
                  <c:v>14.722259035819231</c:v>
                </c:pt>
                <c:pt idx="164">
                  <c:v>14.782228239178348</c:v>
                </c:pt>
                <c:pt idx="165">
                  <c:v>15.261207471840674</c:v>
                </c:pt>
                <c:pt idx="166">
                  <c:v>15.355236883914417</c:v>
                </c:pt>
                <c:pt idx="167">
                  <c:v>14.711355570107408</c:v>
                </c:pt>
                <c:pt idx="168">
                  <c:v>14.423646821734117</c:v>
                </c:pt>
                <c:pt idx="169">
                  <c:v>14.856856177835873</c:v>
                </c:pt>
                <c:pt idx="170">
                  <c:v>14.935091813480515</c:v>
                </c:pt>
                <c:pt idx="171">
                  <c:v>14.394188758841068</c:v>
                </c:pt>
                <c:pt idx="172">
                  <c:v>14.308750883692111</c:v>
                </c:pt>
                <c:pt idx="173">
                  <c:v>14.904599447404893</c:v>
                </c:pt>
                <c:pt idx="174">
                  <c:v>14.790782461673619</c:v>
                </c:pt>
                <c:pt idx="175">
                  <c:v>14.242730634813375</c:v>
                </c:pt>
                <c:pt idx="176">
                  <c:v>14.23546775354548</c:v>
                </c:pt>
                <c:pt idx="177">
                  <c:v>14.717590541183231</c:v>
                </c:pt>
                <c:pt idx="178">
                  <c:v>14.676888297472461</c:v>
                </c:pt>
                <c:pt idx="179">
                  <c:v>14.495500313666302</c:v>
                </c:pt>
                <c:pt idx="180">
                  <c:v>14.220599755025381</c:v>
                </c:pt>
                <c:pt idx="181">
                  <c:v>14.732296132414534</c:v>
                </c:pt>
                <c:pt idx="182">
                  <c:v>14.658835971286964</c:v>
                </c:pt>
                <c:pt idx="183">
                  <c:v>14.360932108111948</c:v>
                </c:pt>
                <c:pt idx="184">
                  <c:v>14.144010711600719</c:v>
                </c:pt>
                <c:pt idx="185">
                  <c:v>14.459596341986334</c:v>
                </c:pt>
                <c:pt idx="186">
                  <c:v>14.365651610746744</c:v>
                </c:pt>
                <c:pt idx="187">
                  <c:v>14.140809536649224</c:v>
                </c:pt>
                <c:pt idx="188">
                  <c:v>14.080275057406855</c:v>
                </c:pt>
                <c:pt idx="189">
                  <c:v>14.331379004784438</c:v>
                </c:pt>
                <c:pt idx="190">
                  <c:v>14.110619517951108</c:v>
                </c:pt>
                <c:pt idx="191">
                  <c:v>13.766549421968204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21088"/>
        <c:axId val="-2057414016"/>
      </c:lineChart>
      <c:catAx>
        <c:axId val="-205742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14016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-2057414016"/>
        <c:scaling>
          <c:orientation val="minMax"/>
          <c:max val="22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21088"/>
        <c:crosses val="autoZero"/>
        <c:crossBetween val="between"/>
        <c:majorUnit val="2"/>
      </c:valAx>
      <c:catAx>
        <c:axId val="-205741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57410208"/>
        <c:crosses val="autoZero"/>
        <c:auto val="1"/>
        <c:lblAlgn val="ctr"/>
        <c:lblOffset val="100"/>
        <c:noMultiLvlLbl val="0"/>
      </c:catAx>
      <c:valAx>
        <c:axId val="-205741020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-205741347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322147651006766"/>
          <c:y val="0.16840277777777779"/>
          <c:w val="0.39709172259507786"/>
          <c:h val="4.34027777777777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64124015748052"/>
          <c:w val="0.8724841745361596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'Electricity-M'!$A$41:$A$616</c:f>
              <c:numCache>
                <c:formatCode>mmmm\ yyyy</c:formatCode>
                <c:ptCount val="57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</c:numCache>
            </c:numRef>
          </c:cat>
          <c:val>
            <c:numRef>
              <c:f>'Electricity-M'!$E$41:$E$616</c:f>
              <c:numCache>
                <c:formatCode>General</c:formatCode>
                <c:ptCount val="576"/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57436864"/>
        <c:axId val="-205743632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'Electricity-M'!$A$41:$A$616</c:f>
              <c:numCache>
                <c:formatCode>mmmm\ yyyy</c:formatCode>
                <c:ptCount val="57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</c:numCache>
            </c:numRef>
          </c:cat>
          <c:val>
            <c:numRef>
              <c:f>'Electricity-M'!$C$41:$C$616</c:f>
              <c:numCache>
                <c:formatCode>0.00</c:formatCode>
                <c:ptCount val="576"/>
                <c:pt idx="6">
                  <c:v>3.9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3.8</c:v>
                </c:pt>
                <c:pt idx="11">
                  <c:v>3.6</c:v>
                </c:pt>
                <c:pt idx="12">
                  <c:v>3.6</c:v>
                </c:pt>
                <c:pt idx="13">
                  <c:v>3.7</c:v>
                </c:pt>
                <c:pt idx="14">
                  <c:v>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4.3</c:v>
                </c:pt>
                <c:pt idx="21">
                  <c:v>4.3</c:v>
                </c:pt>
                <c:pt idx="22">
                  <c:v>4.2</c:v>
                </c:pt>
                <c:pt idx="23">
                  <c:v>4</c:v>
                </c:pt>
                <c:pt idx="24">
                  <c:v>3.9</c:v>
                </c:pt>
                <c:pt idx="25">
                  <c:v>3.9</c:v>
                </c:pt>
                <c:pt idx="26">
                  <c:v>4.0999999999999996</c:v>
                </c:pt>
                <c:pt idx="27">
                  <c:v>4.3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4.4000000000000004</c:v>
                </c:pt>
                <c:pt idx="35">
                  <c:v>4.2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4.3</c:v>
                </c:pt>
                <c:pt idx="39">
                  <c:v>4.5</c:v>
                </c:pt>
                <c:pt idx="40">
                  <c:v>4.7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</c:v>
                </c:pt>
                <c:pt idx="46">
                  <c:v>4.8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4.9000000000000004</c:v>
                </c:pt>
                <c:pt idx="51">
                  <c:v>5.0999999999999996</c:v>
                </c:pt>
                <c:pt idx="52">
                  <c:v>5.4</c:v>
                </c:pt>
                <c:pt idx="53">
                  <c:v>5.6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5.6</c:v>
                </c:pt>
                <c:pt idx="59">
                  <c:v>5.5</c:v>
                </c:pt>
                <c:pt idx="60">
                  <c:v>5.4</c:v>
                </c:pt>
                <c:pt idx="61">
                  <c:v>5.5</c:v>
                </c:pt>
                <c:pt idx="62">
                  <c:v>5.8</c:v>
                </c:pt>
                <c:pt idx="63">
                  <c:v>6</c:v>
                </c:pt>
                <c:pt idx="64">
                  <c:v>6.3</c:v>
                </c:pt>
                <c:pt idx="65">
                  <c:v>6.5</c:v>
                </c:pt>
                <c:pt idx="66">
                  <c:v>6.6</c:v>
                </c:pt>
                <c:pt idx="67">
                  <c:v>6.6</c:v>
                </c:pt>
                <c:pt idx="68">
                  <c:v>6.6</c:v>
                </c:pt>
                <c:pt idx="69">
                  <c:v>6.6</c:v>
                </c:pt>
                <c:pt idx="70">
                  <c:v>6.4</c:v>
                </c:pt>
                <c:pt idx="71">
                  <c:v>6.3</c:v>
                </c:pt>
                <c:pt idx="72">
                  <c:v>6.2</c:v>
                </c:pt>
                <c:pt idx="73">
                  <c:v>6.4</c:v>
                </c:pt>
                <c:pt idx="74">
                  <c:v>6.6</c:v>
                </c:pt>
                <c:pt idx="75">
                  <c:v>6.7</c:v>
                </c:pt>
                <c:pt idx="76">
                  <c:v>6.9</c:v>
                </c:pt>
                <c:pt idx="77">
                  <c:v>7.1</c:v>
                </c:pt>
                <c:pt idx="78">
                  <c:v>7.2</c:v>
                </c:pt>
                <c:pt idx="79">
                  <c:v>7.2</c:v>
                </c:pt>
                <c:pt idx="80">
                  <c:v>7.2</c:v>
                </c:pt>
                <c:pt idx="81">
                  <c:v>7.2</c:v>
                </c:pt>
                <c:pt idx="82">
                  <c:v>6.9</c:v>
                </c:pt>
                <c:pt idx="83">
                  <c:v>6.7</c:v>
                </c:pt>
                <c:pt idx="84">
                  <c:v>6.7</c:v>
                </c:pt>
                <c:pt idx="85">
                  <c:v>6.7</c:v>
                </c:pt>
                <c:pt idx="86">
                  <c:v>6.9</c:v>
                </c:pt>
                <c:pt idx="87">
                  <c:v>6.9</c:v>
                </c:pt>
                <c:pt idx="88">
                  <c:v>7.2</c:v>
                </c:pt>
                <c:pt idx="89">
                  <c:v>7.4</c:v>
                </c:pt>
                <c:pt idx="90">
                  <c:v>7.5</c:v>
                </c:pt>
                <c:pt idx="91">
                  <c:v>7.5</c:v>
                </c:pt>
                <c:pt idx="92">
                  <c:v>7.6</c:v>
                </c:pt>
                <c:pt idx="93">
                  <c:v>7.5</c:v>
                </c:pt>
                <c:pt idx="94">
                  <c:v>7.3</c:v>
                </c:pt>
                <c:pt idx="95">
                  <c:v>7</c:v>
                </c:pt>
                <c:pt idx="96">
                  <c:v>6.8</c:v>
                </c:pt>
                <c:pt idx="97">
                  <c:v>7</c:v>
                </c:pt>
                <c:pt idx="98">
                  <c:v>7.2</c:v>
                </c:pt>
                <c:pt idx="99">
                  <c:v>7.3</c:v>
                </c:pt>
                <c:pt idx="100">
                  <c:v>7.6</c:v>
                </c:pt>
                <c:pt idx="101">
                  <c:v>7.9</c:v>
                </c:pt>
                <c:pt idx="102">
                  <c:v>8</c:v>
                </c:pt>
                <c:pt idx="103">
                  <c:v>8.1</c:v>
                </c:pt>
                <c:pt idx="104">
                  <c:v>8.1</c:v>
                </c:pt>
                <c:pt idx="105">
                  <c:v>8</c:v>
                </c:pt>
                <c:pt idx="106">
                  <c:v>7.6</c:v>
                </c:pt>
                <c:pt idx="107">
                  <c:v>7.3</c:v>
                </c:pt>
                <c:pt idx="108">
                  <c:v>7.3</c:v>
                </c:pt>
                <c:pt idx="109">
                  <c:v>7.2</c:v>
                </c:pt>
                <c:pt idx="110">
                  <c:v>7.5</c:v>
                </c:pt>
                <c:pt idx="111">
                  <c:v>7.7</c:v>
                </c:pt>
                <c:pt idx="112">
                  <c:v>8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</c:v>
                </c:pt>
                <c:pt idx="118">
                  <c:v>7.7</c:v>
                </c:pt>
                <c:pt idx="119">
                  <c:v>7.4</c:v>
                </c:pt>
                <c:pt idx="120">
                  <c:v>6.92</c:v>
                </c:pt>
                <c:pt idx="121">
                  <c:v>7.14</c:v>
                </c:pt>
                <c:pt idx="122">
                  <c:v>7.22</c:v>
                </c:pt>
                <c:pt idx="123">
                  <c:v>7.42</c:v>
                </c:pt>
                <c:pt idx="124">
                  <c:v>7.49</c:v>
                </c:pt>
                <c:pt idx="125">
                  <c:v>7.71</c:v>
                </c:pt>
                <c:pt idx="126">
                  <c:v>7.75</c:v>
                </c:pt>
                <c:pt idx="127">
                  <c:v>7.7</c:v>
                </c:pt>
                <c:pt idx="128">
                  <c:v>7.71</c:v>
                </c:pt>
                <c:pt idx="129">
                  <c:v>7.46</c:v>
                </c:pt>
                <c:pt idx="130">
                  <c:v>7.4</c:v>
                </c:pt>
                <c:pt idx="131">
                  <c:v>7.01</c:v>
                </c:pt>
                <c:pt idx="132">
                  <c:v>6.93</c:v>
                </c:pt>
                <c:pt idx="133">
                  <c:v>6.95</c:v>
                </c:pt>
                <c:pt idx="134">
                  <c:v>7.14</c:v>
                </c:pt>
                <c:pt idx="135">
                  <c:v>7.26</c:v>
                </c:pt>
                <c:pt idx="136">
                  <c:v>7.47</c:v>
                </c:pt>
                <c:pt idx="137">
                  <c:v>7.8</c:v>
                </c:pt>
                <c:pt idx="138">
                  <c:v>7.8</c:v>
                </c:pt>
                <c:pt idx="139">
                  <c:v>7.76</c:v>
                </c:pt>
                <c:pt idx="140">
                  <c:v>7.66</c:v>
                </c:pt>
                <c:pt idx="141">
                  <c:v>7.63</c:v>
                </c:pt>
                <c:pt idx="142">
                  <c:v>7.39</c:v>
                </c:pt>
                <c:pt idx="143">
                  <c:v>7.09</c:v>
                </c:pt>
                <c:pt idx="144">
                  <c:v>6.92</c:v>
                </c:pt>
                <c:pt idx="145">
                  <c:v>6.99</c:v>
                </c:pt>
                <c:pt idx="146">
                  <c:v>7.14</c:v>
                </c:pt>
                <c:pt idx="147">
                  <c:v>7.3</c:v>
                </c:pt>
                <c:pt idx="148">
                  <c:v>7.58</c:v>
                </c:pt>
                <c:pt idx="149">
                  <c:v>7.84</c:v>
                </c:pt>
                <c:pt idx="150">
                  <c:v>7.9</c:v>
                </c:pt>
                <c:pt idx="151">
                  <c:v>7.93</c:v>
                </c:pt>
                <c:pt idx="152">
                  <c:v>7.84</c:v>
                </c:pt>
                <c:pt idx="153">
                  <c:v>7.7</c:v>
                </c:pt>
                <c:pt idx="154">
                  <c:v>7.46</c:v>
                </c:pt>
                <c:pt idx="155">
                  <c:v>7.28</c:v>
                </c:pt>
                <c:pt idx="156">
                  <c:v>7.17</c:v>
                </c:pt>
                <c:pt idx="157">
                  <c:v>7.18</c:v>
                </c:pt>
                <c:pt idx="158">
                  <c:v>7.24</c:v>
                </c:pt>
                <c:pt idx="159">
                  <c:v>7.52</c:v>
                </c:pt>
                <c:pt idx="160">
                  <c:v>7.72</c:v>
                </c:pt>
                <c:pt idx="161">
                  <c:v>8.02</c:v>
                </c:pt>
                <c:pt idx="162">
                  <c:v>8.1</c:v>
                </c:pt>
                <c:pt idx="163">
                  <c:v>8.11</c:v>
                </c:pt>
                <c:pt idx="164">
                  <c:v>8.02</c:v>
                </c:pt>
                <c:pt idx="165">
                  <c:v>7.87</c:v>
                </c:pt>
                <c:pt idx="166">
                  <c:v>7.52</c:v>
                </c:pt>
                <c:pt idx="167">
                  <c:v>7.27</c:v>
                </c:pt>
                <c:pt idx="168">
                  <c:v>7.18</c:v>
                </c:pt>
                <c:pt idx="169">
                  <c:v>7.49</c:v>
                </c:pt>
                <c:pt idx="170">
                  <c:v>7.58</c:v>
                </c:pt>
                <c:pt idx="171">
                  <c:v>7.7</c:v>
                </c:pt>
                <c:pt idx="172">
                  <c:v>7.98</c:v>
                </c:pt>
                <c:pt idx="173">
                  <c:v>8.1199999999999992</c:v>
                </c:pt>
                <c:pt idx="174">
                  <c:v>8.1999999999999993</c:v>
                </c:pt>
                <c:pt idx="175">
                  <c:v>8.26</c:v>
                </c:pt>
                <c:pt idx="176">
                  <c:v>8.18</c:v>
                </c:pt>
                <c:pt idx="177">
                  <c:v>8.06</c:v>
                </c:pt>
                <c:pt idx="178">
                  <c:v>7.82</c:v>
                </c:pt>
                <c:pt idx="179">
                  <c:v>7.62</c:v>
                </c:pt>
                <c:pt idx="180">
                  <c:v>7.42</c:v>
                </c:pt>
                <c:pt idx="181">
                  <c:v>7.61</c:v>
                </c:pt>
                <c:pt idx="182">
                  <c:v>7.79</c:v>
                </c:pt>
                <c:pt idx="183">
                  <c:v>7.99</c:v>
                </c:pt>
                <c:pt idx="184">
                  <c:v>8.15</c:v>
                </c:pt>
                <c:pt idx="185">
                  <c:v>8.34</c:v>
                </c:pt>
                <c:pt idx="186">
                  <c:v>8.4</c:v>
                </c:pt>
                <c:pt idx="187">
                  <c:v>8.43</c:v>
                </c:pt>
                <c:pt idx="188">
                  <c:v>8.39</c:v>
                </c:pt>
                <c:pt idx="189">
                  <c:v>8.33</c:v>
                </c:pt>
                <c:pt idx="190">
                  <c:v>7.96</c:v>
                </c:pt>
                <c:pt idx="191">
                  <c:v>7.81</c:v>
                </c:pt>
                <c:pt idx="192">
                  <c:v>7.71</c:v>
                </c:pt>
                <c:pt idx="193">
                  <c:v>7.79</c:v>
                </c:pt>
                <c:pt idx="194">
                  <c:v>8.02</c:v>
                </c:pt>
                <c:pt idx="195">
                  <c:v>8.0500000000000007</c:v>
                </c:pt>
                <c:pt idx="196">
                  <c:v>8.41</c:v>
                </c:pt>
                <c:pt idx="197">
                  <c:v>8.64</c:v>
                </c:pt>
                <c:pt idx="198">
                  <c:v>8.57</c:v>
                </c:pt>
                <c:pt idx="199">
                  <c:v>8.6</c:v>
                </c:pt>
                <c:pt idx="200">
                  <c:v>8.6199999999999992</c:v>
                </c:pt>
                <c:pt idx="201">
                  <c:v>8.4700000000000006</c:v>
                </c:pt>
                <c:pt idx="202">
                  <c:v>8.16</c:v>
                </c:pt>
                <c:pt idx="203">
                  <c:v>7.87</c:v>
                </c:pt>
                <c:pt idx="204">
                  <c:v>7.75</c:v>
                </c:pt>
                <c:pt idx="205">
                  <c:v>7.81</c:v>
                </c:pt>
                <c:pt idx="206">
                  <c:v>7.81</c:v>
                </c:pt>
                <c:pt idx="207">
                  <c:v>8.14</c:v>
                </c:pt>
                <c:pt idx="208">
                  <c:v>8.57</c:v>
                </c:pt>
                <c:pt idx="209">
                  <c:v>8.75</c:v>
                </c:pt>
                <c:pt idx="210">
                  <c:v>8.74</c:v>
                </c:pt>
                <c:pt idx="211">
                  <c:v>8.74</c:v>
                </c:pt>
                <c:pt idx="212">
                  <c:v>8.8000000000000007</c:v>
                </c:pt>
                <c:pt idx="213">
                  <c:v>8.77</c:v>
                </c:pt>
                <c:pt idx="214">
                  <c:v>8.2200000000000006</c:v>
                </c:pt>
                <c:pt idx="215">
                  <c:v>7.92</c:v>
                </c:pt>
                <c:pt idx="216">
                  <c:v>7.76</c:v>
                </c:pt>
                <c:pt idx="217">
                  <c:v>7.86</c:v>
                </c:pt>
                <c:pt idx="218">
                  <c:v>8.1</c:v>
                </c:pt>
                <c:pt idx="219">
                  <c:v>8.32</c:v>
                </c:pt>
                <c:pt idx="220">
                  <c:v>8.5500000000000007</c:v>
                </c:pt>
                <c:pt idx="221">
                  <c:v>8.7899999999999991</c:v>
                </c:pt>
                <c:pt idx="222">
                  <c:v>8.82</c:v>
                </c:pt>
                <c:pt idx="223">
                  <c:v>8.8699999999999992</c:v>
                </c:pt>
                <c:pt idx="224">
                  <c:v>8.85</c:v>
                </c:pt>
                <c:pt idx="225">
                  <c:v>8.58</c:v>
                </c:pt>
                <c:pt idx="226">
                  <c:v>8.31</c:v>
                </c:pt>
                <c:pt idx="227">
                  <c:v>8.08</c:v>
                </c:pt>
                <c:pt idx="228">
                  <c:v>7.85</c:v>
                </c:pt>
                <c:pt idx="229">
                  <c:v>8.01</c:v>
                </c:pt>
                <c:pt idx="230">
                  <c:v>8.14</c:v>
                </c:pt>
                <c:pt idx="231">
                  <c:v>8.41</c:v>
                </c:pt>
                <c:pt idx="232">
                  <c:v>8.5299999999999994</c:v>
                </c:pt>
                <c:pt idx="233">
                  <c:v>8.7200000000000006</c:v>
                </c:pt>
                <c:pt idx="234">
                  <c:v>8.8000000000000007</c:v>
                </c:pt>
                <c:pt idx="235">
                  <c:v>8.7799999999999994</c:v>
                </c:pt>
                <c:pt idx="236">
                  <c:v>8.57</c:v>
                </c:pt>
                <c:pt idx="237">
                  <c:v>8.65</c:v>
                </c:pt>
                <c:pt idx="238">
                  <c:v>8.26</c:v>
                </c:pt>
                <c:pt idx="239">
                  <c:v>8.02</c:v>
                </c:pt>
                <c:pt idx="240">
                  <c:v>7.75</c:v>
                </c:pt>
                <c:pt idx="241">
                  <c:v>7.81</c:v>
                </c:pt>
                <c:pt idx="242">
                  <c:v>8.09</c:v>
                </c:pt>
                <c:pt idx="243">
                  <c:v>8.24</c:v>
                </c:pt>
                <c:pt idx="244">
                  <c:v>8.5399999999999991</c:v>
                </c:pt>
                <c:pt idx="245">
                  <c:v>8.65</c:v>
                </c:pt>
                <c:pt idx="246">
                  <c:v>8.73</c:v>
                </c:pt>
                <c:pt idx="247">
                  <c:v>8.86</c:v>
                </c:pt>
                <c:pt idx="248">
                  <c:v>8.7899999999999991</c:v>
                </c:pt>
                <c:pt idx="249">
                  <c:v>8.67</c:v>
                </c:pt>
                <c:pt idx="250">
                  <c:v>8.25</c:v>
                </c:pt>
                <c:pt idx="251">
                  <c:v>7.99</c:v>
                </c:pt>
                <c:pt idx="252">
                  <c:v>7.87</c:v>
                </c:pt>
                <c:pt idx="253">
                  <c:v>7.98</c:v>
                </c:pt>
                <c:pt idx="254">
                  <c:v>8.24</c:v>
                </c:pt>
                <c:pt idx="255">
                  <c:v>8.3800000000000008</c:v>
                </c:pt>
                <c:pt idx="256">
                  <c:v>8.65</c:v>
                </c:pt>
                <c:pt idx="257">
                  <c:v>8.91</c:v>
                </c:pt>
                <c:pt idx="258">
                  <c:v>8.74</c:v>
                </c:pt>
                <c:pt idx="259">
                  <c:v>8.8000000000000007</c:v>
                </c:pt>
                <c:pt idx="260">
                  <c:v>8.75</c:v>
                </c:pt>
                <c:pt idx="261">
                  <c:v>8.59</c:v>
                </c:pt>
                <c:pt idx="262">
                  <c:v>8.25</c:v>
                </c:pt>
                <c:pt idx="263">
                  <c:v>8.0299999999999994</c:v>
                </c:pt>
                <c:pt idx="264">
                  <c:v>7.87</c:v>
                </c:pt>
                <c:pt idx="265">
                  <c:v>7.97</c:v>
                </c:pt>
                <c:pt idx="266">
                  <c:v>8.01</c:v>
                </c:pt>
                <c:pt idx="267">
                  <c:v>8.23</c:v>
                </c:pt>
                <c:pt idx="268">
                  <c:v>8.49</c:v>
                </c:pt>
                <c:pt idx="269">
                  <c:v>8.5299999999999994</c:v>
                </c:pt>
                <c:pt idx="270">
                  <c:v>8.58</c:v>
                </c:pt>
                <c:pt idx="271">
                  <c:v>8.57</c:v>
                </c:pt>
                <c:pt idx="272">
                  <c:v>8.43</c:v>
                </c:pt>
                <c:pt idx="273">
                  <c:v>8.25</c:v>
                </c:pt>
                <c:pt idx="274">
                  <c:v>8.0399999999999991</c:v>
                </c:pt>
                <c:pt idx="275">
                  <c:v>7.92</c:v>
                </c:pt>
                <c:pt idx="276">
                  <c:v>7.58</c:v>
                </c:pt>
                <c:pt idx="277">
                  <c:v>7.92</c:v>
                </c:pt>
                <c:pt idx="278">
                  <c:v>7.9</c:v>
                </c:pt>
                <c:pt idx="279">
                  <c:v>8.09</c:v>
                </c:pt>
                <c:pt idx="280">
                  <c:v>8.27</c:v>
                </c:pt>
                <c:pt idx="281">
                  <c:v>8.43</c:v>
                </c:pt>
                <c:pt idx="282">
                  <c:v>8.49</c:v>
                </c:pt>
                <c:pt idx="283">
                  <c:v>8.42</c:v>
                </c:pt>
                <c:pt idx="284">
                  <c:v>8.36</c:v>
                </c:pt>
                <c:pt idx="285">
                  <c:v>8.3699999999999992</c:v>
                </c:pt>
                <c:pt idx="286">
                  <c:v>8.09</c:v>
                </c:pt>
                <c:pt idx="287">
                  <c:v>7.94</c:v>
                </c:pt>
                <c:pt idx="288">
                  <c:v>7.66</c:v>
                </c:pt>
                <c:pt idx="289">
                  <c:v>7.71</c:v>
                </c:pt>
                <c:pt idx="290">
                  <c:v>8.09</c:v>
                </c:pt>
                <c:pt idx="291">
                  <c:v>8.15</c:v>
                </c:pt>
                <c:pt idx="292">
                  <c:v>8.34</c:v>
                </c:pt>
                <c:pt idx="293">
                  <c:v>8.56</c:v>
                </c:pt>
                <c:pt idx="294">
                  <c:v>8.61</c:v>
                </c:pt>
                <c:pt idx="295">
                  <c:v>8.6300000000000008</c:v>
                </c:pt>
                <c:pt idx="296">
                  <c:v>8.51</c:v>
                </c:pt>
                <c:pt idx="297">
                  <c:v>8.49</c:v>
                </c:pt>
                <c:pt idx="298">
                  <c:v>8.15</c:v>
                </c:pt>
                <c:pt idx="299">
                  <c:v>7.82</c:v>
                </c:pt>
                <c:pt idx="300">
                  <c:v>7.73</c:v>
                </c:pt>
                <c:pt idx="301">
                  <c:v>8.0399999999999991</c:v>
                </c:pt>
                <c:pt idx="302">
                  <c:v>8.32</c:v>
                </c:pt>
                <c:pt idx="303">
                  <c:v>8.4600000000000009</c:v>
                </c:pt>
                <c:pt idx="304">
                  <c:v>8.83</c:v>
                </c:pt>
                <c:pt idx="305">
                  <c:v>9.07</c:v>
                </c:pt>
                <c:pt idx="306">
                  <c:v>9.0299999999999994</c:v>
                </c:pt>
                <c:pt idx="307">
                  <c:v>9.01</c:v>
                </c:pt>
                <c:pt idx="308">
                  <c:v>8.92</c:v>
                </c:pt>
                <c:pt idx="309">
                  <c:v>8.84</c:v>
                </c:pt>
                <c:pt idx="310">
                  <c:v>8.48</c:v>
                </c:pt>
                <c:pt idx="311">
                  <c:v>8.2899999999999991</c:v>
                </c:pt>
                <c:pt idx="312">
                  <c:v>8.07</c:v>
                </c:pt>
                <c:pt idx="313">
                  <c:v>8.19</c:v>
                </c:pt>
                <c:pt idx="314">
                  <c:v>8.17</c:v>
                </c:pt>
                <c:pt idx="315">
                  <c:v>8.3699999999999992</c:v>
                </c:pt>
                <c:pt idx="316">
                  <c:v>8.64</c:v>
                </c:pt>
                <c:pt idx="317">
                  <c:v>8.73</c:v>
                </c:pt>
                <c:pt idx="318">
                  <c:v>8.82</c:v>
                </c:pt>
                <c:pt idx="319">
                  <c:v>8.7200000000000006</c:v>
                </c:pt>
                <c:pt idx="320">
                  <c:v>8.59</c:v>
                </c:pt>
                <c:pt idx="321">
                  <c:v>8.4700000000000006</c:v>
                </c:pt>
                <c:pt idx="322">
                  <c:v>8.31</c:v>
                </c:pt>
                <c:pt idx="323">
                  <c:v>8.08</c:v>
                </c:pt>
                <c:pt idx="324">
                  <c:v>8</c:v>
                </c:pt>
                <c:pt idx="325">
                  <c:v>8.02</c:v>
                </c:pt>
                <c:pt idx="326">
                  <c:v>8.35</c:v>
                </c:pt>
                <c:pt idx="327">
                  <c:v>8.82</c:v>
                </c:pt>
                <c:pt idx="328">
                  <c:v>8.99</c:v>
                </c:pt>
                <c:pt idx="329">
                  <c:v>9.25</c:v>
                </c:pt>
                <c:pt idx="330">
                  <c:v>9.2100000000000009</c:v>
                </c:pt>
                <c:pt idx="331">
                  <c:v>9.2200000000000006</c:v>
                </c:pt>
                <c:pt idx="332">
                  <c:v>8.92</c:v>
                </c:pt>
                <c:pt idx="333">
                  <c:v>8.85</c:v>
                </c:pt>
                <c:pt idx="334">
                  <c:v>8.7200000000000006</c:v>
                </c:pt>
                <c:pt idx="335">
                  <c:v>8.3000000000000007</c:v>
                </c:pt>
                <c:pt idx="336">
                  <c:v>8.24</c:v>
                </c:pt>
                <c:pt idx="337">
                  <c:v>8.33</c:v>
                </c:pt>
                <c:pt idx="338">
                  <c:v>8.6199999999999992</c:v>
                </c:pt>
                <c:pt idx="339">
                  <c:v>8.93</c:v>
                </c:pt>
                <c:pt idx="340">
                  <c:v>9.07</c:v>
                </c:pt>
                <c:pt idx="341">
                  <c:v>9.2899999999999991</c:v>
                </c:pt>
                <c:pt idx="342">
                  <c:v>9.36</c:v>
                </c:pt>
                <c:pt idx="343">
                  <c:v>9.5</c:v>
                </c:pt>
                <c:pt idx="344">
                  <c:v>9.39</c:v>
                </c:pt>
                <c:pt idx="345">
                  <c:v>9.0500000000000007</c:v>
                </c:pt>
                <c:pt idx="346">
                  <c:v>8.9600000000000009</c:v>
                </c:pt>
                <c:pt idx="347">
                  <c:v>8.58</c:v>
                </c:pt>
                <c:pt idx="348">
                  <c:v>8.5</c:v>
                </c:pt>
                <c:pt idx="349">
                  <c:v>8.74</c:v>
                </c:pt>
                <c:pt idx="350">
                  <c:v>8.86</c:v>
                </c:pt>
                <c:pt idx="351">
                  <c:v>9.2100000000000009</c:v>
                </c:pt>
                <c:pt idx="352">
                  <c:v>9.5500000000000007</c:v>
                </c:pt>
                <c:pt idx="353">
                  <c:v>9.77</c:v>
                </c:pt>
                <c:pt idx="354">
                  <c:v>9.75</c:v>
                </c:pt>
                <c:pt idx="355">
                  <c:v>9.91</c:v>
                </c:pt>
                <c:pt idx="356">
                  <c:v>9.91</c:v>
                </c:pt>
                <c:pt idx="357">
                  <c:v>9.73</c:v>
                </c:pt>
                <c:pt idx="358">
                  <c:v>9.74</c:v>
                </c:pt>
                <c:pt idx="359">
                  <c:v>9.25</c:v>
                </c:pt>
                <c:pt idx="360">
                  <c:v>9.5500000000000007</c:v>
                </c:pt>
                <c:pt idx="361">
                  <c:v>9.8000000000000007</c:v>
                </c:pt>
                <c:pt idx="362">
                  <c:v>9.8699999999999992</c:v>
                </c:pt>
                <c:pt idx="363">
                  <c:v>10.32</c:v>
                </c:pt>
                <c:pt idx="364">
                  <c:v>10.61</c:v>
                </c:pt>
                <c:pt idx="365">
                  <c:v>10.85</c:v>
                </c:pt>
                <c:pt idx="366">
                  <c:v>10.96</c:v>
                </c:pt>
                <c:pt idx="367">
                  <c:v>10.94</c:v>
                </c:pt>
                <c:pt idx="368">
                  <c:v>10.94</c:v>
                </c:pt>
                <c:pt idx="369">
                  <c:v>10.58</c:v>
                </c:pt>
                <c:pt idx="370">
                  <c:v>10.18</c:v>
                </c:pt>
                <c:pt idx="371">
                  <c:v>9.84</c:v>
                </c:pt>
                <c:pt idx="372">
                  <c:v>10.06</c:v>
                </c:pt>
                <c:pt idx="373">
                  <c:v>9.89</c:v>
                </c:pt>
                <c:pt idx="374">
                  <c:v>10.27</c:v>
                </c:pt>
                <c:pt idx="375">
                  <c:v>10.63</c:v>
                </c:pt>
                <c:pt idx="376">
                  <c:v>10.77</c:v>
                </c:pt>
                <c:pt idx="377">
                  <c:v>11.09</c:v>
                </c:pt>
                <c:pt idx="378">
                  <c:v>11.07</c:v>
                </c:pt>
                <c:pt idx="379">
                  <c:v>11.07</c:v>
                </c:pt>
                <c:pt idx="380">
                  <c:v>10.96</c:v>
                </c:pt>
                <c:pt idx="381">
                  <c:v>10.82</c:v>
                </c:pt>
                <c:pt idx="382">
                  <c:v>10.7</c:v>
                </c:pt>
                <c:pt idx="383">
                  <c:v>10.33</c:v>
                </c:pt>
                <c:pt idx="384">
                  <c:v>10.14</c:v>
                </c:pt>
                <c:pt idx="385">
                  <c:v>10.16</c:v>
                </c:pt>
                <c:pt idx="386">
                  <c:v>10.45</c:v>
                </c:pt>
                <c:pt idx="387">
                  <c:v>10.93</c:v>
                </c:pt>
                <c:pt idx="388">
                  <c:v>11.4</c:v>
                </c:pt>
                <c:pt idx="389">
                  <c:v>11.77</c:v>
                </c:pt>
                <c:pt idx="390">
                  <c:v>12.07</c:v>
                </c:pt>
                <c:pt idx="391">
                  <c:v>12.09</c:v>
                </c:pt>
                <c:pt idx="392">
                  <c:v>11.92</c:v>
                </c:pt>
                <c:pt idx="393">
                  <c:v>11.81</c:v>
                </c:pt>
                <c:pt idx="394">
                  <c:v>11.42</c:v>
                </c:pt>
                <c:pt idx="395">
                  <c:v>10.86</c:v>
                </c:pt>
                <c:pt idx="396">
                  <c:v>10.98</c:v>
                </c:pt>
                <c:pt idx="397">
                  <c:v>11.18</c:v>
                </c:pt>
                <c:pt idx="398">
                  <c:v>11.28</c:v>
                </c:pt>
                <c:pt idx="399">
                  <c:v>11.5</c:v>
                </c:pt>
                <c:pt idx="400">
                  <c:v>11.78</c:v>
                </c:pt>
                <c:pt idx="401">
                  <c:v>11.81</c:v>
                </c:pt>
                <c:pt idx="402">
                  <c:v>11.85</c:v>
                </c:pt>
                <c:pt idx="403">
                  <c:v>11.94</c:v>
                </c:pt>
                <c:pt idx="404">
                  <c:v>11.96</c:v>
                </c:pt>
                <c:pt idx="405">
                  <c:v>11.65</c:v>
                </c:pt>
                <c:pt idx="406">
                  <c:v>11.26</c:v>
                </c:pt>
                <c:pt idx="407">
                  <c:v>10.9</c:v>
                </c:pt>
                <c:pt idx="408">
                  <c:v>10.49</c:v>
                </c:pt>
                <c:pt idx="409">
                  <c:v>10.89</c:v>
                </c:pt>
                <c:pt idx="410">
                  <c:v>11.11</c:v>
                </c:pt>
                <c:pt idx="411">
                  <c:v>11.71</c:v>
                </c:pt>
                <c:pt idx="412">
                  <c:v>11.91</c:v>
                </c:pt>
                <c:pt idx="413">
                  <c:v>11.91</c:v>
                </c:pt>
                <c:pt idx="414">
                  <c:v>12.04</c:v>
                </c:pt>
                <c:pt idx="415">
                  <c:v>12.03</c:v>
                </c:pt>
                <c:pt idx="416">
                  <c:v>11.95</c:v>
                </c:pt>
                <c:pt idx="417">
                  <c:v>11.86</c:v>
                </c:pt>
                <c:pt idx="418">
                  <c:v>11.62</c:v>
                </c:pt>
                <c:pt idx="419">
                  <c:v>11.06</c:v>
                </c:pt>
                <c:pt idx="420">
                  <c:v>10.87</c:v>
                </c:pt>
                <c:pt idx="421">
                  <c:v>11.06</c:v>
                </c:pt>
                <c:pt idx="422">
                  <c:v>11.52</c:v>
                </c:pt>
                <c:pt idx="423">
                  <c:v>11.67</c:v>
                </c:pt>
                <c:pt idx="424">
                  <c:v>11.93</c:v>
                </c:pt>
                <c:pt idx="425">
                  <c:v>11.97</c:v>
                </c:pt>
                <c:pt idx="426">
                  <c:v>12.09</c:v>
                </c:pt>
                <c:pt idx="427">
                  <c:v>12.09</c:v>
                </c:pt>
                <c:pt idx="428">
                  <c:v>12.17</c:v>
                </c:pt>
                <c:pt idx="429">
                  <c:v>12.08</c:v>
                </c:pt>
                <c:pt idx="430">
                  <c:v>11.78</c:v>
                </c:pt>
                <c:pt idx="431">
                  <c:v>11.4</c:v>
                </c:pt>
                <c:pt idx="432">
                  <c:v>11.41</c:v>
                </c:pt>
                <c:pt idx="433">
                  <c:v>11.51</c:v>
                </c:pt>
                <c:pt idx="434">
                  <c:v>11.7</c:v>
                </c:pt>
                <c:pt idx="435">
                  <c:v>11.92</c:v>
                </c:pt>
                <c:pt idx="436">
                  <c:v>11.9</c:v>
                </c:pt>
                <c:pt idx="437">
                  <c:v>12.09</c:v>
                </c:pt>
                <c:pt idx="438">
                  <c:v>12</c:v>
                </c:pt>
                <c:pt idx="439">
                  <c:v>12.17</c:v>
                </c:pt>
                <c:pt idx="440">
                  <c:v>12.3</c:v>
                </c:pt>
                <c:pt idx="441">
                  <c:v>12.03</c:v>
                </c:pt>
                <c:pt idx="442">
                  <c:v>11.75</c:v>
                </c:pt>
                <c:pt idx="443">
                  <c:v>11.62</c:v>
                </c:pt>
                <c:pt idx="444">
                  <c:v>11.46</c:v>
                </c:pt>
                <c:pt idx="445">
                  <c:v>11.63</c:v>
                </c:pt>
                <c:pt idx="446">
                  <c:v>11.61</c:v>
                </c:pt>
                <c:pt idx="447">
                  <c:v>11.93</c:v>
                </c:pt>
                <c:pt idx="448">
                  <c:v>12.4</c:v>
                </c:pt>
                <c:pt idx="449">
                  <c:v>12.54</c:v>
                </c:pt>
                <c:pt idx="450">
                  <c:v>12.65</c:v>
                </c:pt>
                <c:pt idx="451">
                  <c:v>12.53</c:v>
                </c:pt>
                <c:pt idx="452">
                  <c:v>12.51</c:v>
                </c:pt>
                <c:pt idx="453">
                  <c:v>12.36</c:v>
                </c:pt>
                <c:pt idx="454">
                  <c:v>12.1</c:v>
                </c:pt>
                <c:pt idx="455">
                  <c:v>11.72</c:v>
                </c:pt>
                <c:pt idx="456">
                  <c:v>11.65</c:v>
                </c:pt>
                <c:pt idx="457">
                  <c:v>11.94</c:v>
                </c:pt>
                <c:pt idx="458">
                  <c:v>12.25</c:v>
                </c:pt>
                <c:pt idx="459">
                  <c:v>12.31</c:v>
                </c:pt>
                <c:pt idx="460">
                  <c:v>12.85</c:v>
                </c:pt>
                <c:pt idx="461">
                  <c:v>12.99</c:v>
                </c:pt>
                <c:pt idx="462">
                  <c:v>13.09</c:v>
                </c:pt>
                <c:pt idx="463">
                  <c:v>13.04</c:v>
                </c:pt>
                <c:pt idx="464">
                  <c:v>12.95</c:v>
                </c:pt>
                <c:pt idx="465">
                  <c:v>12.6</c:v>
                </c:pt>
                <c:pt idx="466">
                  <c:v>12.48</c:v>
                </c:pt>
                <c:pt idx="467">
                  <c:v>12.17</c:v>
                </c:pt>
                <c:pt idx="468">
                  <c:v>12.1</c:v>
                </c:pt>
                <c:pt idx="469">
                  <c:v>12.29</c:v>
                </c:pt>
                <c:pt idx="470">
                  <c:v>12.33</c:v>
                </c:pt>
                <c:pt idx="471">
                  <c:v>12.62</c:v>
                </c:pt>
                <c:pt idx="472">
                  <c:v>12.93</c:v>
                </c:pt>
                <c:pt idx="473">
                  <c:v>12.92</c:v>
                </c:pt>
                <c:pt idx="474">
                  <c:v>12.94</c:v>
                </c:pt>
                <c:pt idx="475">
                  <c:v>12.91</c:v>
                </c:pt>
                <c:pt idx="476">
                  <c:v>13.03</c:v>
                </c:pt>
                <c:pt idx="477">
                  <c:v>12.72</c:v>
                </c:pt>
                <c:pt idx="478">
                  <c:v>12.71</c:v>
                </c:pt>
                <c:pt idx="479">
                  <c:v>12.32</c:v>
                </c:pt>
                <c:pt idx="480">
                  <c:v>11.99</c:v>
                </c:pt>
                <c:pt idx="481">
                  <c:v>12.14</c:v>
                </c:pt>
                <c:pt idx="482">
                  <c:v>12.56</c:v>
                </c:pt>
                <c:pt idx="483">
                  <c:v>12.43</c:v>
                </c:pt>
                <c:pt idx="484">
                  <c:v>12.79</c:v>
                </c:pt>
                <c:pt idx="485">
                  <c:v>12.73</c:v>
                </c:pt>
                <c:pt idx="486">
                  <c:v>12.68</c:v>
                </c:pt>
                <c:pt idx="487">
                  <c:v>12.88</c:v>
                </c:pt>
                <c:pt idx="488">
                  <c:v>12.87</c:v>
                </c:pt>
                <c:pt idx="489">
                  <c:v>12.46</c:v>
                </c:pt>
                <c:pt idx="490">
                  <c:v>12.75</c:v>
                </c:pt>
                <c:pt idx="491">
                  <c:v>12.23</c:v>
                </c:pt>
                <c:pt idx="492">
                  <c:v>12.21</c:v>
                </c:pt>
                <c:pt idx="493">
                  <c:v>12.79</c:v>
                </c:pt>
                <c:pt idx="494">
                  <c:v>12.89</c:v>
                </c:pt>
                <c:pt idx="495">
                  <c:v>12.72</c:v>
                </c:pt>
                <c:pt idx="496">
                  <c:v>13.07</c:v>
                </c:pt>
                <c:pt idx="497">
                  <c:v>13.2</c:v>
                </c:pt>
                <c:pt idx="498">
                  <c:v>13.08</c:v>
                </c:pt>
                <c:pt idx="499">
                  <c:v>13.15</c:v>
                </c:pt>
                <c:pt idx="500">
                  <c:v>13.28</c:v>
                </c:pt>
                <c:pt idx="501">
                  <c:v>12.8</c:v>
                </c:pt>
                <c:pt idx="502">
                  <c:v>12.94</c:v>
                </c:pt>
                <c:pt idx="503">
                  <c:v>12.45</c:v>
                </c:pt>
                <c:pt idx="504">
                  <c:v>12.22</c:v>
                </c:pt>
                <c:pt idx="505">
                  <c:v>12.63</c:v>
                </c:pt>
                <c:pt idx="506">
                  <c:v>12.97</c:v>
                </c:pt>
                <c:pt idx="507">
                  <c:v>12.88</c:v>
                </c:pt>
                <c:pt idx="508">
                  <c:v>13.12</c:v>
                </c:pt>
                <c:pt idx="509">
                  <c:v>13.03</c:v>
                </c:pt>
                <c:pt idx="510">
                  <c:v>13.13</c:v>
                </c:pt>
                <c:pt idx="511">
                  <c:v>13.26</c:v>
                </c:pt>
                <c:pt idx="512">
                  <c:v>13.01</c:v>
                </c:pt>
                <c:pt idx="513">
                  <c:v>12.85</c:v>
                </c:pt>
                <c:pt idx="514">
                  <c:v>12.9</c:v>
                </c:pt>
                <c:pt idx="515">
                  <c:v>12.43</c:v>
                </c:pt>
                <c:pt idx="516">
                  <c:v>12.47</c:v>
                </c:pt>
                <c:pt idx="517">
                  <c:v>12.72</c:v>
                </c:pt>
                <c:pt idx="518">
                  <c:v>12.84</c:v>
                </c:pt>
                <c:pt idx="519">
                  <c:v>13.25</c:v>
                </c:pt>
                <c:pt idx="520">
                  <c:v>13.31</c:v>
                </c:pt>
                <c:pt idx="521">
                  <c:v>13.32</c:v>
                </c:pt>
                <c:pt idx="522">
                  <c:v>13.26</c:v>
                </c:pt>
                <c:pt idx="523">
                  <c:v>13.3</c:v>
                </c:pt>
                <c:pt idx="524">
                  <c:v>13.16</c:v>
                </c:pt>
                <c:pt idx="525">
                  <c:v>12.81</c:v>
                </c:pt>
                <c:pt idx="526">
                  <c:v>13.03</c:v>
                </c:pt>
                <c:pt idx="527">
                  <c:v>12.68</c:v>
                </c:pt>
                <c:pt idx="528">
                  <c:v>12.76</c:v>
                </c:pt>
                <c:pt idx="529">
                  <c:v>12.82</c:v>
                </c:pt>
                <c:pt idx="530">
                  <c:v>13.04</c:v>
                </c:pt>
                <c:pt idx="531">
                  <c:v>13.24</c:v>
                </c:pt>
                <c:pt idx="532">
                  <c:v>13.1</c:v>
                </c:pt>
                <c:pt idx="533">
                  <c:v>13.22</c:v>
                </c:pt>
                <c:pt idx="534">
                  <c:v>13.21</c:v>
                </c:pt>
                <c:pt idx="535">
                  <c:v>13.26</c:v>
                </c:pt>
                <c:pt idx="536">
                  <c:v>13.49</c:v>
                </c:pt>
                <c:pt idx="537">
                  <c:v>13.66</c:v>
                </c:pt>
                <c:pt idx="538">
                  <c:v>13.31</c:v>
                </c:pt>
                <c:pt idx="539">
                  <c:v>12.78</c:v>
                </c:pt>
                <c:pt idx="540">
                  <c:v>12.69</c:v>
                </c:pt>
                <c:pt idx="541">
                  <c:v>13.35</c:v>
                </c:pt>
                <c:pt idx="542">
                  <c:v>13.3</c:v>
                </c:pt>
                <c:pt idx="543">
                  <c:v>13.76</c:v>
                </c:pt>
                <c:pt idx="544">
                  <c:v>13.89</c:v>
                </c:pt>
                <c:pt idx="545">
                  <c:v>13.85</c:v>
                </c:pt>
                <c:pt idx="546">
                  <c:v>13.87</c:v>
                </c:pt>
                <c:pt idx="547">
                  <c:v>13.95</c:v>
                </c:pt>
                <c:pt idx="548">
                  <c:v>14.19</c:v>
                </c:pt>
                <c:pt idx="549">
                  <c:v>14.09</c:v>
                </c:pt>
                <c:pt idx="550">
                  <c:v>14.11</c:v>
                </c:pt>
                <c:pt idx="551">
                  <c:v>13.75</c:v>
                </c:pt>
                <c:pt idx="552">
                  <c:v>13.72</c:v>
                </c:pt>
                <c:pt idx="553">
                  <c:v>14.329330000000001</c:v>
                </c:pt>
                <c:pt idx="554">
                  <c:v>14.0458</c:v>
                </c:pt>
                <c:pt idx="555">
                  <c:v>14.61243</c:v>
                </c:pt>
                <c:pt idx="556">
                  <c:v>14.54227</c:v>
                </c:pt>
                <c:pt idx="557">
                  <c:v>14.419549999999999</c:v>
                </c:pt>
                <c:pt idx="558">
                  <c:v>14.34774</c:v>
                </c:pt>
                <c:pt idx="559">
                  <c:v>14.50727</c:v>
                </c:pt>
                <c:pt idx="560">
                  <c:v>14.75487</c:v>
                </c:pt>
                <c:pt idx="561">
                  <c:v>14.56758</c:v>
                </c:pt>
                <c:pt idx="562">
                  <c:v>14.543900000000001</c:v>
                </c:pt>
                <c:pt idx="563">
                  <c:v>14.09327</c:v>
                </c:pt>
                <c:pt idx="564">
                  <c:v>14.147790000000001</c:v>
                </c:pt>
                <c:pt idx="565">
                  <c:v>14.69501</c:v>
                </c:pt>
                <c:pt idx="566">
                  <c:v>14.36978</c:v>
                </c:pt>
                <c:pt idx="567">
                  <c:v>14.926869999999999</c:v>
                </c:pt>
                <c:pt idx="568">
                  <c:v>14.69955</c:v>
                </c:pt>
                <c:pt idx="569">
                  <c:v>14.59294</c:v>
                </c:pt>
                <c:pt idx="570">
                  <c:v>14.46031</c:v>
                </c:pt>
                <c:pt idx="571">
                  <c:v>14.573539999999999</c:v>
                </c:pt>
                <c:pt idx="572">
                  <c:v>14.78051</c:v>
                </c:pt>
                <c:pt idx="573">
                  <c:v>14.47893</c:v>
                </c:pt>
                <c:pt idx="574">
                  <c:v>14.51596</c:v>
                </c:pt>
                <c:pt idx="575">
                  <c:v>14.0252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'Electricity-M'!$A$621</c:f>
              <c:strCache>
                <c:ptCount val="1"/>
                <c:pt idx="0">
                  <c:v>Real Price (Apr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'Electricity-M'!$A$41:$A$616</c:f>
              <c:numCache>
                <c:formatCode>mmmm\ yyyy</c:formatCode>
                <c:ptCount val="57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</c:numCache>
            </c:numRef>
          </c:cat>
          <c:val>
            <c:numRef>
              <c:f>'Electricity-M'!$D$41:$D$616</c:f>
              <c:numCache>
                <c:formatCode>0.00</c:formatCode>
                <c:ptCount val="576"/>
                <c:pt idx="6">
                  <c:v>19.579306842105265</c:v>
                </c:pt>
                <c:pt idx="7">
                  <c:v>18.477987260034908</c:v>
                </c:pt>
                <c:pt idx="8">
                  <c:v>18.878551736111113</c:v>
                </c:pt>
                <c:pt idx="9">
                  <c:v>19.274965284974094</c:v>
                </c:pt>
                <c:pt idx="10">
                  <c:v>18.716085714285718</c:v>
                </c:pt>
                <c:pt idx="11">
                  <c:v>17.639944520547949</c:v>
                </c:pt>
                <c:pt idx="12">
                  <c:v>17.54979148211244</c:v>
                </c:pt>
                <c:pt idx="13">
                  <c:v>17.854783642495789</c:v>
                </c:pt>
                <c:pt idx="14">
                  <c:v>19.205308724832218</c:v>
                </c:pt>
                <c:pt idx="15">
                  <c:v>19.554205166666666</c:v>
                </c:pt>
                <c:pt idx="16">
                  <c:v>19.964588372093026</c:v>
                </c:pt>
                <c:pt idx="17">
                  <c:v>19.865590413223142</c:v>
                </c:pt>
                <c:pt idx="18">
                  <c:v>19.76756940789474</c:v>
                </c:pt>
                <c:pt idx="19">
                  <c:v>20.607201963993457</c:v>
                </c:pt>
                <c:pt idx="20">
                  <c:v>20.073150570962479</c:v>
                </c:pt>
                <c:pt idx="21">
                  <c:v>19.975391720779221</c:v>
                </c:pt>
                <c:pt idx="22">
                  <c:v>19.384971290322582</c:v>
                </c:pt>
                <c:pt idx="23">
                  <c:v>18.372975922953451</c:v>
                </c:pt>
                <c:pt idx="24">
                  <c:v>17.799369856459329</c:v>
                </c:pt>
                <c:pt idx="25">
                  <c:v>17.714610952380951</c:v>
                </c:pt>
                <c:pt idx="26">
                  <c:v>18.505556940063091</c:v>
                </c:pt>
                <c:pt idx="27">
                  <c:v>19.256402660406884</c:v>
                </c:pt>
                <c:pt idx="28">
                  <c:v>19.964588372093026</c:v>
                </c:pt>
                <c:pt idx="29">
                  <c:v>19.811014615384618</c:v>
                </c:pt>
                <c:pt idx="30">
                  <c:v>19.659785496183208</c:v>
                </c:pt>
                <c:pt idx="31">
                  <c:v>19.540454476479514</c:v>
                </c:pt>
                <c:pt idx="32">
                  <c:v>19.364149624060151</c:v>
                </c:pt>
                <c:pt idx="33">
                  <c:v>19.19099776453055</c:v>
                </c:pt>
                <c:pt idx="34">
                  <c:v>18.653333925925928</c:v>
                </c:pt>
                <c:pt idx="35">
                  <c:v>17.700562886597936</c:v>
                </c:pt>
                <c:pt idx="36">
                  <c:v>17.127770948905109</c:v>
                </c:pt>
                <c:pt idx="37">
                  <c:v>16.954513150289017</c:v>
                </c:pt>
                <c:pt idx="38">
                  <c:v>17.603492560801143</c:v>
                </c:pt>
                <c:pt idx="39">
                  <c:v>18.239602691218131</c:v>
                </c:pt>
                <c:pt idx="40">
                  <c:v>18.836803501400563</c:v>
                </c:pt>
                <c:pt idx="41">
                  <c:v>19.420769944598341</c:v>
                </c:pt>
                <c:pt idx="42">
                  <c:v>19.2079395890411</c:v>
                </c:pt>
                <c:pt idx="43">
                  <c:v>19.025503256445052</c:v>
                </c:pt>
                <c:pt idx="44">
                  <c:v>19.23112231182796</c:v>
                </c:pt>
                <c:pt idx="45">
                  <c:v>19.026535904255322</c:v>
                </c:pt>
                <c:pt idx="46">
                  <c:v>18.073206315789474</c:v>
                </c:pt>
                <c:pt idx="47">
                  <c:v>17.48956788036411</c:v>
                </c:pt>
                <c:pt idx="48">
                  <c:v>17.242920128205128</c:v>
                </c:pt>
                <c:pt idx="49">
                  <c:v>17.024655316455696</c:v>
                </c:pt>
                <c:pt idx="50">
                  <c:v>17.505363171036208</c:v>
                </c:pt>
                <c:pt idx="51">
                  <c:v>18.039696044499383</c:v>
                </c:pt>
                <c:pt idx="52">
                  <c:v>18.9138205630355</c:v>
                </c:pt>
                <c:pt idx="53">
                  <c:v>19.424132848484852</c:v>
                </c:pt>
                <c:pt idx="54">
                  <c:v>19.74705653753027</c:v>
                </c:pt>
                <c:pt idx="55">
                  <c:v>19.604649879807699</c:v>
                </c:pt>
                <c:pt idx="56">
                  <c:v>19.441083075089399</c:v>
                </c:pt>
                <c:pt idx="57">
                  <c:v>19.257460094451009</c:v>
                </c:pt>
                <c:pt idx="58">
                  <c:v>18.720688785046729</c:v>
                </c:pt>
                <c:pt idx="59">
                  <c:v>18.216146412037041</c:v>
                </c:pt>
                <c:pt idx="60">
                  <c:v>17.72086169724771</c:v>
                </c:pt>
                <c:pt idx="61">
                  <c:v>17.884943750000001</c:v>
                </c:pt>
                <c:pt idx="62">
                  <c:v>18.73276275395034</c:v>
                </c:pt>
                <c:pt idx="63">
                  <c:v>19.269973063973065</c:v>
                </c:pt>
                <c:pt idx="64">
                  <c:v>20.098130769230771</c:v>
                </c:pt>
                <c:pt idx="65">
                  <c:v>20.552863535911605</c:v>
                </c:pt>
                <c:pt idx="66">
                  <c:v>20.640984262295081</c:v>
                </c:pt>
                <c:pt idx="67">
                  <c:v>20.484273969631236</c:v>
                </c:pt>
                <c:pt idx="68">
                  <c:v>20.286251987110635</c:v>
                </c:pt>
                <c:pt idx="69">
                  <c:v>20.22109271948608</c:v>
                </c:pt>
                <c:pt idx="70">
                  <c:v>19.524714712153521</c:v>
                </c:pt>
                <c:pt idx="71">
                  <c:v>19.158366950053136</c:v>
                </c:pt>
                <c:pt idx="72">
                  <c:v>18.794347669491529</c:v>
                </c:pt>
                <c:pt idx="73">
                  <c:v>19.33915776135164</c:v>
                </c:pt>
                <c:pt idx="74">
                  <c:v>19.943506441393879</c:v>
                </c:pt>
                <c:pt idx="75">
                  <c:v>20.181747052631579</c:v>
                </c:pt>
                <c:pt idx="76">
                  <c:v>20.589132325338898</c:v>
                </c:pt>
                <c:pt idx="77">
                  <c:v>20.945666082474226</c:v>
                </c:pt>
                <c:pt idx="78">
                  <c:v>21.131748923076927</c:v>
                </c:pt>
                <c:pt idx="79">
                  <c:v>21.088490481064486</c:v>
                </c:pt>
                <c:pt idx="80">
                  <c:v>21.088490481064486</c:v>
                </c:pt>
                <c:pt idx="81">
                  <c:v>21.00250275229358</c:v>
                </c:pt>
                <c:pt idx="82">
                  <c:v>20.147936632653064</c:v>
                </c:pt>
                <c:pt idx="83">
                  <c:v>19.624011975435007</c:v>
                </c:pt>
                <c:pt idx="84">
                  <c:v>19.583922063329929</c:v>
                </c:pt>
                <c:pt idx="85">
                  <c:v>19.563938469387757</c:v>
                </c:pt>
                <c:pt idx="86">
                  <c:v>20.127398470948016</c:v>
                </c:pt>
                <c:pt idx="87">
                  <c:v>19.984795445344133</c:v>
                </c:pt>
                <c:pt idx="88">
                  <c:v>20.769612096774196</c:v>
                </c:pt>
                <c:pt idx="89">
                  <c:v>21.303594969818917</c:v>
                </c:pt>
                <c:pt idx="90">
                  <c:v>21.504942384769542</c:v>
                </c:pt>
                <c:pt idx="91">
                  <c:v>21.440492007992013</c:v>
                </c:pt>
                <c:pt idx="92">
                  <c:v>21.661445816733071</c:v>
                </c:pt>
                <c:pt idx="93">
                  <c:v>21.291599702380957</c:v>
                </c:pt>
                <c:pt idx="94">
                  <c:v>20.662328684470825</c:v>
                </c:pt>
                <c:pt idx="95">
                  <c:v>19.754572978303749</c:v>
                </c:pt>
                <c:pt idx="96">
                  <c:v>19.058588442703233</c:v>
                </c:pt>
                <c:pt idx="97">
                  <c:v>19.523525341130604</c:v>
                </c:pt>
                <c:pt idx="98">
                  <c:v>20.022794169096215</c:v>
                </c:pt>
                <c:pt idx="99">
                  <c:v>20.222279090029044</c:v>
                </c:pt>
                <c:pt idx="100">
                  <c:v>21.012648888888894</c:v>
                </c:pt>
                <c:pt idx="101">
                  <c:v>21.799970009643207</c:v>
                </c:pt>
                <c:pt idx="102">
                  <c:v>21.991093179634969</c:v>
                </c:pt>
                <c:pt idx="103">
                  <c:v>22.201999137931033</c:v>
                </c:pt>
                <c:pt idx="104">
                  <c:v>22.138383094555877</c:v>
                </c:pt>
                <c:pt idx="105">
                  <c:v>21.781853472882972</c:v>
                </c:pt>
                <c:pt idx="106">
                  <c:v>20.653458309591645</c:v>
                </c:pt>
                <c:pt idx="107">
                  <c:v>19.800582274881521</c:v>
                </c:pt>
                <c:pt idx="108">
                  <c:v>19.763116650898773</c:v>
                </c:pt>
                <c:pt idx="109">
                  <c:v>19.382366133584199</c:v>
                </c:pt>
                <c:pt idx="110">
                  <c:v>20.095442415730339</c:v>
                </c:pt>
                <c:pt idx="111">
                  <c:v>20.592757663551403</c:v>
                </c:pt>
                <c:pt idx="112">
                  <c:v>21.355156716417909</c:v>
                </c:pt>
                <c:pt idx="113">
                  <c:v>21.827949953488371</c:v>
                </c:pt>
                <c:pt idx="114">
                  <c:v>21.787415227483752</c:v>
                </c:pt>
                <c:pt idx="115">
                  <c:v>21.747030769230768</c:v>
                </c:pt>
                <c:pt idx="116">
                  <c:v>21.70679574468085</c:v>
                </c:pt>
                <c:pt idx="117">
                  <c:v>21.363029585253457</c:v>
                </c:pt>
                <c:pt idx="118">
                  <c:v>20.21490889908257</c:v>
                </c:pt>
                <c:pt idx="119">
                  <c:v>19.338605844748862</c:v>
                </c:pt>
                <c:pt idx="120">
                  <c:v>18.018389190172886</c:v>
                </c:pt>
                <c:pt idx="121">
                  <c:v>18.625122825888788</c:v>
                </c:pt>
                <c:pt idx="122">
                  <c:v>18.937384986251146</c:v>
                </c:pt>
                <c:pt idx="123">
                  <c:v>19.533583459061642</c:v>
                </c:pt>
                <c:pt idx="124">
                  <c:v>19.663593201834864</c:v>
                </c:pt>
                <c:pt idx="125">
                  <c:v>20.167154122486288</c:v>
                </c:pt>
                <c:pt idx="126">
                  <c:v>20.253269634703198</c:v>
                </c:pt>
                <c:pt idx="127">
                  <c:v>20.104243339416058</c:v>
                </c:pt>
                <c:pt idx="128">
                  <c:v>20.057151463636362</c:v>
                </c:pt>
                <c:pt idx="129">
                  <c:v>19.3715688384755</c:v>
                </c:pt>
                <c:pt idx="130">
                  <c:v>19.18095416666667</c:v>
                </c:pt>
                <c:pt idx="131">
                  <c:v>18.10447013537906</c:v>
                </c:pt>
                <c:pt idx="132">
                  <c:v>17.801459272890483</c:v>
                </c:pt>
                <c:pt idx="133">
                  <c:v>17.788960152057246</c:v>
                </c:pt>
                <c:pt idx="134">
                  <c:v>18.210124545454544</c:v>
                </c:pt>
                <c:pt idx="135">
                  <c:v>18.434028979591837</c:v>
                </c:pt>
                <c:pt idx="136">
                  <c:v>18.916889176991155</c:v>
                </c:pt>
                <c:pt idx="137">
                  <c:v>19.665559295154186</c:v>
                </c:pt>
                <c:pt idx="138">
                  <c:v>19.613716871704746</c:v>
                </c:pt>
                <c:pt idx="139">
                  <c:v>19.427774418197725</c:v>
                </c:pt>
                <c:pt idx="140">
                  <c:v>19.110537977332172</c:v>
                </c:pt>
                <c:pt idx="141">
                  <c:v>18.986034200000002</c:v>
                </c:pt>
                <c:pt idx="142">
                  <c:v>18.325093145580592</c:v>
                </c:pt>
                <c:pt idx="143">
                  <c:v>17.550761410034603</c:v>
                </c:pt>
                <c:pt idx="144">
                  <c:v>17.070870448275862</c:v>
                </c:pt>
                <c:pt idx="145">
                  <c:v>17.213873571428575</c:v>
                </c:pt>
                <c:pt idx="146">
                  <c:v>17.537991193133045</c:v>
                </c:pt>
                <c:pt idx="147">
                  <c:v>17.823902986348127</c:v>
                </c:pt>
                <c:pt idx="148">
                  <c:v>18.460306195744682</c:v>
                </c:pt>
                <c:pt idx="149">
                  <c:v>19.012604610169493</c:v>
                </c:pt>
                <c:pt idx="150">
                  <c:v>19.077273333333334</c:v>
                </c:pt>
                <c:pt idx="151">
                  <c:v>19.069257672268908</c:v>
                </c:pt>
                <c:pt idx="152">
                  <c:v>18.773952669456065</c:v>
                </c:pt>
                <c:pt idx="153">
                  <c:v>18.377189908256881</c:v>
                </c:pt>
                <c:pt idx="154">
                  <c:v>17.745194397339986</c:v>
                </c:pt>
                <c:pt idx="155">
                  <c:v>17.25963751449876</c:v>
                </c:pt>
                <c:pt idx="156">
                  <c:v>16.928719034653469</c:v>
                </c:pt>
                <c:pt idx="157">
                  <c:v>16.896565279605266</c:v>
                </c:pt>
                <c:pt idx="158">
                  <c:v>16.954107070376434</c:v>
                </c:pt>
                <c:pt idx="159">
                  <c:v>17.481043314378553</c:v>
                </c:pt>
                <c:pt idx="160">
                  <c:v>17.858918771220694</c:v>
                </c:pt>
                <c:pt idx="161">
                  <c:v>18.493118307816275</c:v>
                </c:pt>
                <c:pt idx="162">
                  <c:v>18.61758</c:v>
                </c:pt>
                <c:pt idx="163">
                  <c:v>18.640564666666666</c:v>
                </c:pt>
                <c:pt idx="164">
                  <c:v>18.389390881410257</c:v>
                </c:pt>
                <c:pt idx="165">
                  <c:v>17.959107791068583</c:v>
                </c:pt>
                <c:pt idx="166">
                  <c:v>17.09226713264496</c:v>
                </c:pt>
                <c:pt idx="167">
                  <c:v>16.471707498020589</c:v>
                </c:pt>
                <c:pt idx="168">
                  <c:v>16.114685003921569</c:v>
                </c:pt>
                <c:pt idx="169">
                  <c:v>16.744778585937503</c:v>
                </c:pt>
                <c:pt idx="170">
                  <c:v>16.866920513219284</c:v>
                </c:pt>
                <c:pt idx="171">
                  <c:v>17.0940657098526</c:v>
                </c:pt>
                <c:pt idx="172">
                  <c:v>17.688223222308292</c:v>
                </c:pt>
                <c:pt idx="173">
                  <c:v>17.887697397998462</c:v>
                </c:pt>
                <c:pt idx="174">
                  <c:v>17.980878314176245</c:v>
                </c:pt>
                <c:pt idx="175">
                  <c:v>17.961049893617023</c:v>
                </c:pt>
                <c:pt idx="176">
                  <c:v>17.666275003773588</c:v>
                </c:pt>
                <c:pt idx="177">
                  <c:v>17.289672758620693</c:v>
                </c:pt>
                <c:pt idx="178">
                  <c:v>16.737203904263279</c:v>
                </c:pt>
                <c:pt idx="179">
                  <c:v>16.248378107302532</c:v>
                </c:pt>
                <c:pt idx="180">
                  <c:v>15.763181306607278</c:v>
                </c:pt>
                <c:pt idx="181">
                  <c:v>16.154827529673589</c:v>
                </c:pt>
                <c:pt idx="182">
                  <c:v>16.536939087537093</c:v>
                </c:pt>
                <c:pt idx="183">
                  <c:v>16.923843145817916</c:v>
                </c:pt>
                <c:pt idx="184">
                  <c:v>17.199090449852509</c:v>
                </c:pt>
                <c:pt idx="185">
                  <c:v>17.548285985294118</c:v>
                </c:pt>
                <c:pt idx="186">
                  <c:v>17.648578854625551</c:v>
                </c:pt>
                <c:pt idx="187">
                  <c:v>17.659745336749634</c:v>
                </c:pt>
                <c:pt idx="188">
                  <c:v>17.524633934306568</c:v>
                </c:pt>
                <c:pt idx="189">
                  <c:v>17.373945357142858</c:v>
                </c:pt>
                <c:pt idx="190">
                  <c:v>16.529945108853415</c:v>
                </c:pt>
                <c:pt idx="191">
                  <c:v>16.17150919681621</c:v>
                </c:pt>
                <c:pt idx="192">
                  <c:v>15.952904273318872</c:v>
                </c:pt>
                <c:pt idx="193">
                  <c:v>16.083545375180378</c:v>
                </c:pt>
                <c:pt idx="194">
                  <c:v>16.498892753414811</c:v>
                </c:pt>
                <c:pt idx="195">
                  <c:v>16.524969548063133</c:v>
                </c:pt>
                <c:pt idx="196">
                  <c:v>17.22690072297781</c:v>
                </c:pt>
                <c:pt idx="197">
                  <c:v>17.647499100642399</c:v>
                </c:pt>
                <c:pt idx="198">
                  <c:v>17.454686740213525</c:v>
                </c:pt>
                <c:pt idx="199">
                  <c:v>17.47846775568182</c:v>
                </c:pt>
                <c:pt idx="200">
                  <c:v>17.481867058823529</c:v>
                </c:pt>
                <c:pt idx="201">
                  <c:v>17.104922914608331</c:v>
                </c:pt>
                <c:pt idx="202">
                  <c:v>16.432500042223786</c:v>
                </c:pt>
                <c:pt idx="203">
                  <c:v>15.826227104708364</c:v>
                </c:pt>
                <c:pt idx="204">
                  <c:v>15.530343312324931</c:v>
                </c:pt>
                <c:pt idx="205">
                  <c:v>15.617767791754018</c:v>
                </c:pt>
                <c:pt idx="206">
                  <c:v>15.595970488485694</c:v>
                </c:pt>
                <c:pt idx="207">
                  <c:v>16.198435841446457</c:v>
                </c:pt>
                <c:pt idx="208">
                  <c:v>17.006820298196949</c:v>
                </c:pt>
                <c:pt idx="209">
                  <c:v>17.35198977823978</c:v>
                </c:pt>
                <c:pt idx="210">
                  <c:v>17.308169785467129</c:v>
                </c:pt>
                <c:pt idx="211">
                  <c:v>17.272310317679562</c:v>
                </c:pt>
                <c:pt idx="212">
                  <c:v>17.366897103448281</c:v>
                </c:pt>
                <c:pt idx="213">
                  <c:v>17.236368866758241</c:v>
                </c:pt>
                <c:pt idx="214">
                  <c:v>16.111149328767127</c:v>
                </c:pt>
                <c:pt idx="215">
                  <c:v>15.49131969924812</c:v>
                </c:pt>
                <c:pt idx="216">
                  <c:v>15.178363745727955</c:v>
                </c:pt>
                <c:pt idx="217">
                  <c:v>15.332041758691208</c:v>
                </c:pt>
                <c:pt idx="218">
                  <c:v>15.757231203263085</c:v>
                </c:pt>
                <c:pt idx="219">
                  <c:v>16.174210000000002</c:v>
                </c:pt>
                <c:pt idx="220">
                  <c:v>16.587527491525424</c:v>
                </c:pt>
                <c:pt idx="221">
                  <c:v>17.007021561866125</c:v>
                </c:pt>
                <c:pt idx="222">
                  <c:v>17.007569150943397</c:v>
                </c:pt>
                <c:pt idx="223">
                  <c:v>17.035108838926174</c:v>
                </c:pt>
                <c:pt idx="224">
                  <c:v>16.962545445411923</c:v>
                </c:pt>
                <c:pt idx="225">
                  <c:v>16.434036666666668</c:v>
                </c:pt>
                <c:pt idx="226">
                  <c:v>15.874379979973298</c:v>
                </c:pt>
                <c:pt idx="227">
                  <c:v>15.404167408394406</c:v>
                </c:pt>
                <c:pt idx="228">
                  <c:v>14.925906544850498</c:v>
                </c:pt>
                <c:pt idx="229">
                  <c:v>15.189757395626245</c:v>
                </c:pt>
                <c:pt idx="230">
                  <c:v>15.405655251322754</c:v>
                </c:pt>
                <c:pt idx="231">
                  <c:v>15.853741969696969</c:v>
                </c:pt>
                <c:pt idx="232">
                  <c:v>16.048238809993428</c:v>
                </c:pt>
                <c:pt idx="233">
                  <c:v>16.373407821522314</c:v>
                </c:pt>
                <c:pt idx="234">
                  <c:v>16.501966448230672</c:v>
                </c:pt>
                <c:pt idx="235">
                  <c:v>16.432157606278615</c:v>
                </c:pt>
                <c:pt idx="236">
                  <c:v>16.018180842586546</c:v>
                </c:pt>
                <c:pt idx="237">
                  <c:v>16.125577947882739</c:v>
                </c:pt>
                <c:pt idx="238">
                  <c:v>15.378491646063763</c:v>
                </c:pt>
                <c:pt idx="239">
                  <c:v>14.912254593892138</c:v>
                </c:pt>
                <c:pt idx="240">
                  <c:v>14.335701519069167</c:v>
                </c:pt>
                <c:pt idx="241">
                  <c:v>14.418726264516128</c:v>
                </c:pt>
                <c:pt idx="242">
                  <c:v>14.887634205787784</c:v>
                </c:pt>
                <c:pt idx="243">
                  <c:v>15.105387469570791</c:v>
                </c:pt>
                <c:pt idx="244">
                  <c:v>15.625311470588235</c:v>
                </c:pt>
                <c:pt idx="245">
                  <c:v>15.79627450542438</c:v>
                </c:pt>
                <c:pt idx="246">
                  <c:v>15.911904095541402</c:v>
                </c:pt>
                <c:pt idx="247">
                  <c:v>16.12830550890585</c:v>
                </c:pt>
                <c:pt idx="248">
                  <c:v>15.950148947368421</c:v>
                </c:pt>
                <c:pt idx="249">
                  <c:v>15.682676340075853</c:v>
                </c:pt>
                <c:pt idx="250">
                  <c:v>14.875945652173915</c:v>
                </c:pt>
                <c:pt idx="251">
                  <c:v>14.370906404776871</c:v>
                </c:pt>
                <c:pt idx="252">
                  <c:v>14.128432352572146</c:v>
                </c:pt>
                <c:pt idx="253">
                  <c:v>14.298995729492802</c:v>
                </c:pt>
                <c:pt idx="254">
                  <c:v>14.755638197747185</c:v>
                </c:pt>
                <c:pt idx="255">
                  <c:v>14.996955959974986</c:v>
                </c:pt>
                <c:pt idx="256">
                  <c:v>15.480151438399002</c:v>
                </c:pt>
                <c:pt idx="257">
                  <c:v>15.915590393258428</c:v>
                </c:pt>
                <c:pt idx="258">
                  <c:v>15.592459688279302</c:v>
                </c:pt>
                <c:pt idx="259">
                  <c:v>15.66044825870647</c:v>
                </c:pt>
                <c:pt idx="260">
                  <c:v>15.532829559553349</c:v>
                </c:pt>
                <c:pt idx="261">
                  <c:v>15.220474730650155</c:v>
                </c:pt>
                <c:pt idx="262">
                  <c:v>14.599954081632655</c:v>
                </c:pt>
                <c:pt idx="263">
                  <c:v>14.201839140914709</c:v>
                </c:pt>
                <c:pt idx="264">
                  <c:v>13.901679734567901</c:v>
                </c:pt>
                <c:pt idx="265">
                  <c:v>14.078321154320987</c:v>
                </c:pt>
                <c:pt idx="266">
                  <c:v>14.148977722222222</c:v>
                </c:pt>
                <c:pt idx="267">
                  <c:v>14.519663335388412</c:v>
                </c:pt>
                <c:pt idx="268">
                  <c:v>14.941517583025831</c:v>
                </c:pt>
                <c:pt idx="269">
                  <c:v>14.993471271498773</c:v>
                </c:pt>
                <c:pt idx="270">
                  <c:v>15.04439386029412</c:v>
                </c:pt>
                <c:pt idx="271">
                  <c:v>15.00846687270502</c:v>
                </c:pt>
                <c:pt idx="272">
                  <c:v>14.75425818348624</c:v>
                </c:pt>
                <c:pt idx="273">
                  <c:v>14.403981543624162</c:v>
                </c:pt>
                <c:pt idx="274">
                  <c:v>14.020226471663619</c:v>
                </c:pt>
                <c:pt idx="275">
                  <c:v>13.785766861313871</c:v>
                </c:pt>
                <c:pt idx="276">
                  <c:v>13.169920935033394</c:v>
                </c:pt>
                <c:pt idx="277">
                  <c:v>13.760656174863389</c:v>
                </c:pt>
                <c:pt idx="278">
                  <c:v>13.717578216019421</c:v>
                </c:pt>
                <c:pt idx="279">
                  <c:v>13.954352736588307</c:v>
                </c:pt>
                <c:pt idx="280">
                  <c:v>14.256239500000001</c:v>
                </c:pt>
                <c:pt idx="281">
                  <c:v>14.532055500000002</c:v>
                </c:pt>
                <c:pt idx="282">
                  <c:v>14.574029748050391</c:v>
                </c:pt>
                <c:pt idx="283">
                  <c:v>14.419267636146023</c:v>
                </c:pt>
                <c:pt idx="284">
                  <c:v>14.256794255065556</c:v>
                </c:pt>
                <c:pt idx="285">
                  <c:v>14.248373985722784</c:v>
                </c:pt>
                <c:pt idx="286">
                  <c:v>13.747191918052257</c:v>
                </c:pt>
                <c:pt idx="287">
                  <c:v>13.460327334123225</c:v>
                </c:pt>
                <c:pt idx="288">
                  <c:v>12.947304819846426</c:v>
                </c:pt>
                <c:pt idx="289">
                  <c:v>12.978156829411764</c:v>
                </c:pt>
                <c:pt idx="290">
                  <c:v>13.538170286549709</c:v>
                </c:pt>
                <c:pt idx="291">
                  <c:v>13.646557431246345</c:v>
                </c:pt>
                <c:pt idx="292">
                  <c:v>13.940227184579442</c:v>
                </c:pt>
                <c:pt idx="293">
                  <c:v>14.224865830429735</c:v>
                </c:pt>
                <c:pt idx="294">
                  <c:v>14.266530694846553</c:v>
                </c:pt>
                <c:pt idx="295">
                  <c:v>14.299670138969313</c:v>
                </c:pt>
                <c:pt idx="296">
                  <c:v>14.027730074884792</c:v>
                </c:pt>
                <c:pt idx="297">
                  <c:v>13.970619660724553</c:v>
                </c:pt>
                <c:pt idx="298">
                  <c:v>13.38804055683123</c:v>
                </c:pt>
                <c:pt idx="299">
                  <c:v>12.816518682703324</c:v>
                </c:pt>
                <c:pt idx="300">
                  <c:v>12.596866987471527</c:v>
                </c:pt>
                <c:pt idx="301">
                  <c:v>13.072267977272727</c:v>
                </c:pt>
                <c:pt idx="302">
                  <c:v>13.519839363997733</c:v>
                </c:pt>
                <c:pt idx="303">
                  <c:v>13.723956836734695</c:v>
                </c:pt>
                <c:pt idx="304">
                  <c:v>14.251465611957137</c:v>
                </c:pt>
                <c:pt idx="305">
                  <c:v>14.605869651097358</c:v>
                </c:pt>
                <c:pt idx="306">
                  <c:v>14.566046634723788</c:v>
                </c:pt>
                <c:pt idx="307">
                  <c:v>14.533785180383315</c:v>
                </c:pt>
                <c:pt idx="308">
                  <c:v>14.332055991016285</c:v>
                </c:pt>
                <c:pt idx="309">
                  <c:v>14.243504752252253</c:v>
                </c:pt>
                <c:pt idx="310">
                  <c:v>13.671150242253523</c:v>
                </c:pt>
                <c:pt idx="311">
                  <c:v>13.372372824126268</c:v>
                </c:pt>
                <c:pt idx="312">
                  <c:v>12.995520185706249</c:v>
                </c:pt>
                <c:pt idx="313">
                  <c:v>13.166533870786518</c:v>
                </c:pt>
                <c:pt idx="314">
                  <c:v>13.097590179271711</c:v>
                </c:pt>
                <c:pt idx="315">
                  <c:v>13.358347278304517</c:v>
                </c:pt>
                <c:pt idx="316">
                  <c:v>13.773897626740949</c:v>
                </c:pt>
                <c:pt idx="317">
                  <c:v>13.909626631403119</c:v>
                </c:pt>
                <c:pt idx="318">
                  <c:v>14.021795900000001</c:v>
                </c:pt>
                <c:pt idx="319">
                  <c:v>13.824417462603881</c:v>
                </c:pt>
                <c:pt idx="320">
                  <c:v>13.59572272676991</c:v>
                </c:pt>
                <c:pt idx="321">
                  <c:v>13.376200756070642</c:v>
                </c:pt>
                <c:pt idx="322">
                  <c:v>13.101829867768597</c:v>
                </c:pt>
                <c:pt idx="323">
                  <c:v>12.718182222222223</c:v>
                </c:pt>
                <c:pt idx="324">
                  <c:v>12.53709090909091</c:v>
                </c:pt>
                <c:pt idx="325">
                  <c:v>12.499978115468409</c:v>
                </c:pt>
                <c:pt idx="326">
                  <c:v>12.993085834692769</c:v>
                </c:pt>
                <c:pt idx="327">
                  <c:v>13.776873700873363</c:v>
                </c:pt>
                <c:pt idx="328">
                  <c:v>14.065447288135596</c:v>
                </c:pt>
                <c:pt idx="329">
                  <c:v>14.456426406335337</c:v>
                </c:pt>
                <c:pt idx="330">
                  <c:v>14.346898807838869</c:v>
                </c:pt>
                <c:pt idx="331">
                  <c:v>14.300200010840109</c:v>
                </c:pt>
                <c:pt idx="332">
                  <c:v>13.790054954078878</c:v>
                </c:pt>
                <c:pt idx="333">
                  <c:v>13.696636208761493</c:v>
                </c:pt>
                <c:pt idx="334">
                  <c:v>13.48814784864865</c:v>
                </c:pt>
                <c:pt idx="335">
                  <c:v>12.803884258760108</c:v>
                </c:pt>
                <c:pt idx="336">
                  <c:v>12.656741728395064</c:v>
                </c:pt>
                <c:pt idx="337">
                  <c:v>12.767569914301019</c:v>
                </c:pt>
                <c:pt idx="338">
                  <c:v>13.183813158738642</c:v>
                </c:pt>
                <c:pt idx="339">
                  <c:v>13.636076643543223</c:v>
                </c:pt>
                <c:pt idx="340">
                  <c:v>13.790983193411268</c:v>
                </c:pt>
                <c:pt idx="341">
                  <c:v>14.073150021175225</c:v>
                </c:pt>
                <c:pt idx="342">
                  <c:v>14.164194479111583</c:v>
                </c:pt>
                <c:pt idx="343">
                  <c:v>14.368453752642708</c:v>
                </c:pt>
                <c:pt idx="344">
                  <c:v>14.157186243414122</c:v>
                </c:pt>
                <c:pt idx="345">
                  <c:v>13.573060036687634</c:v>
                </c:pt>
                <c:pt idx="346">
                  <c:v>13.374989754825251</c:v>
                </c:pt>
                <c:pt idx="347">
                  <c:v>12.807746885758998</c:v>
                </c:pt>
                <c:pt idx="348">
                  <c:v>12.694949634655533</c:v>
                </c:pt>
                <c:pt idx="349">
                  <c:v>12.999119199584202</c:v>
                </c:pt>
                <c:pt idx="350">
                  <c:v>13.129827167270843</c:v>
                </c:pt>
                <c:pt idx="351">
                  <c:v>13.60622256582344</c:v>
                </c:pt>
                <c:pt idx="352">
                  <c:v>14.115802711776862</c:v>
                </c:pt>
                <c:pt idx="353">
                  <c:v>14.433528172431595</c:v>
                </c:pt>
                <c:pt idx="354">
                  <c:v>14.315296177526937</c:v>
                </c:pt>
                <c:pt idx="355">
                  <c:v>14.461176343702194</c:v>
                </c:pt>
                <c:pt idx="356">
                  <c:v>14.264772037223342</c:v>
                </c:pt>
                <c:pt idx="357">
                  <c:v>13.984570783525868</c:v>
                </c:pt>
                <c:pt idx="358">
                  <c:v>14.069609459868754</c:v>
                </c:pt>
                <c:pt idx="359">
                  <c:v>13.361795431600203</c:v>
                </c:pt>
                <c:pt idx="360">
                  <c:v>13.712089337681888</c:v>
                </c:pt>
                <c:pt idx="361">
                  <c:v>14.063987863590775</c:v>
                </c:pt>
                <c:pt idx="362">
                  <c:v>14.143166334501752</c:v>
                </c:pt>
                <c:pt idx="363">
                  <c:v>14.714309476831092</c:v>
                </c:pt>
                <c:pt idx="364">
                  <c:v>15.082702687531048</c:v>
                </c:pt>
                <c:pt idx="365">
                  <c:v>15.385660232903868</c:v>
                </c:pt>
                <c:pt idx="366">
                  <c:v>15.457386574667327</c:v>
                </c:pt>
                <c:pt idx="367">
                  <c:v>15.361042953876352</c:v>
                </c:pt>
                <c:pt idx="368">
                  <c:v>15.436787741617357</c:v>
                </c:pt>
                <c:pt idx="369">
                  <c:v>14.995360465577019</c:v>
                </c:pt>
                <c:pt idx="370">
                  <c:v>14.421285336633664</c:v>
                </c:pt>
                <c:pt idx="371">
                  <c:v>13.864133648449039</c:v>
                </c:pt>
                <c:pt idx="372">
                  <c:v>14.150624252225507</c:v>
                </c:pt>
                <c:pt idx="373">
                  <c:v>13.857753170507184</c:v>
                </c:pt>
                <c:pt idx="374">
                  <c:v>14.315761062507308</c:v>
                </c:pt>
                <c:pt idx="375">
                  <c:v>14.773249830017875</c:v>
                </c:pt>
                <c:pt idx="376">
                  <c:v>14.906210282701748</c:v>
                </c:pt>
                <c:pt idx="377">
                  <c:v>15.313628164297366</c:v>
                </c:pt>
                <c:pt idx="378">
                  <c:v>15.258841331772665</c:v>
                </c:pt>
                <c:pt idx="379">
                  <c:v>15.254138775058147</c:v>
                </c:pt>
                <c:pt idx="380">
                  <c:v>15.038834104542383</c:v>
                </c:pt>
                <c:pt idx="381">
                  <c:v>14.801096907117934</c:v>
                </c:pt>
                <c:pt idx="382">
                  <c:v>14.52281116897654</c:v>
                </c:pt>
                <c:pt idx="383">
                  <c:v>13.980105951902386</c:v>
                </c:pt>
                <c:pt idx="384">
                  <c:v>13.675819252123258</c:v>
                </c:pt>
                <c:pt idx="385">
                  <c:v>13.669742184524681</c:v>
                </c:pt>
                <c:pt idx="386">
                  <c:v>14.00979439957273</c:v>
                </c:pt>
                <c:pt idx="387">
                  <c:v>14.619471459554461</c:v>
                </c:pt>
                <c:pt idx="388">
                  <c:v>15.158422270547565</c:v>
                </c:pt>
                <c:pt idx="389">
                  <c:v>15.48811801088001</c:v>
                </c:pt>
                <c:pt idx="390">
                  <c:v>15.770264898454908</c:v>
                </c:pt>
                <c:pt idx="391">
                  <c:v>15.819943842882619</c:v>
                </c:pt>
                <c:pt idx="392">
                  <c:v>15.584170433622537</c:v>
                </c:pt>
                <c:pt idx="393">
                  <c:v>15.574271162930023</c:v>
                </c:pt>
                <c:pt idx="394">
                  <c:v>15.331414157905355</c:v>
                </c:pt>
                <c:pt idx="395">
                  <c:v>14.700649135753412</c:v>
                </c:pt>
                <c:pt idx="396">
                  <c:v>14.825567127346851</c:v>
                </c:pt>
                <c:pt idx="397">
                  <c:v>15.040825265038434</c:v>
                </c:pt>
                <c:pt idx="398">
                  <c:v>15.190355763665028</c:v>
                </c:pt>
                <c:pt idx="399">
                  <c:v>15.471040952663031</c:v>
                </c:pt>
                <c:pt idx="400">
                  <c:v>15.824441597581469</c:v>
                </c:pt>
                <c:pt idx="401">
                  <c:v>15.734154155221381</c:v>
                </c:pt>
                <c:pt idx="402">
                  <c:v>15.792150624516823</c:v>
                </c:pt>
                <c:pt idx="403">
                  <c:v>15.858987927313233</c:v>
                </c:pt>
                <c:pt idx="404">
                  <c:v>15.854938298256751</c:v>
                </c:pt>
                <c:pt idx="405">
                  <c:v>15.397759515770707</c:v>
                </c:pt>
                <c:pt idx="406">
                  <c:v>14.832629634403455</c:v>
                </c:pt>
                <c:pt idx="407">
                  <c:v>14.350941995978783</c:v>
                </c:pt>
                <c:pt idx="408">
                  <c:v>13.802182000846026</c:v>
                </c:pt>
                <c:pt idx="409">
                  <c:v>14.342131152746905</c:v>
                </c:pt>
                <c:pt idx="410">
                  <c:v>14.627024246272194</c:v>
                </c:pt>
                <c:pt idx="411">
                  <c:v>15.413416838774074</c:v>
                </c:pt>
                <c:pt idx="412">
                  <c:v>15.684821579456028</c:v>
                </c:pt>
                <c:pt idx="413">
                  <c:v>15.691393058899903</c:v>
                </c:pt>
                <c:pt idx="414">
                  <c:v>15.833071684933708</c:v>
                </c:pt>
                <c:pt idx="415">
                  <c:v>15.796836373397943</c:v>
                </c:pt>
                <c:pt idx="416">
                  <c:v>15.666481479784675</c:v>
                </c:pt>
                <c:pt idx="417">
                  <c:v>15.494541630333051</c:v>
                </c:pt>
                <c:pt idx="418">
                  <c:v>15.142623716927002</c:v>
                </c:pt>
                <c:pt idx="419">
                  <c:v>14.355199961899924</c:v>
                </c:pt>
                <c:pt idx="420">
                  <c:v>14.062984791149571</c:v>
                </c:pt>
                <c:pt idx="421">
                  <c:v>14.262948048202327</c:v>
                </c:pt>
                <c:pt idx="422">
                  <c:v>14.779699398330392</c:v>
                </c:pt>
                <c:pt idx="423">
                  <c:v>14.902191041219492</c:v>
                </c:pt>
                <c:pt idx="424">
                  <c:v>15.185884998621033</c:v>
                </c:pt>
                <c:pt idx="425">
                  <c:v>15.236801628960082</c:v>
                </c:pt>
                <c:pt idx="426">
                  <c:v>15.349335695113023</c:v>
                </c:pt>
                <c:pt idx="427">
                  <c:v>15.301069051683724</c:v>
                </c:pt>
                <c:pt idx="428">
                  <c:v>15.36894242642224</c:v>
                </c:pt>
                <c:pt idx="429">
                  <c:v>15.244991964718853</c:v>
                </c:pt>
                <c:pt idx="430">
                  <c:v>14.838970977554155</c:v>
                </c:pt>
                <c:pt idx="431">
                  <c:v>14.356881741725093</c:v>
                </c:pt>
                <c:pt idx="432">
                  <c:v>14.330436578857281</c:v>
                </c:pt>
                <c:pt idx="433">
                  <c:v>14.42519890596464</c:v>
                </c:pt>
                <c:pt idx="434">
                  <c:v>14.632688117059358</c:v>
                </c:pt>
                <c:pt idx="435">
                  <c:v>14.883114975980314</c:v>
                </c:pt>
                <c:pt idx="436">
                  <c:v>14.888936308823723</c:v>
                </c:pt>
                <c:pt idx="437">
                  <c:v>15.1391692732492</c:v>
                </c:pt>
                <c:pt idx="438">
                  <c:v>15.022132201758609</c:v>
                </c:pt>
                <c:pt idx="439">
                  <c:v>15.146949116641586</c:v>
                </c:pt>
                <c:pt idx="440">
                  <c:v>15.236053632880983</c:v>
                </c:pt>
                <c:pt idx="441">
                  <c:v>14.861525194484496</c:v>
                </c:pt>
                <c:pt idx="442">
                  <c:v>14.540038767735211</c:v>
                </c:pt>
                <c:pt idx="443">
                  <c:v>14.380911517552473</c:v>
                </c:pt>
                <c:pt idx="444">
                  <c:v>14.154857738508886</c:v>
                </c:pt>
                <c:pt idx="445">
                  <c:v>14.287255064674142</c:v>
                </c:pt>
                <c:pt idx="446">
                  <c:v>14.302904017530416</c:v>
                </c:pt>
                <c:pt idx="447">
                  <c:v>14.727878544588584</c:v>
                </c:pt>
                <c:pt idx="448">
                  <c:v>15.301767798079288</c:v>
                </c:pt>
                <c:pt idx="449">
                  <c:v>15.437781470885584</c:v>
                </c:pt>
                <c:pt idx="450">
                  <c:v>15.542776363246029</c:v>
                </c:pt>
                <c:pt idx="451">
                  <c:v>15.358669398087862</c:v>
                </c:pt>
                <c:pt idx="452">
                  <c:v>15.328376413009968</c:v>
                </c:pt>
                <c:pt idx="453">
                  <c:v>15.136481416020096</c:v>
                </c:pt>
                <c:pt idx="454">
                  <c:v>14.790795002135837</c:v>
                </c:pt>
                <c:pt idx="455">
                  <c:v>14.288509460248214</c:v>
                </c:pt>
                <c:pt idx="456">
                  <c:v>14.168820828091532</c:v>
                </c:pt>
                <c:pt idx="457">
                  <c:v>14.505553685676318</c:v>
                </c:pt>
                <c:pt idx="458">
                  <c:v>14.851835269544292</c:v>
                </c:pt>
                <c:pt idx="459">
                  <c:v>14.896808536461595</c:v>
                </c:pt>
                <c:pt idx="460">
                  <c:v>15.52074741049646</c:v>
                </c:pt>
                <c:pt idx="461">
                  <c:v>15.669144036824868</c:v>
                </c:pt>
                <c:pt idx="462">
                  <c:v>15.772017528568664</c:v>
                </c:pt>
                <c:pt idx="463">
                  <c:v>15.714287307335972</c:v>
                </c:pt>
                <c:pt idx="464">
                  <c:v>15.604712645856232</c:v>
                </c:pt>
                <c:pt idx="465">
                  <c:v>15.185969169860591</c:v>
                </c:pt>
                <c:pt idx="466">
                  <c:v>15.06971203841626</c:v>
                </c:pt>
                <c:pt idx="467">
                  <c:v>14.740854032981732</c:v>
                </c:pt>
                <c:pt idx="468">
                  <c:v>14.750029222950666</c:v>
                </c:pt>
                <c:pt idx="469">
                  <c:v>14.943764134748578</c:v>
                </c:pt>
                <c:pt idx="470">
                  <c:v>14.952120991117742</c:v>
                </c:pt>
                <c:pt idx="471">
                  <c:v>15.287855669666667</c:v>
                </c:pt>
                <c:pt idx="472">
                  <c:v>15.61190527888068</c:v>
                </c:pt>
                <c:pt idx="473">
                  <c:v>15.556771195462369</c:v>
                </c:pt>
                <c:pt idx="474">
                  <c:v>15.556175815219676</c:v>
                </c:pt>
                <c:pt idx="475">
                  <c:v>15.520175694126449</c:v>
                </c:pt>
                <c:pt idx="476">
                  <c:v>15.699724094518693</c:v>
                </c:pt>
                <c:pt idx="477">
                  <c:v>15.311058002044312</c:v>
                </c:pt>
                <c:pt idx="478">
                  <c:v>15.280766336018019</c:v>
                </c:pt>
                <c:pt idx="479">
                  <c:v>14.827831780653684</c:v>
                </c:pt>
                <c:pt idx="480">
                  <c:v>14.437276391530473</c:v>
                </c:pt>
                <c:pt idx="481">
                  <c:v>14.637355790946172</c:v>
                </c:pt>
                <c:pt idx="482">
                  <c:v>15.096431014784949</c:v>
                </c:pt>
                <c:pt idx="483">
                  <c:v>14.883166018109392</c:v>
                </c:pt>
                <c:pt idx="484">
                  <c:v>15.278096190050801</c:v>
                </c:pt>
                <c:pt idx="485">
                  <c:v>15.164328591885843</c:v>
                </c:pt>
                <c:pt idx="486">
                  <c:v>15.112379323701278</c:v>
                </c:pt>
                <c:pt idx="487">
                  <c:v>15.322410393065748</c:v>
                </c:pt>
                <c:pt idx="488">
                  <c:v>15.27045650064683</c:v>
                </c:pt>
                <c:pt idx="489">
                  <c:v>14.749431772020472</c:v>
                </c:pt>
                <c:pt idx="490">
                  <c:v>15.074944530752896</c:v>
                </c:pt>
                <c:pt idx="491">
                  <c:v>14.423710287384036</c:v>
                </c:pt>
                <c:pt idx="492">
                  <c:v>14.342136504691775</c:v>
                </c:pt>
                <c:pt idx="493">
                  <c:v>14.999528245207086</c:v>
                </c:pt>
                <c:pt idx="494">
                  <c:v>15.123869577517921</c:v>
                </c:pt>
                <c:pt idx="495">
                  <c:v>14.906011851281569</c:v>
                </c:pt>
                <c:pt idx="496">
                  <c:v>15.328025102047508</c:v>
                </c:pt>
                <c:pt idx="497">
                  <c:v>15.4704034599837</c:v>
                </c:pt>
                <c:pt idx="498">
                  <c:v>15.324742277158407</c:v>
                </c:pt>
                <c:pt idx="499">
                  <c:v>15.34768791066265</c:v>
                </c:pt>
                <c:pt idx="500">
                  <c:v>15.420670148314972</c:v>
                </c:pt>
                <c:pt idx="501">
                  <c:v>14.851785618710114</c:v>
                </c:pt>
                <c:pt idx="502">
                  <c:v>14.9742755455266</c:v>
                </c:pt>
                <c:pt idx="503">
                  <c:v>14.376952825810617</c:v>
                </c:pt>
                <c:pt idx="504">
                  <c:v>14.05814114166027</c:v>
                </c:pt>
                <c:pt idx="505">
                  <c:v>14.489271657599655</c:v>
                </c:pt>
                <c:pt idx="506">
                  <c:v>14.870857665447293</c:v>
                </c:pt>
                <c:pt idx="507">
                  <c:v>14.734311993795627</c:v>
                </c:pt>
                <c:pt idx="508">
                  <c:v>14.970979994337645</c:v>
                </c:pt>
                <c:pt idx="509">
                  <c:v>14.848211091996593</c:v>
                </c:pt>
                <c:pt idx="510">
                  <c:v>14.949960739765164</c:v>
                </c:pt>
                <c:pt idx="511">
                  <c:v>15.07243193021621</c:v>
                </c:pt>
                <c:pt idx="512">
                  <c:v>14.759533184796959</c:v>
                </c:pt>
                <c:pt idx="513">
                  <c:v>14.542099781699109</c:v>
                </c:pt>
                <c:pt idx="514">
                  <c:v>14.610528859283537</c:v>
                </c:pt>
                <c:pt idx="515">
                  <c:v>14.084116130999282</c:v>
                </c:pt>
                <c:pt idx="516">
                  <c:v>14.133972262050937</c:v>
                </c:pt>
                <c:pt idx="517">
                  <c:v>14.379456621960616</c:v>
                </c:pt>
                <c:pt idx="518">
                  <c:v>14.450149422077846</c:v>
                </c:pt>
                <c:pt idx="519">
                  <c:v>14.859552815259269</c:v>
                </c:pt>
                <c:pt idx="520">
                  <c:v>14.917370492509548</c:v>
                </c:pt>
                <c:pt idx="521">
                  <c:v>14.926473549210726</c:v>
                </c:pt>
                <c:pt idx="522">
                  <c:v>14.827939296600235</c:v>
                </c:pt>
                <c:pt idx="523">
                  <c:v>14.856471568707819</c:v>
                </c:pt>
                <c:pt idx="524">
                  <c:v>14.676198210416377</c:v>
                </c:pt>
                <c:pt idx="525">
                  <c:v>14.24650928275782</c:v>
                </c:pt>
                <c:pt idx="526">
                  <c:v>14.464028864803639</c:v>
                </c:pt>
                <c:pt idx="527">
                  <c:v>14.04962146339197</c:v>
                </c:pt>
                <c:pt idx="528">
                  <c:v>14.115362166675688</c:v>
                </c:pt>
                <c:pt idx="529">
                  <c:v>14.163940210110153</c:v>
                </c:pt>
                <c:pt idx="530">
                  <c:v>14.453991300137512</c:v>
                </c:pt>
                <c:pt idx="531">
                  <c:v>14.794358649558369</c:v>
                </c:pt>
                <c:pt idx="532">
                  <c:v>14.64650161754134</c:v>
                </c:pt>
                <c:pt idx="533">
                  <c:v>14.707516618263957</c:v>
                </c:pt>
                <c:pt idx="534">
                  <c:v>14.62101743617116</c:v>
                </c:pt>
                <c:pt idx="535">
                  <c:v>14.617727351876109</c:v>
                </c:pt>
                <c:pt idx="536">
                  <c:v>14.836412848303162</c:v>
                </c:pt>
                <c:pt idx="537">
                  <c:v>15.014032179510817</c:v>
                </c:pt>
                <c:pt idx="538">
                  <c:v>14.608633830799976</c:v>
                </c:pt>
                <c:pt idx="539">
                  <c:v>13.981714983713356</c:v>
                </c:pt>
                <c:pt idx="540">
                  <c:v>13.849576578947369</c:v>
                </c:pt>
                <c:pt idx="541">
                  <c:v>14.506481909730926</c:v>
                </c:pt>
                <c:pt idx="542">
                  <c:v>14.360429954570838</c:v>
                </c:pt>
                <c:pt idx="543">
                  <c:v>14.762469551264028</c:v>
                </c:pt>
                <c:pt idx="544">
                  <c:v>14.798081523013863</c:v>
                </c:pt>
                <c:pt idx="545">
                  <c:v>14.627165156575815</c:v>
                </c:pt>
                <c:pt idx="546">
                  <c:v>14.582145596361286</c:v>
                </c:pt>
                <c:pt idx="547">
                  <c:v>14.617489509029925</c:v>
                </c:pt>
                <c:pt idx="548">
                  <c:v>14.808133899071528</c:v>
                </c:pt>
                <c:pt idx="549">
                  <c:v>14.577467439169892</c:v>
                </c:pt>
                <c:pt idx="550">
                  <c:v>14.496793457655356</c:v>
                </c:pt>
                <c:pt idx="551">
                  <c:v>14.046135042802167</c:v>
                </c:pt>
                <c:pt idx="552">
                  <c:v>13.925659117591771</c:v>
                </c:pt>
                <c:pt idx="553">
                  <c:v>14.42902145949779</c:v>
                </c:pt>
                <c:pt idx="554">
                  <c:v>14.124881010646023</c:v>
                </c:pt>
                <c:pt idx="555">
                  <c:v>14.61243</c:v>
                </c:pt>
                <c:pt idx="556">
                  <c:v>14.484193344588448</c:v>
                </c:pt>
                <c:pt idx="557">
                  <c:v>14.316255112884503</c:v>
                </c:pt>
                <c:pt idx="558">
                  <c:v>14.224148186734245</c:v>
                </c:pt>
                <c:pt idx="559">
                  <c:v>14.349666876333382</c:v>
                </c:pt>
                <c:pt idx="560">
                  <c:v>14.563070059200928</c:v>
                </c:pt>
                <c:pt idx="561">
                  <c:v>14.348579947997896</c:v>
                </c:pt>
                <c:pt idx="562">
                  <c:v>14.297618057785215</c:v>
                </c:pt>
                <c:pt idx="563">
                  <c:v>13.829533737507131</c:v>
                </c:pt>
                <c:pt idx="564">
                  <c:v>13.861363229328228</c:v>
                </c:pt>
                <c:pt idx="565">
                  <c:v>14.373400633339259</c:v>
                </c:pt>
                <c:pt idx="566">
                  <c:v>14.032026644183357</c:v>
                </c:pt>
                <c:pt idx="567">
                  <c:v>14.556297724224137</c:v>
                </c:pt>
                <c:pt idx="568">
                  <c:v>14.30837842416023</c:v>
                </c:pt>
                <c:pt idx="569">
                  <c:v>14.175861423492014</c:v>
                </c:pt>
                <c:pt idx="570">
                  <c:v>14.010552043239574</c:v>
                </c:pt>
                <c:pt idx="571">
                  <c:v>14.090337782218883</c:v>
                </c:pt>
                <c:pt idx="572">
                  <c:v>14.261510202520189</c:v>
                </c:pt>
                <c:pt idx="573">
                  <c:v>13.941285573512729</c:v>
                </c:pt>
                <c:pt idx="574">
                  <c:v>13.952949688034296</c:v>
                </c:pt>
                <c:pt idx="575">
                  <c:v>13.460953947371511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40672"/>
        <c:axId val="-2057432512"/>
      </c:lineChart>
      <c:dateAx>
        <c:axId val="-2057440672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32512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-2057432512"/>
        <c:scaling>
          <c:orientation val="minMax"/>
          <c:max val="22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40672"/>
        <c:crosses val="autoZero"/>
        <c:crossBetween val="between"/>
        <c:majorUnit val="2"/>
      </c:valAx>
      <c:dateAx>
        <c:axId val="-2057436864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-2057436320"/>
        <c:crosses val="autoZero"/>
        <c:auto val="1"/>
        <c:lblOffset val="100"/>
        <c:baseTimeUnit val="months"/>
      </c:dateAx>
      <c:valAx>
        <c:axId val="-20574363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-205743686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2774049217002238"/>
          <c:y val="0.16493055555555555"/>
          <c:w val="0.3970917225950783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Imported Crude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908312635417218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872721638961792"/>
          <c:w val="0.86912846617256312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'Crude Oil-Q'!$A$41:$A$240</c:f>
              <c:strCache>
                <c:ptCount val="200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  <c:pt idx="180">
                  <c:v>2019Q1</c:v>
                </c:pt>
                <c:pt idx="181">
                  <c:v>2019Q2</c:v>
                </c:pt>
                <c:pt idx="182">
                  <c:v>2019Q3</c:v>
                </c:pt>
                <c:pt idx="183">
                  <c:v>2019Q4</c:v>
                </c:pt>
                <c:pt idx="184">
                  <c:v>2020Q1</c:v>
                </c:pt>
                <c:pt idx="185">
                  <c:v>2020Q2</c:v>
                </c:pt>
                <c:pt idx="186">
                  <c:v>2020Q3</c:v>
                </c:pt>
                <c:pt idx="187">
                  <c:v>2020Q4</c:v>
                </c:pt>
                <c:pt idx="188">
                  <c:v>2021Q1</c:v>
                </c:pt>
                <c:pt idx="189">
                  <c:v>2021Q2</c:v>
                </c:pt>
                <c:pt idx="190">
                  <c:v>2021Q3</c:v>
                </c:pt>
                <c:pt idx="191">
                  <c:v>2021Q4</c:v>
                </c:pt>
                <c:pt idx="192">
                  <c:v>2022Q1</c:v>
                </c:pt>
                <c:pt idx="193">
                  <c:v>2022Q2</c:v>
                </c:pt>
                <c:pt idx="194">
                  <c:v>2022Q3</c:v>
                </c:pt>
                <c:pt idx="195">
                  <c:v>2022Q4</c:v>
                </c:pt>
                <c:pt idx="196">
                  <c:v>2023Q1</c:v>
                </c:pt>
                <c:pt idx="197">
                  <c:v>2023Q2</c:v>
                </c:pt>
                <c:pt idx="198">
                  <c:v>2023Q3</c:v>
                </c:pt>
                <c:pt idx="199">
                  <c:v>2023Q4</c:v>
                </c:pt>
              </c:strCache>
            </c:strRef>
          </c:cat>
          <c:val>
            <c:numRef>
              <c:f>'Crude Oil-Q'!$E$41:$E$240</c:f>
              <c:numCache>
                <c:formatCode>General</c:formatCode>
                <c:ptCount val="200"/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32759696"/>
        <c:axId val="-3277166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'Crude Oil-Q'!$A$41:$A$240</c:f>
              <c:strCache>
                <c:ptCount val="200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  <c:pt idx="180">
                  <c:v>2019Q1</c:v>
                </c:pt>
                <c:pt idx="181">
                  <c:v>2019Q2</c:v>
                </c:pt>
                <c:pt idx="182">
                  <c:v>2019Q3</c:v>
                </c:pt>
                <c:pt idx="183">
                  <c:v>2019Q4</c:v>
                </c:pt>
                <c:pt idx="184">
                  <c:v>2020Q1</c:v>
                </c:pt>
                <c:pt idx="185">
                  <c:v>2020Q2</c:v>
                </c:pt>
                <c:pt idx="186">
                  <c:v>2020Q3</c:v>
                </c:pt>
                <c:pt idx="187">
                  <c:v>2020Q4</c:v>
                </c:pt>
                <c:pt idx="188">
                  <c:v>2021Q1</c:v>
                </c:pt>
                <c:pt idx="189">
                  <c:v>2021Q2</c:v>
                </c:pt>
                <c:pt idx="190">
                  <c:v>2021Q3</c:v>
                </c:pt>
                <c:pt idx="191">
                  <c:v>2021Q4</c:v>
                </c:pt>
                <c:pt idx="192">
                  <c:v>2022Q1</c:v>
                </c:pt>
                <c:pt idx="193">
                  <c:v>2022Q2</c:v>
                </c:pt>
                <c:pt idx="194">
                  <c:v>2022Q3</c:v>
                </c:pt>
                <c:pt idx="195">
                  <c:v>2022Q4</c:v>
                </c:pt>
                <c:pt idx="196">
                  <c:v>2023Q1</c:v>
                </c:pt>
                <c:pt idx="197">
                  <c:v>2023Q2</c:v>
                </c:pt>
                <c:pt idx="198">
                  <c:v>2023Q3</c:v>
                </c:pt>
                <c:pt idx="199">
                  <c:v>2023Q4</c:v>
                </c:pt>
              </c:strCache>
            </c:strRef>
          </c:cat>
          <c:val>
            <c:numRef>
              <c:f>'Crude Oil-Q'!$C$41:$C$240</c:f>
              <c:numCache>
                <c:formatCode>0.00</c:formatCode>
                <c:ptCount val="200"/>
                <c:pt idx="0">
                  <c:v>11.53313138</c:v>
                </c:pt>
                <c:pt idx="1">
                  <c:v>12.94757147</c:v>
                </c:pt>
                <c:pt idx="2">
                  <c:v>12.65865513</c:v>
                </c:pt>
                <c:pt idx="3">
                  <c:v>12.59843491</c:v>
                </c:pt>
                <c:pt idx="4">
                  <c:v>13.024515604999999</c:v>
                </c:pt>
                <c:pt idx="5">
                  <c:v>13.582592479000001</c:v>
                </c:pt>
                <c:pt idx="6">
                  <c:v>14.109122048</c:v>
                </c:pt>
                <c:pt idx="7">
                  <c:v>14.837788635000001</c:v>
                </c:pt>
                <c:pt idx="8">
                  <c:v>13.352714812</c:v>
                </c:pt>
                <c:pt idx="9">
                  <c:v>13.429560935</c:v>
                </c:pt>
                <c:pt idx="10">
                  <c:v>13.51943749</c:v>
                </c:pt>
                <c:pt idx="11">
                  <c:v>13.594780811</c:v>
                </c:pt>
                <c:pt idx="12">
                  <c:v>14.384747919</c:v>
                </c:pt>
                <c:pt idx="13">
                  <c:v>14.538393927</c:v>
                </c:pt>
                <c:pt idx="14">
                  <c:v>14.537092471999999</c:v>
                </c:pt>
                <c:pt idx="15">
                  <c:v>14.642956174</c:v>
                </c:pt>
                <c:pt idx="16">
                  <c:v>14.504710196</c:v>
                </c:pt>
                <c:pt idx="17">
                  <c:v>14.486095718</c:v>
                </c:pt>
                <c:pt idx="18">
                  <c:v>14.493979951</c:v>
                </c:pt>
                <c:pt idx="19">
                  <c:v>14.773566659</c:v>
                </c:pt>
                <c:pt idx="20">
                  <c:v>15.913621966999999</c:v>
                </c:pt>
                <c:pt idx="21">
                  <c:v>19.244762049999999</c:v>
                </c:pt>
                <c:pt idx="22">
                  <c:v>24.026100183</c:v>
                </c:pt>
                <c:pt idx="23">
                  <c:v>26.929249971000001</c:v>
                </c:pt>
                <c:pt idx="24">
                  <c:v>32.127674781000003</c:v>
                </c:pt>
                <c:pt idx="25">
                  <c:v>34.103416156999998</c:v>
                </c:pt>
                <c:pt idx="26">
                  <c:v>34.470002162</c:v>
                </c:pt>
                <c:pt idx="27">
                  <c:v>35.127800526999998</c:v>
                </c:pt>
                <c:pt idx="28">
                  <c:v>38.720920339999999</c:v>
                </c:pt>
                <c:pt idx="29">
                  <c:v>37.771952669000001</c:v>
                </c:pt>
                <c:pt idx="30">
                  <c:v>35.932543031000002</c:v>
                </c:pt>
                <c:pt idx="31">
                  <c:v>35.846812133999997</c:v>
                </c:pt>
                <c:pt idx="32">
                  <c:v>35.077678802999998</c:v>
                </c:pt>
                <c:pt idx="33">
                  <c:v>33.186329563999998</c:v>
                </c:pt>
                <c:pt idx="34">
                  <c:v>33.155041365000002</c:v>
                </c:pt>
                <c:pt idx="35">
                  <c:v>33.08711855</c:v>
                </c:pt>
                <c:pt idx="36">
                  <c:v>30.301096788999999</c:v>
                </c:pt>
                <c:pt idx="37">
                  <c:v>28.596928039000002</c:v>
                </c:pt>
                <c:pt idx="38">
                  <c:v>29.277370873999999</c:v>
                </c:pt>
                <c:pt idx="39">
                  <c:v>29.361518290999999</c:v>
                </c:pt>
                <c:pt idx="40">
                  <c:v>28.888234530999998</c:v>
                </c:pt>
                <c:pt idx="41">
                  <c:v>29.190927175999999</c:v>
                </c:pt>
                <c:pt idx="42">
                  <c:v>28.879266493999999</c:v>
                </c:pt>
                <c:pt idx="43">
                  <c:v>28.542271559</c:v>
                </c:pt>
                <c:pt idx="44">
                  <c:v>27.256454618999999</c:v>
                </c:pt>
                <c:pt idx="45">
                  <c:v>27.490118548000002</c:v>
                </c:pt>
                <c:pt idx="46">
                  <c:v>26.579805106999999</c:v>
                </c:pt>
                <c:pt idx="47">
                  <c:v>26.707332783999998</c:v>
                </c:pt>
                <c:pt idx="48">
                  <c:v>19.477832635999999</c:v>
                </c:pt>
                <c:pt idx="49">
                  <c:v>12.834752808999999</c:v>
                </c:pt>
                <c:pt idx="50">
                  <c:v>11.880283272</c:v>
                </c:pt>
                <c:pt idx="51">
                  <c:v>13.469154788999999</c:v>
                </c:pt>
                <c:pt idx="52">
                  <c:v>16.866851237999999</c:v>
                </c:pt>
                <c:pt idx="53">
                  <c:v>18.308442803999998</c:v>
                </c:pt>
                <c:pt idx="54">
                  <c:v>19.063685935999999</c:v>
                </c:pt>
                <c:pt idx="55">
                  <c:v>17.986016751000001</c:v>
                </c:pt>
                <c:pt idx="56">
                  <c:v>15.192126931000001</c:v>
                </c:pt>
                <c:pt idx="57">
                  <c:v>15.686863566</c:v>
                </c:pt>
                <c:pt idx="58">
                  <c:v>14.322856016999999</c:v>
                </c:pt>
                <c:pt idx="59">
                  <c:v>13.282751711</c:v>
                </c:pt>
                <c:pt idx="60">
                  <c:v>16.777307107999999</c:v>
                </c:pt>
                <c:pt idx="61">
                  <c:v>18.965834148999999</c:v>
                </c:pt>
                <c:pt idx="62">
                  <c:v>17.607800889</c:v>
                </c:pt>
                <c:pt idx="63">
                  <c:v>18.834051189</c:v>
                </c:pt>
                <c:pt idx="64">
                  <c:v>19.745981473000001</c:v>
                </c:pt>
                <c:pt idx="65">
                  <c:v>15.937427387</c:v>
                </c:pt>
                <c:pt idx="66">
                  <c:v>23.085735657000001</c:v>
                </c:pt>
                <c:pt idx="67">
                  <c:v>29.693996114000001</c:v>
                </c:pt>
                <c:pt idx="68">
                  <c:v>19.450286092999999</c:v>
                </c:pt>
                <c:pt idx="69">
                  <c:v>18.146832230000001</c:v>
                </c:pt>
                <c:pt idx="70">
                  <c:v>18.614335636</c:v>
                </c:pt>
                <c:pt idx="71">
                  <c:v>18.796819836000001</c:v>
                </c:pt>
                <c:pt idx="72">
                  <c:v>16.155946175</c:v>
                </c:pt>
                <c:pt idx="73">
                  <c:v>18.661184422000002</c:v>
                </c:pt>
                <c:pt idx="74">
                  <c:v>19.426844710000001</c:v>
                </c:pt>
                <c:pt idx="75">
                  <c:v>18.272901335</c:v>
                </c:pt>
                <c:pt idx="76">
                  <c:v>17.345451849</c:v>
                </c:pt>
                <c:pt idx="77">
                  <c:v>17.672368208000002</c:v>
                </c:pt>
                <c:pt idx="78">
                  <c:v>15.601326465</c:v>
                </c:pt>
                <c:pt idx="79">
                  <c:v>14.092182586</c:v>
                </c:pt>
                <c:pt idx="80">
                  <c:v>13.009649579</c:v>
                </c:pt>
                <c:pt idx="81">
                  <c:v>15.797116303999999</c:v>
                </c:pt>
                <c:pt idx="82">
                  <c:v>16.704784961000001</c:v>
                </c:pt>
                <c:pt idx="83">
                  <c:v>16.164525796</c:v>
                </c:pt>
                <c:pt idx="84">
                  <c:v>16.997386593000002</c:v>
                </c:pt>
                <c:pt idx="85">
                  <c:v>18.205092413999999</c:v>
                </c:pt>
                <c:pt idx="86">
                  <c:v>16.585850179000001</c:v>
                </c:pt>
                <c:pt idx="87">
                  <c:v>16.772395676999999</c:v>
                </c:pt>
                <c:pt idx="88">
                  <c:v>18.409872046</c:v>
                </c:pt>
                <c:pt idx="89">
                  <c:v>20.226256256999999</c:v>
                </c:pt>
                <c:pt idx="90">
                  <c:v>20.680479678000001</c:v>
                </c:pt>
                <c:pt idx="91">
                  <c:v>23.041041135</c:v>
                </c:pt>
                <c:pt idx="92">
                  <c:v>21.002378033999999</c:v>
                </c:pt>
                <c:pt idx="93">
                  <c:v>17.917867885</c:v>
                </c:pt>
                <c:pt idx="94">
                  <c:v>17.770865468</c:v>
                </c:pt>
                <c:pt idx="95">
                  <c:v>17.590243921999999</c:v>
                </c:pt>
                <c:pt idx="96">
                  <c:v>13.334003499</c:v>
                </c:pt>
                <c:pt idx="97">
                  <c:v>12.348954818999999</c:v>
                </c:pt>
                <c:pt idx="98">
                  <c:v>11.852316719999999</c:v>
                </c:pt>
                <c:pt idx="99">
                  <c:v>10.848078783</c:v>
                </c:pt>
                <c:pt idx="100">
                  <c:v>10.897660669</c:v>
                </c:pt>
                <c:pt idx="101">
                  <c:v>15.432487755</c:v>
                </c:pt>
                <c:pt idx="102">
                  <c:v>19.678383428</c:v>
                </c:pt>
                <c:pt idx="103">
                  <c:v>23.009409563999998</c:v>
                </c:pt>
                <c:pt idx="104">
                  <c:v>26.833256582000001</c:v>
                </c:pt>
                <c:pt idx="105">
                  <c:v>26.541945937000001</c:v>
                </c:pt>
                <c:pt idx="106">
                  <c:v>29.102452459999999</c:v>
                </c:pt>
                <c:pt idx="107">
                  <c:v>28.249284781</c:v>
                </c:pt>
                <c:pt idx="108">
                  <c:v>24.092230287</c:v>
                </c:pt>
                <c:pt idx="109">
                  <c:v>23.854549228</c:v>
                </c:pt>
                <c:pt idx="110">
                  <c:v>23.017495379</c:v>
                </c:pt>
                <c:pt idx="111">
                  <c:v>16.942789949000002</c:v>
                </c:pt>
                <c:pt idx="112">
                  <c:v>19.231111881</c:v>
                </c:pt>
                <c:pt idx="113">
                  <c:v>23.961912050999999</c:v>
                </c:pt>
                <c:pt idx="114">
                  <c:v>25.904497494000001</c:v>
                </c:pt>
                <c:pt idx="115">
                  <c:v>25.427344384000001</c:v>
                </c:pt>
                <c:pt idx="116">
                  <c:v>30.492312831</c:v>
                </c:pt>
                <c:pt idx="117">
                  <c:v>25.612100706</c:v>
                </c:pt>
                <c:pt idx="118">
                  <c:v>27.373963701000001</c:v>
                </c:pt>
                <c:pt idx="119">
                  <c:v>27.808042948000001</c:v>
                </c:pt>
                <c:pt idx="120">
                  <c:v>31.023718684999999</c:v>
                </c:pt>
                <c:pt idx="121">
                  <c:v>33.860517655999999</c:v>
                </c:pt>
                <c:pt idx="122">
                  <c:v>38.538237131000002</c:v>
                </c:pt>
                <c:pt idx="123">
                  <c:v>39.821653400000002</c:v>
                </c:pt>
                <c:pt idx="124">
                  <c:v>41.075950562999999</c:v>
                </c:pt>
                <c:pt idx="125">
                  <c:v>45.920110061000003</c:v>
                </c:pt>
                <c:pt idx="126">
                  <c:v>56.648864310999997</c:v>
                </c:pt>
                <c:pt idx="127">
                  <c:v>51.988706776000001</c:v>
                </c:pt>
                <c:pt idx="128">
                  <c:v>54.700790972</c:v>
                </c:pt>
                <c:pt idx="129">
                  <c:v>63.558795298</c:v>
                </c:pt>
                <c:pt idx="130">
                  <c:v>63.909904509999997</c:v>
                </c:pt>
                <c:pt idx="131">
                  <c:v>53.442199226</c:v>
                </c:pt>
                <c:pt idx="132">
                  <c:v>53.192000055999998</c:v>
                </c:pt>
                <c:pt idx="133">
                  <c:v>62.383008576999998</c:v>
                </c:pt>
                <c:pt idx="134">
                  <c:v>70.432358805000007</c:v>
                </c:pt>
                <c:pt idx="135">
                  <c:v>82.439279330999994</c:v>
                </c:pt>
                <c:pt idx="136">
                  <c:v>89.700056185999998</c:v>
                </c:pt>
                <c:pt idx="137">
                  <c:v>115.84063838</c:v>
                </c:pt>
                <c:pt idx="138">
                  <c:v>112.83819320000001</c:v>
                </c:pt>
                <c:pt idx="139">
                  <c:v>52.261450775</c:v>
                </c:pt>
                <c:pt idx="140">
                  <c:v>40.482948493999999</c:v>
                </c:pt>
                <c:pt idx="141">
                  <c:v>57.496338532000003</c:v>
                </c:pt>
                <c:pt idx="142">
                  <c:v>66.375164515999998</c:v>
                </c:pt>
                <c:pt idx="143">
                  <c:v>73.044835156999994</c:v>
                </c:pt>
                <c:pt idx="144">
                  <c:v>75.275746893000004</c:v>
                </c:pt>
                <c:pt idx="145">
                  <c:v>74.318890726999996</c:v>
                </c:pt>
                <c:pt idx="146">
                  <c:v>73.316462611000006</c:v>
                </c:pt>
                <c:pt idx="147">
                  <c:v>80.833789906999996</c:v>
                </c:pt>
                <c:pt idx="148">
                  <c:v>93.995566655999994</c:v>
                </c:pt>
                <c:pt idx="149">
                  <c:v>108.72754415</c:v>
                </c:pt>
                <c:pt idx="150">
                  <c:v>102.05216806</c:v>
                </c:pt>
                <c:pt idx="151">
                  <c:v>105.34282897999999</c:v>
                </c:pt>
                <c:pt idx="152">
                  <c:v>108.1394748</c:v>
                </c:pt>
                <c:pt idx="153">
                  <c:v>101.18306376</c:v>
                </c:pt>
                <c:pt idx="154">
                  <c:v>97.177817390000001</c:v>
                </c:pt>
                <c:pt idx="155">
                  <c:v>97.642869512000004</c:v>
                </c:pt>
                <c:pt idx="156">
                  <c:v>98.711920653999996</c:v>
                </c:pt>
                <c:pt idx="157">
                  <c:v>97.385304552999997</c:v>
                </c:pt>
                <c:pt idx="158">
                  <c:v>103.06653350000001</c:v>
                </c:pt>
                <c:pt idx="159">
                  <c:v>92.953698277000001</c:v>
                </c:pt>
                <c:pt idx="160">
                  <c:v>94.177982764000006</c:v>
                </c:pt>
                <c:pt idx="161">
                  <c:v>98.640333173000002</c:v>
                </c:pt>
                <c:pt idx="162">
                  <c:v>93.851153397000004</c:v>
                </c:pt>
                <c:pt idx="163">
                  <c:v>71.430436717000006</c:v>
                </c:pt>
                <c:pt idx="164">
                  <c:v>46.373521259</c:v>
                </c:pt>
                <c:pt idx="165">
                  <c:v>56.068872196000001</c:v>
                </c:pt>
                <c:pt idx="166">
                  <c:v>45.586301094</c:v>
                </c:pt>
                <c:pt idx="167">
                  <c:v>37.876982722999998</c:v>
                </c:pt>
                <c:pt idx="168">
                  <c:v>28.854523986</c:v>
                </c:pt>
                <c:pt idx="169">
                  <c:v>40.321342733999998</c:v>
                </c:pt>
                <c:pt idx="170">
                  <c:v>41.190826319000003</c:v>
                </c:pt>
                <c:pt idx="171">
                  <c:v>44.443114246999997</c:v>
                </c:pt>
                <c:pt idx="172">
                  <c:v>47.937687216999997</c:v>
                </c:pt>
                <c:pt idx="173">
                  <c:v>46.246610787000002</c:v>
                </c:pt>
                <c:pt idx="174">
                  <c:v>47.427646611999997</c:v>
                </c:pt>
                <c:pt idx="175">
                  <c:v>55.084180402999998</c:v>
                </c:pt>
                <c:pt idx="176">
                  <c:v>58.278107853999998</c:v>
                </c:pt>
                <c:pt idx="177">
                  <c:v>64.610132794999998</c:v>
                </c:pt>
                <c:pt idx="178">
                  <c:v>66.237859911000001</c:v>
                </c:pt>
                <c:pt idx="179">
                  <c:v>55.324543616</c:v>
                </c:pt>
                <c:pt idx="180">
                  <c:v>55.391700964999998</c:v>
                </c:pt>
                <c:pt idx="181">
                  <c:v>62.926211160999998</c:v>
                </c:pt>
                <c:pt idx="182">
                  <c:v>57.306131593000003</c:v>
                </c:pt>
                <c:pt idx="183">
                  <c:v>55.595875098999997</c:v>
                </c:pt>
                <c:pt idx="184">
                  <c:v>43.752120582000003</c:v>
                </c:pt>
                <c:pt idx="185">
                  <c:v>26.237424243</c:v>
                </c:pt>
                <c:pt idx="186">
                  <c:v>39.866757456000002</c:v>
                </c:pt>
                <c:pt idx="187">
                  <c:v>40.693649250999997</c:v>
                </c:pt>
                <c:pt idx="188">
                  <c:v>55.267199517999998</c:v>
                </c:pt>
                <c:pt idx="189">
                  <c:v>64.802175281999993</c:v>
                </c:pt>
                <c:pt idx="190">
                  <c:v>68.381435370999995</c:v>
                </c:pt>
                <c:pt idx="191">
                  <c:v>73.523542202000002</c:v>
                </c:pt>
                <c:pt idx="192">
                  <c:v>90.950837053000001</c:v>
                </c:pt>
                <c:pt idx="193">
                  <c:v>99.351461116999999</c:v>
                </c:pt>
                <c:pt idx="194">
                  <c:v>96.285787236999994</c:v>
                </c:pt>
                <c:pt idx="195">
                  <c:v>93.111683310000004</c:v>
                </c:pt>
                <c:pt idx="196">
                  <c:v>90.676269337999997</c:v>
                </c:pt>
                <c:pt idx="197">
                  <c:v>87.230770313999997</c:v>
                </c:pt>
                <c:pt idx="198">
                  <c:v>84.288727618999999</c:v>
                </c:pt>
                <c:pt idx="199">
                  <c:v>81.251328784999998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Oil-Q'!$A$244</c:f>
              <c:strCache>
                <c:ptCount val="1"/>
                <c:pt idx="0">
                  <c:v>Real Price (Apr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'Crude Oil-Q'!$A$41:$A$240</c:f>
              <c:strCache>
                <c:ptCount val="200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  <c:pt idx="180">
                  <c:v>2019Q1</c:v>
                </c:pt>
                <c:pt idx="181">
                  <c:v>2019Q2</c:v>
                </c:pt>
                <c:pt idx="182">
                  <c:v>2019Q3</c:v>
                </c:pt>
                <c:pt idx="183">
                  <c:v>2019Q4</c:v>
                </c:pt>
                <c:pt idx="184">
                  <c:v>2020Q1</c:v>
                </c:pt>
                <c:pt idx="185">
                  <c:v>2020Q2</c:v>
                </c:pt>
                <c:pt idx="186">
                  <c:v>2020Q3</c:v>
                </c:pt>
                <c:pt idx="187">
                  <c:v>2020Q4</c:v>
                </c:pt>
                <c:pt idx="188">
                  <c:v>2021Q1</c:v>
                </c:pt>
                <c:pt idx="189">
                  <c:v>2021Q2</c:v>
                </c:pt>
                <c:pt idx="190">
                  <c:v>2021Q3</c:v>
                </c:pt>
                <c:pt idx="191">
                  <c:v>2021Q4</c:v>
                </c:pt>
                <c:pt idx="192">
                  <c:v>2022Q1</c:v>
                </c:pt>
                <c:pt idx="193">
                  <c:v>2022Q2</c:v>
                </c:pt>
                <c:pt idx="194">
                  <c:v>2022Q3</c:v>
                </c:pt>
                <c:pt idx="195">
                  <c:v>2022Q4</c:v>
                </c:pt>
                <c:pt idx="196">
                  <c:v>2023Q1</c:v>
                </c:pt>
                <c:pt idx="197">
                  <c:v>2023Q2</c:v>
                </c:pt>
                <c:pt idx="198">
                  <c:v>2023Q3</c:v>
                </c:pt>
                <c:pt idx="199">
                  <c:v>2023Q4</c:v>
                </c:pt>
              </c:strCache>
            </c:strRef>
          </c:cat>
          <c:val>
            <c:numRef>
              <c:f>'Crude Oil-Q'!$D$41:$D$240</c:f>
              <c:numCache>
                <c:formatCode>0.00</c:formatCode>
                <c:ptCount val="200"/>
                <c:pt idx="0">
                  <c:v>69.774006255445201</c:v>
                </c:pt>
                <c:pt idx="1">
                  <c:v>76.288237453989993</c:v>
                </c:pt>
                <c:pt idx="2">
                  <c:v>72.54451320231037</c:v>
                </c:pt>
                <c:pt idx="3">
                  <c:v>70.048383327023927</c:v>
                </c:pt>
                <c:pt idx="4">
                  <c:v>70.902035449063831</c:v>
                </c:pt>
                <c:pt idx="5">
                  <c:v>73.059820290552807</c:v>
                </c:pt>
                <c:pt idx="6">
                  <c:v>74.400251849282014</c:v>
                </c:pt>
                <c:pt idx="7">
                  <c:v>76.826928379183727</c:v>
                </c:pt>
                <c:pt idx="8">
                  <c:v>68.354219197828073</c:v>
                </c:pt>
                <c:pt idx="9">
                  <c:v>68.138139548843242</c:v>
                </c:pt>
                <c:pt idx="10">
                  <c:v>67.516755054880619</c:v>
                </c:pt>
                <c:pt idx="11">
                  <c:v>66.919786265974835</c:v>
                </c:pt>
                <c:pt idx="12">
                  <c:v>69.532542537633674</c:v>
                </c:pt>
                <c:pt idx="13">
                  <c:v>69.069624597987968</c:v>
                </c:pt>
                <c:pt idx="14">
                  <c:v>68.120981960397188</c:v>
                </c:pt>
                <c:pt idx="15">
                  <c:v>67.620470576687623</c:v>
                </c:pt>
                <c:pt idx="16">
                  <c:v>65.848569256533054</c:v>
                </c:pt>
                <c:pt idx="17">
                  <c:v>64.30188386487022</c:v>
                </c:pt>
                <c:pt idx="18">
                  <c:v>62.873940245203329</c:v>
                </c:pt>
                <c:pt idx="19">
                  <c:v>62.630970947102917</c:v>
                </c:pt>
                <c:pt idx="20">
                  <c:v>65.806759245909689</c:v>
                </c:pt>
                <c:pt idx="21">
                  <c:v>77.129744929161831</c:v>
                </c:pt>
                <c:pt idx="22">
                  <c:v>93.28747903496766</c:v>
                </c:pt>
                <c:pt idx="23">
                  <c:v>101.35094171955508</c:v>
                </c:pt>
                <c:pt idx="24">
                  <c:v>116.32593631964278</c:v>
                </c:pt>
                <c:pt idx="25">
                  <c:v>119.44923958889326</c:v>
                </c:pt>
                <c:pt idx="26">
                  <c:v>118.50906843070258</c:v>
                </c:pt>
                <c:pt idx="27">
                  <c:v>117.47728613650199</c:v>
                </c:pt>
                <c:pt idx="28">
                  <c:v>126.00845772223008</c:v>
                </c:pt>
                <c:pt idx="29">
                  <c:v>120.40981783472152</c:v>
                </c:pt>
                <c:pt idx="30">
                  <c:v>111.44245853784413</c:v>
                </c:pt>
                <c:pt idx="31">
                  <c:v>109.3980607689092</c:v>
                </c:pt>
                <c:pt idx="32">
                  <c:v>106.10779065914966</c:v>
                </c:pt>
                <c:pt idx="33">
                  <c:v>98.956966310920251</c:v>
                </c:pt>
                <c:pt idx="34">
                  <c:v>97.175999974430511</c:v>
                </c:pt>
                <c:pt idx="35">
                  <c:v>96.679850911098015</c:v>
                </c:pt>
                <c:pt idx="36">
                  <c:v>88.478924348501337</c:v>
                </c:pt>
                <c:pt idx="37">
                  <c:v>82.548129022520399</c:v>
                </c:pt>
                <c:pt idx="38">
                  <c:v>83.696164831868671</c:v>
                </c:pt>
                <c:pt idx="39">
                  <c:v>83.106485151197816</c:v>
                </c:pt>
                <c:pt idx="40">
                  <c:v>80.623841296313003</c:v>
                </c:pt>
                <c:pt idx="41">
                  <c:v>80.707724143475389</c:v>
                </c:pt>
                <c:pt idx="42">
                  <c:v>79.157709852329461</c:v>
                </c:pt>
                <c:pt idx="43">
                  <c:v>77.565344171690768</c:v>
                </c:pt>
                <c:pt idx="44">
                  <c:v>73.397263388198482</c:v>
                </c:pt>
                <c:pt idx="45">
                  <c:v>73.359163035438471</c:v>
                </c:pt>
                <c:pt idx="46">
                  <c:v>70.491687744156849</c:v>
                </c:pt>
                <c:pt idx="47">
                  <c:v>70.115103787797565</c:v>
                </c:pt>
                <c:pt idx="48">
                  <c:v>50.870937543950276</c:v>
                </c:pt>
                <c:pt idx="49">
                  <c:v>33.68494019558112</c:v>
                </c:pt>
                <c:pt idx="50">
                  <c:v>30.990439096267782</c:v>
                </c:pt>
                <c:pt idx="51">
                  <c:v>34.891260217845129</c:v>
                </c:pt>
                <c:pt idx="52">
                  <c:v>43.171761807692</c:v>
                </c:pt>
                <c:pt idx="53">
                  <c:v>46.336623069336625</c:v>
                </c:pt>
                <c:pt idx="54">
                  <c:v>47.741369982228228</c:v>
                </c:pt>
                <c:pt idx="55">
                  <c:v>44.625974273409</c:v>
                </c:pt>
                <c:pt idx="56">
                  <c:v>37.402053654591882</c:v>
                </c:pt>
                <c:pt idx="57">
                  <c:v>38.182070539342874</c:v>
                </c:pt>
                <c:pt idx="58">
                  <c:v>34.442147792052985</c:v>
                </c:pt>
                <c:pt idx="59">
                  <c:v>31.595846011165587</c:v>
                </c:pt>
                <c:pt idx="60">
                  <c:v>39.460102210827529</c:v>
                </c:pt>
                <c:pt idx="61">
                  <c:v>43.897918826962247</c:v>
                </c:pt>
                <c:pt idx="62">
                  <c:v>40.438462723719425</c:v>
                </c:pt>
                <c:pt idx="63">
                  <c:v>42.819399926817582</c:v>
                </c:pt>
                <c:pt idx="64">
                  <c:v>44.132978029764111</c:v>
                </c:pt>
                <c:pt idx="65">
                  <c:v>35.271770126676508</c:v>
                </c:pt>
                <c:pt idx="66">
                  <c:v>50.224480526703843</c:v>
                </c:pt>
                <c:pt idx="67">
                  <c:v>63.522605555748797</c:v>
                </c:pt>
                <c:pt idx="68">
                  <c:v>41.300096682990826</c:v>
                </c:pt>
                <c:pt idx="69">
                  <c:v>38.305000088468979</c:v>
                </c:pt>
                <c:pt idx="70">
                  <c:v>38.994593943599469</c:v>
                </c:pt>
                <c:pt idx="71">
                  <c:v>39.05286336347109</c:v>
                </c:pt>
                <c:pt idx="72">
                  <c:v>33.340175603187326</c:v>
                </c:pt>
                <c:pt idx="73">
                  <c:v>38.216133630207025</c:v>
                </c:pt>
                <c:pt idx="74">
                  <c:v>39.482730099810809</c:v>
                </c:pt>
                <c:pt idx="75">
                  <c:v>36.814998830334069</c:v>
                </c:pt>
                <c:pt idx="76">
                  <c:v>34.694027656716187</c:v>
                </c:pt>
                <c:pt idx="77">
                  <c:v>35.094441230186632</c:v>
                </c:pt>
                <c:pt idx="78">
                  <c:v>30.839015933187554</c:v>
                </c:pt>
                <c:pt idx="79">
                  <c:v>27.626898509385772</c:v>
                </c:pt>
                <c:pt idx="80">
                  <c:v>25.377161655364819</c:v>
                </c:pt>
                <c:pt idx="81">
                  <c:v>30.640455835405113</c:v>
                </c:pt>
                <c:pt idx="82">
                  <c:v>32.103601276919377</c:v>
                </c:pt>
                <c:pt idx="83">
                  <c:v>30.885551882531885</c:v>
                </c:pt>
                <c:pt idx="84">
                  <c:v>32.240102848193636</c:v>
                </c:pt>
                <c:pt idx="85">
                  <c:v>34.250840635154951</c:v>
                </c:pt>
                <c:pt idx="86">
                  <c:v>31.047919493157352</c:v>
                </c:pt>
                <c:pt idx="87">
                  <c:v>31.226894286104173</c:v>
                </c:pt>
                <c:pt idx="88">
                  <c:v>33.973467856955772</c:v>
                </c:pt>
                <c:pt idx="89">
                  <c:v>37.007207716576012</c:v>
                </c:pt>
                <c:pt idx="90">
                  <c:v>37.621789270341836</c:v>
                </c:pt>
                <c:pt idx="91">
                  <c:v>41.555064668798714</c:v>
                </c:pt>
                <c:pt idx="92">
                  <c:v>37.648913736863889</c:v>
                </c:pt>
                <c:pt idx="93">
                  <c:v>32.046005924315644</c:v>
                </c:pt>
                <c:pt idx="94">
                  <c:v>31.624968087959942</c:v>
                </c:pt>
                <c:pt idx="95">
                  <c:v>31.135721872553841</c:v>
                </c:pt>
                <c:pt idx="96">
                  <c:v>23.55337309055982</c:v>
                </c:pt>
                <c:pt idx="97">
                  <c:v>21.741791203967445</c:v>
                </c:pt>
                <c:pt idx="98">
                  <c:v>20.760956654402872</c:v>
                </c:pt>
                <c:pt idx="99">
                  <c:v>18.913138472799062</c:v>
                </c:pt>
                <c:pt idx="100">
                  <c:v>18.930381035266326</c:v>
                </c:pt>
                <c:pt idx="101">
                  <c:v>26.608637115744884</c:v>
                </c:pt>
                <c:pt idx="102">
                  <c:v>33.679117770403082</c:v>
                </c:pt>
                <c:pt idx="103">
                  <c:v>39.091739159880895</c:v>
                </c:pt>
                <c:pt idx="104">
                  <c:v>45.141567040412681</c:v>
                </c:pt>
                <c:pt idx="105">
                  <c:v>44.304215604092512</c:v>
                </c:pt>
                <c:pt idx="106">
                  <c:v>48.138332969632287</c:v>
                </c:pt>
                <c:pt idx="107">
                  <c:v>46.396345372465916</c:v>
                </c:pt>
                <c:pt idx="108">
                  <c:v>39.193922319048681</c:v>
                </c:pt>
                <c:pt idx="109">
                  <c:v>38.537051212562844</c:v>
                </c:pt>
                <c:pt idx="110">
                  <c:v>37.080122510972409</c:v>
                </c:pt>
                <c:pt idx="111">
                  <c:v>27.314555060816264</c:v>
                </c:pt>
                <c:pt idx="112">
                  <c:v>30.905041189235778</c:v>
                </c:pt>
                <c:pt idx="113">
                  <c:v>38.207202005939585</c:v>
                </c:pt>
                <c:pt idx="114">
                  <c:v>41.083360552220071</c:v>
                </c:pt>
                <c:pt idx="115">
                  <c:v>40.089619748294737</c:v>
                </c:pt>
                <c:pt idx="116">
                  <c:v>47.585817832096673</c:v>
                </c:pt>
                <c:pt idx="117">
                  <c:v>40.035336964702523</c:v>
                </c:pt>
                <c:pt idx="118">
                  <c:v>42.472305166739943</c:v>
                </c:pt>
                <c:pt idx="119">
                  <c:v>42.982667678633256</c:v>
                </c:pt>
                <c:pt idx="120">
                  <c:v>47.550719965467508</c:v>
                </c:pt>
                <c:pt idx="121">
                  <c:v>51.494217490540777</c:v>
                </c:pt>
                <c:pt idx="122">
                  <c:v>58.23658116246834</c:v>
                </c:pt>
                <c:pt idx="123">
                  <c:v>59.536721512308993</c:v>
                </c:pt>
                <c:pt idx="124">
                  <c:v>61.103398256189024</c:v>
                </c:pt>
                <c:pt idx="125">
                  <c:v>67.850898623393476</c:v>
                </c:pt>
                <c:pt idx="126">
                  <c:v>82.454669518097063</c:v>
                </c:pt>
                <c:pt idx="127">
                  <c:v>74.972492229635336</c:v>
                </c:pt>
                <c:pt idx="128">
                  <c:v>78.474911999869974</c:v>
                </c:pt>
                <c:pt idx="129">
                  <c:v>90.367311987042171</c:v>
                </c:pt>
                <c:pt idx="130">
                  <c:v>90.016738746681639</c:v>
                </c:pt>
                <c:pt idx="131">
                  <c:v>75.583055845723891</c:v>
                </c:pt>
                <c:pt idx="132">
                  <c:v>74.498817343759498</c:v>
                </c:pt>
                <c:pt idx="133">
                  <c:v>86.392969059272801</c:v>
                </c:pt>
                <c:pt idx="134">
                  <c:v>96.926792985038304</c:v>
                </c:pt>
                <c:pt idx="135">
                  <c:v>112.07557288307412</c:v>
                </c:pt>
                <c:pt idx="136">
                  <c:v>120.63978738071872</c:v>
                </c:pt>
                <c:pt idx="137">
                  <c:v>153.79610132366781</c:v>
                </c:pt>
                <c:pt idx="138">
                  <c:v>147.53508305151726</c:v>
                </c:pt>
                <c:pt idx="139">
                  <c:v>69.933051027838346</c:v>
                </c:pt>
                <c:pt idx="140">
                  <c:v>54.546997751839442</c:v>
                </c:pt>
                <c:pt idx="141">
                  <c:v>77.061175922159194</c:v>
                </c:pt>
                <c:pt idx="142">
                  <c:v>88.202398674913155</c:v>
                </c:pt>
                <c:pt idx="143">
                  <c:v>96.311313128025972</c:v>
                </c:pt>
                <c:pt idx="144">
                  <c:v>99.095751942406537</c:v>
                </c:pt>
                <c:pt idx="145">
                  <c:v>97.870629876250518</c:v>
                </c:pt>
                <c:pt idx="146">
                  <c:v>96.268323744009933</c:v>
                </c:pt>
                <c:pt idx="147">
                  <c:v>105.28643539286116</c:v>
                </c:pt>
                <c:pt idx="148">
                  <c:v>121.13692392877908</c:v>
                </c:pt>
                <c:pt idx="149">
                  <c:v>138.54747781136888</c:v>
                </c:pt>
                <c:pt idx="150">
                  <c:v>129.19883216585666</c:v>
                </c:pt>
                <c:pt idx="151">
                  <c:v>132.76883146016519</c:v>
                </c:pt>
                <c:pt idx="152">
                  <c:v>135.53031535278805</c:v>
                </c:pt>
                <c:pt idx="153">
                  <c:v>126.54476443482839</c:v>
                </c:pt>
                <c:pt idx="154">
                  <c:v>120.98936553655246</c:v>
                </c:pt>
                <c:pt idx="155">
                  <c:v>120.76533764791898</c:v>
                </c:pt>
                <c:pt idx="156">
                  <c:v>121.59877503174948</c:v>
                </c:pt>
                <c:pt idx="157">
                  <c:v>120.09606371226435</c:v>
                </c:pt>
                <c:pt idx="158">
                  <c:v>126.4184589219025</c:v>
                </c:pt>
                <c:pt idx="159">
                  <c:v>113.59431039493582</c:v>
                </c:pt>
                <c:pt idx="160">
                  <c:v>114.37811904525385</c:v>
                </c:pt>
                <c:pt idx="161">
                  <c:v>119.16473556732969</c:v>
                </c:pt>
                <c:pt idx="162">
                  <c:v>113.0897341810457</c:v>
                </c:pt>
                <c:pt idx="163">
                  <c:v>86.287362472464395</c:v>
                </c:pt>
                <c:pt idx="164">
                  <c:v>56.383782402355202</c:v>
                </c:pt>
                <c:pt idx="165">
                  <c:v>67.710238038581977</c:v>
                </c:pt>
                <c:pt idx="166">
                  <c:v>54.844064213020772</c:v>
                </c:pt>
                <c:pt idx="167">
                  <c:v>45.572569813482467</c:v>
                </c:pt>
                <c:pt idx="168">
                  <c:v>34.738557675612853</c:v>
                </c:pt>
                <c:pt idx="169">
                  <c:v>48.158533723731928</c:v>
                </c:pt>
                <c:pt idx="170">
                  <c:v>48.989071216441104</c:v>
                </c:pt>
                <c:pt idx="171">
                  <c:v>52.52367101754789</c:v>
                </c:pt>
                <c:pt idx="172">
                  <c:v>56.25771177900701</c:v>
                </c:pt>
                <c:pt idx="173">
                  <c:v>54.210587091832764</c:v>
                </c:pt>
                <c:pt idx="174">
                  <c:v>55.330501288726957</c:v>
                </c:pt>
                <c:pt idx="175">
                  <c:v>63.755645316217027</c:v>
                </c:pt>
                <c:pt idx="176">
                  <c:v>66.906804268571435</c:v>
                </c:pt>
                <c:pt idx="177">
                  <c:v>73.754203356048862</c:v>
                </c:pt>
                <c:pt idx="178">
                  <c:v>75.285146297255537</c:v>
                </c:pt>
                <c:pt idx="179">
                  <c:v>62.652347180597992</c:v>
                </c:pt>
                <c:pt idx="180">
                  <c:v>62.579148081948425</c:v>
                </c:pt>
                <c:pt idx="181">
                  <c:v>70.537043015953728</c:v>
                </c:pt>
                <c:pt idx="182">
                  <c:v>64.001057824702698</c:v>
                </c:pt>
                <c:pt idx="183">
                  <c:v>61.715169658920217</c:v>
                </c:pt>
                <c:pt idx="184">
                  <c:v>48.411430947716696</c:v>
                </c:pt>
                <c:pt idx="185">
                  <c:v>29.280580722098641</c:v>
                </c:pt>
                <c:pt idx="186">
                  <c:v>43.972934153922679</c:v>
                </c:pt>
                <c:pt idx="187">
                  <c:v>44.637008135502796</c:v>
                </c:pt>
                <c:pt idx="188">
                  <c:v>60.014162140639336</c:v>
                </c:pt>
                <c:pt idx="189">
                  <c:v>68.997280688628507</c:v>
                </c:pt>
                <c:pt idx="190">
                  <c:v>71.634687437475662</c:v>
                </c:pt>
                <c:pt idx="191">
                  <c:v>75.569048413347915</c:v>
                </c:pt>
                <c:pt idx="192">
                  <c:v>91.785354212622664</c:v>
                </c:pt>
                <c:pt idx="193">
                  <c:v>98.981110932520636</c:v>
                </c:pt>
                <c:pt idx="194">
                  <c:v>95.243122060602502</c:v>
                </c:pt>
                <c:pt idx="195">
                  <c:v>91.538480682522348</c:v>
                </c:pt>
                <c:pt idx="196">
                  <c:v>88.692248250684912</c:v>
                </c:pt>
                <c:pt idx="197">
                  <c:v>84.903887344017718</c:v>
                </c:pt>
                <c:pt idx="198">
                  <c:v>81.496490059072102</c:v>
                </c:pt>
                <c:pt idx="199">
                  <c:v>78.105429999706715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77104"/>
        <c:axId val="-32758608"/>
      </c:lineChart>
      <c:catAx>
        <c:axId val="-3277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758608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-32758608"/>
        <c:scaling>
          <c:orientation val="minMax"/>
          <c:max val="16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777104"/>
        <c:crosses val="autoZero"/>
        <c:crossBetween val="between"/>
      </c:valAx>
      <c:catAx>
        <c:axId val="-3275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2771664"/>
        <c:crosses val="autoZero"/>
        <c:auto val="1"/>
        <c:lblAlgn val="ctr"/>
        <c:lblOffset val="100"/>
        <c:noMultiLvlLbl val="0"/>
      </c:catAx>
      <c:valAx>
        <c:axId val="-3277166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-327596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28635347037"/>
          <c:y val="0.17881944444444631"/>
          <c:w val="0.39709172259507791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7218845966401856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668913272635002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Oil-M'!$A$41:$A$640</c:f>
              <c:numCache>
                <c:formatCode>mmmm\ yyyy</c:formatCode>
                <c:ptCount val="600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  <c:pt idx="540">
                  <c:v>43466</c:v>
                </c:pt>
                <c:pt idx="541">
                  <c:v>43497</c:v>
                </c:pt>
                <c:pt idx="542">
                  <c:v>43525</c:v>
                </c:pt>
                <c:pt idx="543">
                  <c:v>43556</c:v>
                </c:pt>
                <c:pt idx="544">
                  <c:v>43586</c:v>
                </c:pt>
                <c:pt idx="545">
                  <c:v>43617</c:v>
                </c:pt>
                <c:pt idx="546">
                  <c:v>43647</c:v>
                </c:pt>
                <c:pt idx="547">
                  <c:v>43678</c:v>
                </c:pt>
                <c:pt idx="548">
                  <c:v>43709</c:v>
                </c:pt>
                <c:pt idx="549">
                  <c:v>43739</c:v>
                </c:pt>
                <c:pt idx="550">
                  <c:v>43770</c:v>
                </c:pt>
                <c:pt idx="551">
                  <c:v>43800</c:v>
                </c:pt>
                <c:pt idx="552">
                  <c:v>43831</c:v>
                </c:pt>
                <c:pt idx="553">
                  <c:v>43862</c:v>
                </c:pt>
                <c:pt idx="554">
                  <c:v>43891</c:v>
                </c:pt>
                <c:pt idx="555">
                  <c:v>43922</c:v>
                </c:pt>
                <c:pt idx="556">
                  <c:v>43952</c:v>
                </c:pt>
                <c:pt idx="557">
                  <c:v>43983</c:v>
                </c:pt>
                <c:pt idx="558">
                  <c:v>44013</c:v>
                </c:pt>
                <c:pt idx="559">
                  <c:v>44044</c:v>
                </c:pt>
                <c:pt idx="560">
                  <c:v>44075</c:v>
                </c:pt>
                <c:pt idx="561">
                  <c:v>44105</c:v>
                </c:pt>
                <c:pt idx="562">
                  <c:v>44136</c:v>
                </c:pt>
                <c:pt idx="563">
                  <c:v>44166</c:v>
                </c:pt>
                <c:pt idx="564">
                  <c:v>44197</c:v>
                </c:pt>
                <c:pt idx="565">
                  <c:v>44228</c:v>
                </c:pt>
                <c:pt idx="566">
                  <c:v>44256</c:v>
                </c:pt>
                <c:pt idx="567">
                  <c:v>44287</c:v>
                </c:pt>
                <c:pt idx="568">
                  <c:v>44317</c:v>
                </c:pt>
                <c:pt idx="569">
                  <c:v>44348</c:v>
                </c:pt>
                <c:pt idx="570">
                  <c:v>44378</c:v>
                </c:pt>
                <c:pt idx="571">
                  <c:v>44409</c:v>
                </c:pt>
                <c:pt idx="572">
                  <c:v>44440</c:v>
                </c:pt>
                <c:pt idx="573">
                  <c:v>44470</c:v>
                </c:pt>
                <c:pt idx="574">
                  <c:v>44501</c:v>
                </c:pt>
                <c:pt idx="575">
                  <c:v>44531</c:v>
                </c:pt>
                <c:pt idx="576">
                  <c:v>44562</c:v>
                </c:pt>
                <c:pt idx="577">
                  <c:v>44593</c:v>
                </c:pt>
                <c:pt idx="578">
                  <c:v>44621</c:v>
                </c:pt>
                <c:pt idx="579">
                  <c:v>44652</c:v>
                </c:pt>
                <c:pt idx="580">
                  <c:v>44682</c:v>
                </c:pt>
                <c:pt idx="581">
                  <c:v>44713</c:v>
                </c:pt>
                <c:pt idx="582">
                  <c:v>44743</c:v>
                </c:pt>
                <c:pt idx="583">
                  <c:v>44774</c:v>
                </c:pt>
                <c:pt idx="584">
                  <c:v>44805</c:v>
                </c:pt>
                <c:pt idx="585">
                  <c:v>44835</c:v>
                </c:pt>
                <c:pt idx="586">
                  <c:v>44866</c:v>
                </c:pt>
                <c:pt idx="587">
                  <c:v>44896</c:v>
                </c:pt>
                <c:pt idx="588">
                  <c:v>44927</c:v>
                </c:pt>
                <c:pt idx="589">
                  <c:v>44958</c:v>
                </c:pt>
                <c:pt idx="590">
                  <c:v>44986</c:v>
                </c:pt>
                <c:pt idx="591">
                  <c:v>45017</c:v>
                </c:pt>
                <c:pt idx="592">
                  <c:v>45047</c:v>
                </c:pt>
                <c:pt idx="593">
                  <c:v>45078</c:v>
                </c:pt>
                <c:pt idx="594">
                  <c:v>45108</c:v>
                </c:pt>
                <c:pt idx="595">
                  <c:v>45139</c:v>
                </c:pt>
                <c:pt idx="596">
                  <c:v>45170</c:v>
                </c:pt>
                <c:pt idx="597">
                  <c:v>45200</c:v>
                </c:pt>
                <c:pt idx="598">
                  <c:v>45231</c:v>
                </c:pt>
                <c:pt idx="599">
                  <c:v>45261</c:v>
                </c:pt>
              </c:numCache>
            </c:numRef>
          </c:cat>
          <c:val>
            <c:numRef>
              <c:f>'Crude Oil-M'!$E$41:$E$640</c:f>
              <c:numCache>
                <c:formatCode>General</c:formatCode>
                <c:ptCount val="600"/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32769488"/>
        <c:axId val="-3275697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Oil-M'!$A$41:$A$640</c:f>
              <c:numCache>
                <c:formatCode>mmmm\ yyyy</c:formatCode>
                <c:ptCount val="600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  <c:pt idx="540">
                  <c:v>43466</c:v>
                </c:pt>
                <c:pt idx="541">
                  <c:v>43497</c:v>
                </c:pt>
                <c:pt idx="542">
                  <c:v>43525</c:v>
                </c:pt>
                <c:pt idx="543">
                  <c:v>43556</c:v>
                </c:pt>
                <c:pt idx="544">
                  <c:v>43586</c:v>
                </c:pt>
                <c:pt idx="545">
                  <c:v>43617</c:v>
                </c:pt>
                <c:pt idx="546">
                  <c:v>43647</c:v>
                </c:pt>
                <c:pt idx="547">
                  <c:v>43678</c:v>
                </c:pt>
                <c:pt idx="548">
                  <c:v>43709</c:v>
                </c:pt>
                <c:pt idx="549">
                  <c:v>43739</c:v>
                </c:pt>
                <c:pt idx="550">
                  <c:v>43770</c:v>
                </c:pt>
                <c:pt idx="551">
                  <c:v>43800</c:v>
                </c:pt>
                <c:pt idx="552">
                  <c:v>43831</c:v>
                </c:pt>
                <c:pt idx="553">
                  <c:v>43862</c:v>
                </c:pt>
                <c:pt idx="554">
                  <c:v>43891</c:v>
                </c:pt>
                <c:pt idx="555">
                  <c:v>43922</c:v>
                </c:pt>
                <c:pt idx="556">
                  <c:v>43952</c:v>
                </c:pt>
                <c:pt idx="557">
                  <c:v>43983</c:v>
                </c:pt>
                <c:pt idx="558">
                  <c:v>44013</c:v>
                </c:pt>
                <c:pt idx="559">
                  <c:v>44044</c:v>
                </c:pt>
                <c:pt idx="560">
                  <c:v>44075</c:v>
                </c:pt>
                <c:pt idx="561">
                  <c:v>44105</c:v>
                </c:pt>
                <c:pt idx="562">
                  <c:v>44136</c:v>
                </c:pt>
                <c:pt idx="563">
                  <c:v>44166</c:v>
                </c:pt>
                <c:pt idx="564">
                  <c:v>44197</c:v>
                </c:pt>
                <c:pt idx="565">
                  <c:v>44228</c:v>
                </c:pt>
                <c:pt idx="566">
                  <c:v>44256</c:v>
                </c:pt>
                <c:pt idx="567">
                  <c:v>44287</c:v>
                </c:pt>
                <c:pt idx="568">
                  <c:v>44317</c:v>
                </c:pt>
                <c:pt idx="569">
                  <c:v>44348</c:v>
                </c:pt>
                <c:pt idx="570">
                  <c:v>44378</c:v>
                </c:pt>
                <c:pt idx="571">
                  <c:v>44409</c:v>
                </c:pt>
                <c:pt idx="572">
                  <c:v>44440</c:v>
                </c:pt>
                <c:pt idx="573">
                  <c:v>44470</c:v>
                </c:pt>
                <c:pt idx="574">
                  <c:v>44501</c:v>
                </c:pt>
                <c:pt idx="575">
                  <c:v>44531</c:v>
                </c:pt>
                <c:pt idx="576">
                  <c:v>44562</c:v>
                </c:pt>
                <c:pt idx="577">
                  <c:v>44593</c:v>
                </c:pt>
                <c:pt idx="578">
                  <c:v>44621</c:v>
                </c:pt>
                <c:pt idx="579">
                  <c:v>44652</c:v>
                </c:pt>
                <c:pt idx="580">
                  <c:v>44682</c:v>
                </c:pt>
                <c:pt idx="581">
                  <c:v>44713</c:v>
                </c:pt>
                <c:pt idx="582">
                  <c:v>44743</c:v>
                </c:pt>
                <c:pt idx="583">
                  <c:v>44774</c:v>
                </c:pt>
                <c:pt idx="584">
                  <c:v>44805</c:v>
                </c:pt>
                <c:pt idx="585">
                  <c:v>44835</c:v>
                </c:pt>
                <c:pt idx="586">
                  <c:v>44866</c:v>
                </c:pt>
                <c:pt idx="587">
                  <c:v>44896</c:v>
                </c:pt>
                <c:pt idx="588">
                  <c:v>44927</c:v>
                </c:pt>
                <c:pt idx="589">
                  <c:v>44958</c:v>
                </c:pt>
                <c:pt idx="590">
                  <c:v>44986</c:v>
                </c:pt>
                <c:pt idx="591">
                  <c:v>45017</c:v>
                </c:pt>
                <c:pt idx="592">
                  <c:v>45047</c:v>
                </c:pt>
                <c:pt idx="593">
                  <c:v>45078</c:v>
                </c:pt>
                <c:pt idx="594">
                  <c:v>45108</c:v>
                </c:pt>
                <c:pt idx="595">
                  <c:v>45139</c:v>
                </c:pt>
                <c:pt idx="596">
                  <c:v>45170</c:v>
                </c:pt>
                <c:pt idx="597">
                  <c:v>45200</c:v>
                </c:pt>
                <c:pt idx="598">
                  <c:v>45231</c:v>
                </c:pt>
                <c:pt idx="599">
                  <c:v>45261</c:v>
                </c:pt>
              </c:numCache>
            </c:numRef>
          </c:cat>
          <c:val>
            <c:numRef>
              <c:f>'Crude Oil-M'!$C$41:$C$640</c:f>
              <c:numCache>
                <c:formatCode>0.00</c:formatCode>
                <c:ptCount val="600"/>
                <c:pt idx="0">
                  <c:v>9.59</c:v>
                </c:pt>
                <c:pt idx="1">
                  <c:v>12.45</c:v>
                </c:pt>
                <c:pt idx="2">
                  <c:v>12.73</c:v>
                </c:pt>
                <c:pt idx="3">
                  <c:v>12.72</c:v>
                </c:pt>
                <c:pt idx="4">
                  <c:v>13.02</c:v>
                </c:pt>
                <c:pt idx="5">
                  <c:v>13.06</c:v>
                </c:pt>
                <c:pt idx="6">
                  <c:v>12.75</c:v>
                </c:pt>
                <c:pt idx="7">
                  <c:v>12.68</c:v>
                </c:pt>
                <c:pt idx="8">
                  <c:v>12.53</c:v>
                </c:pt>
                <c:pt idx="9">
                  <c:v>12.44</c:v>
                </c:pt>
                <c:pt idx="10">
                  <c:v>12.53</c:v>
                </c:pt>
                <c:pt idx="11">
                  <c:v>12.82</c:v>
                </c:pt>
                <c:pt idx="12">
                  <c:v>12.77</c:v>
                </c:pt>
                <c:pt idx="13">
                  <c:v>13.05</c:v>
                </c:pt>
                <c:pt idx="14">
                  <c:v>13.28</c:v>
                </c:pt>
                <c:pt idx="15">
                  <c:v>13.26</c:v>
                </c:pt>
                <c:pt idx="16">
                  <c:v>13.27</c:v>
                </c:pt>
                <c:pt idx="17">
                  <c:v>14.15</c:v>
                </c:pt>
                <c:pt idx="18">
                  <c:v>14.03</c:v>
                </c:pt>
                <c:pt idx="19">
                  <c:v>14.25</c:v>
                </c:pt>
                <c:pt idx="20">
                  <c:v>14.04</c:v>
                </c:pt>
                <c:pt idx="21">
                  <c:v>14.66</c:v>
                </c:pt>
                <c:pt idx="22">
                  <c:v>15.04</c:v>
                </c:pt>
                <c:pt idx="23">
                  <c:v>14.81</c:v>
                </c:pt>
                <c:pt idx="24">
                  <c:v>13.27</c:v>
                </c:pt>
                <c:pt idx="25">
                  <c:v>13.26</c:v>
                </c:pt>
                <c:pt idx="26">
                  <c:v>13.51</c:v>
                </c:pt>
                <c:pt idx="27">
                  <c:v>13.39</c:v>
                </c:pt>
                <c:pt idx="28">
                  <c:v>13.41</c:v>
                </c:pt>
                <c:pt idx="29">
                  <c:v>13.48</c:v>
                </c:pt>
                <c:pt idx="30">
                  <c:v>13.51</c:v>
                </c:pt>
                <c:pt idx="31">
                  <c:v>13.58</c:v>
                </c:pt>
                <c:pt idx="32">
                  <c:v>13.47</c:v>
                </c:pt>
                <c:pt idx="33">
                  <c:v>13.49</c:v>
                </c:pt>
                <c:pt idx="34">
                  <c:v>13.58</c:v>
                </c:pt>
                <c:pt idx="35">
                  <c:v>13.71</c:v>
                </c:pt>
                <c:pt idx="36">
                  <c:v>14.11</c:v>
                </c:pt>
                <c:pt idx="37">
                  <c:v>14.5</c:v>
                </c:pt>
                <c:pt idx="38">
                  <c:v>14.54</c:v>
                </c:pt>
                <c:pt idx="39">
                  <c:v>14.36</c:v>
                </c:pt>
                <c:pt idx="40">
                  <c:v>14.62</c:v>
                </c:pt>
                <c:pt idx="41">
                  <c:v>14.63</c:v>
                </c:pt>
                <c:pt idx="42">
                  <c:v>14.44</c:v>
                </c:pt>
                <c:pt idx="43">
                  <c:v>14.68</c:v>
                </c:pt>
                <c:pt idx="44">
                  <c:v>14.5</c:v>
                </c:pt>
                <c:pt idx="45">
                  <c:v>14.56</c:v>
                </c:pt>
                <c:pt idx="46">
                  <c:v>14.61</c:v>
                </c:pt>
                <c:pt idx="47">
                  <c:v>14.76</c:v>
                </c:pt>
                <c:pt idx="48">
                  <c:v>14.52</c:v>
                </c:pt>
                <c:pt idx="49">
                  <c:v>14.41</c:v>
                </c:pt>
                <c:pt idx="50">
                  <c:v>14.57</c:v>
                </c:pt>
                <c:pt idx="51">
                  <c:v>14.4</c:v>
                </c:pt>
                <c:pt idx="52">
                  <c:v>14.51</c:v>
                </c:pt>
                <c:pt idx="53">
                  <c:v>14.54</c:v>
                </c:pt>
                <c:pt idx="54">
                  <c:v>14.49</c:v>
                </c:pt>
                <c:pt idx="55">
                  <c:v>14.46</c:v>
                </c:pt>
                <c:pt idx="56">
                  <c:v>14.53</c:v>
                </c:pt>
                <c:pt idx="57">
                  <c:v>14.63</c:v>
                </c:pt>
                <c:pt idx="58">
                  <c:v>14.74</c:v>
                </c:pt>
                <c:pt idx="59">
                  <c:v>14.94</c:v>
                </c:pt>
                <c:pt idx="60">
                  <c:v>15.5</c:v>
                </c:pt>
                <c:pt idx="61">
                  <c:v>15.88</c:v>
                </c:pt>
                <c:pt idx="62">
                  <c:v>16.41</c:v>
                </c:pt>
                <c:pt idx="63">
                  <c:v>17.579999999999998</c:v>
                </c:pt>
                <c:pt idx="64">
                  <c:v>19</c:v>
                </c:pt>
                <c:pt idx="65">
                  <c:v>21.03</c:v>
                </c:pt>
                <c:pt idx="66">
                  <c:v>23.09</c:v>
                </c:pt>
                <c:pt idx="67">
                  <c:v>23.98</c:v>
                </c:pt>
                <c:pt idx="68">
                  <c:v>25.06</c:v>
                </c:pt>
                <c:pt idx="69">
                  <c:v>25.05</c:v>
                </c:pt>
                <c:pt idx="70">
                  <c:v>27.02</c:v>
                </c:pt>
                <c:pt idx="71">
                  <c:v>28.91</c:v>
                </c:pt>
                <c:pt idx="72">
                  <c:v>30.75</c:v>
                </c:pt>
                <c:pt idx="73">
                  <c:v>32.4</c:v>
                </c:pt>
                <c:pt idx="74">
                  <c:v>33.42</c:v>
                </c:pt>
                <c:pt idx="75">
                  <c:v>33.54</c:v>
                </c:pt>
                <c:pt idx="76">
                  <c:v>34.33</c:v>
                </c:pt>
                <c:pt idx="77">
                  <c:v>34.479999999999997</c:v>
                </c:pt>
                <c:pt idx="78">
                  <c:v>34.51</c:v>
                </c:pt>
                <c:pt idx="79">
                  <c:v>34.44</c:v>
                </c:pt>
                <c:pt idx="80">
                  <c:v>34.46</c:v>
                </c:pt>
                <c:pt idx="81">
                  <c:v>34.630000000000003</c:v>
                </c:pt>
                <c:pt idx="82">
                  <c:v>35.090000000000003</c:v>
                </c:pt>
                <c:pt idx="83">
                  <c:v>35.630000000000003</c:v>
                </c:pt>
                <c:pt idx="84">
                  <c:v>38.85</c:v>
                </c:pt>
                <c:pt idx="85">
                  <c:v>39</c:v>
                </c:pt>
                <c:pt idx="86">
                  <c:v>38.31</c:v>
                </c:pt>
                <c:pt idx="87">
                  <c:v>38.409999999999997</c:v>
                </c:pt>
                <c:pt idx="88">
                  <c:v>37.840000000000003</c:v>
                </c:pt>
                <c:pt idx="89">
                  <c:v>37.03</c:v>
                </c:pt>
                <c:pt idx="90">
                  <c:v>36.58</c:v>
                </c:pt>
                <c:pt idx="91">
                  <c:v>35.82</c:v>
                </c:pt>
                <c:pt idx="92">
                  <c:v>35.44</c:v>
                </c:pt>
                <c:pt idx="93">
                  <c:v>35.43</c:v>
                </c:pt>
                <c:pt idx="94">
                  <c:v>36.21</c:v>
                </c:pt>
                <c:pt idx="95">
                  <c:v>35.950000000000003</c:v>
                </c:pt>
                <c:pt idx="96">
                  <c:v>35.54</c:v>
                </c:pt>
                <c:pt idx="97">
                  <c:v>35.479999999999997</c:v>
                </c:pt>
                <c:pt idx="98">
                  <c:v>34.07</c:v>
                </c:pt>
                <c:pt idx="99">
                  <c:v>32.82</c:v>
                </c:pt>
                <c:pt idx="100">
                  <c:v>32.78</c:v>
                </c:pt>
                <c:pt idx="101">
                  <c:v>33.79</c:v>
                </c:pt>
                <c:pt idx="102">
                  <c:v>33.44</c:v>
                </c:pt>
                <c:pt idx="103">
                  <c:v>32.950000000000003</c:v>
                </c:pt>
                <c:pt idx="104">
                  <c:v>33.03</c:v>
                </c:pt>
                <c:pt idx="105">
                  <c:v>33.28</c:v>
                </c:pt>
                <c:pt idx="106">
                  <c:v>33.090000000000003</c:v>
                </c:pt>
                <c:pt idx="107">
                  <c:v>32.85</c:v>
                </c:pt>
                <c:pt idx="108">
                  <c:v>31.4</c:v>
                </c:pt>
                <c:pt idx="109">
                  <c:v>30.76</c:v>
                </c:pt>
                <c:pt idx="110">
                  <c:v>28.43</c:v>
                </c:pt>
                <c:pt idx="111">
                  <c:v>27.95</c:v>
                </c:pt>
                <c:pt idx="112">
                  <c:v>28.53</c:v>
                </c:pt>
                <c:pt idx="113">
                  <c:v>29.23</c:v>
                </c:pt>
                <c:pt idx="114">
                  <c:v>28.76</c:v>
                </c:pt>
                <c:pt idx="115">
                  <c:v>29.5</c:v>
                </c:pt>
                <c:pt idx="116">
                  <c:v>29.54</c:v>
                </c:pt>
                <c:pt idx="117">
                  <c:v>29.67</c:v>
                </c:pt>
                <c:pt idx="118">
                  <c:v>29.09</c:v>
                </c:pt>
                <c:pt idx="119">
                  <c:v>29.3</c:v>
                </c:pt>
                <c:pt idx="120">
                  <c:v>28.8</c:v>
                </c:pt>
                <c:pt idx="121">
                  <c:v>28.91</c:v>
                </c:pt>
                <c:pt idx="122">
                  <c:v>28.95</c:v>
                </c:pt>
                <c:pt idx="123">
                  <c:v>29.11</c:v>
                </c:pt>
                <c:pt idx="124">
                  <c:v>29.26</c:v>
                </c:pt>
                <c:pt idx="125">
                  <c:v>29.19</c:v>
                </c:pt>
                <c:pt idx="126">
                  <c:v>29</c:v>
                </c:pt>
                <c:pt idx="127">
                  <c:v>28.92</c:v>
                </c:pt>
                <c:pt idx="128">
                  <c:v>28.7</c:v>
                </c:pt>
                <c:pt idx="129">
                  <c:v>28.79</c:v>
                </c:pt>
                <c:pt idx="130">
                  <c:v>28.74</c:v>
                </c:pt>
                <c:pt idx="131">
                  <c:v>28.02</c:v>
                </c:pt>
                <c:pt idx="132">
                  <c:v>27.49</c:v>
                </c:pt>
                <c:pt idx="133">
                  <c:v>26.99</c:v>
                </c:pt>
                <c:pt idx="134">
                  <c:v>27.2</c:v>
                </c:pt>
                <c:pt idx="135">
                  <c:v>27.59</c:v>
                </c:pt>
                <c:pt idx="136">
                  <c:v>27.6</c:v>
                </c:pt>
                <c:pt idx="137">
                  <c:v>27.25</c:v>
                </c:pt>
                <c:pt idx="138">
                  <c:v>26.57</c:v>
                </c:pt>
                <c:pt idx="139">
                  <c:v>26.61</c:v>
                </c:pt>
                <c:pt idx="140">
                  <c:v>26.56</c:v>
                </c:pt>
                <c:pt idx="141">
                  <c:v>26.79</c:v>
                </c:pt>
                <c:pt idx="142">
                  <c:v>27.12</c:v>
                </c:pt>
                <c:pt idx="143">
                  <c:v>26.21</c:v>
                </c:pt>
                <c:pt idx="144">
                  <c:v>24.93</c:v>
                </c:pt>
                <c:pt idx="145">
                  <c:v>18.11</c:v>
                </c:pt>
                <c:pt idx="146">
                  <c:v>14.22</c:v>
                </c:pt>
                <c:pt idx="147">
                  <c:v>13.15</c:v>
                </c:pt>
                <c:pt idx="148">
                  <c:v>13.17</c:v>
                </c:pt>
                <c:pt idx="149">
                  <c:v>12.25</c:v>
                </c:pt>
                <c:pt idx="150">
                  <c:v>10.91</c:v>
                </c:pt>
                <c:pt idx="151">
                  <c:v>11.87</c:v>
                </c:pt>
                <c:pt idx="152">
                  <c:v>12.85</c:v>
                </c:pt>
                <c:pt idx="153">
                  <c:v>12.78</c:v>
                </c:pt>
                <c:pt idx="154">
                  <c:v>13.46</c:v>
                </c:pt>
                <c:pt idx="155">
                  <c:v>14.17</c:v>
                </c:pt>
                <c:pt idx="156">
                  <c:v>16.45</c:v>
                </c:pt>
                <c:pt idx="157">
                  <c:v>16.98</c:v>
                </c:pt>
                <c:pt idx="158">
                  <c:v>17.260000000000002</c:v>
                </c:pt>
                <c:pt idx="159">
                  <c:v>17.89</c:v>
                </c:pt>
                <c:pt idx="160">
                  <c:v>18.25</c:v>
                </c:pt>
                <c:pt idx="161">
                  <c:v>18.71</c:v>
                </c:pt>
                <c:pt idx="162">
                  <c:v>19.260000000000002</c:v>
                </c:pt>
                <c:pt idx="163">
                  <c:v>19.32</c:v>
                </c:pt>
                <c:pt idx="164">
                  <c:v>18.57</c:v>
                </c:pt>
                <c:pt idx="165">
                  <c:v>18.53</c:v>
                </c:pt>
                <c:pt idx="166">
                  <c:v>18.14</c:v>
                </c:pt>
                <c:pt idx="167">
                  <c:v>17.2</c:v>
                </c:pt>
                <c:pt idx="168">
                  <c:v>15.45</c:v>
                </c:pt>
                <c:pt idx="169">
                  <c:v>15.43</c:v>
                </c:pt>
                <c:pt idx="170">
                  <c:v>14.73</c:v>
                </c:pt>
                <c:pt idx="171">
                  <c:v>15.62</c:v>
                </c:pt>
                <c:pt idx="172">
                  <c:v>15.93</c:v>
                </c:pt>
                <c:pt idx="173">
                  <c:v>15.5</c:v>
                </c:pt>
                <c:pt idx="174">
                  <c:v>14.81</c:v>
                </c:pt>
                <c:pt idx="175">
                  <c:v>14.32</c:v>
                </c:pt>
                <c:pt idx="176">
                  <c:v>13.84</c:v>
                </c:pt>
                <c:pt idx="177">
                  <c:v>13.05</c:v>
                </c:pt>
                <c:pt idx="178">
                  <c:v>12.66</c:v>
                </c:pt>
                <c:pt idx="179">
                  <c:v>14.11</c:v>
                </c:pt>
                <c:pt idx="180">
                  <c:v>16.04</c:v>
                </c:pt>
                <c:pt idx="181">
                  <c:v>16.61</c:v>
                </c:pt>
                <c:pt idx="182">
                  <c:v>17.77</c:v>
                </c:pt>
                <c:pt idx="183">
                  <c:v>19.59</c:v>
                </c:pt>
                <c:pt idx="184">
                  <c:v>19.05</c:v>
                </c:pt>
                <c:pt idx="185">
                  <c:v>18.27</c:v>
                </c:pt>
                <c:pt idx="186">
                  <c:v>17.989999999999998</c:v>
                </c:pt>
                <c:pt idx="187">
                  <c:v>17.23</c:v>
                </c:pt>
                <c:pt idx="188">
                  <c:v>17.62</c:v>
                </c:pt>
                <c:pt idx="189">
                  <c:v>18.29</c:v>
                </c:pt>
                <c:pt idx="190">
                  <c:v>18.32</c:v>
                </c:pt>
                <c:pt idx="191">
                  <c:v>20.05</c:v>
                </c:pt>
                <c:pt idx="192">
                  <c:v>20.51</c:v>
                </c:pt>
                <c:pt idx="193">
                  <c:v>19.78</c:v>
                </c:pt>
                <c:pt idx="194">
                  <c:v>18.940000000000001</c:v>
                </c:pt>
                <c:pt idx="195">
                  <c:v>16.66</c:v>
                </c:pt>
                <c:pt idx="196">
                  <c:v>16.07</c:v>
                </c:pt>
                <c:pt idx="197">
                  <c:v>15.15</c:v>
                </c:pt>
                <c:pt idx="198">
                  <c:v>16.54</c:v>
                </c:pt>
                <c:pt idx="199">
                  <c:v>24.26</c:v>
                </c:pt>
                <c:pt idx="200">
                  <c:v>29.88</c:v>
                </c:pt>
                <c:pt idx="201">
                  <c:v>32.880000000000003</c:v>
                </c:pt>
                <c:pt idx="202">
                  <c:v>30.19</c:v>
                </c:pt>
                <c:pt idx="203">
                  <c:v>25.56</c:v>
                </c:pt>
                <c:pt idx="204">
                  <c:v>22.3</c:v>
                </c:pt>
                <c:pt idx="205">
                  <c:v>18.3</c:v>
                </c:pt>
                <c:pt idx="206">
                  <c:v>17.579999999999998</c:v>
                </c:pt>
                <c:pt idx="207">
                  <c:v>18.32</c:v>
                </c:pt>
                <c:pt idx="208">
                  <c:v>18.36</c:v>
                </c:pt>
                <c:pt idx="209">
                  <c:v>17.78</c:v>
                </c:pt>
                <c:pt idx="210">
                  <c:v>18.14</c:v>
                </c:pt>
                <c:pt idx="211">
                  <c:v>18.71</c:v>
                </c:pt>
                <c:pt idx="212">
                  <c:v>19</c:v>
                </c:pt>
                <c:pt idx="213">
                  <c:v>19.86</c:v>
                </c:pt>
                <c:pt idx="214">
                  <c:v>19.350000000000001</c:v>
                </c:pt>
                <c:pt idx="215">
                  <c:v>17.170000000000002</c:v>
                </c:pt>
                <c:pt idx="216">
                  <c:v>16.100000000000001</c:v>
                </c:pt>
                <c:pt idx="217">
                  <c:v>16</c:v>
                </c:pt>
                <c:pt idx="218">
                  <c:v>16.36</c:v>
                </c:pt>
                <c:pt idx="219">
                  <c:v>17.37</c:v>
                </c:pt>
                <c:pt idx="220">
                  <c:v>18.79</c:v>
                </c:pt>
                <c:pt idx="221">
                  <c:v>19.829999999999998</c:v>
                </c:pt>
                <c:pt idx="222">
                  <c:v>19.739999999999998</c:v>
                </c:pt>
                <c:pt idx="223">
                  <c:v>19.25</c:v>
                </c:pt>
                <c:pt idx="224">
                  <c:v>19.260000000000002</c:v>
                </c:pt>
                <c:pt idx="225">
                  <c:v>19.34</c:v>
                </c:pt>
                <c:pt idx="226">
                  <c:v>18.399999999999999</c:v>
                </c:pt>
                <c:pt idx="227">
                  <c:v>16.940000000000001</c:v>
                </c:pt>
                <c:pt idx="228">
                  <c:v>16.8</c:v>
                </c:pt>
                <c:pt idx="229">
                  <c:v>17.41</c:v>
                </c:pt>
                <c:pt idx="230">
                  <c:v>17.82</c:v>
                </c:pt>
                <c:pt idx="231">
                  <c:v>18.350000000000001</c:v>
                </c:pt>
                <c:pt idx="232">
                  <c:v>17.89</c:v>
                </c:pt>
                <c:pt idx="233">
                  <c:v>16.8</c:v>
                </c:pt>
                <c:pt idx="234">
                  <c:v>15.81</c:v>
                </c:pt>
                <c:pt idx="235">
                  <c:v>15.64</c:v>
                </c:pt>
                <c:pt idx="236">
                  <c:v>15.32</c:v>
                </c:pt>
                <c:pt idx="237">
                  <c:v>15.59</c:v>
                </c:pt>
                <c:pt idx="238">
                  <c:v>14.05</c:v>
                </c:pt>
                <c:pt idx="239">
                  <c:v>12.56</c:v>
                </c:pt>
                <c:pt idx="240">
                  <c:v>12.93</c:v>
                </c:pt>
                <c:pt idx="241">
                  <c:v>12.9</c:v>
                </c:pt>
                <c:pt idx="242">
                  <c:v>13.18</c:v>
                </c:pt>
                <c:pt idx="243">
                  <c:v>14.54</c:v>
                </c:pt>
                <c:pt idx="244">
                  <c:v>15.74</c:v>
                </c:pt>
                <c:pt idx="245">
                  <c:v>17.04</c:v>
                </c:pt>
                <c:pt idx="246">
                  <c:v>17.52</c:v>
                </c:pt>
                <c:pt idx="247">
                  <c:v>16.66</c:v>
                </c:pt>
                <c:pt idx="248">
                  <c:v>15.91</c:v>
                </c:pt>
                <c:pt idx="249">
                  <c:v>16.27</c:v>
                </c:pt>
                <c:pt idx="250">
                  <c:v>16.46</c:v>
                </c:pt>
                <c:pt idx="251">
                  <c:v>15.78</c:v>
                </c:pt>
                <c:pt idx="252">
                  <c:v>16.559999999999999</c:v>
                </c:pt>
                <c:pt idx="253">
                  <c:v>17.21</c:v>
                </c:pt>
                <c:pt idx="254">
                  <c:v>17.21</c:v>
                </c:pt>
                <c:pt idx="255">
                  <c:v>18.7</c:v>
                </c:pt>
                <c:pt idx="256">
                  <c:v>18.559999999999999</c:v>
                </c:pt>
                <c:pt idx="257">
                  <c:v>17.43</c:v>
                </c:pt>
                <c:pt idx="258">
                  <c:v>16.5</c:v>
                </c:pt>
                <c:pt idx="259">
                  <c:v>16.54</c:v>
                </c:pt>
                <c:pt idx="260">
                  <c:v>16.71</c:v>
                </c:pt>
                <c:pt idx="261">
                  <c:v>16.29</c:v>
                </c:pt>
                <c:pt idx="262">
                  <c:v>16.52</c:v>
                </c:pt>
                <c:pt idx="263">
                  <c:v>17.53</c:v>
                </c:pt>
                <c:pt idx="264">
                  <c:v>17.48</c:v>
                </c:pt>
                <c:pt idx="265">
                  <c:v>17.77</c:v>
                </c:pt>
                <c:pt idx="266">
                  <c:v>19.899999999999999</c:v>
                </c:pt>
                <c:pt idx="267">
                  <c:v>21.33</c:v>
                </c:pt>
                <c:pt idx="268">
                  <c:v>20.12</c:v>
                </c:pt>
                <c:pt idx="269">
                  <c:v>19.32</c:v>
                </c:pt>
                <c:pt idx="270">
                  <c:v>19.600000000000001</c:v>
                </c:pt>
                <c:pt idx="271">
                  <c:v>20.53</c:v>
                </c:pt>
                <c:pt idx="272">
                  <c:v>22.04</c:v>
                </c:pt>
                <c:pt idx="273">
                  <c:v>23.22</c:v>
                </c:pt>
                <c:pt idx="274">
                  <c:v>22.66</c:v>
                </c:pt>
                <c:pt idx="275">
                  <c:v>23.22</c:v>
                </c:pt>
                <c:pt idx="276">
                  <c:v>23.02</c:v>
                </c:pt>
                <c:pt idx="277">
                  <c:v>20.88</c:v>
                </c:pt>
                <c:pt idx="278">
                  <c:v>19.16</c:v>
                </c:pt>
                <c:pt idx="279">
                  <c:v>17.829999999999998</c:v>
                </c:pt>
                <c:pt idx="280">
                  <c:v>18.55</c:v>
                </c:pt>
                <c:pt idx="281">
                  <c:v>17.350000000000001</c:v>
                </c:pt>
                <c:pt idx="282">
                  <c:v>17.489999999999998</c:v>
                </c:pt>
                <c:pt idx="283">
                  <c:v>17.96</c:v>
                </c:pt>
                <c:pt idx="284">
                  <c:v>17.850000000000001</c:v>
                </c:pt>
                <c:pt idx="285">
                  <c:v>18.73</c:v>
                </c:pt>
                <c:pt idx="286">
                  <c:v>17.88</c:v>
                </c:pt>
                <c:pt idx="287">
                  <c:v>15.95</c:v>
                </c:pt>
                <c:pt idx="288">
                  <c:v>14.33</c:v>
                </c:pt>
                <c:pt idx="289">
                  <c:v>13.32</c:v>
                </c:pt>
                <c:pt idx="290">
                  <c:v>12.34</c:v>
                </c:pt>
                <c:pt idx="291">
                  <c:v>12.81</c:v>
                </c:pt>
                <c:pt idx="292">
                  <c:v>12.61</c:v>
                </c:pt>
                <c:pt idx="293">
                  <c:v>11.61</c:v>
                </c:pt>
                <c:pt idx="294">
                  <c:v>11.55</c:v>
                </c:pt>
                <c:pt idx="295">
                  <c:v>11.34</c:v>
                </c:pt>
                <c:pt idx="296">
                  <c:v>12.77</c:v>
                </c:pt>
                <c:pt idx="297">
                  <c:v>12.11</c:v>
                </c:pt>
                <c:pt idx="298">
                  <c:v>10.99</c:v>
                </c:pt>
                <c:pt idx="299">
                  <c:v>9.39</c:v>
                </c:pt>
                <c:pt idx="300">
                  <c:v>10.16</c:v>
                </c:pt>
                <c:pt idx="301">
                  <c:v>10.33</c:v>
                </c:pt>
                <c:pt idx="302">
                  <c:v>12.1</c:v>
                </c:pt>
                <c:pt idx="303">
                  <c:v>14.82</c:v>
                </c:pt>
                <c:pt idx="304">
                  <c:v>15.57</c:v>
                </c:pt>
                <c:pt idx="305">
                  <c:v>15.91</c:v>
                </c:pt>
                <c:pt idx="306">
                  <c:v>18.05</c:v>
                </c:pt>
                <c:pt idx="307">
                  <c:v>19.559999999999999</c:v>
                </c:pt>
                <c:pt idx="308">
                  <c:v>21.64</c:v>
                </c:pt>
                <c:pt idx="309">
                  <c:v>21.62</c:v>
                </c:pt>
                <c:pt idx="310">
                  <c:v>23.14</c:v>
                </c:pt>
                <c:pt idx="311">
                  <c:v>24.35</c:v>
                </c:pt>
                <c:pt idx="312">
                  <c:v>25.29</c:v>
                </c:pt>
                <c:pt idx="313">
                  <c:v>27.39</c:v>
                </c:pt>
                <c:pt idx="314">
                  <c:v>27.7</c:v>
                </c:pt>
                <c:pt idx="315">
                  <c:v>24.29</c:v>
                </c:pt>
                <c:pt idx="316">
                  <c:v>26.35</c:v>
                </c:pt>
                <c:pt idx="317">
                  <c:v>28.91</c:v>
                </c:pt>
                <c:pt idx="318">
                  <c:v>28</c:v>
                </c:pt>
                <c:pt idx="319">
                  <c:v>28.8</c:v>
                </c:pt>
                <c:pt idx="320">
                  <c:v>30.56</c:v>
                </c:pt>
                <c:pt idx="321">
                  <c:v>29.71</c:v>
                </c:pt>
                <c:pt idx="322">
                  <c:v>30</c:v>
                </c:pt>
                <c:pt idx="323">
                  <c:v>25.19</c:v>
                </c:pt>
                <c:pt idx="324">
                  <c:v>24.49</c:v>
                </c:pt>
                <c:pt idx="325">
                  <c:v>24.97</c:v>
                </c:pt>
                <c:pt idx="326">
                  <c:v>23.01</c:v>
                </c:pt>
                <c:pt idx="327">
                  <c:v>22.99</c:v>
                </c:pt>
                <c:pt idx="328">
                  <c:v>24.63</c:v>
                </c:pt>
                <c:pt idx="329">
                  <c:v>23.95</c:v>
                </c:pt>
                <c:pt idx="330">
                  <c:v>22.76</c:v>
                </c:pt>
                <c:pt idx="331">
                  <c:v>23.77</c:v>
                </c:pt>
                <c:pt idx="332">
                  <c:v>22.51</c:v>
                </c:pt>
                <c:pt idx="333">
                  <c:v>18.760000000000002</c:v>
                </c:pt>
                <c:pt idx="334">
                  <c:v>16.059999999999999</c:v>
                </c:pt>
                <c:pt idx="335">
                  <c:v>15.95</c:v>
                </c:pt>
                <c:pt idx="336">
                  <c:v>17.04</c:v>
                </c:pt>
                <c:pt idx="337">
                  <c:v>18.239999999999998</c:v>
                </c:pt>
                <c:pt idx="338">
                  <c:v>22.29</c:v>
                </c:pt>
                <c:pt idx="339">
                  <c:v>23.98</c:v>
                </c:pt>
                <c:pt idx="340">
                  <c:v>24.44</c:v>
                </c:pt>
                <c:pt idx="341">
                  <c:v>23.45</c:v>
                </c:pt>
                <c:pt idx="342">
                  <c:v>24.99</c:v>
                </c:pt>
                <c:pt idx="343">
                  <c:v>25.68</c:v>
                </c:pt>
                <c:pt idx="344">
                  <c:v>27.14</c:v>
                </c:pt>
                <c:pt idx="345">
                  <c:v>25.99</c:v>
                </c:pt>
                <c:pt idx="346">
                  <c:v>23.68</c:v>
                </c:pt>
                <c:pt idx="347">
                  <c:v>26.68</c:v>
                </c:pt>
                <c:pt idx="348">
                  <c:v>30.3</c:v>
                </c:pt>
                <c:pt idx="349">
                  <c:v>32.229999999999997</c:v>
                </c:pt>
                <c:pt idx="350">
                  <c:v>29.23</c:v>
                </c:pt>
                <c:pt idx="351">
                  <c:v>24.48</c:v>
                </c:pt>
                <c:pt idx="352">
                  <c:v>25.15</c:v>
                </c:pt>
                <c:pt idx="353">
                  <c:v>27.22</c:v>
                </c:pt>
                <c:pt idx="354">
                  <c:v>27.95</c:v>
                </c:pt>
                <c:pt idx="355">
                  <c:v>28.5</c:v>
                </c:pt>
                <c:pt idx="356">
                  <c:v>25.66</c:v>
                </c:pt>
                <c:pt idx="357">
                  <c:v>27.32</c:v>
                </c:pt>
                <c:pt idx="358">
                  <c:v>27.47</c:v>
                </c:pt>
                <c:pt idx="359">
                  <c:v>28.63</c:v>
                </c:pt>
                <c:pt idx="360">
                  <c:v>30.11</c:v>
                </c:pt>
                <c:pt idx="361">
                  <c:v>30.69</c:v>
                </c:pt>
                <c:pt idx="362">
                  <c:v>32.159999999999997</c:v>
                </c:pt>
                <c:pt idx="363">
                  <c:v>32.340000000000003</c:v>
                </c:pt>
                <c:pt idx="364">
                  <c:v>35.68</c:v>
                </c:pt>
                <c:pt idx="365">
                  <c:v>33.450000000000003</c:v>
                </c:pt>
                <c:pt idx="366">
                  <c:v>35.89</c:v>
                </c:pt>
                <c:pt idx="367">
                  <c:v>39.46</c:v>
                </c:pt>
                <c:pt idx="368">
                  <c:v>40.42</c:v>
                </c:pt>
                <c:pt idx="369">
                  <c:v>45.36</c:v>
                </c:pt>
                <c:pt idx="370">
                  <c:v>39.89</c:v>
                </c:pt>
                <c:pt idx="371">
                  <c:v>34.07</c:v>
                </c:pt>
                <c:pt idx="372">
                  <c:v>37.56</c:v>
                </c:pt>
                <c:pt idx="373">
                  <c:v>39.72</c:v>
                </c:pt>
                <c:pt idx="374">
                  <c:v>45.73</c:v>
                </c:pt>
                <c:pt idx="375">
                  <c:v>45.25</c:v>
                </c:pt>
                <c:pt idx="376">
                  <c:v>43.19</c:v>
                </c:pt>
                <c:pt idx="377">
                  <c:v>49.28</c:v>
                </c:pt>
                <c:pt idx="378">
                  <c:v>52.79</c:v>
                </c:pt>
                <c:pt idx="379">
                  <c:v>58.67</c:v>
                </c:pt>
                <c:pt idx="380">
                  <c:v>58.79</c:v>
                </c:pt>
                <c:pt idx="381">
                  <c:v>55.31</c:v>
                </c:pt>
                <c:pt idx="382">
                  <c:v>49.97</c:v>
                </c:pt>
                <c:pt idx="383">
                  <c:v>50.85</c:v>
                </c:pt>
                <c:pt idx="384">
                  <c:v>55.85</c:v>
                </c:pt>
                <c:pt idx="385">
                  <c:v>52.8</c:v>
                </c:pt>
                <c:pt idx="386">
                  <c:v>55.31</c:v>
                </c:pt>
                <c:pt idx="387">
                  <c:v>62.41</c:v>
                </c:pt>
                <c:pt idx="388">
                  <c:v>64.39</c:v>
                </c:pt>
                <c:pt idx="389">
                  <c:v>63.79</c:v>
                </c:pt>
                <c:pt idx="390">
                  <c:v>67.989999999999995</c:v>
                </c:pt>
                <c:pt idx="391">
                  <c:v>66.45</c:v>
                </c:pt>
                <c:pt idx="392">
                  <c:v>57.29</c:v>
                </c:pt>
                <c:pt idx="393">
                  <c:v>52.7</c:v>
                </c:pt>
                <c:pt idx="394">
                  <c:v>52.7</c:v>
                </c:pt>
                <c:pt idx="395">
                  <c:v>54.97</c:v>
                </c:pt>
                <c:pt idx="396">
                  <c:v>49.57</c:v>
                </c:pt>
                <c:pt idx="397">
                  <c:v>53.77</c:v>
                </c:pt>
                <c:pt idx="398">
                  <c:v>56.31</c:v>
                </c:pt>
                <c:pt idx="399">
                  <c:v>60.45</c:v>
                </c:pt>
                <c:pt idx="400">
                  <c:v>61.55</c:v>
                </c:pt>
                <c:pt idx="401">
                  <c:v>65.239999999999995</c:v>
                </c:pt>
                <c:pt idx="402">
                  <c:v>70.75</c:v>
                </c:pt>
                <c:pt idx="403">
                  <c:v>68.28</c:v>
                </c:pt>
                <c:pt idx="404">
                  <c:v>72.34</c:v>
                </c:pt>
                <c:pt idx="405">
                  <c:v>78.61</c:v>
                </c:pt>
                <c:pt idx="406">
                  <c:v>85.53</c:v>
                </c:pt>
                <c:pt idx="407">
                  <c:v>83.21</c:v>
                </c:pt>
                <c:pt idx="408">
                  <c:v>84.82</c:v>
                </c:pt>
                <c:pt idx="409">
                  <c:v>87.41</c:v>
                </c:pt>
                <c:pt idx="410">
                  <c:v>96.96</c:v>
                </c:pt>
                <c:pt idx="411">
                  <c:v>104.72</c:v>
                </c:pt>
                <c:pt idx="412">
                  <c:v>116.55</c:v>
                </c:pt>
                <c:pt idx="413">
                  <c:v>126.22</c:v>
                </c:pt>
                <c:pt idx="414">
                  <c:v>127.77</c:v>
                </c:pt>
                <c:pt idx="415">
                  <c:v>111.19</c:v>
                </c:pt>
                <c:pt idx="416">
                  <c:v>96.38</c:v>
                </c:pt>
                <c:pt idx="417">
                  <c:v>70.84</c:v>
                </c:pt>
                <c:pt idx="418">
                  <c:v>49.1</c:v>
                </c:pt>
                <c:pt idx="419">
                  <c:v>35.590000000000003</c:v>
                </c:pt>
                <c:pt idx="420">
                  <c:v>36.840000000000003</c:v>
                </c:pt>
                <c:pt idx="421">
                  <c:v>38.56</c:v>
                </c:pt>
                <c:pt idx="422">
                  <c:v>45.96</c:v>
                </c:pt>
                <c:pt idx="423">
                  <c:v>49.58</c:v>
                </c:pt>
                <c:pt idx="424">
                  <c:v>56.77</c:v>
                </c:pt>
                <c:pt idx="425">
                  <c:v>66.37</c:v>
                </c:pt>
                <c:pt idx="426">
                  <c:v>63.46</c:v>
                </c:pt>
                <c:pt idx="427">
                  <c:v>68.09</c:v>
                </c:pt>
                <c:pt idx="428">
                  <c:v>67.650000000000006</c:v>
                </c:pt>
                <c:pt idx="429">
                  <c:v>72.06</c:v>
                </c:pt>
                <c:pt idx="430">
                  <c:v>74.400000000000006</c:v>
                </c:pt>
                <c:pt idx="431">
                  <c:v>72.67</c:v>
                </c:pt>
                <c:pt idx="432">
                  <c:v>75.069999999999993</c:v>
                </c:pt>
                <c:pt idx="433">
                  <c:v>73.73</c:v>
                </c:pt>
                <c:pt idx="434">
                  <c:v>76.77</c:v>
                </c:pt>
                <c:pt idx="435">
                  <c:v>80.03</c:v>
                </c:pt>
                <c:pt idx="436">
                  <c:v>71.150000000000006</c:v>
                </c:pt>
                <c:pt idx="437">
                  <c:v>71.91</c:v>
                </c:pt>
                <c:pt idx="438">
                  <c:v>73.27</c:v>
                </c:pt>
                <c:pt idx="439">
                  <c:v>73.52</c:v>
                </c:pt>
                <c:pt idx="440">
                  <c:v>73.150000000000006</c:v>
                </c:pt>
                <c:pt idx="441">
                  <c:v>76.900000000000006</c:v>
                </c:pt>
                <c:pt idx="442">
                  <c:v>79.92</c:v>
                </c:pt>
                <c:pt idx="443">
                  <c:v>85.59</c:v>
                </c:pt>
                <c:pt idx="444">
                  <c:v>87.61</c:v>
                </c:pt>
                <c:pt idx="445">
                  <c:v>91.42</c:v>
                </c:pt>
                <c:pt idx="446">
                  <c:v>102.43</c:v>
                </c:pt>
                <c:pt idx="447">
                  <c:v>113.02</c:v>
                </c:pt>
                <c:pt idx="448">
                  <c:v>107.98</c:v>
                </c:pt>
                <c:pt idx="449">
                  <c:v>105.38</c:v>
                </c:pt>
                <c:pt idx="450">
                  <c:v>105.94</c:v>
                </c:pt>
                <c:pt idx="451">
                  <c:v>99</c:v>
                </c:pt>
                <c:pt idx="452">
                  <c:v>101.05</c:v>
                </c:pt>
                <c:pt idx="453">
                  <c:v>101.99</c:v>
                </c:pt>
                <c:pt idx="454">
                  <c:v>107.67</c:v>
                </c:pt>
                <c:pt idx="455">
                  <c:v>106.52</c:v>
                </c:pt>
                <c:pt idx="456">
                  <c:v>105.25</c:v>
                </c:pt>
                <c:pt idx="457">
                  <c:v>108.08</c:v>
                </c:pt>
                <c:pt idx="458">
                  <c:v>111</c:v>
                </c:pt>
                <c:pt idx="459">
                  <c:v>108.54</c:v>
                </c:pt>
                <c:pt idx="460">
                  <c:v>103.26</c:v>
                </c:pt>
                <c:pt idx="461">
                  <c:v>92.18</c:v>
                </c:pt>
                <c:pt idx="462">
                  <c:v>92.99</c:v>
                </c:pt>
                <c:pt idx="463">
                  <c:v>97.04</c:v>
                </c:pt>
                <c:pt idx="464">
                  <c:v>101.82</c:v>
                </c:pt>
                <c:pt idx="465">
                  <c:v>100.92</c:v>
                </c:pt>
                <c:pt idx="466">
                  <c:v>98.07</c:v>
                </c:pt>
                <c:pt idx="467">
                  <c:v>93.7</c:v>
                </c:pt>
                <c:pt idx="468">
                  <c:v>97.91</c:v>
                </c:pt>
                <c:pt idx="469">
                  <c:v>99.23</c:v>
                </c:pt>
                <c:pt idx="470">
                  <c:v>99.11</c:v>
                </c:pt>
                <c:pt idx="471">
                  <c:v>96.45</c:v>
                </c:pt>
                <c:pt idx="472">
                  <c:v>98.5</c:v>
                </c:pt>
                <c:pt idx="473">
                  <c:v>97.17</c:v>
                </c:pt>
                <c:pt idx="474">
                  <c:v>101.56</c:v>
                </c:pt>
                <c:pt idx="475">
                  <c:v>104.16</c:v>
                </c:pt>
                <c:pt idx="476">
                  <c:v>103.49</c:v>
                </c:pt>
                <c:pt idx="477">
                  <c:v>97.84</c:v>
                </c:pt>
                <c:pt idx="478">
                  <c:v>90.36</c:v>
                </c:pt>
                <c:pt idx="479">
                  <c:v>90.57</c:v>
                </c:pt>
                <c:pt idx="480">
                  <c:v>89.71</c:v>
                </c:pt>
                <c:pt idx="481">
                  <c:v>96.1</c:v>
                </c:pt>
                <c:pt idx="482">
                  <c:v>97.13</c:v>
                </c:pt>
                <c:pt idx="483">
                  <c:v>97.33</c:v>
                </c:pt>
                <c:pt idx="484">
                  <c:v>98.46</c:v>
                </c:pt>
                <c:pt idx="485">
                  <c:v>100.26</c:v>
                </c:pt>
                <c:pt idx="486">
                  <c:v>98.75</c:v>
                </c:pt>
                <c:pt idx="487">
                  <c:v>93.23</c:v>
                </c:pt>
                <c:pt idx="488">
                  <c:v>89.38</c:v>
                </c:pt>
                <c:pt idx="489">
                  <c:v>82.75</c:v>
                </c:pt>
                <c:pt idx="490">
                  <c:v>74.34</c:v>
                </c:pt>
                <c:pt idx="491">
                  <c:v>57.36</c:v>
                </c:pt>
                <c:pt idx="492">
                  <c:v>44.74</c:v>
                </c:pt>
                <c:pt idx="493">
                  <c:v>47.18</c:v>
                </c:pt>
                <c:pt idx="494">
                  <c:v>47.22</c:v>
                </c:pt>
                <c:pt idx="495">
                  <c:v>51.62</c:v>
                </c:pt>
                <c:pt idx="496">
                  <c:v>57.51</c:v>
                </c:pt>
                <c:pt idx="497">
                  <c:v>58.89</c:v>
                </c:pt>
                <c:pt idx="498">
                  <c:v>52.42</c:v>
                </c:pt>
                <c:pt idx="499">
                  <c:v>43.23</c:v>
                </c:pt>
                <c:pt idx="500">
                  <c:v>41.12</c:v>
                </c:pt>
                <c:pt idx="501">
                  <c:v>42.03</c:v>
                </c:pt>
                <c:pt idx="502">
                  <c:v>39.049999999999997</c:v>
                </c:pt>
                <c:pt idx="503">
                  <c:v>33.159999999999997</c:v>
                </c:pt>
                <c:pt idx="504">
                  <c:v>27.48</c:v>
                </c:pt>
                <c:pt idx="505">
                  <c:v>26.66</c:v>
                </c:pt>
                <c:pt idx="506">
                  <c:v>32.24</c:v>
                </c:pt>
                <c:pt idx="507">
                  <c:v>35.9</c:v>
                </c:pt>
                <c:pt idx="508">
                  <c:v>40.880000000000003</c:v>
                </c:pt>
                <c:pt idx="509">
                  <c:v>44.13</c:v>
                </c:pt>
                <c:pt idx="510">
                  <c:v>41.48</c:v>
                </c:pt>
                <c:pt idx="511">
                  <c:v>41.21</c:v>
                </c:pt>
                <c:pt idx="512">
                  <c:v>40.86</c:v>
                </c:pt>
                <c:pt idx="513">
                  <c:v>44.76</c:v>
                </c:pt>
                <c:pt idx="514">
                  <c:v>41.8</c:v>
                </c:pt>
                <c:pt idx="515">
                  <c:v>46.72</c:v>
                </c:pt>
                <c:pt idx="516">
                  <c:v>48.12</c:v>
                </c:pt>
                <c:pt idx="517">
                  <c:v>49.38</c:v>
                </c:pt>
                <c:pt idx="518">
                  <c:v>46.53</c:v>
                </c:pt>
                <c:pt idx="519">
                  <c:v>47.47</c:v>
                </c:pt>
                <c:pt idx="520">
                  <c:v>47.21</c:v>
                </c:pt>
                <c:pt idx="521">
                  <c:v>44.03</c:v>
                </c:pt>
                <c:pt idx="522">
                  <c:v>44.76</c:v>
                </c:pt>
                <c:pt idx="523">
                  <c:v>47.62</c:v>
                </c:pt>
                <c:pt idx="524">
                  <c:v>50.46</c:v>
                </c:pt>
                <c:pt idx="525">
                  <c:v>51.4</c:v>
                </c:pt>
                <c:pt idx="526">
                  <c:v>56.3</c:v>
                </c:pt>
                <c:pt idx="527">
                  <c:v>57.44</c:v>
                </c:pt>
                <c:pt idx="528">
                  <c:v>59.71</c:v>
                </c:pt>
                <c:pt idx="529">
                  <c:v>58.03</c:v>
                </c:pt>
                <c:pt idx="530">
                  <c:v>56.82</c:v>
                </c:pt>
                <c:pt idx="531">
                  <c:v>61.24</c:v>
                </c:pt>
                <c:pt idx="532">
                  <c:v>65.89</c:v>
                </c:pt>
                <c:pt idx="533">
                  <c:v>66.819999999999993</c:v>
                </c:pt>
                <c:pt idx="534">
                  <c:v>66.62</c:v>
                </c:pt>
                <c:pt idx="535">
                  <c:v>65.48</c:v>
                </c:pt>
                <c:pt idx="536">
                  <c:v>66.7</c:v>
                </c:pt>
                <c:pt idx="537">
                  <c:v>67.790000000000006</c:v>
                </c:pt>
                <c:pt idx="538">
                  <c:v>54.4</c:v>
                </c:pt>
                <c:pt idx="539">
                  <c:v>42.8</c:v>
                </c:pt>
                <c:pt idx="540">
                  <c:v>49.71</c:v>
                </c:pt>
                <c:pt idx="541">
                  <c:v>56.66</c:v>
                </c:pt>
                <c:pt idx="542">
                  <c:v>61.14</c:v>
                </c:pt>
                <c:pt idx="543">
                  <c:v>65.42</c:v>
                </c:pt>
                <c:pt idx="544">
                  <c:v>65.03</c:v>
                </c:pt>
                <c:pt idx="545">
                  <c:v>58.16</c:v>
                </c:pt>
                <c:pt idx="546">
                  <c:v>59.18</c:v>
                </c:pt>
                <c:pt idx="547">
                  <c:v>55.41</c:v>
                </c:pt>
                <c:pt idx="548">
                  <c:v>57.31</c:v>
                </c:pt>
                <c:pt idx="549">
                  <c:v>54.44</c:v>
                </c:pt>
                <c:pt idx="550">
                  <c:v>55.27</c:v>
                </c:pt>
                <c:pt idx="551">
                  <c:v>56.85</c:v>
                </c:pt>
                <c:pt idx="552">
                  <c:v>53.87</c:v>
                </c:pt>
                <c:pt idx="553">
                  <c:v>47.39</c:v>
                </c:pt>
                <c:pt idx="554">
                  <c:v>28.5</c:v>
                </c:pt>
                <c:pt idx="555">
                  <c:v>16.739999999999998</c:v>
                </c:pt>
                <c:pt idx="556">
                  <c:v>22.56</c:v>
                </c:pt>
                <c:pt idx="557">
                  <c:v>36.14</c:v>
                </c:pt>
                <c:pt idx="558">
                  <c:v>39.33</c:v>
                </c:pt>
                <c:pt idx="559">
                  <c:v>41.72</c:v>
                </c:pt>
                <c:pt idx="560">
                  <c:v>38.729999999999997</c:v>
                </c:pt>
                <c:pt idx="561">
                  <c:v>37.81</c:v>
                </c:pt>
                <c:pt idx="562">
                  <c:v>39.15</c:v>
                </c:pt>
                <c:pt idx="563">
                  <c:v>45.34</c:v>
                </c:pt>
                <c:pt idx="564">
                  <c:v>49.52</c:v>
                </c:pt>
                <c:pt idx="565">
                  <c:v>55.67</c:v>
                </c:pt>
                <c:pt idx="566">
                  <c:v>59.78</c:v>
                </c:pt>
                <c:pt idx="567">
                  <c:v>60.86</c:v>
                </c:pt>
                <c:pt idx="568">
                  <c:v>63.81</c:v>
                </c:pt>
                <c:pt idx="569">
                  <c:v>68.849999999999994</c:v>
                </c:pt>
                <c:pt idx="570">
                  <c:v>69.88</c:v>
                </c:pt>
                <c:pt idx="571">
                  <c:v>65.66</c:v>
                </c:pt>
                <c:pt idx="572">
                  <c:v>69.260000000000005</c:v>
                </c:pt>
                <c:pt idx="573">
                  <c:v>76.08</c:v>
                </c:pt>
                <c:pt idx="574">
                  <c:v>76.349999999999994</c:v>
                </c:pt>
                <c:pt idx="575">
                  <c:v>67.91</c:v>
                </c:pt>
                <c:pt idx="576">
                  <c:v>77.459999999999994</c:v>
                </c:pt>
                <c:pt idx="577">
                  <c:v>89.14</c:v>
                </c:pt>
                <c:pt idx="578">
                  <c:v>106</c:v>
                </c:pt>
                <c:pt idx="579">
                  <c:v>99.5</c:v>
                </c:pt>
                <c:pt idx="580">
                  <c:v>99.5</c:v>
                </c:pt>
                <c:pt idx="581">
                  <c:v>99</c:v>
                </c:pt>
                <c:pt idx="582">
                  <c:v>97</c:v>
                </c:pt>
                <c:pt idx="583">
                  <c:v>96.5</c:v>
                </c:pt>
                <c:pt idx="584">
                  <c:v>95.25</c:v>
                </c:pt>
                <c:pt idx="585">
                  <c:v>94.25</c:v>
                </c:pt>
                <c:pt idx="586">
                  <c:v>92.75</c:v>
                </c:pt>
                <c:pt idx="587">
                  <c:v>92.75</c:v>
                </c:pt>
                <c:pt idx="588">
                  <c:v>92.25</c:v>
                </c:pt>
                <c:pt idx="589">
                  <c:v>90.25</c:v>
                </c:pt>
                <c:pt idx="590">
                  <c:v>89.25</c:v>
                </c:pt>
                <c:pt idx="591">
                  <c:v>88.25</c:v>
                </c:pt>
                <c:pt idx="592">
                  <c:v>87.25</c:v>
                </c:pt>
                <c:pt idx="593">
                  <c:v>86.25</c:v>
                </c:pt>
                <c:pt idx="594">
                  <c:v>85.25</c:v>
                </c:pt>
                <c:pt idx="595">
                  <c:v>84.25</c:v>
                </c:pt>
                <c:pt idx="596">
                  <c:v>83.25</c:v>
                </c:pt>
                <c:pt idx="597">
                  <c:v>82.25</c:v>
                </c:pt>
                <c:pt idx="598">
                  <c:v>81.25</c:v>
                </c:pt>
                <c:pt idx="599">
                  <c:v>80.25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Oil-M'!$A$644</c:f>
              <c:strCache>
                <c:ptCount val="1"/>
                <c:pt idx="0">
                  <c:v>Real Price (Apr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Oil-M'!$A$41:$A$640</c:f>
              <c:numCache>
                <c:formatCode>mmmm\ yyyy</c:formatCode>
                <c:ptCount val="600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  <c:pt idx="540">
                  <c:v>43466</c:v>
                </c:pt>
                <c:pt idx="541">
                  <c:v>43497</c:v>
                </c:pt>
                <c:pt idx="542">
                  <c:v>43525</c:v>
                </c:pt>
                <c:pt idx="543">
                  <c:v>43556</c:v>
                </c:pt>
                <c:pt idx="544">
                  <c:v>43586</c:v>
                </c:pt>
                <c:pt idx="545">
                  <c:v>43617</c:v>
                </c:pt>
                <c:pt idx="546">
                  <c:v>43647</c:v>
                </c:pt>
                <c:pt idx="547">
                  <c:v>43678</c:v>
                </c:pt>
                <c:pt idx="548">
                  <c:v>43709</c:v>
                </c:pt>
                <c:pt idx="549">
                  <c:v>43739</c:v>
                </c:pt>
                <c:pt idx="550">
                  <c:v>43770</c:v>
                </c:pt>
                <c:pt idx="551">
                  <c:v>43800</c:v>
                </c:pt>
                <c:pt idx="552">
                  <c:v>43831</c:v>
                </c:pt>
                <c:pt idx="553">
                  <c:v>43862</c:v>
                </c:pt>
                <c:pt idx="554">
                  <c:v>43891</c:v>
                </c:pt>
                <c:pt idx="555">
                  <c:v>43922</c:v>
                </c:pt>
                <c:pt idx="556">
                  <c:v>43952</c:v>
                </c:pt>
                <c:pt idx="557">
                  <c:v>43983</c:v>
                </c:pt>
                <c:pt idx="558">
                  <c:v>44013</c:v>
                </c:pt>
                <c:pt idx="559">
                  <c:v>44044</c:v>
                </c:pt>
                <c:pt idx="560">
                  <c:v>44075</c:v>
                </c:pt>
                <c:pt idx="561">
                  <c:v>44105</c:v>
                </c:pt>
                <c:pt idx="562">
                  <c:v>44136</c:v>
                </c:pt>
                <c:pt idx="563">
                  <c:v>44166</c:v>
                </c:pt>
                <c:pt idx="564">
                  <c:v>44197</c:v>
                </c:pt>
                <c:pt idx="565">
                  <c:v>44228</c:v>
                </c:pt>
                <c:pt idx="566">
                  <c:v>44256</c:v>
                </c:pt>
                <c:pt idx="567">
                  <c:v>44287</c:v>
                </c:pt>
                <c:pt idx="568">
                  <c:v>44317</c:v>
                </c:pt>
                <c:pt idx="569">
                  <c:v>44348</c:v>
                </c:pt>
                <c:pt idx="570">
                  <c:v>44378</c:v>
                </c:pt>
                <c:pt idx="571">
                  <c:v>44409</c:v>
                </c:pt>
                <c:pt idx="572">
                  <c:v>44440</c:v>
                </c:pt>
                <c:pt idx="573">
                  <c:v>44470</c:v>
                </c:pt>
                <c:pt idx="574">
                  <c:v>44501</c:v>
                </c:pt>
                <c:pt idx="575">
                  <c:v>44531</c:v>
                </c:pt>
                <c:pt idx="576">
                  <c:v>44562</c:v>
                </c:pt>
                <c:pt idx="577">
                  <c:v>44593</c:v>
                </c:pt>
                <c:pt idx="578">
                  <c:v>44621</c:v>
                </c:pt>
                <c:pt idx="579">
                  <c:v>44652</c:v>
                </c:pt>
                <c:pt idx="580">
                  <c:v>44682</c:v>
                </c:pt>
                <c:pt idx="581">
                  <c:v>44713</c:v>
                </c:pt>
                <c:pt idx="582">
                  <c:v>44743</c:v>
                </c:pt>
                <c:pt idx="583">
                  <c:v>44774</c:v>
                </c:pt>
                <c:pt idx="584">
                  <c:v>44805</c:v>
                </c:pt>
                <c:pt idx="585">
                  <c:v>44835</c:v>
                </c:pt>
                <c:pt idx="586">
                  <c:v>44866</c:v>
                </c:pt>
                <c:pt idx="587">
                  <c:v>44896</c:v>
                </c:pt>
                <c:pt idx="588">
                  <c:v>44927</c:v>
                </c:pt>
                <c:pt idx="589">
                  <c:v>44958</c:v>
                </c:pt>
                <c:pt idx="590">
                  <c:v>44986</c:v>
                </c:pt>
                <c:pt idx="591">
                  <c:v>45017</c:v>
                </c:pt>
                <c:pt idx="592">
                  <c:v>45047</c:v>
                </c:pt>
                <c:pt idx="593">
                  <c:v>45078</c:v>
                </c:pt>
                <c:pt idx="594">
                  <c:v>45108</c:v>
                </c:pt>
                <c:pt idx="595">
                  <c:v>45139</c:v>
                </c:pt>
                <c:pt idx="596">
                  <c:v>45170</c:v>
                </c:pt>
                <c:pt idx="597">
                  <c:v>45200</c:v>
                </c:pt>
                <c:pt idx="598">
                  <c:v>45231</c:v>
                </c:pt>
                <c:pt idx="599">
                  <c:v>45261</c:v>
                </c:pt>
              </c:numCache>
            </c:numRef>
          </c:cat>
          <c:val>
            <c:numRef>
              <c:f>'Crude Oil-M'!$D$41:$D$640</c:f>
              <c:numCache>
                <c:formatCode>0.00</c:formatCode>
                <c:ptCount val="600"/>
                <c:pt idx="0">
                  <c:v>58.638157457264953</c:v>
                </c:pt>
                <c:pt idx="1">
                  <c:v>75.320947040169131</c:v>
                </c:pt>
                <c:pt idx="2">
                  <c:v>76.20931679916319</c:v>
                </c:pt>
                <c:pt idx="3">
                  <c:v>75.674506278586293</c:v>
                </c:pt>
                <c:pt idx="4">
                  <c:v>76.662376172839515</c:v>
                </c:pt>
                <c:pt idx="5">
                  <c:v>76.270160122448999</c:v>
                </c:pt>
                <c:pt idx="6">
                  <c:v>74.006663793103456</c:v>
                </c:pt>
                <c:pt idx="7">
                  <c:v>72.715378517034068</c:v>
                </c:pt>
                <c:pt idx="8">
                  <c:v>70.861136818181819</c:v>
                </c:pt>
                <c:pt idx="9">
                  <c:v>69.800376549019603</c:v>
                </c:pt>
                <c:pt idx="10">
                  <c:v>69.622786854368925</c:v>
                </c:pt>
                <c:pt idx="11">
                  <c:v>70.685157263969174</c:v>
                </c:pt>
                <c:pt idx="12">
                  <c:v>69.870969541108991</c:v>
                </c:pt>
                <c:pt idx="13">
                  <c:v>70.995746292775678</c:v>
                </c:pt>
                <c:pt idx="14">
                  <c:v>71.973349393939401</c:v>
                </c:pt>
                <c:pt idx="15">
                  <c:v>71.593767283018877</c:v>
                </c:pt>
                <c:pt idx="16">
                  <c:v>71.512829698681742</c:v>
                </c:pt>
                <c:pt idx="17">
                  <c:v>75.685070373831778</c:v>
                </c:pt>
                <c:pt idx="18">
                  <c:v>74.348373574074074</c:v>
                </c:pt>
                <c:pt idx="19">
                  <c:v>75.235556734317342</c:v>
                </c:pt>
                <c:pt idx="20">
                  <c:v>73.583768571428564</c:v>
                </c:pt>
                <c:pt idx="21">
                  <c:v>76.413340728597447</c:v>
                </c:pt>
                <c:pt idx="22">
                  <c:v>77.8269957323689</c:v>
                </c:pt>
                <c:pt idx="23">
                  <c:v>76.223314226618712</c:v>
                </c:pt>
                <c:pt idx="24">
                  <c:v>68.052531487455198</c:v>
                </c:pt>
                <c:pt idx="25">
                  <c:v>67.879600465116283</c:v>
                </c:pt>
                <c:pt idx="26">
                  <c:v>69.035882874999999</c:v>
                </c:pt>
                <c:pt idx="27">
                  <c:v>68.300719233511586</c:v>
                </c:pt>
                <c:pt idx="28">
                  <c:v>68.038892393617033</c:v>
                </c:pt>
                <c:pt idx="29">
                  <c:v>68.032181093474435</c:v>
                </c:pt>
                <c:pt idx="30">
                  <c:v>67.824727035087719</c:v>
                </c:pt>
                <c:pt idx="31">
                  <c:v>67.81920729493892</c:v>
                </c:pt>
                <c:pt idx="32">
                  <c:v>66.919497864583349</c:v>
                </c:pt>
                <c:pt idx="33">
                  <c:v>66.671610690846293</c:v>
                </c:pt>
                <c:pt idx="34">
                  <c:v>66.885380000000012</c:v>
                </c:pt>
                <c:pt idx="35">
                  <c:v>67.178788715753441</c:v>
                </c:pt>
                <c:pt idx="36">
                  <c:v>68.785432725724021</c:v>
                </c:pt>
                <c:pt idx="37">
                  <c:v>69.971449409780789</c:v>
                </c:pt>
                <c:pt idx="38">
                  <c:v>69.811297214765105</c:v>
                </c:pt>
                <c:pt idx="39">
                  <c:v>68.487411266666669</c:v>
                </c:pt>
                <c:pt idx="40">
                  <c:v>69.495781428571433</c:v>
                </c:pt>
                <c:pt idx="41">
                  <c:v>69.198473272727284</c:v>
                </c:pt>
                <c:pt idx="42">
                  <c:v>67.962786250000008</c:v>
                </c:pt>
                <c:pt idx="43">
                  <c:v>68.753119279869068</c:v>
                </c:pt>
                <c:pt idx="44">
                  <c:v>67.688530995106049</c:v>
                </c:pt>
                <c:pt idx="45">
                  <c:v>67.637605454545465</c:v>
                </c:pt>
                <c:pt idx="46">
                  <c:v>67.432007274193552</c:v>
                </c:pt>
                <c:pt idx="47">
                  <c:v>67.796281155698239</c:v>
                </c:pt>
                <c:pt idx="48">
                  <c:v>66.268423157894745</c:v>
                </c:pt>
                <c:pt idx="49">
                  <c:v>65.453216365079371</c:v>
                </c:pt>
                <c:pt idx="50">
                  <c:v>65.762430394321768</c:v>
                </c:pt>
                <c:pt idx="51">
                  <c:v>64.48655774647888</c:v>
                </c:pt>
                <c:pt idx="52">
                  <c:v>64.374706062015505</c:v>
                </c:pt>
                <c:pt idx="53">
                  <c:v>64.011589446153849</c:v>
                </c:pt>
                <c:pt idx="54">
                  <c:v>63.304509297709927</c:v>
                </c:pt>
                <c:pt idx="55">
                  <c:v>62.789993717754179</c:v>
                </c:pt>
                <c:pt idx="56">
                  <c:v>62.524687563909772</c:v>
                </c:pt>
                <c:pt idx="57">
                  <c:v>62.392066065573779</c:v>
                </c:pt>
                <c:pt idx="58">
                  <c:v>62.48866865185186</c:v>
                </c:pt>
                <c:pt idx="59">
                  <c:v>62.963430839469808</c:v>
                </c:pt>
                <c:pt idx="60">
                  <c:v>64.751329197080295</c:v>
                </c:pt>
                <c:pt idx="61">
                  <c:v>65.667724104046258</c:v>
                </c:pt>
                <c:pt idx="62">
                  <c:v>67.179840214592289</c:v>
                </c:pt>
                <c:pt idx="63">
                  <c:v>71.256047847025499</c:v>
                </c:pt>
                <c:pt idx="64">
                  <c:v>76.148780112044818</c:v>
                </c:pt>
                <c:pt idx="65">
                  <c:v>83.350773864265946</c:v>
                </c:pt>
                <c:pt idx="66">
                  <c:v>90.512515328767137</c:v>
                </c:pt>
                <c:pt idx="67">
                  <c:v>93.108483283582089</c:v>
                </c:pt>
                <c:pt idx="68">
                  <c:v>96.386385026881726</c:v>
                </c:pt>
                <c:pt idx="69">
                  <c:v>95.322944880319156</c:v>
                </c:pt>
                <c:pt idx="70">
                  <c:v>101.73709055263157</c:v>
                </c:pt>
                <c:pt idx="71">
                  <c:v>107.57944838751625</c:v>
                </c:pt>
                <c:pt idx="72">
                  <c:v>112.81272211538462</c:v>
                </c:pt>
                <c:pt idx="73">
                  <c:v>117.36145367088608</c:v>
                </c:pt>
                <c:pt idx="74">
                  <c:v>119.39372187265917</c:v>
                </c:pt>
                <c:pt idx="75">
                  <c:v>118.63753045735476</c:v>
                </c:pt>
                <c:pt idx="76">
                  <c:v>120.24286294981641</c:v>
                </c:pt>
                <c:pt idx="77">
                  <c:v>119.59716082424244</c:v>
                </c:pt>
                <c:pt idx="78">
                  <c:v>119.55630194915256</c:v>
                </c:pt>
                <c:pt idx="79">
                  <c:v>118.45335822115385</c:v>
                </c:pt>
                <c:pt idx="80">
                  <c:v>117.53328469606676</c:v>
                </c:pt>
                <c:pt idx="81">
                  <c:v>116.99751632821726</c:v>
                </c:pt>
                <c:pt idx="82">
                  <c:v>117.30517311915889</c:v>
                </c:pt>
                <c:pt idx="83">
                  <c:v>118.00750848379631</c:v>
                </c:pt>
                <c:pt idx="84">
                  <c:v>127.49175498853212</c:v>
                </c:pt>
                <c:pt idx="85">
                  <c:v>126.82051022727273</c:v>
                </c:pt>
                <c:pt idx="86">
                  <c:v>123.73312777652373</c:v>
                </c:pt>
                <c:pt idx="87">
                  <c:v>123.3599442312009</c:v>
                </c:pt>
                <c:pt idx="88">
                  <c:v>120.71639179487181</c:v>
                </c:pt>
                <c:pt idx="89">
                  <c:v>117.08808257458564</c:v>
                </c:pt>
                <c:pt idx="90">
                  <c:v>114.40109156284153</c:v>
                </c:pt>
                <c:pt idx="91">
                  <c:v>111.17374145336227</c:v>
                </c:pt>
                <c:pt idx="92">
                  <c:v>108.93102582169709</c:v>
                </c:pt>
                <c:pt idx="93">
                  <c:v>108.55050228051392</c:v>
                </c:pt>
                <c:pt idx="94">
                  <c:v>110.46717495735609</c:v>
                </c:pt>
                <c:pt idx="95">
                  <c:v>109.32433204038259</c:v>
                </c:pt>
                <c:pt idx="96">
                  <c:v>107.73405099576273</c:v>
                </c:pt>
                <c:pt idx="97">
                  <c:v>107.21145583949314</c:v>
                </c:pt>
                <c:pt idx="98">
                  <c:v>102.95079764519537</c:v>
                </c:pt>
                <c:pt idx="99">
                  <c:v>98.860438547368432</c:v>
                </c:pt>
                <c:pt idx="100">
                  <c:v>97.813298206465092</c:v>
                </c:pt>
                <c:pt idx="101">
                  <c:v>99.683669989690728</c:v>
                </c:pt>
                <c:pt idx="102">
                  <c:v>98.145233887179486</c:v>
                </c:pt>
                <c:pt idx="103">
                  <c:v>96.509133520982616</c:v>
                </c:pt>
                <c:pt idx="104">
                  <c:v>96.743450081883324</c:v>
                </c:pt>
                <c:pt idx="105">
                  <c:v>97.078234943934774</c:v>
                </c:pt>
                <c:pt idx="106">
                  <c:v>96.622496112244917</c:v>
                </c:pt>
                <c:pt idx="107">
                  <c:v>96.216237819856715</c:v>
                </c:pt>
                <c:pt idx="108">
                  <c:v>91.781366087844745</c:v>
                </c:pt>
                <c:pt idx="109">
                  <c:v>89.818917510204088</c:v>
                </c:pt>
                <c:pt idx="110">
                  <c:v>82.930715728848128</c:v>
                </c:pt>
                <c:pt idx="111">
                  <c:v>80.952903289473696</c:v>
                </c:pt>
                <c:pt idx="112">
                  <c:v>82.299587933467748</c:v>
                </c:pt>
                <c:pt idx="113">
                  <c:v>84.149200130784706</c:v>
                </c:pt>
                <c:pt idx="114">
                  <c:v>82.464285731462937</c:v>
                </c:pt>
                <c:pt idx="115">
                  <c:v>84.332601898101913</c:v>
                </c:pt>
                <c:pt idx="116">
                  <c:v>84.194619661354594</c:v>
                </c:pt>
                <c:pt idx="117">
                  <c:v>84.229568422619053</c:v>
                </c:pt>
                <c:pt idx="118">
                  <c:v>82.337964579624142</c:v>
                </c:pt>
                <c:pt idx="119">
                  <c:v>82.686998323471414</c:v>
                </c:pt>
                <c:pt idx="120">
                  <c:v>80.718727522037241</c:v>
                </c:pt>
                <c:pt idx="121">
                  <c:v>80.632159658869398</c:v>
                </c:pt>
                <c:pt idx="122">
                  <c:v>80.508318221574342</c:v>
                </c:pt>
                <c:pt idx="123">
                  <c:v>80.639800590513076</c:v>
                </c:pt>
                <c:pt idx="124">
                  <c:v>80.898698222222251</c:v>
                </c:pt>
                <c:pt idx="125">
                  <c:v>80.549509440694322</c:v>
                </c:pt>
                <c:pt idx="126">
                  <c:v>79.717712776176768</c:v>
                </c:pt>
                <c:pt idx="127">
                  <c:v>79.269359885057483</c:v>
                </c:pt>
                <c:pt idx="128">
                  <c:v>78.440937631327614</c:v>
                </c:pt>
                <c:pt idx="129">
                  <c:v>78.387445185537587</c:v>
                </c:pt>
                <c:pt idx="130">
                  <c:v>78.102683133903142</c:v>
                </c:pt>
                <c:pt idx="131">
                  <c:v>76.001687033175358</c:v>
                </c:pt>
                <c:pt idx="132">
                  <c:v>74.423024210028387</c:v>
                </c:pt>
                <c:pt idx="133">
                  <c:v>72.656953047977424</c:v>
                </c:pt>
                <c:pt idx="134">
                  <c:v>72.879471161048684</c:v>
                </c:pt>
                <c:pt idx="135">
                  <c:v>73.786257654205613</c:v>
                </c:pt>
                <c:pt idx="136">
                  <c:v>73.67529067164179</c:v>
                </c:pt>
                <c:pt idx="137">
                  <c:v>72.538004418604658</c:v>
                </c:pt>
                <c:pt idx="138">
                  <c:v>70.596539340761382</c:v>
                </c:pt>
                <c:pt idx="139">
                  <c:v>70.571766923076922</c:v>
                </c:pt>
                <c:pt idx="140">
                  <c:v>70.308840851063835</c:v>
                </c:pt>
                <c:pt idx="141">
                  <c:v>70.656242294930877</c:v>
                </c:pt>
                <c:pt idx="142">
                  <c:v>71.198484330275235</c:v>
                </c:pt>
                <c:pt idx="143">
                  <c:v>68.495251242009147</c:v>
                </c:pt>
                <c:pt idx="144">
                  <c:v>64.913069727024578</c:v>
                </c:pt>
                <c:pt idx="145">
                  <c:v>47.241032825888794</c:v>
                </c:pt>
                <c:pt idx="146">
                  <c:v>37.297730540788272</c:v>
                </c:pt>
                <c:pt idx="147">
                  <c:v>34.618143192272314</c:v>
                </c:pt>
                <c:pt idx="148">
                  <c:v>34.575370155963306</c:v>
                </c:pt>
                <c:pt idx="149">
                  <c:v>32.042495201096891</c:v>
                </c:pt>
                <c:pt idx="150">
                  <c:v>28.511376995433793</c:v>
                </c:pt>
                <c:pt idx="151">
                  <c:v>30.991866031021893</c:v>
                </c:pt>
                <c:pt idx="152">
                  <c:v>33.428585772727274</c:v>
                </c:pt>
                <c:pt idx="153">
                  <c:v>33.186146079854808</c:v>
                </c:pt>
                <c:pt idx="154">
                  <c:v>34.888600416666669</c:v>
                </c:pt>
                <c:pt idx="155">
                  <c:v>36.596339774368232</c:v>
                </c:pt>
                <c:pt idx="156">
                  <c:v>42.255989183123873</c:v>
                </c:pt>
                <c:pt idx="157">
                  <c:v>43.461373148479424</c:v>
                </c:pt>
                <c:pt idx="158">
                  <c:v>44.020553172905529</c:v>
                </c:pt>
                <c:pt idx="159">
                  <c:v>45.424900612244905</c:v>
                </c:pt>
                <c:pt idx="160">
                  <c:v>46.215960840707972</c:v>
                </c:pt>
                <c:pt idx="161">
                  <c:v>47.172130052863437</c:v>
                </c:pt>
                <c:pt idx="162">
                  <c:v>48.430793198594039</c:v>
                </c:pt>
                <c:pt idx="163">
                  <c:v>48.369149711286092</c:v>
                </c:pt>
                <c:pt idx="164">
                  <c:v>46.329332929381003</c:v>
                </c:pt>
                <c:pt idx="165">
                  <c:v>46.108940200000006</c:v>
                </c:pt>
                <c:pt idx="166">
                  <c:v>44.982028370883889</c:v>
                </c:pt>
                <c:pt idx="167">
                  <c:v>42.577305536332183</c:v>
                </c:pt>
                <c:pt idx="168">
                  <c:v>38.113431853448276</c:v>
                </c:pt>
                <c:pt idx="169">
                  <c:v>37.998579285714285</c:v>
                </c:pt>
                <c:pt idx="170">
                  <c:v>36.181317965665244</c:v>
                </c:pt>
                <c:pt idx="171">
                  <c:v>38.138269129692837</c:v>
                </c:pt>
                <c:pt idx="172">
                  <c:v>38.795867770212766</c:v>
                </c:pt>
                <c:pt idx="173">
                  <c:v>37.588695338983051</c:v>
                </c:pt>
                <c:pt idx="174">
                  <c:v>35.763850388185659</c:v>
                </c:pt>
                <c:pt idx="175">
                  <c:v>34.435279932773113</c:v>
                </c:pt>
                <c:pt idx="176">
                  <c:v>33.141773589958156</c:v>
                </c:pt>
                <c:pt idx="177">
                  <c:v>31.145756922435368</c:v>
                </c:pt>
                <c:pt idx="178">
                  <c:v>30.114498802992522</c:v>
                </c:pt>
                <c:pt idx="179">
                  <c:v>33.452401830985913</c:v>
                </c:pt>
                <c:pt idx="180">
                  <c:v>37.87122082508251</c:v>
                </c:pt>
                <c:pt idx="181">
                  <c:v>39.088015222039481</c:v>
                </c:pt>
                <c:pt idx="182">
                  <c:v>41.612497602291327</c:v>
                </c:pt>
                <c:pt idx="183">
                  <c:v>45.53904767668562</c:v>
                </c:pt>
                <c:pt idx="184">
                  <c:v>44.068964066289411</c:v>
                </c:pt>
                <c:pt idx="185">
                  <c:v>42.128338090249798</c:v>
                </c:pt>
                <c:pt idx="186">
                  <c:v>41.349415333333326</c:v>
                </c:pt>
                <c:pt idx="187">
                  <c:v>39.602580666666668</c:v>
                </c:pt>
                <c:pt idx="188">
                  <c:v>40.401629342948723</c:v>
                </c:pt>
                <c:pt idx="189">
                  <c:v>41.737240342902716</c:v>
                </c:pt>
                <c:pt idx="190">
                  <c:v>41.639672057188257</c:v>
                </c:pt>
                <c:pt idx="191">
                  <c:v>45.427473911322259</c:v>
                </c:pt>
                <c:pt idx="192">
                  <c:v>46.032338360784323</c:v>
                </c:pt>
                <c:pt idx="193">
                  <c:v>44.220523421875008</c:v>
                </c:pt>
                <c:pt idx="194">
                  <c:v>42.145049409020224</c:v>
                </c:pt>
                <c:pt idx="195">
                  <c:v>36.985342172226538</c:v>
                </c:pt>
                <c:pt idx="196">
                  <c:v>35.620269070488</c:v>
                </c:pt>
                <c:pt idx="197">
                  <c:v>33.374213741339496</c:v>
                </c:pt>
                <c:pt idx="198">
                  <c:v>36.268747233716482</c:v>
                </c:pt>
                <c:pt idx="199">
                  <c:v>52.752429832826749</c:v>
                </c:pt>
                <c:pt idx="200">
                  <c:v>64.531576664150947</c:v>
                </c:pt>
                <c:pt idx="201">
                  <c:v>70.531568275862085</c:v>
                </c:pt>
                <c:pt idx="202">
                  <c:v>64.615880545998508</c:v>
                </c:pt>
                <c:pt idx="203">
                  <c:v>54.502433651266763</c:v>
                </c:pt>
                <c:pt idx="204">
                  <c:v>47.374520638455834</c:v>
                </c:pt>
                <c:pt idx="205">
                  <c:v>38.848008382789324</c:v>
                </c:pt>
                <c:pt idx="206">
                  <c:v>37.319562151335305</c:v>
                </c:pt>
                <c:pt idx="207">
                  <c:v>38.804105936343454</c:v>
                </c:pt>
                <c:pt idx="208">
                  <c:v>38.745435663716812</c:v>
                </c:pt>
                <c:pt idx="209">
                  <c:v>37.411094102941178</c:v>
                </c:pt>
                <c:pt idx="210">
                  <c:v>38.112526240822326</c:v>
                </c:pt>
                <c:pt idx="211">
                  <c:v>39.194998250366034</c:v>
                </c:pt>
                <c:pt idx="212">
                  <c:v>39.686298540145984</c:v>
                </c:pt>
                <c:pt idx="213">
                  <c:v>41.422155437317784</c:v>
                </c:pt>
                <c:pt idx="214">
                  <c:v>40.182718323657483</c:v>
                </c:pt>
                <c:pt idx="215">
                  <c:v>35.552472843704784</c:v>
                </c:pt>
                <c:pt idx="216">
                  <c:v>33.312809182935652</c:v>
                </c:pt>
                <c:pt idx="217">
                  <c:v>33.034239538239547</c:v>
                </c:pt>
                <c:pt idx="218">
                  <c:v>33.65609544212797</c:v>
                </c:pt>
                <c:pt idx="219">
                  <c:v>35.656983981348645</c:v>
                </c:pt>
                <c:pt idx="220">
                  <c:v>38.489115884037226</c:v>
                </c:pt>
                <c:pt idx="221">
                  <c:v>40.503461477516055</c:v>
                </c:pt>
                <c:pt idx="222">
                  <c:v>40.204844370106763</c:v>
                </c:pt>
                <c:pt idx="223">
                  <c:v>39.123314453125005</c:v>
                </c:pt>
                <c:pt idx="224">
                  <c:v>39.060412941176473</c:v>
                </c:pt>
                <c:pt idx="225">
                  <c:v>39.056577233592094</c:v>
                </c:pt>
                <c:pt idx="226">
                  <c:v>37.053676565798732</c:v>
                </c:pt>
                <c:pt idx="227">
                  <c:v>34.06560192550949</c:v>
                </c:pt>
                <c:pt idx="228">
                  <c:v>33.665776470588241</c:v>
                </c:pt>
                <c:pt idx="229">
                  <c:v>34.81502397624039</c:v>
                </c:pt>
                <c:pt idx="230">
                  <c:v>35.585172100488485</c:v>
                </c:pt>
                <c:pt idx="231">
                  <c:v>36.516129937413076</c:v>
                </c:pt>
                <c:pt idx="232">
                  <c:v>35.501985429958395</c:v>
                </c:pt>
                <c:pt idx="233">
                  <c:v>33.315820374220372</c:v>
                </c:pt>
                <c:pt idx="234">
                  <c:v>31.309172117647062</c:v>
                </c:pt>
                <c:pt idx="235">
                  <c:v>30.908344779005528</c:v>
                </c:pt>
                <c:pt idx="236">
                  <c:v>30.234189048275866</c:v>
                </c:pt>
                <c:pt idx="237">
                  <c:v>30.640249787087914</c:v>
                </c:pt>
                <c:pt idx="238">
                  <c:v>27.537913390410964</c:v>
                </c:pt>
                <c:pt idx="239">
                  <c:v>24.56704235133288</c:v>
                </c:pt>
                <c:pt idx="240">
                  <c:v>25.290752993848258</c:v>
                </c:pt>
                <c:pt idx="241">
                  <c:v>25.16327464212679</c:v>
                </c:pt>
                <c:pt idx="242">
                  <c:v>25.639544106050309</c:v>
                </c:pt>
                <c:pt idx="243">
                  <c:v>28.265987187500002</c:v>
                </c:pt>
                <c:pt idx="244">
                  <c:v>30.536571077966101</c:v>
                </c:pt>
                <c:pt idx="245">
                  <c:v>32.969243164300202</c:v>
                </c:pt>
                <c:pt idx="246">
                  <c:v>33.783742803234503</c:v>
                </c:pt>
                <c:pt idx="247">
                  <c:v>31.996044335570474</c:v>
                </c:pt>
                <c:pt idx="248">
                  <c:v>30.494248365706632</c:v>
                </c:pt>
                <c:pt idx="249">
                  <c:v>31.163377222222223</c:v>
                </c:pt>
                <c:pt idx="250">
                  <c:v>31.443116061415225</c:v>
                </c:pt>
                <c:pt idx="251">
                  <c:v>30.083881399067291</c:v>
                </c:pt>
                <c:pt idx="252">
                  <c:v>31.487007946843857</c:v>
                </c:pt>
                <c:pt idx="253">
                  <c:v>32.636170384360511</c:v>
                </c:pt>
                <c:pt idx="254">
                  <c:v>32.571416078042333</c:v>
                </c:pt>
                <c:pt idx="255">
                  <c:v>35.251483333333333</c:v>
                </c:pt>
                <c:pt idx="256">
                  <c:v>34.918559474030246</c:v>
                </c:pt>
                <c:pt idx="257">
                  <c:v>32.728038799212598</c:v>
                </c:pt>
                <c:pt idx="258">
                  <c:v>30.941187090432507</c:v>
                </c:pt>
                <c:pt idx="259">
                  <c:v>30.955340183126228</c:v>
                </c:pt>
                <c:pt idx="260">
                  <c:v>31.232648994121494</c:v>
                </c:pt>
                <c:pt idx="261">
                  <c:v>30.368284944625408</c:v>
                </c:pt>
                <c:pt idx="262">
                  <c:v>30.756983292127526</c:v>
                </c:pt>
                <c:pt idx="263">
                  <c:v>32.594990402859004</c:v>
                </c:pt>
                <c:pt idx="264">
                  <c:v>32.333943555268263</c:v>
                </c:pt>
                <c:pt idx="265">
                  <c:v>32.806756174193552</c:v>
                </c:pt>
                <c:pt idx="266">
                  <c:v>36.621003794212221</c:v>
                </c:pt>
                <c:pt idx="267">
                  <c:v>39.101688680333119</c:v>
                </c:pt>
                <c:pt idx="268">
                  <c:v>36.812794705882361</c:v>
                </c:pt>
                <c:pt idx="269">
                  <c:v>35.281389993618383</c:v>
                </c:pt>
                <c:pt idx="270">
                  <c:v>35.724320764331218</c:v>
                </c:pt>
                <c:pt idx="271">
                  <c:v>37.37179594783715</c:v>
                </c:pt>
                <c:pt idx="272">
                  <c:v>39.993320000000004</c:v>
                </c:pt>
                <c:pt idx="273">
                  <c:v>42.001354627054361</c:v>
                </c:pt>
                <c:pt idx="274">
                  <c:v>40.859264057971025</c:v>
                </c:pt>
                <c:pt idx="275">
                  <c:v>41.763760540540545</c:v>
                </c:pt>
                <c:pt idx="276">
                  <c:v>41.326113437892097</c:v>
                </c:pt>
                <c:pt idx="277">
                  <c:v>37.413913638071385</c:v>
                </c:pt>
                <c:pt idx="278">
                  <c:v>34.310440275344178</c:v>
                </c:pt>
                <c:pt idx="279">
                  <c:v>31.908797704815509</c:v>
                </c:pt>
                <c:pt idx="280">
                  <c:v>33.197318980612884</c:v>
                </c:pt>
                <c:pt idx="281">
                  <c:v>30.991637858926346</c:v>
                </c:pt>
                <c:pt idx="282">
                  <c:v>31.202759719451368</c:v>
                </c:pt>
                <c:pt idx="283">
                  <c:v>31.961551218905477</c:v>
                </c:pt>
                <c:pt idx="284">
                  <c:v>31.686972301488836</c:v>
                </c:pt>
                <c:pt idx="285">
                  <c:v>33.187368068111454</c:v>
                </c:pt>
                <c:pt idx="286">
                  <c:v>31.642082300556588</c:v>
                </c:pt>
                <c:pt idx="287">
                  <c:v>28.209132540173051</c:v>
                </c:pt>
                <c:pt idx="288">
                  <c:v>25.312715450617283</c:v>
                </c:pt>
                <c:pt idx="289">
                  <c:v>23.528637111111109</c:v>
                </c:pt>
                <c:pt idx="290">
                  <c:v>21.797551197530865</c:v>
                </c:pt>
                <c:pt idx="291">
                  <c:v>22.599864802712702</c:v>
                </c:pt>
                <c:pt idx="292">
                  <c:v>22.192289366543669</c:v>
                </c:pt>
                <c:pt idx="293">
                  <c:v>20.407292082309585</c:v>
                </c:pt>
                <c:pt idx="294">
                  <c:v>20.252068658088238</c:v>
                </c:pt>
                <c:pt idx="295">
                  <c:v>19.859511591187275</c:v>
                </c:pt>
                <c:pt idx="296">
                  <c:v>22.35016334556575</c:v>
                </c:pt>
                <c:pt idx="297">
                  <c:v>21.143298968883464</c:v>
                </c:pt>
                <c:pt idx="298">
                  <c:v>19.164463796465572</c:v>
                </c:pt>
                <c:pt idx="299">
                  <c:v>16.344488740875914</c:v>
                </c:pt>
                <c:pt idx="300">
                  <c:v>17.652558931390409</c:v>
                </c:pt>
                <c:pt idx="301">
                  <c:v>17.947926551305404</c:v>
                </c:pt>
                <c:pt idx="302">
                  <c:v>21.010467900485438</c:v>
                </c:pt>
                <c:pt idx="303">
                  <c:v>25.562856311030746</c:v>
                </c:pt>
                <c:pt idx="304">
                  <c:v>26.840344500000004</c:v>
                </c:pt>
                <c:pt idx="305">
                  <c:v>27.426453500000004</c:v>
                </c:pt>
                <c:pt idx="306">
                  <c:v>30.984833563287346</c:v>
                </c:pt>
                <c:pt idx="307">
                  <c:v>33.496540969479355</c:v>
                </c:pt>
                <c:pt idx="308">
                  <c:v>36.903950679380223</c:v>
                </c:pt>
                <c:pt idx="309">
                  <c:v>36.80404367638311</c:v>
                </c:pt>
                <c:pt idx="310">
                  <c:v>39.32138701900238</c:v>
                </c:pt>
                <c:pt idx="311">
                  <c:v>41.279467328199061</c:v>
                </c:pt>
                <c:pt idx="312">
                  <c:v>42.74638888954518</c:v>
                </c:pt>
                <c:pt idx="313">
                  <c:v>46.105280876470594</c:v>
                </c:pt>
                <c:pt idx="314">
                  <c:v>46.354427309941521</c:v>
                </c:pt>
                <c:pt idx="315">
                  <c:v>40.671764417788182</c:v>
                </c:pt>
                <c:pt idx="316">
                  <c:v>44.043763346962621</c:v>
                </c:pt>
                <c:pt idx="317">
                  <c:v>48.042157845528457</c:v>
                </c:pt>
                <c:pt idx="318">
                  <c:v>46.395221771858715</c:v>
                </c:pt>
                <c:pt idx="319">
                  <c:v>47.720799536768965</c:v>
                </c:pt>
                <c:pt idx="320">
                  <c:v>50.37455124423964</c:v>
                </c:pt>
                <c:pt idx="321">
                  <c:v>48.888941121334099</c:v>
                </c:pt>
                <c:pt idx="322">
                  <c:v>49.281130884041339</c:v>
                </c:pt>
                <c:pt idx="323">
                  <c:v>41.284923991981678</c:v>
                </c:pt>
                <c:pt idx="324">
                  <c:v>39.909090882687927</c:v>
                </c:pt>
                <c:pt idx="325">
                  <c:v>40.598822312500005</c:v>
                </c:pt>
                <c:pt idx="326">
                  <c:v>37.390805741056226</c:v>
                </c:pt>
                <c:pt idx="327">
                  <c:v>37.29477159297052</c:v>
                </c:pt>
                <c:pt idx="328">
                  <c:v>39.752389357022004</c:v>
                </c:pt>
                <c:pt idx="329">
                  <c:v>38.567869696117057</c:v>
                </c:pt>
                <c:pt idx="330">
                  <c:v>36.713535039458854</c:v>
                </c:pt>
                <c:pt idx="331">
                  <c:v>38.342738483652766</c:v>
                </c:pt>
                <c:pt idx="332">
                  <c:v>36.167553851768673</c:v>
                </c:pt>
                <c:pt idx="333">
                  <c:v>30.227166193693698</c:v>
                </c:pt>
                <c:pt idx="334">
                  <c:v>25.89135293521127</c:v>
                </c:pt>
                <c:pt idx="335">
                  <c:v>25.728509836527621</c:v>
                </c:pt>
                <c:pt idx="336">
                  <c:v>27.440354890264494</c:v>
                </c:pt>
                <c:pt idx="337">
                  <c:v>29.323269573033706</c:v>
                </c:pt>
                <c:pt idx="338">
                  <c:v>35.733817025210087</c:v>
                </c:pt>
                <c:pt idx="339">
                  <c:v>38.271585153374239</c:v>
                </c:pt>
                <c:pt idx="340">
                  <c:v>38.962275231197779</c:v>
                </c:pt>
                <c:pt idx="341">
                  <c:v>37.363200974387532</c:v>
                </c:pt>
                <c:pt idx="342">
                  <c:v>39.728421716666666</c:v>
                </c:pt>
                <c:pt idx="343">
                  <c:v>40.712275279778396</c:v>
                </c:pt>
                <c:pt idx="344">
                  <c:v>42.955519767699116</c:v>
                </c:pt>
                <c:pt idx="345">
                  <c:v>41.044564067328913</c:v>
                </c:pt>
                <c:pt idx="346">
                  <c:v>37.334696903581268</c:v>
                </c:pt>
                <c:pt idx="347">
                  <c:v>41.995185852585266</c:v>
                </c:pt>
                <c:pt idx="348">
                  <c:v>47.484231818181819</c:v>
                </c:pt>
                <c:pt idx="349">
                  <c:v>50.233702576252725</c:v>
                </c:pt>
                <c:pt idx="350">
                  <c:v>45.483580712343667</c:v>
                </c:pt>
                <c:pt idx="351">
                  <c:v>38.237853537117907</c:v>
                </c:pt>
                <c:pt idx="352">
                  <c:v>39.348831957353752</c:v>
                </c:pt>
                <c:pt idx="353">
                  <c:v>42.540965057345709</c:v>
                </c:pt>
                <c:pt idx="354">
                  <c:v>43.539177163854113</c:v>
                </c:pt>
                <c:pt idx="355">
                  <c:v>44.203438211382121</c:v>
                </c:pt>
                <c:pt idx="356">
                  <c:v>39.669597547271749</c:v>
                </c:pt>
                <c:pt idx="357">
                  <c:v>42.281593358572202</c:v>
                </c:pt>
                <c:pt idx="358">
                  <c:v>42.490759335135138</c:v>
                </c:pt>
                <c:pt idx="359">
                  <c:v>44.165687509433965</c:v>
                </c:pt>
                <c:pt idx="360">
                  <c:v>46.249331728395063</c:v>
                </c:pt>
                <c:pt idx="361">
                  <c:v>47.039222169255495</c:v>
                </c:pt>
                <c:pt idx="362">
                  <c:v>49.186940972741844</c:v>
                </c:pt>
                <c:pt idx="363">
                  <c:v>49.383059199573111</c:v>
                </c:pt>
                <c:pt idx="364">
                  <c:v>54.251629585547299</c:v>
                </c:pt>
                <c:pt idx="365">
                  <c:v>50.672429301217583</c:v>
                </c:pt>
                <c:pt idx="366">
                  <c:v>54.311211523003706</c:v>
                </c:pt>
                <c:pt idx="367">
                  <c:v>59.682019482029609</c:v>
                </c:pt>
                <c:pt idx="368">
                  <c:v>60.940731412012653</c:v>
                </c:pt>
                <c:pt idx="369">
                  <c:v>68.030276603773601</c:v>
                </c:pt>
                <c:pt idx="370">
                  <c:v>59.545573808033389</c:v>
                </c:pt>
                <c:pt idx="371">
                  <c:v>50.8578014449661</c:v>
                </c:pt>
                <c:pt idx="372">
                  <c:v>56.096742150313162</c:v>
                </c:pt>
                <c:pt idx="373">
                  <c:v>59.076088627858631</c:v>
                </c:pt>
                <c:pt idx="374">
                  <c:v>67.768284013464523</c:v>
                </c:pt>
                <c:pt idx="375">
                  <c:v>66.849247676819829</c:v>
                </c:pt>
                <c:pt idx="376">
                  <c:v>63.838902525826455</c:v>
                </c:pt>
                <c:pt idx="377">
                  <c:v>72.802893381517819</c:v>
                </c:pt>
                <c:pt idx="378">
                  <c:v>77.508152329399692</c:v>
                </c:pt>
                <c:pt idx="379">
                  <c:v>85.614249857215711</c:v>
                </c:pt>
                <c:pt idx="380">
                  <c:v>84.624212721327979</c:v>
                </c:pt>
                <c:pt idx="381">
                  <c:v>79.495026725263699</c:v>
                </c:pt>
                <c:pt idx="382">
                  <c:v>72.182585699141839</c:v>
                </c:pt>
                <c:pt idx="383">
                  <c:v>73.453761913175171</c:v>
                </c:pt>
                <c:pt idx="384">
                  <c:v>80.190595760160562</c:v>
                </c:pt>
                <c:pt idx="385">
                  <c:v>75.773322367101315</c:v>
                </c:pt>
                <c:pt idx="386">
                  <c:v>79.256183380070112</c:v>
                </c:pt>
                <c:pt idx="387">
                  <c:v>88.98450140009966</c:v>
                </c:pt>
                <c:pt idx="388">
                  <c:v>91.533951559860924</c:v>
                </c:pt>
                <c:pt idx="389">
                  <c:v>90.456337903865233</c:v>
                </c:pt>
                <c:pt idx="390">
                  <c:v>95.889389891572208</c:v>
                </c:pt>
                <c:pt idx="391">
                  <c:v>93.303592713444573</c:v>
                </c:pt>
                <c:pt idx="392">
                  <c:v>80.838534709072974</c:v>
                </c:pt>
                <c:pt idx="393">
                  <c:v>74.693336156513126</c:v>
                </c:pt>
                <c:pt idx="394">
                  <c:v>74.656359257425748</c:v>
                </c:pt>
                <c:pt idx="395">
                  <c:v>77.450348237321521</c:v>
                </c:pt>
                <c:pt idx="396">
                  <c:v>69.726286698093276</c:v>
                </c:pt>
                <c:pt idx="397">
                  <c:v>75.341899694456146</c:v>
                </c:pt>
                <c:pt idx="398">
                  <c:v>78.492746390436864</c:v>
                </c:pt>
                <c:pt idx="399">
                  <c:v>84.01156653100476</c:v>
                </c:pt>
                <c:pt idx="400">
                  <c:v>85.18823053856012</c:v>
                </c:pt>
                <c:pt idx="401">
                  <c:v>90.086663790690707</c:v>
                </c:pt>
                <c:pt idx="402">
                  <c:v>97.521501736487451</c:v>
                </c:pt>
                <c:pt idx="403">
                  <c:v>94.087858677594426</c:v>
                </c:pt>
                <c:pt idx="404">
                  <c:v>99.261793715565332</c:v>
                </c:pt>
                <c:pt idx="405">
                  <c:v>107.53366246474498</c:v>
                </c:pt>
                <c:pt idx="406">
                  <c:v>116.08748030678164</c:v>
                </c:pt>
                <c:pt idx="407">
                  <c:v>112.61225714015464</c:v>
                </c:pt>
                <c:pt idx="408">
                  <c:v>114.39674447387522</c:v>
                </c:pt>
                <c:pt idx="409">
                  <c:v>117.60552798713604</c:v>
                </c:pt>
                <c:pt idx="410">
                  <c:v>129.98944162512649</c:v>
                </c:pt>
                <c:pt idx="411">
                  <c:v>140.06871466098292</c:v>
                </c:pt>
                <c:pt idx="412">
                  <c:v>154.97492242388756</c:v>
                </c:pt>
                <c:pt idx="413">
                  <c:v>166.09263001981947</c:v>
                </c:pt>
                <c:pt idx="414">
                  <c:v>166.94007838240128</c:v>
                </c:pt>
                <c:pt idx="415">
                  <c:v>145.49375979240023</c:v>
                </c:pt>
                <c:pt idx="416">
                  <c:v>126.00690825440773</c:v>
                </c:pt>
                <c:pt idx="417">
                  <c:v>93.41925225926866</c:v>
                </c:pt>
                <c:pt idx="418">
                  <c:v>65.917025845284854</c:v>
                </c:pt>
                <c:pt idx="419">
                  <c:v>48.176436716525231</c:v>
                </c:pt>
                <c:pt idx="420">
                  <c:v>49.742613203229325</c:v>
                </c:pt>
                <c:pt idx="421">
                  <c:v>51.876048499094992</c:v>
                </c:pt>
                <c:pt idx="422">
                  <c:v>61.89261976046496</c:v>
                </c:pt>
                <c:pt idx="423">
                  <c:v>66.700366124611563</c:v>
                </c:pt>
                <c:pt idx="424">
                  <c:v>76.260912520772507</c:v>
                </c:pt>
                <c:pt idx="425">
                  <c:v>88.42301534987665</c:v>
                </c:pt>
                <c:pt idx="426">
                  <c:v>84.571297774838641</c:v>
                </c:pt>
                <c:pt idx="427">
                  <c:v>90.438734335909402</c:v>
                </c:pt>
                <c:pt idx="428">
                  <c:v>89.681151829186405</c:v>
                </c:pt>
                <c:pt idx="429">
                  <c:v>95.241420661496747</c:v>
                </c:pt>
                <c:pt idx="430">
                  <c:v>98.006007531049477</c:v>
                </c:pt>
                <c:pt idx="431">
                  <c:v>95.677335307135593</c:v>
                </c:pt>
                <c:pt idx="432">
                  <c:v>98.773098456006764</c:v>
                </c:pt>
                <c:pt idx="433">
                  <c:v>97.102417804594054</c:v>
                </c:pt>
                <c:pt idx="434">
                  <c:v>101.07260588535701</c:v>
                </c:pt>
                <c:pt idx="435">
                  <c:v>105.34037144381632</c:v>
                </c:pt>
                <c:pt idx="436">
                  <c:v>93.70067635418107</c:v>
                </c:pt>
                <c:pt idx="437">
                  <c:v>94.74123214655684</c:v>
                </c:pt>
                <c:pt idx="438">
                  <c:v>96.352920461386461</c:v>
                </c:pt>
                <c:pt idx="439">
                  <c:v>96.540599349311464</c:v>
                </c:pt>
                <c:pt idx="440">
                  <c:v>95.899842698430888</c:v>
                </c:pt>
                <c:pt idx="441">
                  <c:v>100.46629438217637</c:v>
                </c:pt>
                <c:pt idx="442">
                  <c:v>104.14789048681635</c:v>
                </c:pt>
                <c:pt idx="443">
                  <c:v>111.09055739050766</c:v>
                </c:pt>
                <c:pt idx="444">
                  <c:v>113.3448111823932</c:v>
                </c:pt>
                <c:pt idx="445">
                  <c:v>117.89500095539391</c:v>
                </c:pt>
                <c:pt idx="446">
                  <c:v>131.41359456345333</c:v>
                </c:pt>
                <c:pt idx="447">
                  <c:v>144.32267621924825</c:v>
                </c:pt>
                <c:pt idx="448">
                  <c:v>137.44944360025977</c:v>
                </c:pt>
                <c:pt idx="449">
                  <c:v>134.13986262822166</c:v>
                </c:pt>
                <c:pt idx="450">
                  <c:v>134.50029971383572</c:v>
                </c:pt>
                <c:pt idx="451">
                  <c:v>125.29411382272033</c:v>
                </c:pt>
                <c:pt idx="452">
                  <c:v>127.61147347493571</c:v>
                </c:pt>
                <c:pt idx="453">
                  <c:v>128.71164987431089</c:v>
                </c:pt>
                <c:pt idx="454">
                  <c:v>135.62920247480952</c:v>
                </c:pt>
                <c:pt idx="455">
                  <c:v>134.14868799373303</c:v>
                </c:pt>
                <c:pt idx="456">
                  <c:v>132.18917177254414</c:v>
                </c:pt>
                <c:pt idx="457">
                  <c:v>135.45399632985735</c:v>
                </c:pt>
                <c:pt idx="458">
                  <c:v>138.82293854646059</c:v>
                </c:pt>
                <c:pt idx="459">
                  <c:v>135.52124995745834</c:v>
                </c:pt>
                <c:pt idx="460">
                  <c:v>129.19592968480148</c:v>
                </c:pt>
                <c:pt idx="461">
                  <c:v>115.42833942168002</c:v>
                </c:pt>
                <c:pt idx="462">
                  <c:v>116.40900612012774</c:v>
                </c:pt>
                <c:pt idx="463">
                  <c:v>120.77731653894</c:v>
                </c:pt>
                <c:pt idx="464">
                  <c:v>126.1247951951172</c:v>
                </c:pt>
                <c:pt idx="465">
                  <c:v>124.67374252929139</c:v>
                </c:pt>
                <c:pt idx="466">
                  <c:v>121.35673208100361</c:v>
                </c:pt>
                <c:pt idx="467">
                  <c:v>115.96311610969595</c:v>
                </c:pt>
                <c:pt idx="468">
                  <c:v>120.93386746748735</c:v>
                </c:pt>
                <c:pt idx="469">
                  <c:v>121.90234910297636</c:v>
                </c:pt>
                <c:pt idx="470">
                  <c:v>122.09826160012398</c:v>
                </c:pt>
                <c:pt idx="471">
                  <c:v>119.0698982083461</c:v>
                </c:pt>
                <c:pt idx="472">
                  <c:v>121.55033291216208</c:v>
                </c:pt>
                <c:pt idx="473">
                  <c:v>119.62434015358471</c:v>
                </c:pt>
                <c:pt idx="474">
                  <c:v>124.78453497638471</c:v>
                </c:pt>
                <c:pt idx="475">
                  <c:v>127.67430203550134</c:v>
                </c:pt>
                <c:pt idx="476">
                  <c:v>126.80524979875312</c:v>
                </c:pt>
                <c:pt idx="477">
                  <c:v>119.81823153263807</c:v>
                </c:pt>
                <c:pt idx="478">
                  <c:v>110.45423441264417</c:v>
                </c:pt>
                <c:pt idx="479">
                  <c:v>110.41896773162803</c:v>
                </c:pt>
                <c:pt idx="480">
                  <c:v>109.10600141528681</c:v>
                </c:pt>
                <c:pt idx="481">
                  <c:v>116.74905437131444</c:v>
                </c:pt>
                <c:pt idx="482">
                  <c:v>117.75989875353773</c:v>
                </c:pt>
                <c:pt idx="483">
                  <c:v>117.78280868024427</c:v>
                </c:pt>
                <c:pt idx="484">
                  <c:v>118.92395253209972</c:v>
                </c:pt>
                <c:pt idx="485">
                  <c:v>120.93828954057439</c:v>
                </c:pt>
                <c:pt idx="486">
                  <c:v>118.9829435405772</c:v>
                </c:pt>
                <c:pt idx="487">
                  <c:v>112.34992374715742</c:v>
                </c:pt>
                <c:pt idx="488">
                  <c:v>107.70264218429575</c:v>
                </c:pt>
                <c:pt idx="489">
                  <c:v>99.73324990523524</c:v>
                </c:pt>
                <c:pt idx="490">
                  <c:v>89.766217382681475</c:v>
                </c:pt>
                <c:pt idx="491">
                  <c:v>69.477024431539206</c:v>
                </c:pt>
                <c:pt idx="492">
                  <c:v>54.538537804529987</c:v>
                </c:pt>
                <c:pt idx="493">
                  <c:v>57.367517646658911</c:v>
                </c:pt>
                <c:pt idx="494">
                  <c:v>57.261894014645563</c:v>
                </c:pt>
                <c:pt idx="495">
                  <c:v>62.532417564833075</c:v>
                </c:pt>
                <c:pt idx="496">
                  <c:v>69.438567098873008</c:v>
                </c:pt>
                <c:pt idx="497">
                  <c:v>70.908533722970503</c:v>
                </c:pt>
                <c:pt idx="498">
                  <c:v>63.018140358100112</c:v>
                </c:pt>
                <c:pt idx="499">
                  <c:v>51.970348199619387</c:v>
                </c:pt>
                <c:pt idx="500">
                  <c:v>49.545100135580093</c:v>
                </c:pt>
                <c:pt idx="501">
                  <c:v>50.59149118128321</c:v>
                </c:pt>
                <c:pt idx="502">
                  <c:v>46.94838122907187</c:v>
                </c:pt>
                <c:pt idx="503">
                  <c:v>39.909975799226956</c:v>
                </c:pt>
                <c:pt idx="504">
                  <c:v>33.088937050813797</c:v>
                </c:pt>
                <c:pt idx="505">
                  <c:v>32.144308516196446</c:v>
                </c:pt>
                <c:pt idx="506">
                  <c:v>38.750711458333342</c:v>
                </c:pt>
                <c:pt idx="507">
                  <c:v>42.985169754636139</c:v>
                </c:pt>
                <c:pt idx="508">
                  <c:v>48.832570152406319</c:v>
                </c:pt>
                <c:pt idx="509">
                  <c:v>52.568878300072448</c:v>
                </c:pt>
                <c:pt idx="510">
                  <c:v>49.437026368070107</c:v>
                </c:pt>
                <c:pt idx="511">
                  <c:v>49.024575488993747</c:v>
                </c:pt>
                <c:pt idx="512">
                  <c:v>48.481029729326302</c:v>
                </c:pt>
                <c:pt idx="513">
                  <c:v>52.984315097563105</c:v>
                </c:pt>
                <c:pt idx="514">
                  <c:v>49.422171089056548</c:v>
                </c:pt>
                <c:pt idx="515">
                  <c:v>55.100224417545547</c:v>
                </c:pt>
                <c:pt idx="516">
                  <c:v>56.522818067630475</c:v>
                </c:pt>
                <c:pt idx="517">
                  <c:v>57.910610222699447</c:v>
                </c:pt>
                <c:pt idx="518">
                  <c:v>54.593766597510381</c:v>
                </c:pt>
                <c:pt idx="519">
                  <c:v>55.628017498454092</c:v>
                </c:pt>
                <c:pt idx="520">
                  <c:v>55.366187074802056</c:v>
                </c:pt>
                <c:pt idx="521">
                  <c:v>51.603171541142601</c:v>
                </c:pt>
                <c:pt idx="522">
                  <c:v>52.441549260367758</c:v>
                </c:pt>
                <c:pt idx="523">
                  <c:v>55.578471354049832</c:v>
                </c:pt>
                <c:pt idx="524">
                  <c:v>58.59390178343174</c:v>
                </c:pt>
                <c:pt idx="525">
                  <c:v>59.639201625132792</c:v>
                </c:pt>
                <c:pt idx="526">
                  <c:v>65.150827914462724</c:v>
                </c:pt>
                <c:pt idx="527">
                  <c:v>66.330294804382476</c:v>
                </c:pt>
                <c:pt idx="528">
                  <c:v>68.691620913955376</c:v>
                </c:pt>
                <c:pt idx="529">
                  <c:v>66.572639294577044</c:v>
                </c:pt>
                <c:pt idx="530">
                  <c:v>65.1474273362155</c:v>
                </c:pt>
                <c:pt idx="531">
                  <c:v>70.056620069879202</c:v>
                </c:pt>
                <c:pt idx="532">
                  <c:v>75.185813401441123</c:v>
                </c:pt>
                <c:pt idx="533">
                  <c:v>76.144087886969473</c:v>
                </c:pt>
                <c:pt idx="534">
                  <c:v>75.854256243956982</c:v>
                </c:pt>
                <c:pt idx="535">
                  <c:v>74.430078641821822</c:v>
                </c:pt>
                <c:pt idx="536">
                  <c:v>75.669551377859889</c:v>
                </c:pt>
                <c:pt idx="537">
                  <c:v>76.716649354193208</c:v>
                </c:pt>
                <c:pt idx="538">
                  <c:v>61.613393018994131</c:v>
                </c:pt>
                <c:pt idx="539">
                  <c:v>48.495588930552636</c:v>
                </c:pt>
                <c:pt idx="540">
                  <c:v>56.343204582722706</c:v>
                </c:pt>
                <c:pt idx="541">
                  <c:v>64.051887751595004</c:v>
                </c:pt>
                <c:pt idx="542">
                  <c:v>68.807019911669741</c:v>
                </c:pt>
                <c:pt idx="543">
                  <c:v>73.366939258434812</c:v>
                </c:pt>
                <c:pt idx="544">
                  <c:v>72.883290993831409</c:v>
                </c:pt>
                <c:pt idx="545">
                  <c:v>65.174452073730919</c:v>
                </c:pt>
                <c:pt idx="546">
                  <c:v>66.177786393122318</c:v>
                </c:pt>
                <c:pt idx="547">
                  <c:v>61.894518016699273</c:v>
                </c:pt>
                <c:pt idx="548">
                  <c:v>63.912835823629372</c:v>
                </c:pt>
                <c:pt idx="549">
                  <c:v>60.544884102524243</c:v>
                </c:pt>
                <c:pt idx="550">
                  <c:v>61.352791662140994</c:v>
                </c:pt>
                <c:pt idx="551">
                  <c:v>62.990613579955323</c:v>
                </c:pt>
                <c:pt idx="552">
                  <c:v>59.592050150377688</c:v>
                </c:pt>
                <c:pt idx="553">
                  <c:v>52.357966190102978</c:v>
                </c:pt>
                <c:pt idx="554">
                  <c:v>31.590395096159437</c:v>
                </c:pt>
                <c:pt idx="555">
                  <c:v>18.705254062961256</c:v>
                </c:pt>
                <c:pt idx="556">
                  <c:v>25.223288281811648</c:v>
                </c:pt>
                <c:pt idx="557">
                  <c:v>40.20647886414973</c:v>
                </c:pt>
                <c:pt idx="558">
                  <c:v>43.531008006405123</c:v>
                </c:pt>
                <c:pt idx="559">
                  <c:v>45.991823915555898</c:v>
                </c:pt>
                <c:pt idx="560">
                  <c:v>42.595572247203968</c:v>
                </c:pt>
                <c:pt idx="561">
                  <c:v>41.557873843872919</c:v>
                </c:pt>
                <c:pt idx="562">
                  <c:v>42.969798232593469</c:v>
                </c:pt>
                <c:pt idx="563">
                  <c:v>49.603361295896995</c:v>
                </c:pt>
                <c:pt idx="564">
                  <c:v>54.04499859649124</c:v>
                </c:pt>
                <c:pt idx="565">
                  <c:v>60.492572877507165</c:v>
                </c:pt>
                <c:pt idx="566">
                  <c:v>64.546353585281565</c:v>
                </c:pt>
                <c:pt idx="567">
                  <c:v>65.293887855372731</c:v>
                </c:pt>
                <c:pt idx="568">
                  <c:v>67.981683368143592</c:v>
                </c:pt>
                <c:pt idx="569">
                  <c:v>72.713380579801068</c:v>
                </c:pt>
                <c:pt idx="570">
                  <c:v>73.467940466743087</c:v>
                </c:pt>
                <c:pt idx="571">
                  <c:v>68.801746319921492</c:v>
                </c:pt>
                <c:pt idx="572">
                  <c:v>72.277051011254002</c:v>
                </c:pt>
                <c:pt idx="573">
                  <c:v>78.712116591344596</c:v>
                </c:pt>
                <c:pt idx="574">
                  <c:v>78.44296105542071</c:v>
                </c:pt>
                <c:pt idx="575">
                  <c:v>69.372584055032377</c:v>
                </c:pt>
                <c:pt idx="576">
                  <c:v>78.621104609960526</c:v>
                </c:pt>
                <c:pt idx="577">
                  <c:v>89.760161354343353</c:v>
                </c:pt>
                <c:pt idx="578">
                  <c:v>106.59680382238666</c:v>
                </c:pt>
                <c:pt idx="579">
                  <c:v>99.5</c:v>
                </c:pt>
                <c:pt idx="580">
                  <c:v>99.102632380402127</c:v>
                </c:pt>
                <c:pt idx="581">
                  <c:v>98.290810474360569</c:v>
                </c:pt>
                <c:pt idx="582">
                  <c:v>96.164439424830817</c:v>
                </c:pt>
                <c:pt idx="583">
                  <c:v>95.45164966021666</c:v>
                </c:pt>
                <c:pt idx="584">
                  <c:v>94.011836304819226</c:v>
                </c:pt>
                <c:pt idx="585">
                  <c:v>92.833103377417643</c:v>
                </c:pt>
                <c:pt idx="586">
                  <c:v>91.179399944965155</c:v>
                </c:pt>
                <c:pt idx="587">
                  <c:v>91.014310671248481</c:v>
                </c:pt>
                <c:pt idx="588">
                  <c:v>90.382367698808721</c:v>
                </c:pt>
                <c:pt idx="589">
                  <c:v>88.274823028964803</c:v>
                </c:pt>
                <c:pt idx="590">
                  <c:v>87.152230444263211</c:v>
                </c:pt>
                <c:pt idx="591">
                  <c:v>86.059118499911918</c:v>
                </c:pt>
                <c:pt idx="592">
                  <c:v>84.928179264533952</c:v>
                </c:pt>
                <c:pt idx="593">
                  <c:v>83.784901998924568</c:v>
                </c:pt>
                <c:pt idx="594">
                  <c:v>82.598475529651409</c:v>
                </c:pt>
                <c:pt idx="595">
                  <c:v>81.456595868398537</c:v>
                </c:pt>
                <c:pt idx="596">
                  <c:v>80.326776569942851</c:v>
                </c:pt>
                <c:pt idx="597">
                  <c:v>79.195820300355209</c:v>
                </c:pt>
                <c:pt idx="598">
                  <c:v>78.098669475032068</c:v>
                </c:pt>
                <c:pt idx="599">
                  <c:v>77.021472369489473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76016"/>
        <c:axId val="-32770576"/>
      </c:lineChart>
      <c:dateAx>
        <c:axId val="-32776016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770576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-32770576"/>
        <c:scaling>
          <c:orientation val="minMax"/>
          <c:max val="18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776016"/>
        <c:crosses val="autoZero"/>
        <c:crossBetween val="between"/>
      </c:valAx>
      <c:dateAx>
        <c:axId val="-32769488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-32756976"/>
        <c:crosses val="autoZero"/>
        <c:auto val="1"/>
        <c:lblOffset val="100"/>
        <c:baseTimeUnit val="months"/>
      </c:dateAx>
      <c:valAx>
        <c:axId val="-3275697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-3276948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753914988814317"/>
          <c:y val="0.18055555555555555"/>
          <c:w val="0.39709172259507891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281156969472780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'Gasoline-A'!$A$41:$A$88</c:f>
              <c:numCache>
                <c:formatCode>General</c:formatCode>
                <c:ptCount val="48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  <c:pt idx="47">
                  <c:v>2023</c:v>
                </c:pt>
              </c:numCache>
            </c:numRef>
          </c:cat>
          <c:val>
            <c:numRef>
              <c:f>'Gasoline-A'!$E$41:$E$88</c:f>
              <c:numCache>
                <c:formatCode>General</c:formatCode>
                <c:ptCount val="48"/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510883008"/>
        <c:axId val="-205741238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'Gasoline-A'!$A$41:$A$88</c:f>
              <c:numCache>
                <c:formatCode>General</c:formatCode>
                <c:ptCount val="48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  <c:pt idx="47">
                  <c:v>2023</c:v>
                </c:pt>
              </c:numCache>
            </c:numRef>
          </c:cat>
          <c:val>
            <c:numRef>
              <c:f>'Gasoline-A'!$C$41:$C$88</c:f>
              <c:numCache>
                <c:formatCode>0.00</c:formatCode>
                <c:ptCount val="48"/>
                <c:pt idx="0">
                  <c:v>0.61399999999999999</c:v>
                </c:pt>
                <c:pt idx="1">
                  <c:v>0.65600000000000003</c:v>
                </c:pt>
                <c:pt idx="2">
                  <c:v>0.67</c:v>
                </c:pt>
                <c:pt idx="3">
                  <c:v>0.90300000000000002</c:v>
                </c:pt>
                <c:pt idx="4">
                  <c:v>1.2457385523</c:v>
                </c:pt>
                <c:pt idx="5">
                  <c:v>1.3782307223000001</c:v>
                </c:pt>
                <c:pt idx="6">
                  <c:v>1.2577170941</c:v>
                </c:pt>
                <c:pt idx="7">
                  <c:v>1.2054593904999999</c:v>
                </c:pt>
                <c:pt idx="8">
                  <c:v>1.1758037336</c:v>
                </c:pt>
                <c:pt idx="9">
                  <c:v>1.1665785282000001</c:v>
                </c:pt>
                <c:pt idx="10">
                  <c:v>0.88521233901999996</c:v>
                </c:pt>
                <c:pt idx="11">
                  <c:v>0.91233361376</c:v>
                </c:pt>
                <c:pt idx="12">
                  <c:v>0.90918629563999998</c:v>
                </c:pt>
                <c:pt idx="13">
                  <c:v>0.98674405130999998</c:v>
                </c:pt>
                <c:pt idx="14">
                  <c:v>1.1276805091</c:v>
                </c:pt>
                <c:pt idx="15">
                  <c:v>1.102138557</c:v>
                </c:pt>
                <c:pt idx="16">
                  <c:v>1.0868600999</c:v>
                </c:pt>
                <c:pt idx="17">
                  <c:v>1.0671866478000001</c:v>
                </c:pt>
                <c:pt idx="18">
                  <c:v>1.0760134657</c:v>
                </c:pt>
                <c:pt idx="19">
                  <c:v>1.1107076914</c:v>
                </c:pt>
                <c:pt idx="20">
                  <c:v>1.2008545742000001</c:v>
                </c:pt>
                <c:pt idx="21">
                  <c:v>1.1989373022000001</c:v>
                </c:pt>
                <c:pt idx="22">
                  <c:v>1.0294869316999999</c:v>
                </c:pt>
                <c:pt idx="23">
                  <c:v>1.1393145654000001</c:v>
                </c:pt>
                <c:pt idx="24">
                  <c:v>1.4875575560000001</c:v>
                </c:pt>
                <c:pt idx="25">
                  <c:v>1.4252257169</c:v>
                </c:pt>
                <c:pt idx="26">
                  <c:v>1.3440247088999999</c:v>
                </c:pt>
                <c:pt idx="27">
                  <c:v>1.5582411694</c:v>
                </c:pt>
                <c:pt idx="28">
                  <c:v>1.8512263506</c:v>
                </c:pt>
                <c:pt idx="29">
                  <c:v>2.2708162269000001</c:v>
                </c:pt>
                <c:pt idx="30">
                  <c:v>2.5758821333999999</c:v>
                </c:pt>
                <c:pt idx="31">
                  <c:v>2.8058691349</c:v>
                </c:pt>
                <c:pt idx="32">
                  <c:v>3.2565255576999999</c:v>
                </c:pt>
                <c:pt idx="33">
                  <c:v>2.3493384908000001</c:v>
                </c:pt>
                <c:pt idx="34">
                  <c:v>2.7814366533000001</c:v>
                </c:pt>
                <c:pt idx="35">
                  <c:v>3.5262977824999999</c:v>
                </c:pt>
                <c:pt idx="36">
                  <c:v>3.6269416259999998</c:v>
                </c:pt>
                <c:pt idx="37">
                  <c:v>3.5055298632</c:v>
                </c:pt>
                <c:pt idx="38">
                  <c:v>3.3638242436999999</c:v>
                </c:pt>
                <c:pt idx="39">
                  <c:v>2.4282992426000001</c:v>
                </c:pt>
                <c:pt idx="40">
                  <c:v>2.149198626</c:v>
                </c:pt>
                <c:pt idx="41">
                  <c:v>2.4169206741</c:v>
                </c:pt>
                <c:pt idx="42">
                  <c:v>2.7266501527</c:v>
                </c:pt>
                <c:pt idx="43">
                  <c:v>2.6037332284999999</c:v>
                </c:pt>
                <c:pt idx="44">
                  <c:v>2.1837100107</c:v>
                </c:pt>
                <c:pt idx="45">
                  <c:v>3.0194145908999999</c:v>
                </c:pt>
                <c:pt idx="46">
                  <c:v>3.7386691385000002</c:v>
                </c:pt>
                <c:pt idx="47">
                  <c:v>3.4034945448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'Gasoline-A'!$A$92</c:f>
              <c:strCache>
                <c:ptCount val="1"/>
                <c:pt idx="0">
                  <c:v>Real Price (Apr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'Gasoline-A'!$A$41:$A$88</c:f>
              <c:numCache>
                <c:formatCode>General</c:formatCode>
                <c:ptCount val="48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  <c:pt idx="47">
                  <c:v>2023</c:v>
                </c:pt>
              </c:numCache>
            </c:numRef>
          </c:cat>
          <c:val>
            <c:numRef>
              <c:f>'Gasoline-A'!$D$41:$D$88</c:f>
              <c:numCache>
                <c:formatCode>0.00</c:formatCode>
                <c:ptCount val="48"/>
                <c:pt idx="0">
                  <c:v>3.0860952119618625</c:v>
                </c:pt>
                <c:pt idx="1">
                  <c:v>3.0968441506566031</c:v>
                </c:pt>
                <c:pt idx="2">
                  <c:v>2.938713966008744</c:v>
                </c:pt>
                <c:pt idx="3">
                  <c:v>3.5600688950794956</c:v>
                </c:pt>
                <c:pt idx="4">
                  <c:v>4.3270818081680762</c:v>
                </c:pt>
                <c:pt idx="5">
                  <c:v>4.3371693154746742</c:v>
                </c:pt>
                <c:pt idx="6">
                  <c:v>3.7283203560446903</c:v>
                </c:pt>
                <c:pt idx="7">
                  <c:v>3.4639649299399151</c:v>
                </c:pt>
                <c:pt idx="8">
                  <c:v>3.2373342353534977</c:v>
                </c:pt>
                <c:pt idx="9">
                  <c:v>3.1024819861434634</c:v>
                </c:pt>
                <c:pt idx="10">
                  <c:v>2.3093054735409289</c:v>
                </c:pt>
                <c:pt idx="11">
                  <c:v>2.2978368708139922</c:v>
                </c:pt>
                <c:pt idx="12">
                  <c:v>2.1997204150723006</c:v>
                </c:pt>
                <c:pt idx="13">
                  <c:v>2.2782152059083929</c:v>
                </c:pt>
                <c:pt idx="14">
                  <c:v>2.4697700586504014</c:v>
                </c:pt>
                <c:pt idx="15">
                  <c:v>2.3161834335767306</c:v>
                </c:pt>
                <c:pt idx="16">
                  <c:v>2.2166531426312264</c:v>
                </c:pt>
                <c:pt idx="17">
                  <c:v>2.1137578865995157</c:v>
                </c:pt>
                <c:pt idx="18">
                  <c:v>2.0773219425373108</c:v>
                </c:pt>
                <c:pt idx="19">
                  <c:v>2.0857865908851867</c:v>
                </c:pt>
                <c:pt idx="20">
                  <c:v>2.1907376987170442</c:v>
                </c:pt>
                <c:pt idx="21">
                  <c:v>2.137279672038499</c:v>
                </c:pt>
                <c:pt idx="22">
                  <c:v>1.8072514933370953</c:v>
                </c:pt>
                <c:pt idx="23">
                  <c:v>1.9571299489241358</c:v>
                </c:pt>
                <c:pt idx="24">
                  <c:v>2.4721180743256208</c:v>
                </c:pt>
                <c:pt idx="25">
                  <c:v>2.3036458937384605</c:v>
                </c:pt>
                <c:pt idx="26">
                  <c:v>2.1382778043150021</c:v>
                </c:pt>
                <c:pt idx="27">
                  <c:v>2.4233961446654977</c:v>
                </c:pt>
                <c:pt idx="28">
                  <c:v>2.8042450909700189</c:v>
                </c:pt>
                <c:pt idx="29">
                  <c:v>3.3278323373711527</c:v>
                </c:pt>
                <c:pt idx="30">
                  <c:v>3.6570659263836651</c:v>
                </c:pt>
                <c:pt idx="31">
                  <c:v>3.8724262141344119</c:v>
                </c:pt>
                <c:pt idx="32">
                  <c:v>4.3292265900368054</c:v>
                </c:pt>
                <c:pt idx="33">
                  <c:v>3.1332492835675443</c:v>
                </c:pt>
                <c:pt idx="34">
                  <c:v>3.6497954892052586</c:v>
                </c:pt>
                <c:pt idx="35">
                  <c:v>4.4863451037563786</c:v>
                </c:pt>
                <c:pt idx="36">
                  <c:v>4.5206675265106391</c:v>
                </c:pt>
                <c:pt idx="37">
                  <c:v>4.306210494990637</c:v>
                </c:pt>
                <c:pt idx="38">
                  <c:v>4.0664466473834473</c:v>
                </c:pt>
                <c:pt idx="39">
                  <c:v>2.9319611597513426</c:v>
                </c:pt>
                <c:pt idx="40">
                  <c:v>2.5624952681089699</c:v>
                </c:pt>
                <c:pt idx="41">
                  <c:v>2.8215609632461081</c:v>
                </c:pt>
                <c:pt idx="42">
                  <c:v>3.1073640781052227</c:v>
                </c:pt>
                <c:pt idx="43">
                  <c:v>2.9145009116403093</c:v>
                </c:pt>
                <c:pt idx="44">
                  <c:v>2.4142045904069529</c:v>
                </c:pt>
                <c:pt idx="45">
                  <c:v>3.1887204370109341</c:v>
                </c:pt>
                <c:pt idx="46">
                  <c:v>3.7174950084989136</c:v>
                </c:pt>
                <c:pt idx="47">
                  <c:v>3.3009061292626396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73840"/>
        <c:axId val="-32773296"/>
      </c:lineChart>
      <c:catAx>
        <c:axId val="-3277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77329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32773296"/>
        <c:scaling>
          <c:orientation val="minMax"/>
          <c:max val="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773840"/>
        <c:crosses val="autoZero"/>
        <c:crossBetween val="between"/>
        <c:majorUnit val="0.5"/>
      </c:valAx>
      <c:catAx>
        <c:axId val="-51088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57412384"/>
        <c:crosses val="autoZero"/>
        <c:auto val="1"/>
        <c:lblAlgn val="ctr"/>
        <c:lblOffset val="100"/>
        <c:noMultiLvlLbl val="0"/>
      </c:catAx>
      <c:valAx>
        <c:axId val="-205741238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-51088300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36572777807"/>
          <c:y val="0.16898184601924759"/>
          <c:w val="0.39709219233502058"/>
          <c:h val="4.34027777777778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1320027949526444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'Gasoline-Q'!$A$41:$A$232</c:f>
              <c:strCache>
                <c:ptCount val="19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</c:strCache>
            </c:strRef>
          </c:cat>
          <c:val>
            <c:numRef>
              <c:f>'Gasoline-Q'!$E$41:$E$232</c:f>
              <c:numCache>
                <c:formatCode>General</c:formatCode>
                <c:ptCount val="192"/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57429792"/>
        <c:axId val="-205743523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'Gasoline-Q'!$A$41:$A$232</c:f>
              <c:strCache>
                <c:ptCount val="19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</c:strCache>
            </c:strRef>
          </c:cat>
          <c:val>
            <c:numRef>
              <c:f>'Gasoline-Q'!$C$41:$C$232</c:f>
              <c:numCache>
                <c:formatCode>0.00</c:formatCode>
                <c:ptCount val="192"/>
                <c:pt idx="0">
                  <c:v>0.59950179100000001</c:v>
                </c:pt>
                <c:pt idx="1">
                  <c:v>0.60284331520000001</c:v>
                </c:pt>
                <c:pt idx="2">
                  <c:v>0.62689555320000001</c:v>
                </c:pt>
                <c:pt idx="3">
                  <c:v>0.62796344640000001</c:v>
                </c:pt>
                <c:pt idx="4">
                  <c:v>0.63577560619999995</c:v>
                </c:pt>
                <c:pt idx="5">
                  <c:v>0.65841168169999997</c:v>
                </c:pt>
                <c:pt idx="6">
                  <c:v>0.666684414</c:v>
                </c:pt>
                <c:pt idx="7">
                  <c:v>0.66468291499999999</c:v>
                </c:pt>
                <c:pt idx="8">
                  <c:v>0.64734181830000004</c:v>
                </c:pt>
                <c:pt idx="9">
                  <c:v>0.65585991740000005</c:v>
                </c:pt>
                <c:pt idx="10">
                  <c:v>0.68114944700000002</c:v>
                </c:pt>
                <c:pt idx="11">
                  <c:v>0.6967000216</c:v>
                </c:pt>
                <c:pt idx="12">
                  <c:v>0.73425977649999996</c:v>
                </c:pt>
                <c:pt idx="13">
                  <c:v>0.8491741303</c:v>
                </c:pt>
                <c:pt idx="14">
                  <c:v>0.98495482190000005</c:v>
                </c:pt>
                <c:pt idx="15">
                  <c:v>1.0444937969999999</c:v>
                </c:pt>
                <c:pt idx="16">
                  <c:v>1.1968262656999999</c:v>
                </c:pt>
                <c:pt idx="17">
                  <c:v>1.2663121463</c:v>
                </c:pt>
                <c:pt idx="18">
                  <c:v>1.2651703316</c:v>
                </c:pt>
                <c:pt idx="19">
                  <c:v>1.2527451889000001</c:v>
                </c:pt>
                <c:pt idx="20">
                  <c:v>1.3646498016999999</c:v>
                </c:pt>
                <c:pt idx="21">
                  <c:v>1.4007799969000001</c:v>
                </c:pt>
                <c:pt idx="22">
                  <c:v>1.3780565559</c:v>
                </c:pt>
                <c:pt idx="23">
                  <c:v>1.3683017086</c:v>
                </c:pt>
                <c:pt idx="24">
                  <c:v>1.2826872036000001</c:v>
                </c:pt>
                <c:pt idx="25">
                  <c:v>1.2271940294999999</c:v>
                </c:pt>
                <c:pt idx="26">
                  <c:v>1.2854954635</c:v>
                </c:pt>
                <c:pt idx="27">
                  <c:v>1.2375507007</c:v>
                </c:pt>
                <c:pt idx="28">
                  <c:v>1.1471895153</c:v>
                </c:pt>
                <c:pt idx="29">
                  <c:v>1.2214854500000001</c:v>
                </c:pt>
                <c:pt idx="30">
                  <c:v>1.2474156087999999</c:v>
                </c:pt>
                <c:pt idx="31">
                  <c:v>1.2006220433999999</c:v>
                </c:pt>
                <c:pt idx="32">
                  <c:v>1.1707279850000001</c:v>
                </c:pt>
                <c:pt idx="33">
                  <c:v>1.2010832806</c:v>
                </c:pt>
                <c:pt idx="34">
                  <c:v>1.1688317168</c:v>
                </c:pt>
                <c:pt idx="35">
                  <c:v>1.1619418754999999</c:v>
                </c:pt>
                <c:pt idx="36">
                  <c:v>1.1053324133</c:v>
                </c:pt>
                <c:pt idx="37">
                  <c:v>1.1961445622</c:v>
                </c:pt>
                <c:pt idx="38">
                  <c:v>1.1947198341</c:v>
                </c:pt>
                <c:pt idx="39">
                  <c:v>1.1651829764999999</c:v>
                </c:pt>
                <c:pt idx="40">
                  <c:v>1.053504145</c:v>
                </c:pt>
                <c:pt idx="41">
                  <c:v>0.89144064021000002</c:v>
                </c:pt>
                <c:pt idx="42">
                  <c:v>0.82853970535999999</c:v>
                </c:pt>
                <c:pt idx="43">
                  <c:v>0.78263189772999997</c:v>
                </c:pt>
                <c:pt idx="44">
                  <c:v>0.85109575548000005</c:v>
                </c:pt>
                <c:pt idx="45">
                  <c:v>0.91375780877000001</c:v>
                </c:pt>
                <c:pt idx="46">
                  <c:v>0.94953738866000004</c:v>
                </c:pt>
                <c:pt idx="47">
                  <c:v>0.92895915818999997</c:v>
                </c:pt>
                <c:pt idx="48">
                  <c:v>0.87432974177</c:v>
                </c:pt>
                <c:pt idx="49">
                  <c:v>0.91617792561</c:v>
                </c:pt>
                <c:pt idx="50">
                  <c:v>0.94047434060000001</c:v>
                </c:pt>
                <c:pt idx="51">
                  <c:v>0.90316806490000001</c:v>
                </c:pt>
                <c:pt idx="52">
                  <c:v>0.88651852856000002</c:v>
                </c:pt>
                <c:pt idx="53">
                  <c:v>1.0699977025</c:v>
                </c:pt>
                <c:pt idx="54">
                  <c:v>1.0244178937999999</c:v>
                </c:pt>
                <c:pt idx="55">
                  <c:v>0.9600175541</c:v>
                </c:pt>
                <c:pt idx="56">
                  <c:v>0.99207094128999995</c:v>
                </c:pt>
                <c:pt idx="57">
                  <c:v>1.0344357207999999</c:v>
                </c:pt>
                <c:pt idx="58">
                  <c:v>1.1507226679</c:v>
                </c:pt>
                <c:pt idx="59">
                  <c:v>1.3292614466999999</c:v>
                </c:pt>
                <c:pt idx="60">
                  <c:v>1.1037909839</c:v>
                </c:pt>
                <c:pt idx="61">
                  <c:v>1.1107142346000001</c:v>
                </c:pt>
                <c:pt idx="62">
                  <c:v>1.1064183864999999</c:v>
                </c:pt>
                <c:pt idx="63">
                  <c:v>1.0875001046999999</c:v>
                </c:pt>
                <c:pt idx="64">
                  <c:v>1.0136519047999999</c:v>
                </c:pt>
                <c:pt idx="65">
                  <c:v>1.1017887556999999</c:v>
                </c:pt>
                <c:pt idx="66">
                  <c:v>1.1267783497999999</c:v>
                </c:pt>
                <c:pt idx="67">
                  <c:v>1.1006154752999999</c:v>
                </c:pt>
                <c:pt idx="68">
                  <c:v>1.0559438071</c:v>
                </c:pt>
                <c:pt idx="69">
                  <c:v>1.0920949548000001</c:v>
                </c:pt>
                <c:pt idx="70">
                  <c:v>1.0631922077</c:v>
                </c:pt>
                <c:pt idx="71">
                  <c:v>1.0568018811</c:v>
                </c:pt>
                <c:pt idx="72">
                  <c:v>1.0050264893</c:v>
                </c:pt>
                <c:pt idx="73">
                  <c:v>1.0512505940000001</c:v>
                </c:pt>
                <c:pt idx="74">
                  <c:v>1.1346452482</c:v>
                </c:pt>
                <c:pt idx="75">
                  <c:v>1.1062189558</c:v>
                </c:pt>
                <c:pt idx="76">
                  <c:v>1.0753894968</c:v>
                </c:pt>
                <c:pt idx="77">
                  <c:v>1.1614989737000001</c:v>
                </c:pt>
                <c:pt idx="78">
                  <c:v>1.1294671835000001</c:v>
                </c:pt>
                <c:pt idx="79">
                  <c:v>1.0736527393999999</c:v>
                </c:pt>
                <c:pt idx="80">
                  <c:v>1.1064068654000001</c:v>
                </c:pt>
                <c:pt idx="81">
                  <c:v>1.2556473664000001</c:v>
                </c:pt>
                <c:pt idx="82">
                  <c:v>1.2122264388999999</c:v>
                </c:pt>
                <c:pt idx="83">
                  <c:v>1.2235170601000001</c:v>
                </c:pt>
                <c:pt idx="84">
                  <c:v>1.2232218449000001</c:v>
                </c:pt>
                <c:pt idx="85">
                  <c:v>1.1989560212999999</c:v>
                </c:pt>
                <c:pt idx="86">
                  <c:v>1.2089205192000001</c:v>
                </c:pt>
                <c:pt idx="87">
                  <c:v>1.1663303518999999</c:v>
                </c:pt>
                <c:pt idx="88">
                  <c:v>1.0501528408</c:v>
                </c:pt>
                <c:pt idx="89">
                  <c:v>1.0529146997000001</c:v>
                </c:pt>
                <c:pt idx="90">
                  <c:v>1.0307138166000001</c:v>
                </c:pt>
                <c:pt idx="91">
                  <c:v>0.98608821795000001</c:v>
                </c:pt>
                <c:pt idx="92">
                  <c:v>0.94832620162000003</c:v>
                </c:pt>
                <c:pt idx="93">
                  <c:v>1.1251623151000001</c:v>
                </c:pt>
                <c:pt idx="94">
                  <c:v>1.2095693675000001</c:v>
                </c:pt>
                <c:pt idx="95">
                  <c:v>1.2563606655999999</c:v>
                </c:pt>
                <c:pt idx="96">
                  <c:v>1.397304195</c:v>
                </c:pt>
                <c:pt idx="97">
                  <c:v>1.5291604408999999</c:v>
                </c:pt>
                <c:pt idx="98">
                  <c:v>1.5208591724</c:v>
                </c:pt>
                <c:pt idx="99">
                  <c:v>1.4966101829</c:v>
                </c:pt>
                <c:pt idx="100">
                  <c:v>1.4345354224</c:v>
                </c:pt>
                <c:pt idx="101">
                  <c:v>1.6244266455</c:v>
                </c:pt>
                <c:pt idx="102">
                  <c:v>1.4524706239</c:v>
                </c:pt>
                <c:pt idx="103">
                  <c:v>1.1911174625000001</c:v>
                </c:pt>
                <c:pt idx="104">
                  <c:v>1.1591419517999999</c:v>
                </c:pt>
                <c:pt idx="105">
                  <c:v>1.3902539652000001</c:v>
                </c:pt>
                <c:pt idx="106">
                  <c:v>1.397380171</c:v>
                </c:pt>
                <c:pt idx="107">
                  <c:v>1.4165666726999999</c:v>
                </c:pt>
                <c:pt idx="108">
                  <c:v>1.5878977503</c:v>
                </c:pt>
                <c:pt idx="109">
                  <c:v>1.5254062409</c:v>
                </c:pt>
                <c:pt idx="110">
                  <c:v>1.6024577686000001</c:v>
                </c:pt>
                <c:pt idx="111">
                  <c:v>1.5183418524000001</c:v>
                </c:pt>
                <c:pt idx="112">
                  <c:v>1.6528491571999999</c:v>
                </c:pt>
                <c:pt idx="113">
                  <c:v>1.9180244390000001</c:v>
                </c:pt>
                <c:pt idx="114">
                  <c:v>1.8867253343999999</c:v>
                </c:pt>
                <c:pt idx="115">
                  <c:v>1.9390850228000001</c:v>
                </c:pt>
                <c:pt idx="116">
                  <c:v>1.9419336623000001</c:v>
                </c:pt>
                <c:pt idx="117">
                  <c:v>2.1857177038</c:v>
                </c:pt>
                <c:pt idx="118">
                  <c:v>2.5485714511999999</c:v>
                </c:pt>
                <c:pt idx="119">
                  <c:v>2.3852873174</c:v>
                </c:pt>
                <c:pt idx="120">
                  <c:v>2.3426500746999999</c:v>
                </c:pt>
                <c:pt idx="121">
                  <c:v>2.8459174085000001</c:v>
                </c:pt>
                <c:pt idx="122">
                  <c:v>2.8354547348999999</c:v>
                </c:pt>
                <c:pt idx="123">
                  <c:v>2.2627142695</c:v>
                </c:pt>
                <c:pt idx="124">
                  <c:v>2.3647192149</c:v>
                </c:pt>
                <c:pt idx="125">
                  <c:v>3.0185006506000001</c:v>
                </c:pt>
                <c:pt idx="126">
                  <c:v>2.8524976587999999</c:v>
                </c:pt>
                <c:pt idx="127">
                  <c:v>2.9659070760000001</c:v>
                </c:pt>
                <c:pt idx="128">
                  <c:v>3.1076362711000001</c:v>
                </c:pt>
                <c:pt idx="129">
                  <c:v>3.7593931506999998</c:v>
                </c:pt>
                <c:pt idx="130">
                  <c:v>3.8526405985999999</c:v>
                </c:pt>
                <c:pt idx="131">
                  <c:v>2.2995724351</c:v>
                </c:pt>
                <c:pt idx="132">
                  <c:v>1.8897934594000001</c:v>
                </c:pt>
                <c:pt idx="133">
                  <c:v>2.3161151992</c:v>
                </c:pt>
                <c:pt idx="134">
                  <c:v>2.5659703135999998</c:v>
                </c:pt>
                <c:pt idx="135">
                  <c:v>2.6026247264000002</c:v>
                </c:pt>
                <c:pt idx="136">
                  <c:v>2.7129046636999998</c:v>
                </c:pt>
                <c:pt idx="137">
                  <c:v>2.8051776682999998</c:v>
                </c:pt>
                <c:pt idx="138">
                  <c:v>2.7214542931999999</c:v>
                </c:pt>
                <c:pt idx="139">
                  <c:v>2.8841960393999999</c:v>
                </c:pt>
                <c:pt idx="140">
                  <c:v>3.2955668220000001</c:v>
                </c:pt>
                <c:pt idx="141">
                  <c:v>3.7953720251999998</c:v>
                </c:pt>
                <c:pt idx="142">
                  <c:v>3.6340926433999998</c:v>
                </c:pt>
                <c:pt idx="143">
                  <c:v>3.3654264476</c:v>
                </c:pt>
                <c:pt idx="144">
                  <c:v>3.6077270976000002</c:v>
                </c:pt>
                <c:pt idx="145">
                  <c:v>3.7222213968000002</c:v>
                </c:pt>
                <c:pt idx="146">
                  <c:v>3.6668312695999998</c:v>
                </c:pt>
                <c:pt idx="147">
                  <c:v>3.5059407189999998</c:v>
                </c:pt>
                <c:pt idx="148">
                  <c:v>3.5652553672999998</c:v>
                </c:pt>
                <c:pt idx="149">
                  <c:v>3.6040271455999999</c:v>
                </c:pt>
                <c:pt idx="150">
                  <c:v>3.5663142486999999</c:v>
                </c:pt>
                <c:pt idx="151">
                  <c:v>3.2882789841000002</c:v>
                </c:pt>
                <c:pt idx="152">
                  <c:v>3.4037443452999998</c:v>
                </c:pt>
                <c:pt idx="153">
                  <c:v>3.6750536235000002</c:v>
                </c:pt>
                <c:pt idx="154">
                  <c:v>3.5037805502000001</c:v>
                </c:pt>
                <c:pt idx="155">
                  <c:v>2.8769790241000002</c:v>
                </c:pt>
                <c:pt idx="156">
                  <c:v>2.2696942552000001</c:v>
                </c:pt>
                <c:pt idx="157">
                  <c:v>2.6648191183000001</c:v>
                </c:pt>
                <c:pt idx="158">
                  <c:v>2.6023207819</c:v>
                </c:pt>
                <c:pt idx="159">
                  <c:v>2.1623371404</c:v>
                </c:pt>
                <c:pt idx="160">
                  <c:v>1.8957772669999999</c:v>
                </c:pt>
                <c:pt idx="161">
                  <c:v>2.2509634887000001</c:v>
                </c:pt>
                <c:pt idx="162">
                  <c:v>2.2114731271000001</c:v>
                </c:pt>
                <c:pt idx="163">
                  <c:v>2.2288342778999999</c:v>
                </c:pt>
                <c:pt idx="164">
                  <c:v>2.3262824967000002</c:v>
                </c:pt>
                <c:pt idx="165">
                  <c:v>2.3845401180999999</c:v>
                </c:pt>
                <c:pt idx="166">
                  <c:v>2.4377039076</c:v>
                </c:pt>
                <c:pt idx="167">
                  <c:v>2.5142834676999999</c:v>
                </c:pt>
                <c:pt idx="168">
                  <c:v>2.5777429482000001</c:v>
                </c:pt>
                <c:pt idx="169">
                  <c:v>2.85145895</c:v>
                </c:pt>
                <c:pt idx="170">
                  <c:v>2.8400527775</c:v>
                </c:pt>
                <c:pt idx="171">
                  <c:v>2.6251157503</c:v>
                </c:pt>
                <c:pt idx="172">
                  <c:v>2.3612041784</c:v>
                </c:pt>
                <c:pt idx="173">
                  <c:v>2.7913205421999998</c:v>
                </c:pt>
                <c:pt idx="174">
                  <c:v>2.6520632483000002</c:v>
                </c:pt>
                <c:pt idx="175">
                  <c:v>2.5936584280999999</c:v>
                </c:pt>
                <c:pt idx="176">
                  <c:v>2.4142071159</c:v>
                </c:pt>
                <c:pt idx="177">
                  <c:v>1.9432896758</c:v>
                </c:pt>
                <c:pt idx="178">
                  <c:v>2.1827993749000001</c:v>
                </c:pt>
                <c:pt idx="179">
                  <c:v>2.1541112574999999</c:v>
                </c:pt>
                <c:pt idx="180">
                  <c:v>2.5601920207000002</c:v>
                </c:pt>
                <c:pt idx="181">
                  <c:v>2.9711060615</c:v>
                </c:pt>
                <c:pt idx="182">
                  <c:v>3.1558157506</c:v>
                </c:pt>
                <c:pt idx="183">
                  <c:v>3.3299970079999999</c:v>
                </c:pt>
                <c:pt idx="184">
                  <c:v>3.6997493422000001</c:v>
                </c:pt>
                <c:pt idx="185">
                  <c:v>3.9659910254000001</c:v>
                </c:pt>
                <c:pt idx="186">
                  <c:v>3.7204282138</c:v>
                </c:pt>
                <c:pt idx="187">
                  <c:v>3.5634958583</c:v>
                </c:pt>
                <c:pt idx="188">
                  <c:v>3.4234542281999998</c:v>
                </c:pt>
                <c:pt idx="189">
                  <c:v>3.5164292510999999</c:v>
                </c:pt>
                <c:pt idx="190">
                  <c:v>3.4415877556000001</c:v>
                </c:pt>
                <c:pt idx="191">
                  <c:v>3.2323773848999999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'Gasoline-Q'!$A$236</c:f>
              <c:strCache>
                <c:ptCount val="1"/>
                <c:pt idx="0">
                  <c:v>Real Price (Apr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'Gasoline-Q'!$A$41:$A$232</c:f>
              <c:strCache>
                <c:ptCount val="19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</c:strCache>
            </c:strRef>
          </c:cat>
          <c:val>
            <c:numRef>
              <c:f>'Gasoline-Q'!$D$41:$D$232</c:f>
              <c:numCache>
                <c:formatCode>0.00</c:formatCode>
                <c:ptCount val="192"/>
                <c:pt idx="0">
                  <c:v>3.068924739909626</c:v>
                </c:pt>
                <c:pt idx="1">
                  <c:v>3.0586719950114958</c:v>
                </c:pt>
                <c:pt idx="2">
                  <c:v>3.1307481203789558</c:v>
                </c:pt>
                <c:pt idx="3">
                  <c:v>3.0911259401792308</c:v>
                </c:pt>
                <c:pt idx="4">
                  <c:v>3.0731921498673382</c:v>
                </c:pt>
                <c:pt idx="5">
                  <c:v>3.128010419465431</c:v>
                </c:pt>
                <c:pt idx="6">
                  <c:v>3.1240908061117802</c:v>
                </c:pt>
                <c:pt idx="7">
                  <c:v>3.0694738796248524</c:v>
                </c:pt>
                <c:pt idx="8">
                  <c:v>2.9388062208049366</c:v>
                </c:pt>
                <c:pt idx="9">
                  <c:v>2.9112763757231841</c:v>
                </c:pt>
                <c:pt idx="10">
                  <c:v>2.9547819007281375</c:v>
                </c:pt>
                <c:pt idx="11">
                  <c:v>2.9535859429783193</c:v>
                </c:pt>
                <c:pt idx="12">
                  <c:v>3.0363456186335429</c:v>
                </c:pt>
                <c:pt idx="13">
                  <c:v>3.4033460065816636</c:v>
                </c:pt>
                <c:pt idx="14">
                  <c:v>3.824339014593817</c:v>
                </c:pt>
                <c:pt idx="15">
                  <c:v>3.9310574954811015</c:v>
                </c:pt>
                <c:pt idx="16">
                  <c:v>4.3333959559323159</c:v>
                </c:pt>
                <c:pt idx="17">
                  <c:v>4.4353334651686209</c:v>
                </c:pt>
                <c:pt idx="18">
                  <c:v>4.3496996808827495</c:v>
                </c:pt>
                <c:pt idx="19">
                  <c:v>4.1895337255577427</c:v>
                </c:pt>
                <c:pt idx="20">
                  <c:v>4.4409434314381819</c:v>
                </c:pt>
                <c:pt idx="21">
                  <c:v>4.4654208304057006</c:v>
                </c:pt>
                <c:pt idx="22">
                  <c:v>4.273953292456854</c:v>
                </c:pt>
                <c:pt idx="23">
                  <c:v>4.1758121449702781</c:v>
                </c:pt>
                <c:pt idx="24">
                  <c:v>3.8800487924280427</c:v>
                </c:pt>
                <c:pt idx="25">
                  <c:v>3.6593199618534942</c:v>
                </c:pt>
                <c:pt idx="26">
                  <c:v>3.7677319039655046</c:v>
                </c:pt>
                <c:pt idx="27">
                  <c:v>3.6160966104617436</c:v>
                </c:pt>
                <c:pt idx="28">
                  <c:v>3.3497828492620845</c:v>
                </c:pt>
                <c:pt idx="29">
                  <c:v>3.5259500037283495</c:v>
                </c:pt>
                <c:pt idx="30">
                  <c:v>3.5660272521494516</c:v>
                </c:pt>
                <c:pt idx="31">
                  <c:v>3.3983078474728488</c:v>
                </c:pt>
                <c:pt idx="32">
                  <c:v>3.267371260175274</c:v>
                </c:pt>
                <c:pt idx="33">
                  <c:v>3.3207817449424493</c:v>
                </c:pt>
                <c:pt idx="34">
                  <c:v>3.2037531813308706</c:v>
                </c:pt>
                <c:pt idx="35">
                  <c:v>3.1576471162905229</c:v>
                </c:pt>
                <c:pt idx="36">
                  <c:v>2.976483016758166</c:v>
                </c:pt>
                <c:pt idx="37">
                  <c:v>3.1919892887754369</c:v>
                </c:pt>
                <c:pt idx="38">
                  <c:v>3.1684889015589004</c:v>
                </c:pt>
                <c:pt idx="39">
                  <c:v>3.0589698338583586</c:v>
                </c:pt>
                <c:pt idx="40">
                  <c:v>2.7514736656857131</c:v>
                </c:pt>
                <c:pt idx="41">
                  <c:v>2.3395950900065672</c:v>
                </c:pt>
                <c:pt idx="42">
                  <c:v>2.1612960474027605</c:v>
                </c:pt>
                <c:pt idx="43">
                  <c:v>2.0273739240701656</c:v>
                </c:pt>
                <c:pt idx="44">
                  <c:v>2.1784328747940687</c:v>
                </c:pt>
                <c:pt idx="45">
                  <c:v>2.3126189165791855</c:v>
                </c:pt>
                <c:pt idx="46">
                  <c:v>2.3779355123748775</c:v>
                </c:pt>
                <c:pt idx="47">
                  <c:v>2.3048854044978988</c:v>
                </c:pt>
                <c:pt idx="48">
                  <c:v>2.1525444107999201</c:v>
                </c:pt>
                <c:pt idx="49">
                  <c:v>2.2299913577402153</c:v>
                </c:pt>
                <c:pt idx="50">
                  <c:v>2.2615570662116764</c:v>
                </c:pt>
                <c:pt idx="51">
                  <c:v>2.1483770623485086</c:v>
                </c:pt>
                <c:pt idx="52">
                  <c:v>2.0850850213077012</c:v>
                </c:pt>
                <c:pt idx="53">
                  <c:v>2.4765940649047433</c:v>
                </c:pt>
                <c:pt idx="54">
                  <c:v>2.3527006622287607</c:v>
                </c:pt>
                <c:pt idx="55">
                  <c:v>2.1826093161402169</c:v>
                </c:pt>
                <c:pt idx="56">
                  <c:v>2.2173141971082293</c:v>
                </c:pt>
                <c:pt idx="57">
                  <c:v>2.2893518551583858</c:v>
                </c:pt>
                <c:pt idx="58">
                  <c:v>2.503470068455711</c:v>
                </c:pt>
                <c:pt idx="59">
                  <c:v>2.8436102111354944</c:v>
                </c:pt>
                <c:pt idx="60">
                  <c:v>2.3437534098426367</c:v>
                </c:pt>
                <c:pt idx="61">
                  <c:v>2.3445364080834263</c:v>
                </c:pt>
                <c:pt idx="62">
                  <c:v>2.3178015351705135</c:v>
                </c:pt>
                <c:pt idx="63">
                  <c:v>2.2594243796107638</c:v>
                </c:pt>
                <c:pt idx="64">
                  <c:v>2.09182007296068</c:v>
                </c:pt>
                <c:pt idx="65">
                  <c:v>2.2563469374672209</c:v>
                </c:pt>
                <c:pt idx="66">
                  <c:v>2.2900417505557753</c:v>
                </c:pt>
                <c:pt idx="67">
                  <c:v>2.2174452044025705</c:v>
                </c:pt>
                <c:pt idx="68">
                  <c:v>2.1120777922875305</c:v>
                </c:pt>
                <c:pt idx="69">
                  <c:v>2.1687224800840297</c:v>
                </c:pt>
                <c:pt idx="70">
                  <c:v>2.1016034442236222</c:v>
                </c:pt>
                <c:pt idx="71">
                  <c:v>2.0717981856609526</c:v>
                </c:pt>
                <c:pt idx="72">
                  <c:v>1.9604463234781706</c:v>
                </c:pt>
                <c:pt idx="73">
                  <c:v>2.0390302114344929</c:v>
                </c:pt>
                <c:pt idx="74">
                  <c:v>2.1805847081543894</c:v>
                </c:pt>
                <c:pt idx="75">
                  <c:v>2.1136520417602203</c:v>
                </c:pt>
                <c:pt idx="76">
                  <c:v>2.0397646302271877</c:v>
                </c:pt>
                <c:pt idx="77">
                  <c:v>2.1852301181125293</c:v>
                </c:pt>
                <c:pt idx="78">
                  <c:v>2.1143086308515953</c:v>
                </c:pt>
                <c:pt idx="79">
                  <c:v>1.9989297437816433</c:v>
                </c:pt>
                <c:pt idx="80">
                  <c:v>2.0417566175615605</c:v>
                </c:pt>
                <c:pt idx="81">
                  <c:v>2.2974099762557181</c:v>
                </c:pt>
                <c:pt idx="82">
                  <c:v>2.2052741687973874</c:v>
                </c:pt>
                <c:pt idx="83">
                  <c:v>2.2066420635220996</c:v>
                </c:pt>
                <c:pt idx="84">
                  <c:v>2.1927504421229869</c:v>
                </c:pt>
                <c:pt idx="85">
                  <c:v>2.1443260999674298</c:v>
                </c:pt>
                <c:pt idx="86">
                  <c:v>2.1513905954341093</c:v>
                </c:pt>
                <c:pt idx="87">
                  <c:v>2.064470373992819</c:v>
                </c:pt>
                <c:pt idx="88">
                  <c:v>1.8550048875664895</c:v>
                </c:pt>
                <c:pt idx="89">
                  <c:v>1.8537804933291731</c:v>
                </c:pt>
                <c:pt idx="90">
                  <c:v>1.805436470780267</c:v>
                </c:pt>
                <c:pt idx="91">
                  <c:v>1.7192005502126717</c:v>
                </c:pt>
                <c:pt idx="92">
                  <c:v>1.6473422037686498</c:v>
                </c:pt>
                <c:pt idx="93">
                  <c:v>1.9400006152026459</c:v>
                </c:pt>
                <c:pt idx="94">
                  <c:v>2.0701512056900078</c:v>
                </c:pt>
                <c:pt idx="95">
                  <c:v>2.1344886444722655</c:v>
                </c:pt>
                <c:pt idx="96">
                  <c:v>2.3506837793499384</c:v>
                </c:pt>
                <c:pt idx="97">
                  <c:v>2.5524976212252901</c:v>
                </c:pt>
                <c:pt idx="98">
                  <c:v>2.5156513988481435</c:v>
                </c:pt>
                <c:pt idx="99">
                  <c:v>2.4580177329119546</c:v>
                </c:pt>
                <c:pt idx="100">
                  <c:v>2.3337428390682429</c:v>
                </c:pt>
                <c:pt idx="101">
                  <c:v>2.6242630799833271</c:v>
                </c:pt>
                <c:pt idx="102">
                  <c:v>2.3398631254614117</c:v>
                </c:pt>
                <c:pt idx="103">
                  <c:v>1.9202766257086412</c:v>
                </c:pt>
                <c:pt idx="104">
                  <c:v>1.8627799570935351</c:v>
                </c:pt>
                <c:pt idx="105">
                  <c:v>2.2167560741772339</c:v>
                </c:pt>
                <c:pt idx="106">
                  <c:v>2.2161817038532794</c:v>
                </c:pt>
                <c:pt idx="107">
                  <c:v>2.2334074057841686</c:v>
                </c:pt>
                <c:pt idx="108">
                  <c:v>2.478047942790107</c:v>
                </c:pt>
                <c:pt idx="109">
                  <c:v>2.3844257666918014</c:v>
                </c:pt>
                <c:pt idx="110">
                  <c:v>2.4863069195312053</c:v>
                </c:pt>
                <c:pt idx="111">
                  <c:v>2.346888753958984</c:v>
                </c:pt>
                <c:pt idx="112">
                  <c:v>2.5333574036427988</c:v>
                </c:pt>
                <c:pt idx="113">
                  <c:v>2.9168829790922342</c:v>
                </c:pt>
                <c:pt idx="114">
                  <c:v>2.8511016914078477</c:v>
                </c:pt>
                <c:pt idx="115">
                  <c:v>2.8990952191636756</c:v>
                </c:pt>
                <c:pt idx="116">
                  <c:v>2.8887644553136864</c:v>
                </c:pt>
                <c:pt idx="117">
                  <c:v>3.2295852545406678</c:v>
                </c:pt>
                <c:pt idx="118">
                  <c:v>3.7095468604327873</c:v>
                </c:pt>
                <c:pt idx="119">
                  <c:v>3.4398034873176435</c:v>
                </c:pt>
                <c:pt idx="120">
                  <c:v>3.3608153591905854</c:v>
                </c:pt>
                <c:pt idx="121">
                  <c:v>4.0462992594097615</c:v>
                </c:pt>
                <c:pt idx="122">
                  <c:v>3.9937219442973433</c:v>
                </c:pt>
                <c:pt idx="123">
                  <c:v>3.2001463538448665</c:v>
                </c:pt>
                <c:pt idx="124">
                  <c:v>3.3119413572462921</c:v>
                </c:pt>
                <c:pt idx="125">
                  <c:v>4.1802606071940343</c:v>
                </c:pt>
                <c:pt idx="126">
                  <c:v>3.9255174007488498</c:v>
                </c:pt>
                <c:pt idx="127">
                  <c:v>4.0321280991070871</c:v>
                </c:pt>
                <c:pt idx="128">
                  <c:v>4.1795356094841223</c:v>
                </c:pt>
                <c:pt idx="129">
                  <c:v>4.991167331311801</c:v>
                </c:pt>
                <c:pt idx="130">
                  <c:v>5.037298405466653</c:v>
                </c:pt>
                <c:pt idx="131">
                  <c:v>3.0771460428532045</c:v>
                </c:pt>
                <c:pt idx="132">
                  <c:v>2.5463204488825859</c:v>
                </c:pt>
                <c:pt idx="133">
                  <c:v>3.1042422070442317</c:v>
                </c:pt>
                <c:pt idx="134">
                  <c:v>3.4097804237243379</c:v>
                </c:pt>
                <c:pt idx="135">
                  <c:v>3.4316212014208651</c:v>
                </c:pt>
                <c:pt idx="136">
                  <c:v>3.5713671227938701</c:v>
                </c:pt>
                <c:pt idx="137">
                  <c:v>3.6941415920726461</c:v>
                </c:pt>
                <c:pt idx="138">
                  <c:v>3.5734108496526917</c:v>
                </c:pt>
                <c:pt idx="139">
                  <c:v>3.7566804712732811</c:v>
                </c:pt>
                <c:pt idx="140">
                  <c:v>4.2471665592468586</c:v>
                </c:pt>
                <c:pt idx="141">
                  <c:v>4.8363018364678769</c:v>
                </c:pt>
                <c:pt idx="142">
                  <c:v>4.6007893260412009</c:v>
                </c:pt>
                <c:pt idx="143">
                  <c:v>4.2416151259600134</c:v>
                </c:pt>
                <c:pt idx="144">
                  <c:v>4.5215347323337172</c:v>
                </c:pt>
                <c:pt idx="145">
                  <c:v>4.6552022871098524</c:v>
                </c:pt>
                <c:pt idx="146">
                  <c:v>4.5653174845244902</c:v>
                </c:pt>
                <c:pt idx="147">
                  <c:v>4.3361703401351672</c:v>
                </c:pt>
                <c:pt idx="148">
                  <c:v>4.3918777232451962</c:v>
                </c:pt>
                <c:pt idx="149">
                  <c:v>4.4445050070480505</c:v>
                </c:pt>
                <c:pt idx="150">
                  <c:v>4.3743389443856326</c:v>
                </c:pt>
                <c:pt idx="151">
                  <c:v>4.01844994345345</c:v>
                </c:pt>
                <c:pt idx="152">
                  <c:v>4.1338098831646475</c:v>
                </c:pt>
                <c:pt idx="153">
                  <c:v>4.4397335162287055</c:v>
                </c:pt>
                <c:pt idx="154">
                  <c:v>4.2220217515568876</c:v>
                </c:pt>
                <c:pt idx="155">
                  <c:v>3.4753662904473375</c:v>
                </c:pt>
                <c:pt idx="156">
                  <c:v>2.7596340224053133</c:v>
                </c:pt>
                <c:pt idx="157">
                  <c:v>3.2181053365779944</c:v>
                </c:pt>
                <c:pt idx="158">
                  <c:v>3.130805628890712</c:v>
                </c:pt>
                <c:pt idx="159">
                  <c:v>2.6016660569778365</c:v>
                </c:pt>
                <c:pt idx="160">
                  <c:v>2.2823654260159802</c:v>
                </c:pt>
                <c:pt idx="161">
                  <c:v>2.6884794436679296</c:v>
                </c:pt>
                <c:pt idx="162">
                  <c:v>2.6301490938232228</c:v>
                </c:pt>
                <c:pt idx="163">
                  <c:v>2.6340763996518479</c:v>
                </c:pt>
                <c:pt idx="164">
                  <c:v>2.7300301248051646</c:v>
                </c:pt>
                <c:pt idx="165">
                  <c:v>2.7951739067237007</c:v>
                </c:pt>
                <c:pt idx="166">
                  <c:v>2.8438977861252299</c:v>
                </c:pt>
                <c:pt idx="167">
                  <c:v>2.9100871396895496</c:v>
                </c:pt>
                <c:pt idx="168">
                  <c:v>2.9594053280175272</c:v>
                </c:pt>
                <c:pt idx="169">
                  <c:v>3.2550170408564867</c:v>
                </c:pt>
                <c:pt idx="170">
                  <c:v>3.2279694593590995</c:v>
                </c:pt>
                <c:pt idx="171">
                  <c:v>2.9728155467239414</c:v>
                </c:pt>
                <c:pt idx="172">
                  <c:v>2.6675863596457257</c:v>
                </c:pt>
                <c:pt idx="173">
                  <c:v>3.1289266193497567</c:v>
                </c:pt>
                <c:pt idx="174">
                  <c:v>2.961896896386397</c:v>
                </c:pt>
                <c:pt idx="175">
                  <c:v>2.8791357208146358</c:v>
                </c:pt>
                <c:pt idx="176">
                  <c:v>2.6713041454946667</c:v>
                </c:pt>
                <c:pt idx="177">
                  <c:v>2.1686827827187947</c:v>
                </c:pt>
                <c:pt idx="178">
                  <c:v>2.4076222725070298</c:v>
                </c:pt>
                <c:pt idx="179">
                  <c:v>2.3628522753693026</c:v>
                </c:pt>
                <c:pt idx="180">
                  <c:v>2.7800898250945254</c:v>
                </c:pt>
                <c:pt idx="181">
                  <c:v>3.1634468748758668</c:v>
                </c:pt>
                <c:pt idx="182">
                  <c:v>3.305953928547781</c:v>
                </c:pt>
                <c:pt idx="183">
                  <c:v>3.4226412054860225</c:v>
                </c:pt>
                <c:pt idx="184">
                  <c:v>3.7336963009351831</c:v>
                </c:pt>
                <c:pt idx="185">
                  <c:v>3.9512070907563954</c:v>
                </c:pt>
                <c:pt idx="186">
                  <c:v>3.6801402226942339</c:v>
                </c:pt>
                <c:pt idx="187">
                  <c:v>3.5032875058355866</c:v>
                </c:pt>
                <c:pt idx="188">
                  <c:v>3.3485481317119703</c:v>
                </c:pt>
                <c:pt idx="189">
                  <c:v>3.4226284132754721</c:v>
                </c:pt>
                <c:pt idx="190">
                  <c:v>3.3275780787614555</c:v>
                </c:pt>
                <c:pt idx="191">
                  <c:v>3.1072258059556854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40128"/>
        <c:axId val="-2057433600"/>
      </c:lineChart>
      <c:catAx>
        <c:axId val="-205744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33600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-2057433600"/>
        <c:scaling>
          <c:orientation val="minMax"/>
          <c:max val="5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40128"/>
        <c:crosses val="autoZero"/>
        <c:crossBetween val="between"/>
        <c:majorUnit val="0.5"/>
      </c:valAx>
      <c:catAx>
        <c:axId val="-205742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57435232"/>
        <c:crosses val="autoZero"/>
        <c:auto val="1"/>
        <c:lblAlgn val="ctr"/>
        <c:lblOffset val="100"/>
        <c:noMultiLvlLbl val="0"/>
      </c:catAx>
      <c:valAx>
        <c:axId val="-205743523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-205742979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01342282147"/>
          <c:y val="0.16319444444444542"/>
          <c:w val="0.39709172259507852"/>
          <c:h val="4.340277777777787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3117311678322091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17827719451735"/>
          <c:w val="0.8624170494453575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'Gasoline-M'!$A$41:$A$616</c:f>
              <c:numCache>
                <c:formatCode>mmmm\ yyyy</c:formatCode>
                <c:ptCount val="57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</c:numCache>
            </c:numRef>
          </c:cat>
          <c:val>
            <c:numRef>
              <c:f>'Gasoline-M'!$E$41:$E$616</c:f>
              <c:numCache>
                <c:formatCode>General</c:formatCode>
                <c:ptCount val="576"/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57425984"/>
        <c:axId val="-205741184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'Gasoline-M'!$A$41:$A$616</c:f>
              <c:numCache>
                <c:formatCode>mmmm\ yyyy</c:formatCode>
                <c:ptCount val="57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</c:numCache>
            </c:numRef>
          </c:cat>
          <c:val>
            <c:numRef>
              <c:f>'Gasoline-M'!$C$41:$C$616</c:f>
              <c:numCache>
                <c:formatCode>0.00</c:formatCode>
                <c:ptCount val="576"/>
                <c:pt idx="0">
                  <c:v>0.60499999999999998</c:v>
                </c:pt>
                <c:pt idx="1">
                  <c:v>0.6</c:v>
                </c:pt>
                <c:pt idx="2">
                  <c:v>0.59399999999999997</c:v>
                </c:pt>
                <c:pt idx="3">
                  <c:v>0.59199999999999997</c:v>
                </c:pt>
                <c:pt idx="4">
                  <c:v>0.6</c:v>
                </c:pt>
                <c:pt idx="5">
                  <c:v>0.61599999999999999</c:v>
                </c:pt>
                <c:pt idx="6">
                  <c:v>0.623</c:v>
                </c:pt>
                <c:pt idx="7">
                  <c:v>0.628</c:v>
                </c:pt>
                <c:pt idx="8">
                  <c:v>0.63</c:v>
                </c:pt>
                <c:pt idx="9">
                  <c:v>0.629</c:v>
                </c:pt>
                <c:pt idx="10">
                  <c:v>0.629</c:v>
                </c:pt>
                <c:pt idx="11">
                  <c:v>0.626</c:v>
                </c:pt>
                <c:pt idx="12">
                  <c:v>0.627</c:v>
                </c:pt>
                <c:pt idx="13">
                  <c:v>0.63700000000000001</c:v>
                </c:pt>
                <c:pt idx="14">
                  <c:v>0.64300000000000002</c:v>
                </c:pt>
                <c:pt idx="15">
                  <c:v>0.65100000000000002</c:v>
                </c:pt>
                <c:pt idx="16">
                  <c:v>0.65900000000000003</c:v>
                </c:pt>
                <c:pt idx="17">
                  <c:v>0.66500000000000004</c:v>
                </c:pt>
                <c:pt idx="18">
                  <c:v>0.66700000000000004</c:v>
                </c:pt>
                <c:pt idx="19">
                  <c:v>0.66700000000000004</c:v>
                </c:pt>
                <c:pt idx="20">
                  <c:v>0.66600000000000004</c:v>
                </c:pt>
                <c:pt idx="21">
                  <c:v>0.66500000000000004</c:v>
                </c:pt>
                <c:pt idx="22">
                  <c:v>0.66400000000000003</c:v>
                </c:pt>
                <c:pt idx="23">
                  <c:v>0.66500000000000004</c:v>
                </c:pt>
                <c:pt idx="24">
                  <c:v>0.64800000000000002</c:v>
                </c:pt>
                <c:pt idx="25">
                  <c:v>0.64700000000000002</c:v>
                </c:pt>
                <c:pt idx="26">
                  <c:v>0.64700000000000002</c:v>
                </c:pt>
                <c:pt idx="27">
                  <c:v>0.64900000000000002</c:v>
                </c:pt>
                <c:pt idx="28">
                  <c:v>0.65500000000000003</c:v>
                </c:pt>
                <c:pt idx="29">
                  <c:v>0.66300000000000003</c:v>
                </c:pt>
                <c:pt idx="30">
                  <c:v>0.67400000000000004</c:v>
                </c:pt>
                <c:pt idx="31">
                  <c:v>0.68200000000000005</c:v>
                </c:pt>
                <c:pt idx="32">
                  <c:v>0.68799999999999994</c:v>
                </c:pt>
                <c:pt idx="33">
                  <c:v>0.69</c:v>
                </c:pt>
                <c:pt idx="34">
                  <c:v>0.69499999999999995</c:v>
                </c:pt>
                <c:pt idx="35">
                  <c:v>0.70499999999999996</c:v>
                </c:pt>
                <c:pt idx="36">
                  <c:v>0.71599999999999997</c:v>
                </c:pt>
                <c:pt idx="37">
                  <c:v>0.73</c:v>
                </c:pt>
                <c:pt idx="38">
                  <c:v>0.755</c:v>
                </c:pt>
                <c:pt idx="39">
                  <c:v>0.80200000000000005</c:v>
                </c:pt>
                <c:pt idx="40">
                  <c:v>0.84399999999999997</c:v>
                </c:pt>
                <c:pt idx="41">
                  <c:v>0.90100000000000002</c:v>
                </c:pt>
                <c:pt idx="42">
                  <c:v>0.94899999999999995</c:v>
                </c:pt>
                <c:pt idx="43">
                  <c:v>0.98799999999999999</c:v>
                </c:pt>
                <c:pt idx="44">
                  <c:v>1.02</c:v>
                </c:pt>
                <c:pt idx="45">
                  <c:v>1.028</c:v>
                </c:pt>
                <c:pt idx="46">
                  <c:v>1.0409999999999999</c:v>
                </c:pt>
                <c:pt idx="47">
                  <c:v>1.0649999999999999</c:v>
                </c:pt>
                <c:pt idx="48">
                  <c:v>1.131</c:v>
                </c:pt>
                <c:pt idx="49">
                  <c:v>1.2070000000000001</c:v>
                </c:pt>
                <c:pt idx="50">
                  <c:v>1.252</c:v>
                </c:pt>
                <c:pt idx="51">
                  <c:v>1.264</c:v>
                </c:pt>
                <c:pt idx="52">
                  <c:v>1.266</c:v>
                </c:pt>
                <c:pt idx="53">
                  <c:v>1.2689999999999999</c:v>
                </c:pt>
                <c:pt idx="54">
                  <c:v>1.2709999999999999</c:v>
                </c:pt>
                <c:pt idx="55">
                  <c:v>1.2669999999999999</c:v>
                </c:pt>
                <c:pt idx="56">
                  <c:v>1.2569999999999999</c:v>
                </c:pt>
                <c:pt idx="57">
                  <c:v>1.25</c:v>
                </c:pt>
                <c:pt idx="58">
                  <c:v>1.25</c:v>
                </c:pt>
                <c:pt idx="59">
                  <c:v>1.258</c:v>
                </c:pt>
                <c:pt idx="60">
                  <c:v>1.298</c:v>
                </c:pt>
                <c:pt idx="61">
                  <c:v>1.3819999999999999</c:v>
                </c:pt>
                <c:pt idx="62">
                  <c:v>1.417</c:v>
                </c:pt>
                <c:pt idx="63">
                  <c:v>1.4119999999999999</c:v>
                </c:pt>
                <c:pt idx="64">
                  <c:v>1.4</c:v>
                </c:pt>
                <c:pt idx="65">
                  <c:v>1.391</c:v>
                </c:pt>
                <c:pt idx="66">
                  <c:v>1.3819999999999999</c:v>
                </c:pt>
                <c:pt idx="67">
                  <c:v>1.3759999999999999</c:v>
                </c:pt>
                <c:pt idx="68">
                  <c:v>1.3759999999999999</c:v>
                </c:pt>
                <c:pt idx="69">
                  <c:v>1.371</c:v>
                </c:pt>
                <c:pt idx="70">
                  <c:v>1.369</c:v>
                </c:pt>
                <c:pt idx="71">
                  <c:v>1.365</c:v>
                </c:pt>
                <c:pt idx="72">
                  <c:v>1.3125599999999999</c:v>
                </c:pt>
                <c:pt idx="73">
                  <c:v>1.29098</c:v>
                </c:pt>
                <c:pt idx="74">
                  <c:v>1.24797</c:v>
                </c:pt>
                <c:pt idx="75">
                  <c:v>1.1973199999999999</c:v>
                </c:pt>
                <c:pt idx="76">
                  <c:v>1.2080900000000001</c:v>
                </c:pt>
                <c:pt idx="77">
                  <c:v>1.2765599999999999</c:v>
                </c:pt>
                <c:pt idx="78">
                  <c:v>1.29593</c:v>
                </c:pt>
                <c:pt idx="79">
                  <c:v>1.2895700000000001</c:v>
                </c:pt>
                <c:pt idx="80">
                  <c:v>1.2700199999999999</c:v>
                </c:pt>
                <c:pt idx="81">
                  <c:v>1.25759</c:v>
                </c:pt>
                <c:pt idx="82">
                  <c:v>1.2421500000000001</c:v>
                </c:pt>
                <c:pt idx="83">
                  <c:v>1.21353</c:v>
                </c:pt>
                <c:pt idx="84">
                  <c:v>1.1848000000000001</c:v>
                </c:pt>
                <c:pt idx="85">
                  <c:v>1.1442600000000001</c:v>
                </c:pt>
                <c:pt idx="86">
                  <c:v>1.11622</c:v>
                </c:pt>
                <c:pt idx="87">
                  <c:v>1.1873400000000001</c:v>
                </c:pt>
                <c:pt idx="88">
                  <c:v>1.2300500000000001</c:v>
                </c:pt>
                <c:pt idx="89">
                  <c:v>1.2446200000000001</c:v>
                </c:pt>
                <c:pt idx="90">
                  <c:v>1.25302</c:v>
                </c:pt>
                <c:pt idx="91">
                  <c:v>1.2516499999999999</c:v>
                </c:pt>
                <c:pt idx="92">
                  <c:v>1.23708</c:v>
                </c:pt>
                <c:pt idx="93">
                  <c:v>1.21767</c:v>
                </c:pt>
                <c:pt idx="94">
                  <c:v>1.2002299999999999</c:v>
                </c:pt>
                <c:pt idx="95">
                  <c:v>1.18458</c:v>
                </c:pt>
                <c:pt idx="96">
                  <c:v>1.17134</c:v>
                </c:pt>
                <c:pt idx="97">
                  <c:v>1.16672</c:v>
                </c:pt>
                <c:pt idx="98">
                  <c:v>1.1737200000000001</c:v>
                </c:pt>
                <c:pt idx="99">
                  <c:v>1.1992700000000001</c:v>
                </c:pt>
                <c:pt idx="100">
                  <c:v>1.2071099999999999</c:v>
                </c:pt>
                <c:pt idx="101">
                  <c:v>1.19675</c:v>
                </c:pt>
                <c:pt idx="102">
                  <c:v>1.17727</c:v>
                </c:pt>
                <c:pt idx="103">
                  <c:v>1.1629100000000001</c:v>
                </c:pt>
                <c:pt idx="104">
                  <c:v>1.16638</c:v>
                </c:pt>
                <c:pt idx="105">
                  <c:v>1.1720200000000001</c:v>
                </c:pt>
                <c:pt idx="106">
                  <c:v>1.1665700000000001</c:v>
                </c:pt>
                <c:pt idx="107">
                  <c:v>1.1469499999999999</c:v>
                </c:pt>
                <c:pt idx="108">
                  <c:v>1.1031</c:v>
                </c:pt>
                <c:pt idx="109">
                  <c:v>1.0884400000000001</c:v>
                </c:pt>
                <c:pt idx="110">
                  <c:v>1.1225400000000001</c:v>
                </c:pt>
                <c:pt idx="111">
                  <c:v>1.17719</c:v>
                </c:pt>
                <c:pt idx="112">
                  <c:v>1.2020900000000001</c:v>
                </c:pt>
                <c:pt idx="113">
                  <c:v>1.20879</c:v>
                </c:pt>
                <c:pt idx="114">
                  <c:v>1.2073799999999999</c:v>
                </c:pt>
                <c:pt idx="115">
                  <c:v>1.1960200000000001</c:v>
                </c:pt>
                <c:pt idx="116">
                  <c:v>1.1794199999999999</c:v>
                </c:pt>
                <c:pt idx="117">
                  <c:v>1.167</c:v>
                </c:pt>
                <c:pt idx="118">
                  <c:v>1.1665700000000001</c:v>
                </c:pt>
                <c:pt idx="119">
                  <c:v>1.1619999999999999</c:v>
                </c:pt>
                <c:pt idx="120">
                  <c:v>1.1492599999999999</c:v>
                </c:pt>
                <c:pt idx="121">
                  <c:v>1.0773999999999999</c:v>
                </c:pt>
                <c:pt idx="122">
                  <c:v>0.94391000000000003</c:v>
                </c:pt>
                <c:pt idx="123">
                  <c:v>0.85906000000000005</c:v>
                </c:pt>
                <c:pt idx="124">
                  <c:v>0.89298999999999995</c:v>
                </c:pt>
                <c:pt idx="125">
                  <c:v>0.92178000000000004</c:v>
                </c:pt>
                <c:pt idx="126">
                  <c:v>0.85412999999999994</c:v>
                </c:pt>
                <c:pt idx="127">
                  <c:v>0.80864999999999998</c:v>
                </c:pt>
                <c:pt idx="128">
                  <c:v>0.82216</c:v>
                </c:pt>
                <c:pt idx="129">
                  <c:v>0.79266999999999999</c:v>
                </c:pt>
                <c:pt idx="130">
                  <c:v>0.7792</c:v>
                </c:pt>
                <c:pt idx="131">
                  <c:v>0.77564</c:v>
                </c:pt>
                <c:pt idx="132">
                  <c:v>0.81608000000000003</c:v>
                </c:pt>
                <c:pt idx="133">
                  <c:v>0.86163999999999996</c:v>
                </c:pt>
                <c:pt idx="134">
                  <c:v>0.87465999999999999</c:v>
                </c:pt>
                <c:pt idx="135">
                  <c:v>0.90522999999999998</c:v>
                </c:pt>
                <c:pt idx="136">
                  <c:v>0.91105999999999998</c:v>
                </c:pt>
                <c:pt idx="137">
                  <c:v>0.92479</c:v>
                </c:pt>
                <c:pt idx="138">
                  <c:v>0.93542000000000003</c:v>
                </c:pt>
                <c:pt idx="139">
                  <c:v>0.96118999999999999</c:v>
                </c:pt>
                <c:pt idx="140">
                  <c:v>0.95262000000000002</c:v>
                </c:pt>
                <c:pt idx="141">
                  <c:v>0.93818999999999997</c:v>
                </c:pt>
                <c:pt idx="142">
                  <c:v>0.93474999999999997</c:v>
                </c:pt>
                <c:pt idx="143">
                  <c:v>0.91413</c:v>
                </c:pt>
                <c:pt idx="144">
                  <c:v>0.88734000000000002</c:v>
                </c:pt>
                <c:pt idx="145">
                  <c:v>0.86967000000000005</c:v>
                </c:pt>
                <c:pt idx="146">
                  <c:v>0.86663000000000001</c:v>
                </c:pt>
                <c:pt idx="147">
                  <c:v>0.90120999999999996</c:v>
                </c:pt>
                <c:pt idx="148">
                  <c:v>0.92510999999999999</c:v>
                </c:pt>
                <c:pt idx="149">
                  <c:v>0.92178000000000004</c:v>
                </c:pt>
                <c:pt idx="150">
                  <c:v>0.93140000000000001</c:v>
                </c:pt>
                <c:pt idx="151">
                  <c:v>0.95316999999999996</c:v>
                </c:pt>
                <c:pt idx="152">
                  <c:v>0.93655999999999995</c:v>
                </c:pt>
                <c:pt idx="153">
                  <c:v>0.91912000000000005</c:v>
                </c:pt>
                <c:pt idx="154">
                  <c:v>0.90764999999999996</c:v>
                </c:pt>
                <c:pt idx="155">
                  <c:v>0.88302000000000003</c:v>
                </c:pt>
                <c:pt idx="156">
                  <c:v>0.87228000000000006</c:v>
                </c:pt>
                <c:pt idx="157">
                  <c:v>0.88270999999999999</c:v>
                </c:pt>
                <c:pt idx="158">
                  <c:v>0.90276000000000001</c:v>
                </c:pt>
                <c:pt idx="159">
                  <c:v>1.0366899999999999</c:v>
                </c:pt>
                <c:pt idx="160">
                  <c:v>1.08969</c:v>
                </c:pt>
                <c:pt idx="161">
                  <c:v>1.08134</c:v>
                </c:pt>
                <c:pt idx="162">
                  <c:v>1.0568500000000001</c:v>
                </c:pt>
                <c:pt idx="163">
                  <c:v>1.0234099999999999</c:v>
                </c:pt>
                <c:pt idx="164">
                  <c:v>0.99175999999999997</c:v>
                </c:pt>
                <c:pt idx="165">
                  <c:v>0.98936999999999997</c:v>
                </c:pt>
                <c:pt idx="166">
                  <c:v>0.95782999999999996</c:v>
                </c:pt>
                <c:pt idx="167">
                  <c:v>0.93318999999999996</c:v>
                </c:pt>
                <c:pt idx="168">
                  <c:v>0.99672000000000005</c:v>
                </c:pt>
                <c:pt idx="169">
                  <c:v>0.99411000000000005</c:v>
                </c:pt>
                <c:pt idx="170">
                  <c:v>0.98606000000000005</c:v>
                </c:pt>
                <c:pt idx="171">
                  <c:v>1.01562</c:v>
                </c:pt>
                <c:pt idx="172">
                  <c:v>1.03148</c:v>
                </c:pt>
                <c:pt idx="173">
                  <c:v>1.05525</c:v>
                </c:pt>
                <c:pt idx="174">
                  <c:v>1.0488200000000001</c:v>
                </c:pt>
                <c:pt idx="175">
                  <c:v>1.15689</c:v>
                </c:pt>
                <c:pt idx="176">
                  <c:v>1.2577</c:v>
                </c:pt>
                <c:pt idx="177">
                  <c:v>1.34162</c:v>
                </c:pt>
                <c:pt idx="178">
                  <c:v>1.33717</c:v>
                </c:pt>
                <c:pt idx="179">
                  <c:v>1.3085199999999999</c:v>
                </c:pt>
                <c:pt idx="180">
                  <c:v>1.18</c:v>
                </c:pt>
                <c:pt idx="181">
                  <c:v>1.0942499999999999</c:v>
                </c:pt>
                <c:pt idx="182">
                  <c:v>1.04</c:v>
                </c:pt>
                <c:pt idx="183">
                  <c:v>1.0762</c:v>
                </c:pt>
                <c:pt idx="184">
                  <c:v>1.12575</c:v>
                </c:pt>
                <c:pt idx="185">
                  <c:v>1.12825</c:v>
                </c:pt>
                <c:pt idx="186">
                  <c:v>1.0955999999999999</c:v>
                </c:pt>
                <c:pt idx="187">
                  <c:v>1.1147499999999999</c:v>
                </c:pt>
                <c:pt idx="188">
                  <c:v>1.1092</c:v>
                </c:pt>
                <c:pt idx="189">
                  <c:v>1.0880000000000001</c:v>
                </c:pt>
                <c:pt idx="190">
                  <c:v>1.099</c:v>
                </c:pt>
                <c:pt idx="191">
                  <c:v>1.0762</c:v>
                </c:pt>
                <c:pt idx="192">
                  <c:v>1.022</c:v>
                </c:pt>
                <c:pt idx="193">
                  <c:v>1.006</c:v>
                </c:pt>
                <c:pt idx="194">
                  <c:v>1.0125999999999999</c:v>
                </c:pt>
                <c:pt idx="195">
                  <c:v>1.05175</c:v>
                </c:pt>
                <c:pt idx="196">
                  <c:v>1.1072500000000001</c:v>
                </c:pt>
                <c:pt idx="197">
                  <c:v>1.1448</c:v>
                </c:pt>
                <c:pt idx="198">
                  <c:v>1.1365000000000001</c:v>
                </c:pt>
                <c:pt idx="199">
                  <c:v>1.1217999999999999</c:v>
                </c:pt>
                <c:pt idx="200">
                  <c:v>1.1214999999999999</c:v>
                </c:pt>
                <c:pt idx="201">
                  <c:v>1.1140000000000001</c:v>
                </c:pt>
                <c:pt idx="202">
                  <c:v>1.1112</c:v>
                </c:pt>
                <c:pt idx="203">
                  <c:v>1.0774999999999999</c:v>
                </c:pt>
                <c:pt idx="204">
                  <c:v>1.06175</c:v>
                </c:pt>
                <c:pt idx="205">
                  <c:v>1.0542499999999999</c:v>
                </c:pt>
                <c:pt idx="206">
                  <c:v>1.0522</c:v>
                </c:pt>
                <c:pt idx="207">
                  <c:v>1.0780000000000001</c:v>
                </c:pt>
                <c:pt idx="208">
                  <c:v>1.1004</c:v>
                </c:pt>
                <c:pt idx="209">
                  <c:v>1.0972500000000001</c:v>
                </c:pt>
                <c:pt idx="210">
                  <c:v>1.07775</c:v>
                </c:pt>
                <c:pt idx="211">
                  <c:v>1.0616000000000001</c:v>
                </c:pt>
                <c:pt idx="212">
                  <c:v>1.0495000000000001</c:v>
                </c:pt>
                <c:pt idx="213">
                  <c:v>1.09175</c:v>
                </c:pt>
                <c:pt idx="214">
                  <c:v>1.0664</c:v>
                </c:pt>
                <c:pt idx="215">
                  <c:v>1.014</c:v>
                </c:pt>
                <c:pt idx="216">
                  <c:v>0.99839999999999995</c:v>
                </c:pt>
                <c:pt idx="217">
                  <c:v>1.0089999999999999</c:v>
                </c:pt>
                <c:pt idx="218">
                  <c:v>1.0077499999999999</c:v>
                </c:pt>
                <c:pt idx="219">
                  <c:v>1.02725</c:v>
                </c:pt>
                <c:pt idx="220">
                  <c:v>1.0474000000000001</c:v>
                </c:pt>
                <c:pt idx="221">
                  <c:v>1.0780000000000001</c:v>
                </c:pt>
                <c:pt idx="222">
                  <c:v>1.10575</c:v>
                </c:pt>
                <c:pt idx="223">
                  <c:v>1.1548</c:v>
                </c:pt>
                <c:pt idx="224">
                  <c:v>1.14375</c:v>
                </c:pt>
                <c:pt idx="225">
                  <c:v>1.1135999999999999</c:v>
                </c:pt>
                <c:pt idx="226">
                  <c:v>1.11575</c:v>
                </c:pt>
                <c:pt idx="227">
                  <c:v>1.0905</c:v>
                </c:pt>
                <c:pt idx="228">
                  <c:v>1.0818000000000001</c:v>
                </c:pt>
                <c:pt idx="229">
                  <c:v>1.0725</c:v>
                </c:pt>
                <c:pt idx="230">
                  <c:v>1.0720000000000001</c:v>
                </c:pt>
                <c:pt idx="231">
                  <c:v>1.1112500000000001</c:v>
                </c:pt>
                <c:pt idx="232">
                  <c:v>1.1783999999999999</c:v>
                </c:pt>
                <c:pt idx="233">
                  <c:v>1.1915</c:v>
                </c:pt>
                <c:pt idx="234">
                  <c:v>1.1537999999999999</c:v>
                </c:pt>
                <c:pt idx="235">
                  <c:v>1.1232500000000001</c:v>
                </c:pt>
                <c:pt idx="236">
                  <c:v>1.1107499999999999</c:v>
                </c:pt>
                <c:pt idx="237">
                  <c:v>1.0871999999999999</c:v>
                </c:pt>
                <c:pt idx="238">
                  <c:v>1.0622499999999999</c:v>
                </c:pt>
                <c:pt idx="239">
                  <c:v>1.07125</c:v>
                </c:pt>
                <c:pt idx="240">
                  <c:v>1.0904</c:v>
                </c:pt>
                <c:pt idx="241">
                  <c:v>1.0892500000000001</c:v>
                </c:pt>
                <c:pt idx="242">
                  <c:v>1.137</c:v>
                </c:pt>
                <c:pt idx="243">
                  <c:v>1.2305999999999999</c:v>
                </c:pt>
                <c:pt idx="244">
                  <c:v>1.27915</c:v>
                </c:pt>
                <c:pt idx="245">
                  <c:v>1.2558</c:v>
                </c:pt>
                <c:pt idx="246">
                  <c:v>1.22722</c:v>
                </c:pt>
                <c:pt idx="247">
                  <c:v>1.2064999999999999</c:v>
                </c:pt>
                <c:pt idx="248">
                  <c:v>1.2021599999999999</c:v>
                </c:pt>
                <c:pt idx="249">
                  <c:v>1.204</c:v>
                </c:pt>
                <c:pt idx="250">
                  <c:v>1.2322500000000001</c:v>
                </c:pt>
                <c:pt idx="251">
                  <c:v>1.2352000000000001</c:v>
                </c:pt>
                <c:pt idx="252">
                  <c:v>1.2362500000000001</c:v>
                </c:pt>
                <c:pt idx="253">
                  <c:v>1.23</c:v>
                </c:pt>
                <c:pt idx="254">
                  <c:v>1.2050000000000001</c:v>
                </c:pt>
                <c:pt idx="255">
                  <c:v>1.1990000000000001</c:v>
                </c:pt>
                <c:pt idx="256">
                  <c:v>1.20025</c:v>
                </c:pt>
                <c:pt idx="257">
                  <c:v>1.1976</c:v>
                </c:pt>
                <c:pt idx="258">
                  <c:v>1.17425</c:v>
                </c:pt>
                <c:pt idx="259">
                  <c:v>1.2235</c:v>
                </c:pt>
                <c:pt idx="260">
                  <c:v>1.2314000000000001</c:v>
                </c:pt>
                <c:pt idx="261">
                  <c:v>1.19675</c:v>
                </c:pt>
                <c:pt idx="262">
                  <c:v>1.17075</c:v>
                </c:pt>
                <c:pt idx="263">
                  <c:v>1.1314</c:v>
                </c:pt>
                <c:pt idx="264">
                  <c:v>1.0862499999999999</c:v>
                </c:pt>
                <c:pt idx="265">
                  <c:v>1.0489999999999999</c:v>
                </c:pt>
                <c:pt idx="266">
                  <c:v>1.0167999999999999</c:v>
                </c:pt>
                <c:pt idx="267">
                  <c:v>1.0302500000000001</c:v>
                </c:pt>
                <c:pt idx="268">
                  <c:v>1.0634999999999999</c:v>
                </c:pt>
                <c:pt idx="269">
                  <c:v>1.0644</c:v>
                </c:pt>
                <c:pt idx="270">
                  <c:v>1.05525</c:v>
                </c:pt>
                <c:pt idx="271">
                  <c:v>1.026</c:v>
                </c:pt>
                <c:pt idx="272">
                  <c:v>1.00925</c:v>
                </c:pt>
                <c:pt idx="273">
                  <c:v>1.01875</c:v>
                </c:pt>
                <c:pt idx="274">
                  <c:v>0.99539999999999995</c:v>
                </c:pt>
                <c:pt idx="275">
                  <c:v>0.94499999999999995</c:v>
                </c:pt>
                <c:pt idx="276">
                  <c:v>0.93899999999999995</c:v>
                </c:pt>
                <c:pt idx="277">
                  <c:v>0.92049999999999998</c:v>
                </c:pt>
                <c:pt idx="278">
                  <c:v>0.98199999999999998</c:v>
                </c:pt>
                <c:pt idx="279">
                  <c:v>1.131</c:v>
                </c:pt>
                <c:pt idx="280">
                  <c:v>1.1306</c:v>
                </c:pt>
                <c:pt idx="281">
                  <c:v>1.11425</c:v>
                </c:pt>
                <c:pt idx="282">
                  <c:v>1.1575</c:v>
                </c:pt>
                <c:pt idx="283">
                  <c:v>1.2208000000000001</c:v>
                </c:pt>
                <c:pt idx="284">
                  <c:v>1.2555000000000001</c:v>
                </c:pt>
                <c:pt idx="285">
                  <c:v>1.2442500000000001</c:v>
                </c:pt>
                <c:pt idx="286">
                  <c:v>1.2514000000000001</c:v>
                </c:pt>
                <c:pt idx="287">
                  <c:v>1.2725</c:v>
                </c:pt>
                <c:pt idx="288">
                  <c:v>1.2887999999999999</c:v>
                </c:pt>
                <c:pt idx="289">
                  <c:v>1.377</c:v>
                </c:pt>
                <c:pt idx="290">
                  <c:v>1.5162500000000001</c:v>
                </c:pt>
                <c:pt idx="291">
                  <c:v>1.46475</c:v>
                </c:pt>
                <c:pt idx="292">
                  <c:v>1.4867999999999999</c:v>
                </c:pt>
                <c:pt idx="293">
                  <c:v>1.6332500000000001</c:v>
                </c:pt>
                <c:pt idx="294">
                  <c:v>1.5509999999999999</c:v>
                </c:pt>
                <c:pt idx="295">
                  <c:v>1.4644999999999999</c:v>
                </c:pt>
                <c:pt idx="296">
                  <c:v>1.5502499999999999</c:v>
                </c:pt>
                <c:pt idx="297">
                  <c:v>1.5322</c:v>
                </c:pt>
                <c:pt idx="298">
                  <c:v>1.51725</c:v>
                </c:pt>
                <c:pt idx="299">
                  <c:v>1.44275</c:v>
                </c:pt>
                <c:pt idx="300">
                  <c:v>1.4472</c:v>
                </c:pt>
                <c:pt idx="301">
                  <c:v>1.4497500000000001</c:v>
                </c:pt>
                <c:pt idx="302">
                  <c:v>1.4092499999999999</c:v>
                </c:pt>
                <c:pt idx="303">
                  <c:v>1.5516000000000001</c:v>
                </c:pt>
                <c:pt idx="304">
                  <c:v>1.7017500000000001</c:v>
                </c:pt>
                <c:pt idx="305">
                  <c:v>1.61625</c:v>
                </c:pt>
                <c:pt idx="306">
                  <c:v>1.4206000000000001</c:v>
                </c:pt>
                <c:pt idx="307">
                  <c:v>1.42075</c:v>
                </c:pt>
                <c:pt idx="308">
                  <c:v>1.5215000000000001</c:v>
                </c:pt>
                <c:pt idx="309">
                  <c:v>1.3153999999999999</c:v>
                </c:pt>
                <c:pt idx="310">
                  <c:v>1.1705000000000001</c:v>
                </c:pt>
                <c:pt idx="311">
                  <c:v>1.0860000000000001</c:v>
                </c:pt>
                <c:pt idx="312">
                  <c:v>1.1072500000000001</c:v>
                </c:pt>
                <c:pt idx="313">
                  <c:v>1.11375</c:v>
                </c:pt>
                <c:pt idx="314">
                  <c:v>1.24925</c:v>
                </c:pt>
                <c:pt idx="315">
                  <c:v>1.397</c:v>
                </c:pt>
                <c:pt idx="316">
                  <c:v>1.39175</c:v>
                </c:pt>
                <c:pt idx="317">
                  <c:v>1.38225</c:v>
                </c:pt>
                <c:pt idx="318">
                  <c:v>1.397</c:v>
                </c:pt>
                <c:pt idx="319">
                  <c:v>1.39575</c:v>
                </c:pt>
                <c:pt idx="320">
                  <c:v>1.3996</c:v>
                </c:pt>
                <c:pt idx="321">
                  <c:v>1.4452499999999999</c:v>
                </c:pt>
                <c:pt idx="322">
                  <c:v>1.419</c:v>
                </c:pt>
                <c:pt idx="323">
                  <c:v>1.3857999999999999</c:v>
                </c:pt>
                <c:pt idx="324">
                  <c:v>1.4575</c:v>
                </c:pt>
                <c:pt idx="325">
                  <c:v>1.613</c:v>
                </c:pt>
                <c:pt idx="326">
                  <c:v>1.6930000000000001</c:v>
                </c:pt>
                <c:pt idx="327">
                  <c:v>1.589</c:v>
                </c:pt>
                <c:pt idx="328">
                  <c:v>1.49725</c:v>
                </c:pt>
                <c:pt idx="329">
                  <c:v>1.4927999999999999</c:v>
                </c:pt>
                <c:pt idx="330">
                  <c:v>1.5125</c:v>
                </c:pt>
                <c:pt idx="331">
                  <c:v>1.62025</c:v>
                </c:pt>
                <c:pt idx="332">
                  <c:v>1.6788000000000001</c:v>
                </c:pt>
                <c:pt idx="333">
                  <c:v>1.5634999999999999</c:v>
                </c:pt>
                <c:pt idx="334">
                  <c:v>1.512</c:v>
                </c:pt>
                <c:pt idx="335">
                  <c:v>1.4787999999999999</c:v>
                </c:pt>
                <c:pt idx="336">
                  <c:v>1.57175</c:v>
                </c:pt>
                <c:pt idx="337">
                  <c:v>1.6475</c:v>
                </c:pt>
                <c:pt idx="338">
                  <c:v>1.736</c:v>
                </c:pt>
                <c:pt idx="339">
                  <c:v>1.79775</c:v>
                </c:pt>
                <c:pt idx="340">
                  <c:v>1.9834000000000001</c:v>
                </c:pt>
                <c:pt idx="341">
                  <c:v>1.9692499999999999</c:v>
                </c:pt>
                <c:pt idx="342">
                  <c:v>1.9112499999999999</c:v>
                </c:pt>
                <c:pt idx="343">
                  <c:v>1.8779999999999999</c:v>
                </c:pt>
                <c:pt idx="344">
                  <c:v>1.86975</c:v>
                </c:pt>
                <c:pt idx="345">
                  <c:v>1.9995000000000001</c:v>
                </c:pt>
                <c:pt idx="346">
                  <c:v>1.9794</c:v>
                </c:pt>
                <c:pt idx="347">
                  <c:v>1.841</c:v>
                </c:pt>
                <c:pt idx="348">
                  <c:v>1.8308</c:v>
                </c:pt>
                <c:pt idx="349">
                  <c:v>1.91</c:v>
                </c:pt>
                <c:pt idx="350">
                  <c:v>2.07925</c:v>
                </c:pt>
                <c:pt idx="351">
                  <c:v>2.2425000000000002</c:v>
                </c:pt>
                <c:pt idx="352">
                  <c:v>2.1612</c:v>
                </c:pt>
                <c:pt idx="353">
                  <c:v>2.1555</c:v>
                </c:pt>
                <c:pt idx="354">
                  <c:v>2.29</c:v>
                </c:pt>
                <c:pt idx="355">
                  <c:v>2.4862000000000002</c:v>
                </c:pt>
                <c:pt idx="356">
                  <c:v>2.9032499999999999</c:v>
                </c:pt>
                <c:pt idx="357">
                  <c:v>2.7168000000000001</c:v>
                </c:pt>
                <c:pt idx="358">
                  <c:v>2.2567499999999998</c:v>
                </c:pt>
                <c:pt idx="359">
                  <c:v>2.1850000000000001</c:v>
                </c:pt>
                <c:pt idx="360">
                  <c:v>2.3155999999999999</c:v>
                </c:pt>
                <c:pt idx="361">
                  <c:v>2.2799999999999998</c:v>
                </c:pt>
                <c:pt idx="362">
                  <c:v>2.42475</c:v>
                </c:pt>
                <c:pt idx="363">
                  <c:v>2.742</c:v>
                </c:pt>
                <c:pt idx="364">
                  <c:v>2.9068000000000001</c:v>
                </c:pt>
                <c:pt idx="365">
                  <c:v>2.8845000000000001</c:v>
                </c:pt>
                <c:pt idx="366">
                  <c:v>2.9805999999999999</c:v>
                </c:pt>
                <c:pt idx="367">
                  <c:v>2.9517500000000001</c:v>
                </c:pt>
                <c:pt idx="368">
                  <c:v>2.5550000000000002</c:v>
                </c:pt>
                <c:pt idx="369">
                  <c:v>2.2446000000000002</c:v>
                </c:pt>
                <c:pt idx="370">
                  <c:v>2.22925</c:v>
                </c:pt>
                <c:pt idx="371">
                  <c:v>2.3127499999999999</c:v>
                </c:pt>
                <c:pt idx="372">
                  <c:v>2.2397999999999998</c:v>
                </c:pt>
                <c:pt idx="373">
                  <c:v>2.2777500000000002</c:v>
                </c:pt>
                <c:pt idx="374">
                  <c:v>2.5627499999999999</c:v>
                </c:pt>
                <c:pt idx="375">
                  <c:v>2.8450000000000002</c:v>
                </c:pt>
                <c:pt idx="376">
                  <c:v>3.1459999999999999</c:v>
                </c:pt>
                <c:pt idx="377">
                  <c:v>3.056</c:v>
                </c:pt>
                <c:pt idx="378">
                  <c:v>2.9645999999999999</c:v>
                </c:pt>
                <c:pt idx="379">
                  <c:v>2.7857500000000002</c:v>
                </c:pt>
                <c:pt idx="380">
                  <c:v>2.8032499999999998</c:v>
                </c:pt>
                <c:pt idx="381">
                  <c:v>2.8029999999999999</c:v>
                </c:pt>
                <c:pt idx="382">
                  <c:v>3.08</c:v>
                </c:pt>
                <c:pt idx="383">
                  <c:v>3.0184000000000002</c:v>
                </c:pt>
                <c:pt idx="384">
                  <c:v>3.0427499999999998</c:v>
                </c:pt>
                <c:pt idx="385">
                  <c:v>3.0274999999999999</c:v>
                </c:pt>
                <c:pt idx="386">
                  <c:v>3.2440000000000002</c:v>
                </c:pt>
                <c:pt idx="387">
                  <c:v>3.4580000000000002</c:v>
                </c:pt>
                <c:pt idx="388">
                  <c:v>3.7657500000000002</c:v>
                </c:pt>
                <c:pt idx="389">
                  <c:v>4.0541999999999998</c:v>
                </c:pt>
                <c:pt idx="390">
                  <c:v>4.0614999999999997</c:v>
                </c:pt>
                <c:pt idx="391">
                  <c:v>3.7785000000000002</c:v>
                </c:pt>
                <c:pt idx="392">
                  <c:v>3.7025999999999999</c:v>
                </c:pt>
                <c:pt idx="393">
                  <c:v>3.05125</c:v>
                </c:pt>
                <c:pt idx="394">
                  <c:v>2.1469999999999998</c:v>
                </c:pt>
                <c:pt idx="395">
                  <c:v>1.6870000000000001</c:v>
                </c:pt>
                <c:pt idx="396">
                  <c:v>1.7882499999999999</c:v>
                </c:pt>
                <c:pt idx="397">
                  <c:v>1.92275</c:v>
                </c:pt>
                <c:pt idx="398">
                  <c:v>1.9585999999999999</c:v>
                </c:pt>
                <c:pt idx="399">
                  <c:v>2.0489999999999999</c:v>
                </c:pt>
                <c:pt idx="400">
                  <c:v>2.2654999999999998</c:v>
                </c:pt>
                <c:pt idx="401">
                  <c:v>2.6305999999999998</c:v>
                </c:pt>
                <c:pt idx="402">
                  <c:v>2.5265</c:v>
                </c:pt>
                <c:pt idx="403">
                  <c:v>2.6164000000000001</c:v>
                </c:pt>
                <c:pt idx="404">
                  <c:v>2.5539999999999998</c:v>
                </c:pt>
                <c:pt idx="405">
                  <c:v>2.55125</c:v>
                </c:pt>
                <c:pt idx="406">
                  <c:v>2.6514000000000002</c:v>
                </c:pt>
                <c:pt idx="407">
                  <c:v>2.6072500000000001</c:v>
                </c:pt>
                <c:pt idx="408">
                  <c:v>2.7149999999999999</c:v>
                </c:pt>
                <c:pt idx="409">
                  <c:v>2.6440000000000001</c:v>
                </c:pt>
                <c:pt idx="410">
                  <c:v>2.7715999999999998</c:v>
                </c:pt>
                <c:pt idx="411">
                  <c:v>2.8482500000000002</c:v>
                </c:pt>
                <c:pt idx="412">
                  <c:v>2.8361999999999998</c:v>
                </c:pt>
                <c:pt idx="413">
                  <c:v>2.7315</c:v>
                </c:pt>
                <c:pt idx="414">
                  <c:v>2.7287499999999998</c:v>
                </c:pt>
                <c:pt idx="415">
                  <c:v>2.7298</c:v>
                </c:pt>
                <c:pt idx="416">
                  <c:v>2.7050000000000001</c:v>
                </c:pt>
                <c:pt idx="417">
                  <c:v>2.8005</c:v>
                </c:pt>
                <c:pt idx="418">
                  <c:v>2.859</c:v>
                </c:pt>
                <c:pt idx="419">
                  <c:v>2.9929999999999999</c:v>
                </c:pt>
                <c:pt idx="420">
                  <c:v>3.0948000000000002</c:v>
                </c:pt>
                <c:pt idx="421">
                  <c:v>3.2109999999999999</c:v>
                </c:pt>
                <c:pt idx="422">
                  <c:v>3.5612499999999998</c:v>
                </c:pt>
                <c:pt idx="423">
                  <c:v>3.7995000000000001</c:v>
                </c:pt>
                <c:pt idx="424">
                  <c:v>3.9062000000000001</c:v>
                </c:pt>
                <c:pt idx="425">
                  <c:v>3.68</c:v>
                </c:pt>
                <c:pt idx="426">
                  <c:v>3.6502500000000002</c:v>
                </c:pt>
                <c:pt idx="427">
                  <c:v>3.6394000000000002</c:v>
                </c:pt>
                <c:pt idx="428">
                  <c:v>3.6112500000000001</c:v>
                </c:pt>
                <c:pt idx="429">
                  <c:v>3.448</c:v>
                </c:pt>
                <c:pt idx="430">
                  <c:v>3.38375</c:v>
                </c:pt>
                <c:pt idx="431">
                  <c:v>3.2657500000000002</c:v>
                </c:pt>
                <c:pt idx="432">
                  <c:v>3.38</c:v>
                </c:pt>
                <c:pt idx="433">
                  <c:v>3.57925</c:v>
                </c:pt>
                <c:pt idx="434">
                  <c:v>3.85175</c:v>
                </c:pt>
                <c:pt idx="435">
                  <c:v>3.9003999999999999</c:v>
                </c:pt>
                <c:pt idx="436">
                  <c:v>3.7322500000000001</c:v>
                </c:pt>
                <c:pt idx="437">
                  <c:v>3.5387499999999998</c:v>
                </c:pt>
                <c:pt idx="438">
                  <c:v>3.4392</c:v>
                </c:pt>
                <c:pt idx="439">
                  <c:v>3.7214999999999998</c:v>
                </c:pt>
                <c:pt idx="440">
                  <c:v>3.8485</c:v>
                </c:pt>
                <c:pt idx="441">
                  <c:v>3.7456</c:v>
                </c:pt>
                <c:pt idx="442">
                  <c:v>3.4517500000000001</c:v>
                </c:pt>
                <c:pt idx="443">
                  <c:v>3.3104</c:v>
                </c:pt>
                <c:pt idx="444">
                  <c:v>3.3184999999999998</c:v>
                </c:pt>
                <c:pt idx="445">
                  <c:v>3.67</c:v>
                </c:pt>
                <c:pt idx="446">
                  <c:v>3.7112500000000002</c:v>
                </c:pt>
                <c:pt idx="447">
                  <c:v>3.5701999999999998</c:v>
                </c:pt>
                <c:pt idx="448">
                  <c:v>3.6147499999999999</c:v>
                </c:pt>
                <c:pt idx="449">
                  <c:v>3.6259999999999999</c:v>
                </c:pt>
                <c:pt idx="450">
                  <c:v>3.5910000000000002</c:v>
                </c:pt>
                <c:pt idx="451">
                  <c:v>3.57375</c:v>
                </c:pt>
                <c:pt idx="452">
                  <c:v>3.5324</c:v>
                </c:pt>
                <c:pt idx="453">
                  <c:v>3.34375</c:v>
                </c:pt>
                <c:pt idx="454">
                  <c:v>3.24275</c:v>
                </c:pt>
                <c:pt idx="455">
                  <c:v>3.2764000000000002</c:v>
                </c:pt>
                <c:pt idx="456">
                  <c:v>3.3125</c:v>
                </c:pt>
                <c:pt idx="457">
                  <c:v>3.3562500000000002</c:v>
                </c:pt>
                <c:pt idx="458">
                  <c:v>3.5331999999999999</c:v>
                </c:pt>
                <c:pt idx="459">
                  <c:v>3.6607500000000002</c:v>
                </c:pt>
                <c:pt idx="460">
                  <c:v>3.6727500000000002</c:v>
                </c:pt>
                <c:pt idx="461">
                  <c:v>3.6916000000000002</c:v>
                </c:pt>
                <c:pt idx="462">
                  <c:v>3.6112500000000001</c:v>
                </c:pt>
                <c:pt idx="463">
                  <c:v>3.4864999999999999</c:v>
                </c:pt>
                <c:pt idx="464">
                  <c:v>3.4062000000000001</c:v>
                </c:pt>
                <c:pt idx="465">
                  <c:v>3.1705000000000001</c:v>
                </c:pt>
                <c:pt idx="466">
                  <c:v>2.9122499999999998</c:v>
                </c:pt>
                <c:pt idx="467">
                  <c:v>2.5426000000000002</c:v>
                </c:pt>
                <c:pt idx="468">
                  <c:v>2.1157499999999998</c:v>
                </c:pt>
                <c:pt idx="469">
                  <c:v>2.2162500000000001</c:v>
                </c:pt>
                <c:pt idx="470">
                  <c:v>2.4636</c:v>
                </c:pt>
                <c:pt idx="471">
                  <c:v>2.4689999999999999</c:v>
                </c:pt>
                <c:pt idx="472">
                  <c:v>2.7182499999999998</c:v>
                </c:pt>
                <c:pt idx="473">
                  <c:v>2.8016000000000001</c:v>
                </c:pt>
                <c:pt idx="474">
                  <c:v>2.7934999999999999</c:v>
                </c:pt>
                <c:pt idx="475">
                  <c:v>2.6362000000000001</c:v>
                </c:pt>
                <c:pt idx="476">
                  <c:v>2.3652500000000001</c:v>
                </c:pt>
                <c:pt idx="477">
                  <c:v>2.29</c:v>
                </c:pt>
                <c:pt idx="478">
                  <c:v>2.1579999999999999</c:v>
                </c:pt>
                <c:pt idx="479">
                  <c:v>2.0375000000000001</c:v>
                </c:pt>
                <c:pt idx="480">
                  <c:v>1.9484999999999999</c:v>
                </c:pt>
                <c:pt idx="481">
                  <c:v>1.7636000000000001</c:v>
                </c:pt>
                <c:pt idx="482">
                  <c:v>1.96875</c:v>
                </c:pt>
                <c:pt idx="483">
                  <c:v>2.1127500000000001</c:v>
                </c:pt>
                <c:pt idx="484">
                  <c:v>2.2682000000000002</c:v>
                </c:pt>
                <c:pt idx="485">
                  <c:v>2.3654999999999999</c:v>
                </c:pt>
                <c:pt idx="486">
                  <c:v>2.2389999999999999</c:v>
                </c:pt>
                <c:pt idx="487">
                  <c:v>2.1776</c:v>
                </c:pt>
                <c:pt idx="488">
                  <c:v>2.2185000000000001</c:v>
                </c:pt>
                <c:pt idx="489">
                  <c:v>2.2494000000000001</c:v>
                </c:pt>
                <c:pt idx="490">
                  <c:v>2.1815000000000002</c:v>
                </c:pt>
                <c:pt idx="491">
                  <c:v>2.2542499999999999</c:v>
                </c:pt>
                <c:pt idx="492">
                  <c:v>2.3490000000000002</c:v>
                </c:pt>
                <c:pt idx="493">
                  <c:v>2.3039999999999998</c:v>
                </c:pt>
                <c:pt idx="494">
                  <c:v>2.3250000000000002</c:v>
                </c:pt>
                <c:pt idx="495">
                  <c:v>2.4172500000000001</c:v>
                </c:pt>
                <c:pt idx="496">
                  <c:v>2.3914</c:v>
                </c:pt>
                <c:pt idx="497">
                  <c:v>2.3464999999999998</c:v>
                </c:pt>
                <c:pt idx="498">
                  <c:v>2.2997999999999998</c:v>
                </c:pt>
                <c:pt idx="499">
                  <c:v>2.3802500000000002</c:v>
                </c:pt>
                <c:pt idx="500">
                  <c:v>2.6452499999999999</c:v>
                </c:pt>
                <c:pt idx="501">
                  <c:v>2.5049999999999999</c:v>
                </c:pt>
                <c:pt idx="502">
                  <c:v>2.5634999999999999</c:v>
                </c:pt>
                <c:pt idx="503">
                  <c:v>2.47675</c:v>
                </c:pt>
                <c:pt idx="504">
                  <c:v>2.5546000000000002</c:v>
                </c:pt>
                <c:pt idx="505">
                  <c:v>2.58725</c:v>
                </c:pt>
                <c:pt idx="506">
                  <c:v>2.5912500000000001</c:v>
                </c:pt>
                <c:pt idx="507">
                  <c:v>2.7570000000000001</c:v>
                </c:pt>
                <c:pt idx="508">
                  <c:v>2.9007499999999999</c:v>
                </c:pt>
                <c:pt idx="509">
                  <c:v>2.8907500000000002</c:v>
                </c:pt>
                <c:pt idx="510">
                  <c:v>2.8485999999999998</c:v>
                </c:pt>
                <c:pt idx="511">
                  <c:v>2.83575</c:v>
                </c:pt>
                <c:pt idx="512">
                  <c:v>2.8355000000000001</c:v>
                </c:pt>
                <c:pt idx="513">
                  <c:v>2.86</c:v>
                </c:pt>
                <c:pt idx="514">
                  <c:v>2.6472500000000001</c:v>
                </c:pt>
                <c:pt idx="515">
                  <c:v>2.3656000000000001</c:v>
                </c:pt>
                <c:pt idx="516">
                  <c:v>2.2477499999999999</c:v>
                </c:pt>
                <c:pt idx="517">
                  <c:v>2.30925</c:v>
                </c:pt>
                <c:pt idx="518">
                  <c:v>2.516</c:v>
                </c:pt>
                <c:pt idx="519">
                  <c:v>2.7984</c:v>
                </c:pt>
                <c:pt idx="520">
                  <c:v>2.8592499999999998</c:v>
                </c:pt>
                <c:pt idx="521">
                  <c:v>2.7157499999999999</c:v>
                </c:pt>
                <c:pt idx="522">
                  <c:v>2.74</c:v>
                </c:pt>
                <c:pt idx="523">
                  <c:v>2.621</c:v>
                </c:pt>
                <c:pt idx="524">
                  <c:v>2.5922000000000001</c:v>
                </c:pt>
                <c:pt idx="525">
                  <c:v>2.6269999999999998</c:v>
                </c:pt>
                <c:pt idx="526">
                  <c:v>2.59775</c:v>
                </c:pt>
                <c:pt idx="527">
                  <c:v>2.5550000000000002</c:v>
                </c:pt>
                <c:pt idx="528">
                  <c:v>2.5477500000000002</c:v>
                </c:pt>
                <c:pt idx="529">
                  <c:v>2.4420000000000002</c:v>
                </c:pt>
                <c:pt idx="530">
                  <c:v>2.2342</c:v>
                </c:pt>
                <c:pt idx="531">
                  <c:v>1.8405</c:v>
                </c:pt>
                <c:pt idx="532">
                  <c:v>1.8694999999999999</c:v>
                </c:pt>
                <c:pt idx="533">
                  <c:v>2.0821999999999998</c:v>
                </c:pt>
                <c:pt idx="534">
                  <c:v>2.1832500000000001</c:v>
                </c:pt>
                <c:pt idx="535">
                  <c:v>2.1823999999999999</c:v>
                </c:pt>
                <c:pt idx="536">
                  <c:v>2.18275</c:v>
                </c:pt>
                <c:pt idx="537">
                  <c:v>2.1579999999999999</c:v>
                </c:pt>
                <c:pt idx="538">
                  <c:v>2.1082000000000001</c:v>
                </c:pt>
                <c:pt idx="539">
                  <c:v>2.1952500000000001</c:v>
                </c:pt>
                <c:pt idx="540">
                  <c:v>2.3342499999999999</c:v>
                </c:pt>
                <c:pt idx="541">
                  <c:v>2.5009999999999999</c:v>
                </c:pt>
                <c:pt idx="542">
                  <c:v>2.8104</c:v>
                </c:pt>
                <c:pt idx="543">
                  <c:v>2.85825</c:v>
                </c:pt>
                <c:pt idx="544">
                  <c:v>2.9851999999999999</c:v>
                </c:pt>
                <c:pt idx="545">
                  <c:v>3.0637500000000002</c:v>
                </c:pt>
                <c:pt idx="546">
                  <c:v>3.1360000000000001</c:v>
                </c:pt>
                <c:pt idx="547">
                  <c:v>3.1577999999999999</c:v>
                </c:pt>
                <c:pt idx="548">
                  <c:v>3.1749999999999998</c:v>
                </c:pt>
                <c:pt idx="549">
                  <c:v>3.2905000000000002</c:v>
                </c:pt>
                <c:pt idx="550">
                  <c:v>3.3948</c:v>
                </c:pt>
                <c:pt idx="551">
                  <c:v>3.3065000000000002</c:v>
                </c:pt>
                <c:pt idx="552">
                  <c:v>3.3146</c:v>
                </c:pt>
                <c:pt idx="553">
                  <c:v>3.5172500000000002</c:v>
                </c:pt>
                <c:pt idx="554">
                  <c:v>4.2217500000000001</c:v>
                </c:pt>
                <c:pt idx="555">
                  <c:v>4.0854270000000001</c:v>
                </c:pt>
                <c:pt idx="556">
                  <c:v>3.9569109999999998</c:v>
                </c:pt>
                <c:pt idx="557">
                  <c:v>3.860401</c:v>
                </c:pt>
                <c:pt idx="558">
                  <c:v>3.7499280000000002</c:v>
                </c:pt>
                <c:pt idx="559">
                  <c:v>3.7298209999999998</c:v>
                </c:pt>
                <c:pt idx="560">
                  <c:v>3.6786029999999998</c:v>
                </c:pt>
                <c:pt idx="561">
                  <c:v>3.6265309999999999</c:v>
                </c:pt>
                <c:pt idx="562">
                  <c:v>3.5585849999999999</c:v>
                </c:pt>
                <c:pt idx="563">
                  <c:v>3.5049440000000001</c:v>
                </c:pt>
                <c:pt idx="564">
                  <c:v>3.4570979999999998</c:v>
                </c:pt>
                <c:pt idx="565">
                  <c:v>3.4047350000000001</c:v>
                </c:pt>
                <c:pt idx="566">
                  <c:v>3.408277</c:v>
                </c:pt>
                <c:pt idx="567">
                  <c:v>3.502885</c:v>
                </c:pt>
                <c:pt idx="568">
                  <c:v>3.5346639999999998</c:v>
                </c:pt>
                <c:pt idx="569">
                  <c:v>3.510939</c:v>
                </c:pt>
                <c:pt idx="570">
                  <c:v>3.4741559999999998</c:v>
                </c:pt>
                <c:pt idx="571">
                  <c:v>3.4512960000000001</c:v>
                </c:pt>
                <c:pt idx="572">
                  <c:v>3.39621</c:v>
                </c:pt>
                <c:pt idx="573">
                  <c:v>3.2929849999999998</c:v>
                </c:pt>
                <c:pt idx="574">
                  <c:v>3.2342840000000002</c:v>
                </c:pt>
                <c:pt idx="575">
                  <c:v>3.1697959999999998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'Gasoline-M'!$A$620</c:f>
              <c:strCache>
                <c:ptCount val="1"/>
                <c:pt idx="0">
                  <c:v>Real Price (Apr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'Gasoline-M'!$A$41:$A$616</c:f>
              <c:numCache>
                <c:formatCode>mmmm\ yyyy</c:formatCode>
                <c:ptCount val="57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</c:numCache>
            </c:numRef>
          </c:cat>
          <c:val>
            <c:numRef>
              <c:f>'Gasoline-M'!$D$41:$D$616</c:f>
              <c:numCache>
                <c:formatCode>0.00</c:formatCode>
                <c:ptCount val="576"/>
                <c:pt idx="0">
                  <c:v>3.1026210663082434</c:v>
                </c:pt>
                <c:pt idx="1">
                  <c:v>3.071475134168157</c:v>
                </c:pt>
                <c:pt idx="2">
                  <c:v>3.0353304535714285</c:v>
                </c:pt>
                <c:pt idx="3">
                  <c:v>3.0197181319073083</c:v>
                </c:pt>
                <c:pt idx="4">
                  <c:v>3.0442457446808513</c:v>
                </c:pt>
                <c:pt idx="5">
                  <c:v>3.1088889876543218</c:v>
                </c:pt>
                <c:pt idx="6">
                  <c:v>3.1276687596491231</c:v>
                </c:pt>
                <c:pt idx="7">
                  <c:v>3.1362637835951137</c:v>
                </c:pt>
                <c:pt idx="8">
                  <c:v>3.1298651562500006</c:v>
                </c:pt>
                <c:pt idx="9">
                  <c:v>3.1087059395509504</c:v>
                </c:pt>
                <c:pt idx="10">
                  <c:v>3.098004714285715</c:v>
                </c:pt>
                <c:pt idx="11">
                  <c:v>3.0673903527397268</c:v>
                </c:pt>
                <c:pt idx="12">
                  <c:v>3.0565886831345828</c:v>
                </c:pt>
                <c:pt idx="13">
                  <c:v>3.0739181568296798</c:v>
                </c:pt>
                <c:pt idx="14">
                  <c:v>3.0872533775167792</c:v>
                </c:pt>
                <c:pt idx="15">
                  <c:v>3.1048262350000004</c:v>
                </c:pt>
                <c:pt idx="16">
                  <c:v>3.1325389850498344</c:v>
                </c:pt>
                <c:pt idx="17">
                  <c:v>3.1453851487603313</c:v>
                </c:pt>
                <c:pt idx="18">
                  <c:v>3.1392782845394742</c:v>
                </c:pt>
                <c:pt idx="19">
                  <c:v>3.1238644795417354</c:v>
                </c:pt>
                <c:pt idx="20">
                  <c:v>3.1090042512234914</c:v>
                </c:pt>
                <c:pt idx="21">
                  <c:v>3.0892175568181823</c:v>
                </c:pt>
                <c:pt idx="22">
                  <c:v>3.0646716516129038</c:v>
                </c:pt>
                <c:pt idx="23">
                  <c:v>3.0545072471910117</c:v>
                </c:pt>
                <c:pt idx="24">
                  <c:v>2.9574337607655505</c:v>
                </c:pt>
                <c:pt idx="25">
                  <c:v>2.9388085349206352</c:v>
                </c:pt>
                <c:pt idx="26">
                  <c:v>2.9202671561514197</c:v>
                </c:pt>
                <c:pt idx="27">
                  <c:v>2.9063733317683882</c:v>
                </c:pt>
                <c:pt idx="28">
                  <c:v>2.9059567519379845</c:v>
                </c:pt>
                <c:pt idx="29">
                  <c:v>2.9188228200000004</c:v>
                </c:pt>
                <c:pt idx="30">
                  <c:v>2.9445989832061072</c:v>
                </c:pt>
                <c:pt idx="31">
                  <c:v>2.9614644339908955</c:v>
                </c:pt>
                <c:pt idx="32">
                  <c:v>2.9605633203007518</c:v>
                </c:pt>
                <c:pt idx="33">
                  <c:v>2.9426196572280179</c:v>
                </c:pt>
                <c:pt idx="34">
                  <c:v>2.9463788814814813</c:v>
                </c:pt>
                <c:pt idx="35">
                  <c:v>2.971165913107511</c:v>
                </c:pt>
                <c:pt idx="36">
                  <c:v>2.9910936583941603</c:v>
                </c:pt>
                <c:pt idx="37">
                  <c:v>3.0187303901734106</c:v>
                </c:pt>
                <c:pt idx="38">
                  <c:v>3.090845786838341</c:v>
                </c:pt>
                <c:pt idx="39">
                  <c:v>3.2507025240793204</c:v>
                </c:pt>
                <c:pt idx="40">
                  <c:v>3.3826089691876753</c:v>
                </c:pt>
                <c:pt idx="41">
                  <c:v>3.5710436163434904</c:v>
                </c:pt>
                <c:pt idx="42">
                  <c:v>3.7200682999999999</c:v>
                </c:pt>
                <c:pt idx="43">
                  <c:v>3.8361626974219809</c:v>
                </c:pt>
                <c:pt idx="44">
                  <c:v>3.9231489516129039</c:v>
                </c:pt>
                <c:pt idx="45">
                  <c:v>3.9118557819148942</c:v>
                </c:pt>
                <c:pt idx="46">
                  <c:v>3.9196266197368419</c:v>
                </c:pt>
                <c:pt idx="47">
                  <c:v>3.9630616579973994</c:v>
                </c:pt>
                <c:pt idx="48">
                  <c:v>4.1493069499999997</c:v>
                </c:pt>
                <c:pt idx="49">
                  <c:v>4.3720763759493675</c:v>
                </c:pt>
                <c:pt idx="50">
                  <c:v>4.4727989163545567</c:v>
                </c:pt>
                <c:pt idx="51">
                  <c:v>4.471014862793572</c:v>
                </c:pt>
                <c:pt idx="52">
                  <c:v>4.434240154222767</c:v>
                </c:pt>
                <c:pt idx="53">
                  <c:v>4.4016472472727273</c:v>
                </c:pt>
                <c:pt idx="54">
                  <c:v>4.4032471682808714</c:v>
                </c:pt>
                <c:pt idx="55">
                  <c:v>4.3577353329326929</c:v>
                </c:pt>
                <c:pt idx="56">
                  <c:v>4.2872704255065557</c:v>
                </c:pt>
                <c:pt idx="57">
                  <c:v>4.2231272136953963</c:v>
                </c:pt>
                <c:pt idx="58">
                  <c:v>4.1787251752336454</c:v>
                </c:pt>
                <c:pt idx="59">
                  <c:v>4.1665294884259261</c:v>
                </c:pt>
                <c:pt idx="60">
                  <c:v>4.2595700894495412</c:v>
                </c:pt>
                <c:pt idx="61">
                  <c:v>4.4939985931818187</c:v>
                </c:pt>
                <c:pt idx="62">
                  <c:v>4.5766077279909707</c:v>
                </c:pt>
                <c:pt idx="63">
                  <c:v>4.5348669943883273</c:v>
                </c:pt>
                <c:pt idx="64">
                  <c:v>4.4662512820512825</c:v>
                </c:pt>
                <c:pt idx="65">
                  <c:v>4.398312796685083</c:v>
                </c:pt>
                <c:pt idx="66">
                  <c:v>4.3220970076502736</c:v>
                </c:pt>
                <c:pt idx="67">
                  <c:v>4.2706607548806934</c:v>
                </c:pt>
                <c:pt idx="68">
                  <c:v>4.2293761718582168</c:v>
                </c:pt>
                <c:pt idx="69">
                  <c:v>4.2004724421841546</c:v>
                </c:pt>
                <c:pt idx="70">
                  <c:v>4.1764585063965889</c:v>
                </c:pt>
                <c:pt idx="71">
                  <c:v>4.1509795058448464</c:v>
                </c:pt>
                <c:pt idx="72">
                  <c:v>3.9788240285593224</c:v>
                </c:pt>
                <c:pt idx="73">
                  <c:v>3.9010102948046468</c:v>
                </c:pt>
                <c:pt idx="74">
                  <c:v>3.7710451111615635</c:v>
                </c:pt>
                <c:pt idx="75">
                  <c:v>3.6065685643368424</c:v>
                </c:pt>
                <c:pt idx="76">
                  <c:v>3.6048586769447346</c:v>
                </c:pt>
                <c:pt idx="77">
                  <c:v>3.7659717597525773</c:v>
                </c:pt>
                <c:pt idx="78">
                  <c:v>3.8035093585948725</c:v>
                </c:pt>
                <c:pt idx="79">
                  <c:v>3.7770950930092124</c:v>
                </c:pt>
                <c:pt idx="80">
                  <c:v>3.7198339834390994</c:v>
                </c:pt>
                <c:pt idx="81">
                  <c:v>3.6684079772579006</c:v>
                </c:pt>
                <c:pt idx="82">
                  <c:v>3.6270665925000007</c:v>
                </c:pt>
                <c:pt idx="83">
                  <c:v>3.5543772018730815</c:v>
                </c:pt>
                <c:pt idx="84">
                  <c:v>3.4631389344228811</c:v>
                </c:pt>
                <c:pt idx="85">
                  <c:v>3.3412286914897966</c:v>
                </c:pt>
                <c:pt idx="86">
                  <c:v>3.2560296697451583</c:v>
                </c:pt>
                <c:pt idx="87">
                  <c:v>3.4389488440688263</c:v>
                </c:pt>
                <c:pt idx="88">
                  <c:v>3.5482862999495972</c:v>
                </c:pt>
                <c:pt idx="89">
                  <c:v>3.5830919420724352</c:v>
                </c:pt>
                <c:pt idx="90">
                  <c:v>3.5928163875951906</c:v>
                </c:pt>
                <c:pt idx="91">
                  <c:v>3.5781322429070936</c:v>
                </c:pt>
                <c:pt idx="92">
                  <c:v>3.5259133409163348</c:v>
                </c:pt>
                <c:pt idx="93">
                  <c:v>3.4568189612797622</c:v>
                </c:pt>
                <c:pt idx="94">
                  <c:v>3.3971981858852627</c:v>
                </c:pt>
                <c:pt idx="95">
                  <c:v>3.3429817226627216</c:v>
                </c:pt>
                <c:pt idx="96">
                  <c:v>3.2829539685994131</c:v>
                </c:pt>
                <c:pt idx="97">
                  <c:v>3.2540696408577001</c:v>
                </c:pt>
                <c:pt idx="98">
                  <c:v>3.2640491627988344</c:v>
                </c:pt>
                <c:pt idx="99">
                  <c:v>3.3221880334656344</c:v>
                </c:pt>
                <c:pt idx="100">
                  <c:v>3.3374445526666667</c:v>
                </c:pt>
                <c:pt idx="101">
                  <c:v>3.3024195074734815</c:v>
                </c:pt>
                <c:pt idx="102">
                  <c:v>3.236181783448608</c:v>
                </c:pt>
                <c:pt idx="103">
                  <c:v>3.1875218293199237</c:v>
                </c:pt>
                <c:pt idx="104">
                  <c:v>3.1878725029417385</c:v>
                </c:pt>
                <c:pt idx="105">
                  <c:v>3.1910959884110377</c:v>
                </c:pt>
                <c:pt idx="106">
                  <c:v>3.1702243237132013</c:v>
                </c:pt>
                <c:pt idx="107">
                  <c:v>3.1109969644075832</c:v>
                </c:pt>
                <c:pt idx="108">
                  <c:v>2.9863964352885528</c:v>
                </c:pt>
                <c:pt idx="109">
                  <c:v>2.9300753603386647</c:v>
                </c:pt>
                <c:pt idx="110">
                  <c:v>3.0077250572471916</c:v>
                </c:pt>
                <c:pt idx="111">
                  <c:v>3.1482582329813082</c:v>
                </c:pt>
                <c:pt idx="112">
                  <c:v>3.2088525421548511</c:v>
                </c:pt>
                <c:pt idx="113">
                  <c:v>3.2177326371069772</c:v>
                </c:pt>
                <c:pt idx="114">
                  <c:v>3.2080109021169916</c:v>
                </c:pt>
                <c:pt idx="115">
                  <c:v>3.1719370415384618</c:v>
                </c:pt>
                <c:pt idx="116">
                  <c:v>3.1221254923404254</c:v>
                </c:pt>
                <c:pt idx="117">
                  <c:v>3.0778587069124428</c:v>
                </c:pt>
                <c:pt idx="118">
                  <c:v>3.0626112044678901</c:v>
                </c:pt>
                <c:pt idx="119">
                  <c:v>3.0366837826484021</c:v>
                </c:pt>
                <c:pt idx="120">
                  <c:v>2.9924586648407643</c:v>
                </c:pt>
                <c:pt idx="121">
                  <c:v>2.8104632118505015</c:v>
                </c:pt>
                <c:pt idx="122">
                  <c:v>2.4757876817690199</c:v>
                </c:pt>
                <c:pt idx="123">
                  <c:v>2.2615256342778292</c:v>
                </c:pt>
                <c:pt idx="124">
                  <c:v>2.3443781165963302</c:v>
                </c:pt>
                <c:pt idx="125">
                  <c:v>2.4111127531809875</c:v>
                </c:pt>
                <c:pt idx="126">
                  <c:v>2.2321193797534247</c:v>
                </c:pt>
                <c:pt idx="127">
                  <c:v>2.1113371917427011</c:v>
                </c:pt>
                <c:pt idx="128">
                  <c:v>2.1388051423272727</c:v>
                </c:pt>
                <c:pt idx="129">
                  <c:v>2.0583460417150632</c:v>
                </c:pt>
                <c:pt idx="130">
                  <c:v>2.0197026333333334</c:v>
                </c:pt>
                <c:pt idx="131">
                  <c:v>2.003217006534296</c:v>
                </c:pt>
                <c:pt idx="132">
                  <c:v>2.0963080639856373</c:v>
                </c:pt>
                <c:pt idx="133">
                  <c:v>2.205421528837209</c:v>
                </c:pt>
                <c:pt idx="134">
                  <c:v>2.2307657611942959</c:v>
                </c:pt>
                <c:pt idx="135">
                  <c:v>2.2984898144897961</c:v>
                </c:pt>
                <c:pt idx="136">
                  <c:v>2.3071514127964603</c:v>
                </c:pt>
                <c:pt idx="137">
                  <c:v>2.3316041769955946</c:v>
                </c:pt>
                <c:pt idx="138">
                  <c:v>2.3521875687346228</c:v>
                </c:pt>
                <c:pt idx="139">
                  <c:v>2.4064152697200352</c:v>
                </c:pt>
                <c:pt idx="140">
                  <c:v>2.376642387462947</c:v>
                </c:pt>
                <c:pt idx="141">
                  <c:v>2.3345357046000004</c:v>
                </c:pt>
                <c:pt idx="142">
                  <c:v>2.3179135071490471</c:v>
                </c:pt>
                <c:pt idx="143">
                  <c:v>2.2628600180190315</c:v>
                </c:pt>
                <c:pt idx="144">
                  <c:v>2.1889691016724142</c:v>
                </c:pt>
                <c:pt idx="145">
                  <c:v>2.1416866135714288</c:v>
                </c:pt>
                <c:pt idx="146">
                  <c:v>2.1287043848326181</c:v>
                </c:pt>
                <c:pt idx="147">
                  <c:v>2.200421864428328</c:v>
                </c:pt>
                <c:pt idx="148">
                  <c:v>2.2530097446893618</c:v>
                </c:pt>
                <c:pt idx="149">
                  <c:v>2.2353875864237294</c:v>
                </c:pt>
                <c:pt idx="150">
                  <c:v>2.2491863775527428</c:v>
                </c:pt>
                <c:pt idx="151">
                  <c:v>2.2920862970336136</c:v>
                </c:pt>
                <c:pt idx="152">
                  <c:v>2.2427210602175731</c:v>
                </c:pt>
                <c:pt idx="153">
                  <c:v>2.1936159465554628</c:v>
                </c:pt>
                <c:pt idx="154">
                  <c:v>2.1590382968827928</c:v>
                </c:pt>
                <c:pt idx="155">
                  <c:v>2.0934897140182271</c:v>
                </c:pt>
                <c:pt idx="156">
                  <c:v>2.0594955424752479</c:v>
                </c:pt>
                <c:pt idx="157">
                  <c:v>2.0772656181003293</c:v>
                </c:pt>
                <c:pt idx="158">
                  <c:v>2.1140179142062192</c:v>
                </c:pt>
                <c:pt idx="159">
                  <c:v>2.4098966480828592</c:v>
                </c:pt>
                <c:pt idx="160">
                  <c:v>2.5208141445351657</c:v>
                </c:pt>
                <c:pt idx="161">
                  <c:v>2.4934349814182113</c:v>
                </c:pt>
                <c:pt idx="162">
                  <c:v>2.4291344966666668</c:v>
                </c:pt>
                <c:pt idx="163">
                  <c:v>2.352273771333333</c:v>
                </c:pt>
                <c:pt idx="164">
                  <c:v>2.274047668397436</c:v>
                </c:pt>
                <c:pt idx="165">
                  <c:v>2.257713148062201</c:v>
                </c:pt>
                <c:pt idx="166">
                  <c:v>2.1770593387847499</c:v>
                </c:pt>
                <c:pt idx="167">
                  <c:v>2.1143373755265245</c:v>
                </c:pt>
                <c:pt idx="168">
                  <c:v>2.2370235149176474</c:v>
                </c:pt>
                <c:pt idx="169">
                  <c:v>2.2224501789140629</c:v>
                </c:pt>
                <c:pt idx="170">
                  <c:v>2.1941682904043551</c:v>
                </c:pt>
                <c:pt idx="171">
                  <c:v>2.2546850670442202</c:v>
                </c:pt>
                <c:pt idx="172">
                  <c:v>2.286346928489543</c:v>
                </c:pt>
                <c:pt idx="173">
                  <c:v>2.3246296403002313</c:v>
                </c:pt>
                <c:pt idx="174">
                  <c:v>2.2998420479846748</c:v>
                </c:pt>
                <c:pt idx="175">
                  <c:v>2.5156124711170214</c:v>
                </c:pt>
                <c:pt idx="176">
                  <c:v>2.7162437741132077</c:v>
                </c:pt>
                <c:pt idx="177">
                  <c:v>2.8779368196551727</c:v>
                </c:pt>
                <c:pt idx="178">
                  <c:v>2.8619548522587883</c:v>
                </c:pt>
                <c:pt idx="179">
                  <c:v>2.7902004883159464</c:v>
                </c:pt>
                <c:pt idx="180">
                  <c:v>2.5068131997030441</c:v>
                </c:pt>
                <c:pt idx="181">
                  <c:v>2.3229198455118691</c:v>
                </c:pt>
                <c:pt idx="182">
                  <c:v>2.2077556676557868</c:v>
                </c:pt>
                <c:pt idx="183">
                  <c:v>2.2795294109548485</c:v>
                </c:pt>
                <c:pt idx="184">
                  <c:v>2.3756903158185843</c:v>
                </c:pt>
                <c:pt idx="185">
                  <c:v>2.3739632689338235</c:v>
                </c:pt>
                <c:pt idx="186">
                  <c:v>2.3018789277533038</c:v>
                </c:pt>
                <c:pt idx="187">
                  <c:v>2.3352551736822842</c:v>
                </c:pt>
                <c:pt idx="188">
                  <c:v>2.3168443337226274</c:v>
                </c:pt>
                <c:pt idx="189">
                  <c:v>2.2692500058309037</c:v>
                </c:pt>
                <c:pt idx="190">
                  <c:v>2.2822122706821486</c:v>
                </c:pt>
                <c:pt idx="191">
                  <c:v>2.2283966962373376</c:v>
                </c:pt>
                <c:pt idx="192">
                  <c:v>2.114639191612437</c:v>
                </c:pt>
                <c:pt idx="193">
                  <c:v>2.0770278109668112</c:v>
                </c:pt>
                <c:pt idx="194">
                  <c:v>2.0831395015097054</c:v>
                </c:pt>
                <c:pt idx="195">
                  <c:v>2.1590231953012915</c:v>
                </c:pt>
                <c:pt idx="196">
                  <c:v>2.2680720363278457</c:v>
                </c:pt>
                <c:pt idx="197">
                  <c:v>2.3382936308351181</c:v>
                </c:pt>
                <c:pt idx="198">
                  <c:v>2.3147317946619217</c:v>
                </c:pt>
                <c:pt idx="199">
                  <c:v>2.2799238521306817</c:v>
                </c:pt>
                <c:pt idx="200">
                  <c:v>2.2744679705882356</c:v>
                </c:pt>
                <c:pt idx="201">
                  <c:v>2.2496911601976008</c:v>
                </c:pt>
                <c:pt idx="202">
                  <c:v>2.2377198586910625</c:v>
                </c:pt>
                <c:pt idx="203">
                  <c:v>2.1668055534082922</c:v>
                </c:pt>
                <c:pt idx="204">
                  <c:v>2.1276570337885157</c:v>
                </c:pt>
                <c:pt idx="205">
                  <c:v>2.1081986804682038</c:v>
                </c:pt>
                <c:pt idx="206">
                  <c:v>2.10116263098395</c:v>
                </c:pt>
                <c:pt idx="207">
                  <c:v>2.1451982600834496</c:v>
                </c:pt>
                <c:pt idx="208">
                  <c:v>2.1836995398058257</c:v>
                </c:pt>
                <c:pt idx="209">
                  <c:v>2.1759395181912682</c:v>
                </c:pt>
                <c:pt idx="210">
                  <c:v>2.134311211245675</c:v>
                </c:pt>
                <c:pt idx="211">
                  <c:v>2.0979730701657462</c:v>
                </c:pt>
                <c:pt idx="212">
                  <c:v>2.0711998306896557</c:v>
                </c:pt>
                <c:pt idx="213">
                  <c:v>2.1457019053914834</c:v>
                </c:pt>
                <c:pt idx="214">
                  <c:v>2.0901374263013701</c:v>
                </c:pt>
                <c:pt idx="215">
                  <c:v>1.9833583554340395</c:v>
                </c:pt>
                <c:pt idx="216">
                  <c:v>1.9528451499658235</c:v>
                </c:pt>
                <c:pt idx="217">
                  <c:v>1.9681972181322427</c:v>
                </c:pt>
                <c:pt idx="218">
                  <c:v>1.9604135487763426</c:v>
                </c:pt>
                <c:pt idx="219">
                  <c:v>1.9969900507812501</c:v>
                </c:pt>
                <c:pt idx="220">
                  <c:v>2.0320206192542374</c:v>
                </c:pt>
                <c:pt idx="221">
                  <c:v>2.0857302893847196</c:v>
                </c:pt>
                <c:pt idx="222">
                  <c:v>2.1322131052897575</c:v>
                </c:pt>
                <c:pt idx="223">
                  <c:v>2.2178290515436245</c:v>
                </c:pt>
                <c:pt idx="224">
                  <c:v>2.1921933732417953</c:v>
                </c:pt>
                <c:pt idx="225">
                  <c:v>2.1329770666666668</c:v>
                </c:pt>
                <c:pt idx="226">
                  <c:v>2.1313886236648867</c:v>
                </c:pt>
                <c:pt idx="227">
                  <c:v>2.0789906632245172</c:v>
                </c:pt>
                <c:pt idx="228">
                  <c:v>2.0569230191362129</c:v>
                </c:pt>
                <c:pt idx="229">
                  <c:v>2.0338345576540759</c:v>
                </c:pt>
                <c:pt idx="230">
                  <c:v>2.0288528783068784</c:v>
                </c:pt>
                <c:pt idx="231">
                  <c:v>2.094824109848485</c:v>
                </c:pt>
                <c:pt idx="232">
                  <c:v>2.2170275045364893</c:v>
                </c:pt>
                <c:pt idx="233">
                  <c:v>2.2372609425853018</c:v>
                </c:pt>
                <c:pt idx="234">
                  <c:v>2.163632828178244</c:v>
                </c:pt>
                <c:pt idx="235">
                  <c:v>2.1022119625572273</c:v>
                </c:pt>
                <c:pt idx="236">
                  <c:v>2.0761020269431745</c:v>
                </c:pt>
                <c:pt idx="237">
                  <c:v>2.0267894040390884</c:v>
                </c:pt>
                <c:pt idx="238">
                  <c:v>1.9777000909238778</c:v>
                </c:pt>
                <c:pt idx="239">
                  <c:v>1.9918644306367774</c:v>
                </c:pt>
                <c:pt idx="240">
                  <c:v>2.0169869595345835</c:v>
                </c:pt>
                <c:pt idx="241">
                  <c:v>2.010959997903226</c:v>
                </c:pt>
                <c:pt idx="242">
                  <c:v>2.0923658951768491</c:v>
                </c:pt>
                <c:pt idx="243">
                  <c:v>2.2559089587443948</c:v>
                </c:pt>
                <c:pt idx="244">
                  <c:v>2.3404118463235295</c:v>
                </c:pt>
                <c:pt idx="245">
                  <c:v>2.2932903495851953</c:v>
                </c:pt>
                <c:pt idx="246">
                  <c:v>2.2368163738980891</c:v>
                </c:pt>
                <c:pt idx="247">
                  <c:v>2.1962528889949109</c:v>
                </c:pt>
                <c:pt idx="248">
                  <c:v>2.1814142273684212</c:v>
                </c:pt>
                <c:pt idx="249">
                  <c:v>2.1778480176991151</c:v>
                </c:pt>
                <c:pt idx="250">
                  <c:v>2.2219253369565219</c:v>
                </c:pt>
                <c:pt idx="251">
                  <c:v>2.2216450051539915</c:v>
                </c:pt>
                <c:pt idx="252">
                  <c:v>2.219348728826851</c:v>
                </c:pt>
                <c:pt idx="253">
                  <c:v>2.2039805447714467</c:v>
                </c:pt>
                <c:pt idx="254">
                  <c:v>2.1578330131414272</c:v>
                </c:pt>
                <c:pt idx="255">
                  <c:v>2.1457458467792376</c:v>
                </c:pt>
                <c:pt idx="256">
                  <c:v>2.1479828628830524</c:v>
                </c:pt>
                <c:pt idx="257">
                  <c:v>2.1392268299625465</c:v>
                </c:pt>
                <c:pt idx="258">
                  <c:v>2.094902264183292</c:v>
                </c:pt>
                <c:pt idx="259">
                  <c:v>2.1773361868781094</c:v>
                </c:pt>
                <c:pt idx="260">
                  <c:v>2.1859572936724567</c:v>
                </c:pt>
                <c:pt idx="261">
                  <c:v>2.1205009469040248</c:v>
                </c:pt>
                <c:pt idx="262">
                  <c:v>2.071866211038961</c:v>
                </c:pt>
                <c:pt idx="263">
                  <c:v>2.0009913828182939</c:v>
                </c:pt>
                <c:pt idx="264">
                  <c:v>1.918767422067901</c:v>
                </c:pt>
                <c:pt idx="265">
                  <c:v>1.8529684932098764</c:v>
                </c:pt>
                <c:pt idx="266">
                  <c:v>1.7960899560493826</c:v>
                </c:pt>
                <c:pt idx="267">
                  <c:v>1.8176042711159064</c:v>
                </c:pt>
                <c:pt idx="268">
                  <c:v>1.8716494640221402</c:v>
                </c:pt>
                <c:pt idx="269">
                  <c:v>1.8709321009828013</c:v>
                </c:pt>
                <c:pt idx="270">
                  <c:v>1.850302636488971</c:v>
                </c:pt>
                <c:pt idx="271">
                  <c:v>1.7968129534883723</c:v>
                </c:pt>
                <c:pt idx="272">
                  <c:v>1.7663979918960244</c:v>
                </c:pt>
                <c:pt idx="273">
                  <c:v>1.7786734784929839</c:v>
                </c:pt>
                <c:pt idx="274">
                  <c:v>1.7357877400365631</c:v>
                </c:pt>
                <c:pt idx="275">
                  <c:v>1.6448926368613142</c:v>
                </c:pt>
                <c:pt idx="276">
                  <c:v>1.6314717358834243</c:v>
                </c:pt>
                <c:pt idx="277">
                  <c:v>1.5993287890103218</c:v>
                </c:pt>
                <c:pt idx="278">
                  <c:v>1.7051470643203885</c:v>
                </c:pt>
                <c:pt idx="279">
                  <c:v>1.950849560578662</c:v>
                </c:pt>
                <c:pt idx="280">
                  <c:v>1.9489848100000002</c:v>
                </c:pt>
                <c:pt idx="281">
                  <c:v>1.9207998625</c:v>
                </c:pt>
                <c:pt idx="282">
                  <c:v>1.9869775539892023</c:v>
                </c:pt>
                <c:pt idx="283">
                  <c:v>2.0906225570317178</c:v>
                </c:pt>
                <c:pt idx="284">
                  <c:v>2.1410771755065556</c:v>
                </c:pt>
                <c:pt idx="285">
                  <c:v>2.1181050575550269</c:v>
                </c:pt>
                <c:pt idx="286">
                  <c:v>2.1264815780285038</c:v>
                </c:pt>
                <c:pt idx="287">
                  <c:v>2.1572124096563985</c:v>
                </c:pt>
                <c:pt idx="288">
                  <c:v>2.1783924871825162</c:v>
                </c:pt>
                <c:pt idx="289">
                  <c:v>2.3178887100000001</c:v>
                </c:pt>
                <c:pt idx="290">
                  <c:v>2.5373610255847958</c:v>
                </c:pt>
                <c:pt idx="291">
                  <c:v>2.4526128831187832</c:v>
                </c:pt>
                <c:pt idx="292">
                  <c:v>2.4851714362149537</c:v>
                </c:pt>
                <c:pt idx="293">
                  <c:v>2.7141077240127762</c:v>
                </c:pt>
                <c:pt idx="294">
                  <c:v>2.5699638917197452</c:v>
                </c:pt>
                <c:pt idx="295">
                  <c:v>2.4266357958888247</c:v>
                </c:pt>
                <c:pt idx="296">
                  <c:v>2.5554040597638248</c:v>
                </c:pt>
                <c:pt idx="297">
                  <c:v>2.5212936918918922</c:v>
                </c:pt>
                <c:pt idx="298">
                  <c:v>2.4923931944603903</c:v>
                </c:pt>
                <c:pt idx="299">
                  <c:v>2.3645821393184421</c:v>
                </c:pt>
                <c:pt idx="300">
                  <c:v>2.3583681635535307</c:v>
                </c:pt>
                <c:pt idx="301">
                  <c:v>2.3571542910511369</c:v>
                </c:pt>
                <c:pt idx="302">
                  <c:v>2.2900040413117546</c:v>
                </c:pt>
                <c:pt idx="303">
                  <c:v>2.5170320836734699</c:v>
                </c:pt>
                <c:pt idx="304">
                  <c:v>2.7465947457698823</c:v>
                </c:pt>
                <c:pt idx="305">
                  <c:v>2.6027273234383799</c:v>
                </c:pt>
                <c:pt idx="306">
                  <c:v>2.2915311018038333</c:v>
                </c:pt>
                <c:pt idx="307">
                  <c:v>2.2917730627113868</c:v>
                </c:pt>
                <c:pt idx="308">
                  <c:v>2.4446438554183048</c:v>
                </c:pt>
                <c:pt idx="309">
                  <c:v>2.1194463971846846</c:v>
                </c:pt>
                <c:pt idx="310">
                  <c:v>1.8870378960563383</c:v>
                </c:pt>
                <c:pt idx="311">
                  <c:v>1.7517969706877115</c:v>
                </c:pt>
                <c:pt idx="312">
                  <c:v>1.7830594455543052</c:v>
                </c:pt>
                <c:pt idx="313">
                  <c:v>1.7905039192415733</c:v>
                </c:pt>
                <c:pt idx="314">
                  <c:v>2.0027129169467788</c:v>
                </c:pt>
                <c:pt idx="315">
                  <c:v>2.2295831717791414</c:v>
                </c:pt>
                <c:pt idx="316">
                  <c:v>2.2187294006963794</c:v>
                </c:pt>
                <c:pt idx="317">
                  <c:v>2.2023575499721604</c:v>
                </c:pt>
                <c:pt idx="318">
                  <c:v>2.2209125705555555</c:v>
                </c:pt>
                <c:pt idx="319">
                  <c:v>2.212778746952909</c:v>
                </c:pt>
                <c:pt idx="320">
                  <c:v>2.2152006435840708</c:v>
                </c:pt>
                <c:pt idx="321">
                  <c:v>2.2824030865066223</c:v>
                </c:pt>
                <c:pt idx="322">
                  <c:v>2.237243872727273</c:v>
                </c:pt>
                <c:pt idx="323">
                  <c:v>2.181294173707371</c:v>
                </c:pt>
                <c:pt idx="324">
                  <c:v>2.28410125</c:v>
                </c:pt>
                <c:pt idx="325">
                  <c:v>2.514023029956427</c:v>
                </c:pt>
                <c:pt idx="326">
                  <c:v>2.6344065051658512</c:v>
                </c:pt>
                <c:pt idx="327">
                  <c:v>2.4820240715065505</c:v>
                </c:pt>
                <c:pt idx="328">
                  <c:v>2.3425462683160201</c:v>
                </c:pt>
                <c:pt idx="329">
                  <c:v>2.3330327934462045</c:v>
                </c:pt>
                <c:pt idx="330">
                  <c:v>2.356100374251497</c:v>
                </c:pt>
                <c:pt idx="331">
                  <c:v>2.5130042372628729</c:v>
                </c:pt>
                <c:pt idx="332">
                  <c:v>2.5953749166936793</c:v>
                </c:pt>
                <c:pt idx="333">
                  <c:v>2.4197390635478637</c:v>
                </c:pt>
                <c:pt idx="334">
                  <c:v>2.3387705902702707</c:v>
                </c:pt>
                <c:pt idx="335">
                  <c:v>2.2812510893800537</c:v>
                </c:pt>
                <c:pt idx="336">
                  <c:v>2.4142274043209881</c:v>
                </c:pt>
                <c:pt idx="337">
                  <c:v>2.5251586355115161</c:v>
                </c:pt>
                <c:pt idx="338">
                  <c:v>2.6551159679315872</c:v>
                </c:pt>
                <c:pt idx="339">
                  <c:v>2.7451575348185702</c:v>
                </c:pt>
                <c:pt idx="340">
                  <c:v>3.0157702387885235</c:v>
                </c:pt>
                <c:pt idx="341">
                  <c:v>2.9831593841979887</c:v>
                </c:pt>
                <c:pt idx="342">
                  <c:v>2.8922346899788476</c:v>
                </c:pt>
                <c:pt idx="343">
                  <c:v>2.8404164365750528</c:v>
                </c:pt>
                <c:pt idx="344">
                  <c:v>2.8189988262644894</c:v>
                </c:pt>
                <c:pt idx="345">
                  <c:v>2.9988213860062896</c:v>
                </c:pt>
                <c:pt idx="346">
                  <c:v>2.9547382500782473</c:v>
                </c:pt>
                <c:pt idx="347">
                  <c:v>2.7481424261867504</c:v>
                </c:pt>
                <c:pt idx="348">
                  <c:v>2.7343427989561593</c:v>
                </c:pt>
                <c:pt idx="349">
                  <c:v>2.8407686122661127</c:v>
                </c:pt>
                <c:pt idx="350">
                  <c:v>3.0812859071724494</c:v>
                </c:pt>
                <c:pt idx="351">
                  <c:v>3.3129157550335577</c:v>
                </c:pt>
                <c:pt idx="352">
                  <c:v>3.1944578869834714</c:v>
                </c:pt>
                <c:pt idx="353">
                  <c:v>3.1843879197212184</c:v>
                </c:pt>
                <c:pt idx="354">
                  <c:v>3.3622593073370961</c:v>
                </c:pt>
                <c:pt idx="355">
                  <c:v>3.6279895686894448</c:v>
                </c:pt>
                <c:pt idx="356">
                  <c:v>4.1790312227112674</c:v>
                </c:pt>
                <c:pt idx="357">
                  <c:v>3.904756619186339</c:v>
                </c:pt>
                <c:pt idx="358">
                  <c:v>3.2599169557041896</c:v>
                </c:pt>
                <c:pt idx="359">
                  <c:v>3.1562727587077233</c:v>
                </c:pt>
                <c:pt idx="360">
                  <c:v>3.324786813647767</c:v>
                </c:pt>
                <c:pt idx="361">
                  <c:v>3.2720298294884653</c:v>
                </c:pt>
                <c:pt idx="362">
                  <c:v>3.4745331884076114</c:v>
                </c:pt>
                <c:pt idx="363">
                  <c:v>3.9095578086696561</c:v>
                </c:pt>
                <c:pt idx="364">
                  <c:v>4.13217720755092</c:v>
                </c:pt>
                <c:pt idx="365">
                  <c:v>4.090316768830526</c:v>
                </c:pt>
                <c:pt idx="366">
                  <c:v>4.2036757686545103</c:v>
                </c:pt>
                <c:pt idx="367">
                  <c:v>4.1446031571393531</c:v>
                </c:pt>
                <c:pt idx="368">
                  <c:v>3.6052095685404342</c:v>
                </c:pt>
                <c:pt idx="369">
                  <c:v>3.1813408413075783</c:v>
                </c:pt>
                <c:pt idx="370">
                  <c:v>3.1580206617574262</c:v>
                </c:pt>
                <c:pt idx="371">
                  <c:v>3.2585645422205811</c:v>
                </c:pt>
                <c:pt idx="372">
                  <c:v>3.1505534990193524</c:v>
                </c:pt>
                <c:pt idx="373">
                  <c:v>3.1915568538041188</c:v>
                </c:pt>
                <c:pt idx="374">
                  <c:v>3.5723190518929502</c:v>
                </c:pt>
                <c:pt idx="375">
                  <c:v>3.9538942395485277</c:v>
                </c:pt>
                <c:pt idx="376">
                  <c:v>4.3542188996638531</c:v>
                </c:pt>
                <c:pt idx="377">
                  <c:v>4.2198780586197246</c:v>
                </c:pt>
                <c:pt idx="378">
                  <c:v>4.0863921420210696</c:v>
                </c:pt>
                <c:pt idx="379">
                  <c:v>3.838682664193156</c:v>
                </c:pt>
                <c:pt idx="380">
                  <c:v>3.8464974182078864</c:v>
                </c:pt>
                <c:pt idx="381">
                  <c:v>3.8343322209474651</c:v>
                </c:pt>
                <c:pt idx="382">
                  <c:v>4.1803979813502572</c:v>
                </c:pt>
                <c:pt idx="383">
                  <c:v>4.0849517720447404</c:v>
                </c:pt>
                <c:pt idx="384">
                  <c:v>4.1037573007295896</c:v>
                </c:pt>
                <c:pt idx="385">
                  <c:v>4.0733409905165807</c:v>
                </c:pt>
                <c:pt idx="386">
                  <c:v>4.3490691896855447</c:v>
                </c:pt>
                <c:pt idx="387">
                  <c:v>4.6252637060511734</c:v>
                </c:pt>
                <c:pt idx="388">
                  <c:v>5.0072656723960076</c:v>
                </c:pt>
                <c:pt idx="389">
                  <c:v>5.3349131724477274</c:v>
                </c:pt>
                <c:pt idx="390">
                  <c:v>5.306622277139569</c:v>
                </c:pt>
                <c:pt idx="391">
                  <c:v>4.9442231439480544</c:v>
                </c:pt>
                <c:pt idx="392">
                  <c:v>4.8407675711015781</c:v>
                </c:pt>
                <c:pt idx="393">
                  <c:v>4.0237929623954471</c:v>
                </c:pt>
                <c:pt idx="394">
                  <c:v>2.8823595619109277</c:v>
                </c:pt>
                <c:pt idx="395">
                  <c:v>2.2836091244950283</c:v>
                </c:pt>
                <c:pt idx="396">
                  <c:v>2.414555593395082</c:v>
                </c:pt>
                <c:pt idx="397">
                  <c:v>2.5867394256129379</c:v>
                </c:pt>
                <c:pt idx="398">
                  <c:v>2.6375736523682911</c:v>
                </c:pt>
                <c:pt idx="399">
                  <c:v>2.7565359053918739</c:v>
                </c:pt>
                <c:pt idx="400">
                  <c:v>3.043316845443194</c:v>
                </c:pt>
                <c:pt idx="401">
                  <c:v>3.5046795868522747</c:v>
                </c:pt>
                <c:pt idx="402">
                  <c:v>3.3669931268220892</c:v>
                </c:pt>
                <c:pt idx="403">
                  <c:v>3.4751638201861264</c:v>
                </c:pt>
                <c:pt idx="404">
                  <c:v>3.3857451850959648</c:v>
                </c:pt>
                <c:pt idx="405">
                  <c:v>3.3719771643442074</c:v>
                </c:pt>
                <c:pt idx="406">
                  <c:v>3.4926495748363515</c:v>
                </c:pt>
                <c:pt idx="407">
                  <c:v>3.4327058274326308</c:v>
                </c:pt>
                <c:pt idx="408">
                  <c:v>3.5722520621827414</c:v>
                </c:pt>
                <c:pt idx="409">
                  <c:v>3.4821482798772099</c:v>
                </c:pt>
                <c:pt idx="410">
                  <c:v>3.6489883349206131</c:v>
                </c:pt>
                <c:pt idx="411">
                  <c:v>3.7490405218649236</c:v>
                </c:pt>
                <c:pt idx="412">
                  <c:v>3.735120987712274</c:v>
                </c:pt>
                <c:pt idx="413">
                  <c:v>3.5987439244655821</c:v>
                </c:pt>
                <c:pt idx="414">
                  <c:v>3.5884131528457526</c:v>
                </c:pt>
                <c:pt idx="415">
                  <c:v>3.5845556053284877</c:v>
                </c:pt>
                <c:pt idx="416">
                  <c:v>3.546262125758791</c:v>
                </c:pt>
                <c:pt idx="417">
                  <c:v>3.6587237635537706</c:v>
                </c:pt>
                <c:pt idx="418">
                  <c:v>3.7257109472198189</c:v>
                </c:pt>
                <c:pt idx="419">
                  <c:v>3.8847299716063719</c:v>
                </c:pt>
                <c:pt idx="420">
                  <c:v>4.0038753754967527</c:v>
                </c:pt>
                <c:pt idx="421">
                  <c:v>4.1408974848804396</c:v>
                </c:pt>
                <c:pt idx="422">
                  <c:v>4.5689413613111203</c:v>
                </c:pt>
                <c:pt idx="423">
                  <c:v>4.8518316076361163</c:v>
                </c:pt>
                <c:pt idx="424">
                  <c:v>4.9722635357597218</c:v>
                </c:pt>
                <c:pt idx="425">
                  <c:v>4.6843299911924063</c:v>
                </c:pt>
                <c:pt idx="426">
                  <c:v>4.6343186617937402</c:v>
                </c:pt>
                <c:pt idx="427">
                  <c:v>4.6060141196606903</c:v>
                </c:pt>
                <c:pt idx="428">
                  <c:v>4.5604842512257449</c:v>
                </c:pt>
                <c:pt idx="429">
                  <c:v>4.3513851237045209</c:v>
                </c:pt>
                <c:pt idx="430">
                  <c:v>4.2624251311798709</c:v>
                </c:pt>
                <c:pt idx="431">
                  <c:v>4.1128058375472554</c:v>
                </c:pt>
                <c:pt idx="432">
                  <c:v>4.2451249462346707</c:v>
                </c:pt>
                <c:pt idx="433">
                  <c:v>4.4857856806406549</c:v>
                </c:pt>
                <c:pt idx="434">
                  <c:v>4.8172185004173835</c:v>
                </c:pt>
                <c:pt idx="435">
                  <c:v>4.86997497083168</c:v>
                </c:pt>
                <c:pt idx="436">
                  <c:v>4.6696834066056594</c:v>
                </c:pt>
                <c:pt idx="437">
                  <c:v>4.4312436117213077</c:v>
                </c:pt>
                <c:pt idx="438">
                  <c:v>4.3053430890240181</c:v>
                </c:pt>
                <c:pt idx="439">
                  <c:v>4.6318300030880577</c:v>
                </c:pt>
                <c:pt idx="440">
                  <c:v>4.7671506021254029</c:v>
                </c:pt>
                <c:pt idx="441">
                  <c:v>4.6272093739369193</c:v>
                </c:pt>
                <c:pt idx="442">
                  <c:v>4.2713684099174483</c:v>
                </c:pt>
                <c:pt idx="443">
                  <c:v>4.0969509025564292</c:v>
                </c:pt>
                <c:pt idx="444">
                  <c:v>4.0988564926039901</c:v>
                </c:pt>
                <c:pt idx="445">
                  <c:v>4.5085319077690542</c:v>
                </c:pt>
                <c:pt idx="446">
                  <c:v>4.5720630951817194</c:v>
                </c:pt>
                <c:pt idx="447">
                  <c:v>4.4074997468474573</c:v>
                </c:pt>
                <c:pt idx="448">
                  <c:v>4.460650415169928</c:v>
                </c:pt>
                <c:pt idx="449">
                  <c:v>4.4639071462066298</c:v>
                </c:pt>
                <c:pt idx="450">
                  <c:v>4.4121826024044655</c:v>
                </c:pt>
                <c:pt idx="451">
                  <c:v>4.3805303081737028</c:v>
                </c:pt>
                <c:pt idx="452">
                  <c:v>4.3282139761244141</c:v>
                </c:pt>
                <c:pt idx="453">
                  <c:v>4.0948713377683825</c:v>
                </c:pt>
                <c:pt idx="454">
                  <c:v>3.9638719415847929</c:v>
                </c:pt>
                <c:pt idx="455">
                  <c:v>3.9944430371635877</c:v>
                </c:pt>
                <c:pt idx="456">
                  <c:v>4.0286883255839658</c:v>
                </c:pt>
                <c:pt idx="457">
                  <c:v>4.077409091922207</c:v>
                </c:pt>
                <c:pt idx="458">
                  <c:v>4.2836330101513385</c:v>
                </c:pt>
                <c:pt idx="459">
                  <c:v>4.4300155848782925</c:v>
                </c:pt>
                <c:pt idx="460">
                  <c:v>4.4360953347782788</c:v>
                </c:pt>
                <c:pt idx="461">
                  <c:v>4.4529801482942792</c:v>
                </c:pt>
                <c:pt idx="462">
                  <c:v>4.3511610618826264</c:v>
                </c:pt>
                <c:pt idx="463">
                  <c:v>4.2015232129621838</c:v>
                </c:pt>
                <c:pt idx="464">
                  <c:v>4.1044611748506181</c:v>
                </c:pt>
                <c:pt idx="465">
                  <c:v>3.8211996232573822</c:v>
                </c:pt>
                <c:pt idx="466">
                  <c:v>3.5165680195414866</c:v>
                </c:pt>
                <c:pt idx="467">
                  <c:v>3.0797120348610809</c:v>
                </c:pt>
                <c:pt idx="468">
                  <c:v>2.579121845327097</c:v>
                </c:pt>
                <c:pt idx="469">
                  <c:v>2.6948020556254306</c:v>
                </c:pt>
                <c:pt idx="470">
                  <c:v>2.987513809709462</c:v>
                </c:pt>
                <c:pt idx="471">
                  <c:v>2.9909441876709195</c:v>
                </c:pt>
                <c:pt idx="472">
                  <c:v>3.282061989506373</c:v>
                </c:pt>
                <c:pt idx="473">
                  <c:v>3.373363017121314</c:v>
                </c:pt>
                <c:pt idx="474">
                  <c:v>3.3582826228606</c:v>
                </c:pt>
                <c:pt idx="475">
                  <c:v>3.1691934287262695</c:v>
                </c:pt>
                <c:pt idx="476">
                  <c:v>2.8498674147782301</c:v>
                </c:pt>
                <c:pt idx="477">
                  <c:v>2.756471920179361</c:v>
                </c:pt>
                <c:pt idx="478">
                  <c:v>2.5944841662570322</c:v>
                </c:pt>
                <c:pt idx="479">
                  <c:v>2.4522489653475557</c:v>
                </c:pt>
                <c:pt idx="480">
                  <c:v>2.34620792734755</c:v>
                </c:pt>
                <c:pt idx="481">
                  <c:v>2.1263954425792972</c:v>
                </c:pt>
                <c:pt idx="482">
                  <c:v>2.3663295032132061</c:v>
                </c:pt>
                <c:pt idx="483">
                  <c:v>2.5297191476074516</c:v>
                </c:pt>
                <c:pt idx="484">
                  <c:v>2.7094431413818008</c:v>
                </c:pt>
                <c:pt idx="485">
                  <c:v>2.8178491189399808</c:v>
                </c:pt>
                <c:pt idx="486">
                  <c:v>2.668502942095202</c:v>
                </c:pt>
                <c:pt idx="487">
                  <c:v>2.5905342291878859</c:v>
                </c:pt>
                <c:pt idx="488">
                  <c:v>2.6322849842024083</c:v>
                </c:pt>
                <c:pt idx="489">
                  <c:v>2.6627104195812876</c:v>
                </c:pt>
                <c:pt idx="490">
                  <c:v>2.5792934504970546</c:v>
                </c:pt>
                <c:pt idx="491">
                  <c:v>2.6585976218589913</c:v>
                </c:pt>
                <c:pt idx="492">
                  <c:v>2.7591874405832089</c:v>
                </c:pt>
                <c:pt idx="493">
                  <c:v>2.7020260419825743</c:v>
                </c:pt>
                <c:pt idx="494">
                  <c:v>2.7279283760844968</c:v>
                </c:pt>
                <c:pt idx="495">
                  <c:v>2.8326695870684255</c:v>
                </c:pt>
                <c:pt idx="496">
                  <c:v>2.8045477604465501</c:v>
                </c:pt>
                <c:pt idx="497">
                  <c:v>2.7500986150645264</c:v>
                </c:pt>
                <c:pt idx="498">
                  <c:v>2.6944833554288152</c:v>
                </c:pt>
                <c:pt idx="499">
                  <c:v>2.7780482242855338</c:v>
                </c:pt>
                <c:pt idx="500">
                  <c:v>3.07165118296914</c:v>
                </c:pt>
                <c:pt idx="501">
                  <c:v>2.9065408574116272</c:v>
                </c:pt>
                <c:pt idx="502">
                  <c:v>2.9665035054835736</c:v>
                </c:pt>
                <c:pt idx="503">
                  <c:v>2.8600897920744135</c:v>
                </c:pt>
                <c:pt idx="504">
                  <c:v>2.9388647594505182</c:v>
                </c:pt>
                <c:pt idx="505">
                  <c:v>2.9681209894002141</c:v>
                </c:pt>
                <c:pt idx="506">
                  <c:v>2.9710184985034918</c:v>
                </c:pt>
                <c:pt idx="507">
                  <c:v>3.1539206651315639</c:v>
                </c:pt>
                <c:pt idx="508">
                  <c:v>3.3099901081230887</c:v>
                </c:pt>
                <c:pt idx="509">
                  <c:v>3.2941263403061511</c:v>
                </c:pt>
                <c:pt idx="510">
                  <c:v>3.2434469278975659</c:v>
                </c:pt>
                <c:pt idx="511">
                  <c:v>3.2233521000083418</c:v>
                </c:pt>
                <c:pt idx="512">
                  <c:v>3.2168067905835338</c:v>
                </c:pt>
                <c:pt idx="513">
                  <c:v>3.2366074222303078</c:v>
                </c:pt>
                <c:pt idx="514">
                  <c:v>2.998273063778166</c:v>
                </c:pt>
                <c:pt idx="515">
                  <c:v>2.6804010554699844</c:v>
                </c:pt>
                <c:pt idx="516">
                  <c:v>2.5476853369707291</c:v>
                </c:pt>
                <c:pt idx="517">
                  <c:v>2.6105157393288168</c:v>
                </c:pt>
                <c:pt idx="518">
                  <c:v>2.8315090300582444</c:v>
                </c:pt>
                <c:pt idx="519">
                  <c:v>3.1383375545827574</c:v>
                </c:pt>
                <c:pt idx="520">
                  <c:v>3.2045448219915795</c:v>
                </c:pt>
                <c:pt idx="521">
                  <c:v>3.043286076671849</c:v>
                </c:pt>
                <c:pt idx="522">
                  <c:v>3.0639934896443926</c:v>
                </c:pt>
                <c:pt idx="523">
                  <c:v>2.9277302241791876</c:v>
                </c:pt>
                <c:pt idx="524">
                  <c:v>2.8908541794104354</c:v>
                </c:pt>
                <c:pt idx="525">
                  <c:v>2.9215909356600145</c:v>
                </c:pt>
                <c:pt idx="526">
                  <c:v>2.8836478114768727</c:v>
                </c:pt>
                <c:pt idx="527">
                  <c:v>2.830976564587262</c:v>
                </c:pt>
                <c:pt idx="528">
                  <c:v>2.8183710000115978</c:v>
                </c:pt>
                <c:pt idx="529">
                  <c:v>2.6979985954047581</c:v>
                </c:pt>
                <c:pt idx="530">
                  <c:v>2.4764652885557688</c:v>
                </c:pt>
                <c:pt idx="531">
                  <c:v>2.0565722881051491</c:v>
                </c:pt>
                <c:pt idx="532">
                  <c:v>2.0902011277857659</c:v>
                </c:pt>
                <c:pt idx="533">
                  <c:v>2.3164894933849629</c:v>
                </c:pt>
                <c:pt idx="534">
                  <c:v>2.4164524085935417</c:v>
                </c:pt>
                <c:pt idx="535">
                  <c:v>2.4058618531473916</c:v>
                </c:pt>
                <c:pt idx="536">
                  <c:v>2.4006063858142128</c:v>
                </c:pt>
                <c:pt idx="537">
                  <c:v>2.3719093296767455</c:v>
                </c:pt>
                <c:pt idx="538">
                  <c:v>2.3138934516974086</c:v>
                </c:pt>
                <c:pt idx="539">
                  <c:v>2.4016713472610913</c:v>
                </c:pt>
                <c:pt idx="540">
                  <c:v>2.5475472127192984</c:v>
                </c:pt>
                <c:pt idx="541">
                  <c:v>2.7176562738754342</c:v>
                </c:pt>
                <c:pt idx="542">
                  <c:v>3.034477619874127</c:v>
                </c:pt>
                <c:pt idx="543">
                  <c:v>3.0664846362572971</c:v>
                </c:pt>
                <c:pt idx="544">
                  <c:v>3.1803623443125253</c:v>
                </c:pt>
                <c:pt idx="545">
                  <c:v>3.2356662273255705</c:v>
                </c:pt>
                <c:pt idx="546">
                  <c:v>3.2970157599271084</c:v>
                </c:pt>
                <c:pt idx="547">
                  <c:v>3.3088966574634195</c:v>
                </c:pt>
                <c:pt idx="548">
                  <c:v>3.3133069154018395</c:v>
                </c:pt>
                <c:pt idx="549">
                  <c:v>3.4043404264434729</c:v>
                </c:pt>
                <c:pt idx="550">
                  <c:v>3.4878606966724592</c:v>
                </c:pt>
                <c:pt idx="551">
                  <c:v>3.3777124013836635</c:v>
                </c:pt>
                <c:pt idx="552">
                  <c:v>3.3642849643709676</c:v>
                </c:pt>
                <c:pt idx="553">
                  <c:v>3.5417200754270159</c:v>
                </c:pt>
                <c:pt idx="554">
                  <c:v>4.2455194012939703</c:v>
                </c:pt>
                <c:pt idx="555">
                  <c:v>4.0854270000000001</c:v>
                </c:pt>
                <c:pt idx="556">
                  <c:v>3.9411085044720533</c:v>
                </c:pt>
                <c:pt idx="557">
                  <c:v>3.8327468994548681</c:v>
                </c:pt>
                <c:pt idx="558">
                  <c:v>3.7176260206544014</c:v>
                </c:pt>
                <c:pt idx="559">
                  <c:v>3.6893012164489014</c:v>
                </c:pt>
                <c:pt idx="560">
                  <c:v>3.6307844941356109</c:v>
                </c:pt>
                <c:pt idx="561">
                  <c:v>3.5720119599406877</c:v>
                </c:pt>
                <c:pt idx="562">
                  <c:v>3.4983250129720087</c:v>
                </c:pt>
                <c:pt idx="563">
                  <c:v>3.439353769286559</c:v>
                </c:pt>
                <c:pt idx="564">
                  <c:v>3.3871078873367613</c:v>
                </c:pt>
                <c:pt idx="565">
                  <c:v>3.3302202724157617</c:v>
                </c:pt>
                <c:pt idx="566">
                  <c:v>3.328167423214365</c:v>
                </c:pt>
                <c:pt idx="567">
                  <c:v>3.4159228929922261</c:v>
                </c:pt>
                <c:pt idx="568">
                  <c:v>3.4406026112538064</c:v>
                </c:pt>
                <c:pt idx="569">
                  <c:v>3.4105933917588667</c:v>
                </c:pt>
                <c:pt idx="570">
                  <c:v>3.3660995818438901</c:v>
                </c:pt>
                <c:pt idx="571">
                  <c:v>3.3368643738186403</c:v>
                </c:pt>
                <c:pt idx="572">
                  <c:v>3.2769561784337005</c:v>
                </c:pt>
                <c:pt idx="573">
                  <c:v>3.1707069703558073</c:v>
                </c:pt>
                <c:pt idx="574">
                  <c:v>3.108840333592426</c:v>
                </c:pt>
                <c:pt idx="575">
                  <c:v>3.0422723368338724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12928"/>
        <c:axId val="-2057429248"/>
      </c:lineChart>
      <c:dateAx>
        <c:axId val="-2057412928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29248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-2057429248"/>
        <c:scaling>
          <c:orientation val="minMax"/>
          <c:max val="5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12928"/>
        <c:crosses val="autoZero"/>
        <c:crossBetween val="between"/>
        <c:majorUnit val="0.5"/>
      </c:valAx>
      <c:dateAx>
        <c:axId val="-2057425984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-2057411840"/>
        <c:crosses val="autoZero"/>
        <c:auto val="1"/>
        <c:lblOffset val="100"/>
        <c:baseTimeUnit val="months"/>
      </c:dateAx>
      <c:valAx>
        <c:axId val="-205741184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-205742598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8523489932886203"/>
          <c:y val="0.15972222222222351"/>
          <c:w val="0.3970917225950774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9083126354172182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'Diesel-A'!$A$41:$A$85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cat>
          <c:val>
            <c:numRef>
              <c:f>'Diesel-A'!$E$41:$E$85</c:f>
              <c:numCache>
                <c:formatCode>General</c:formatCode>
                <c:ptCount val="45"/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57428704"/>
        <c:axId val="-205742761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'Diesel-A'!$A$41:$A$85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cat>
          <c:val>
            <c:numRef>
              <c:f>'Diesel-A'!$C$41:$C$85</c:f>
              <c:numCache>
                <c:formatCode>0.00</c:formatCode>
                <c:ptCount val="45"/>
                <c:pt idx="0">
                  <c:v>0.78493995663000005</c:v>
                </c:pt>
                <c:pt idx="1">
                  <c:v>1.0441536816000001</c:v>
                </c:pt>
                <c:pt idx="2">
                  <c:v>1.1859362589</c:v>
                </c:pt>
                <c:pt idx="3">
                  <c:v>1.1520448456000001</c:v>
                </c:pt>
                <c:pt idx="4">
                  <c:v>1.1351600254000001</c:v>
                </c:pt>
                <c:pt idx="5">
                  <c:v>1.1626195917</c:v>
                </c:pt>
                <c:pt idx="6">
                  <c:v>1.1678574912999999</c:v>
                </c:pt>
                <c:pt idx="7">
                  <c:v>0.89300019267999997</c:v>
                </c:pt>
                <c:pt idx="8">
                  <c:v>0.93622956454999995</c:v>
                </c:pt>
                <c:pt idx="9">
                  <c:v>0.91659800928000001</c:v>
                </c:pt>
                <c:pt idx="10">
                  <c:v>0.99591997736000004</c:v>
                </c:pt>
                <c:pt idx="11">
                  <c:v>1.1671051739</c:v>
                </c:pt>
                <c:pt idx="12">
                  <c:v>1.1296590989999999</c:v>
                </c:pt>
                <c:pt idx="13">
                  <c:v>1.1065610051999999</c:v>
                </c:pt>
                <c:pt idx="14">
                  <c:v>1.1128309728000001</c:v>
                </c:pt>
                <c:pt idx="15">
                  <c:v>1.1117698381000001</c:v>
                </c:pt>
                <c:pt idx="16">
                  <c:v>1.1095009425</c:v>
                </c:pt>
                <c:pt idx="17">
                  <c:v>1.2359828091</c:v>
                </c:pt>
                <c:pt idx="18">
                  <c:v>1.1939463228</c:v>
                </c:pt>
                <c:pt idx="19">
                  <c:v>1.0444931364000001</c:v>
                </c:pt>
                <c:pt idx="20">
                  <c:v>1.1245124877999999</c:v>
                </c:pt>
                <c:pt idx="21">
                  <c:v>1.4953089741000001</c:v>
                </c:pt>
                <c:pt idx="22">
                  <c:v>1.405056812</c:v>
                </c:pt>
                <c:pt idx="23">
                  <c:v>1.3175738126000001</c:v>
                </c:pt>
                <c:pt idx="24">
                  <c:v>1.5062049219</c:v>
                </c:pt>
                <c:pt idx="25">
                  <c:v>1.8107249843</c:v>
                </c:pt>
                <c:pt idx="26">
                  <c:v>2.4036780125999999</c:v>
                </c:pt>
                <c:pt idx="27">
                  <c:v>2.7084134665000001</c:v>
                </c:pt>
                <c:pt idx="28">
                  <c:v>2.8840432308000001</c:v>
                </c:pt>
                <c:pt idx="29">
                  <c:v>3.8272414573</c:v>
                </c:pt>
                <c:pt idx="30">
                  <c:v>2.4686337956000002</c:v>
                </c:pt>
                <c:pt idx="31">
                  <c:v>2.9937950301999998</c:v>
                </c:pt>
                <c:pt idx="32">
                  <c:v>3.8526249572000002</c:v>
                </c:pt>
                <c:pt idx="33">
                  <c:v>3.9710496694000001</c:v>
                </c:pt>
                <c:pt idx="34">
                  <c:v>3.9200913724999999</c:v>
                </c:pt>
                <c:pt idx="35">
                  <c:v>3.8270321366000002</c:v>
                </c:pt>
                <c:pt idx="36">
                  <c:v>2.7071062419</c:v>
                </c:pt>
                <c:pt idx="37">
                  <c:v>2.3103875756000001</c:v>
                </c:pt>
                <c:pt idx="38">
                  <c:v>2.6544003875</c:v>
                </c:pt>
                <c:pt idx="39">
                  <c:v>3.1832712237999998</c:v>
                </c:pt>
                <c:pt idx="40">
                  <c:v>3.0564806299999998</c:v>
                </c:pt>
                <c:pt idx="41">
                  <c:v>2.5553708844999998</c:v>
                </c:pt>
                <c:pt idx="42">
                  <c:v>3.2892123782999998</c:v>
                </c:pt>
                <c:pt idx="43">
                  <c:v>4.3769445103000004</c:v>
                </c:pt>
                <c:pt idx="44">
                  <c:v>3.8990636072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'Diesel-A'!$A$89</c:f>
              <c:strCache>
                <c:ptCount val="1"/>
                <c:pt idx="0">
                  <c:v>Real Price (Apr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'Diesel-A'!$A$41:$A$85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cat>
          <c:val>
            <c:numRef>
              <c:f>'Diesel-A'!$D$41:$D$85</c:f>
              <c:numCache>
                <c:formatCode>0.00</c:formatCode>
                <c:ptCount val="45"/>
                <c:pt idx="0">
                  <c:v>3.0946182991179527</c:v>
                </c:pt>
                <c:pt idx="1">
                  <c:v>3.6268753120317814</c:v>
                </c:pt>
                <c:pt idx="2">
                  <c:v>3.732035768021646</c:v>
                </c:pt>
                <c:pt idx="3">
                  <c:v>3.4150702642714781</c:v>
                </c:pt>
                <c:pt idx="4">
                  <c:v>3.2619551922228802</c:v>
                </c:pt>
                <c:pt idx="5">
                  <c:v>3.2010344068047747</c:v>
                </c:pt>
                <c:pt idx="6">
                  <c:v>3.1058833516604634</c:v>
                </c:pt>
                <c:pt idx="7">
                  <c:v>2.3296221052590136</c:v>
                </c:pt>
                <c:pt idx="8">
                  <c:v>2.3580220881076119</c:v>
                </c:pt>
                <c:pt idx="9">
                  <c:v>2.2176526011190574</c:v>
                </c:pt>
                <c:pt idx="10">
                  <c:v>2.2994007749803806</c:v>
                </c:pt>
                <c:pt idx="11">
                  <c:v>2.5561153097296097</c:v>
                </c:pt>
                <c:pt idx="12">
                  <c:v>2.374018832818146</c:v>
                </c:pt>
                <c:pt idx="13">
                  <c:v>2.2568331746794565</c:v>
                </c:pt>
                <c:pt idx="14">
                  <c:v>2.2041648010283614</c:v>
                </c:pt>
                <c:pt idx="15">
                  <c:v>2.146352209666667</c:v>
                </c:pt>
                <c:pt idx="16">
                  <c:v>2.0835204494929247</c:v>
                </c:pt>
                <c:pt idx="17">
                  <c:v>2.2548226846414101</c:v>
                </c:pt>
                <c:pt idx="18">
                  <c:v>2.1283825272123189</c:v>
                </c:pt>
                <c:pt idx="19">
                  <c:v>1.8335946988876639</c:v>
                </c:pt>
                <c:pt idx="20">
                  <c:v>1.9317027400943352</c:v>
                </c:pt>
                <c:pt idx="21">
                  <c:v>2.4849998755771923</c:v>
                </c:pt>
                <c:pt idx="22">
                  <c:v>2.2710461346945769</c:v>
                </c:pt>
                <c:pt idx="23">
                  <c:v>2.0961957175140702</c:v>
                </c:pt>
                <c:pt idx="24">
                  <c:v>2.3424687221004041</c:v>
                </c:pt>
                <c:pt idx="25">
                  <c:v>2.7428934590706877</c:v>
                </c:pt>
                <c:pt idx="26">
                  <c:v>3.5225384265807249</c:v>
                </c:pt>
                <c:pt idx="27">
                  <c:v>3.8452250879282475</c:v>
                </c:pt>
                <c:pt idx="28">
                  <c:v>3.980315571647234</c:v>
                </c:pt>
                <c:pt idx="29">
                  <c:v>5.087936572233331</c:v>
                </c:pt>
                <c:pt idx="30">
                  <c:v>3.292350209109479</c:v>
                </c:pt>
                <c:pt idx="31">
                  <c:v>3.9284517171603346</c:v>
                </c:pt>
                <c:pt idx="32">
                  <c:v>4.9015160316636841</c:v>
                </c:pt>
                <c:pt idx="33">
                  <c:v>4.9495682968616359</c:v>
                </c:pt>
                <c:pt idx="34">
                  <c:v>4.8154599356835259</c:v>
                </c:pt>
                <c:pt idx="35">
                  <c:v>4.6264075866782122</c:v>
                </c:pt>
                <c:pt idx="36">
                  <c:v>3.2685964799267784</c:v>
                </c:pt>
                <c:pt idx="37">
                  <c:v>2.7546812836892047</c:v>
                </c:pt>
                <c:pt idx="38">
                  <c:v>3.0987994742459897</c:v>
                </c:pt>
                <c:pt idx="39">
                  <c:v>3.627741770211065</c:v>
                </c:pt>
                <c:pt idx="40">
                  <c:v>3.4212858233859369</c:v>
                </c:pt>
                <c:pt idx="41">
                  <c:v>2.8250949481953458</c:v>
                </c:pt>
                <c:pt idx="42">
                  <c:v>3.4736464359564043</c:v>
                </c:pt>
                <c:pt idx="43">
                  <c:v>4.3521554774555975</c:v>
                </c:pt>
                <c:pt idx="44">
                  <c:v>3.7815377077819536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30880"/>
        <c:axId val="-2057419456"/>
      </c:lineChart>
      <c:catAx>
        <c:axId val="-205743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1945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2057419456"/>
        <c:scaling>
          <c:orientation val="minMax"/>
          <c:max val="6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30880"/>
        <c:crosses val="autoZero"/>
        <c:crossBetween val="between"/>
        <c:majorUnit val="0.5"/>
      </c:valAx>
      <c:catAx>
        <c:axId val="-205742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57427616"/>
        <c:crosses val="autoZero"/>
        <c:auto val="1"/>
        <c:lblAlgn val="ctr"/>
        <c:lblOffset val="100"/>
        <c:noMultiLvlLbl val="0"/>
      </c:catAx>
      <c:valAx>
        <c:axId val="-205742761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-205742870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194666102979105"/>
          <c:y val="0.17013925342665498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5917020439560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'Diesel-Q'!$A$41:$A$220</c:f>
              <c:strCache>
                <c:ptCount val="18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</c:strCache>
            </c:strRef>
          </c:cat>
          <c:val>
            <c:numRef>
              <c:f>'Diesel-Q'!$E$41:$E$220</c:f>
              <c:numCache>
                <c:formatCode>General</c:formatCode>
                <c:ptCount val="180"/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57439584"/>
        <c:axId val="-205743468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'Diesel-Q'!$A$41:$A$220</c:f>
              <c:strCache>
                <c:ptCount val="18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</c:strCache>
            </c:strRef>
          </c:cat>
          <c:val>
            <c:numRef>
              <c:f>'Diesel-Q'!$C$41:$C$220</c:f>
              <c:numCache>
                <c:formatCode>0.00</c:formatCode>
                <c:ptCount val="180"/>
                <c:pt idx="0">
                  <c:v>0.62624480502000002</c:v>
                </c:pt>
                <c:pt idx="1">
                  <c:v>0.73837115453000002</c:v>
                </c:pt>
                <c:pt idx="2">
                  <c:v>0.88059916101000002</c:v>
                </c:pt>
                <c:pt idx="3">
                  <c:v>0.94782711925999996</c:v>
                </c:pt>
                <c:pt idx="4">
                  <c:v>1.0206383590999999</c:v>
                </c:pt>
                <c:pt idx="5">
                  <c:v>1.0502210926</c:v>
                </c:pt>
                <c:pt idx="6">
                  <c:v>1.0407326081999999</c:v>
                </c:pt>
                <c:pt idx="7">
                  <c:v>1.0668934989000001</c:v>
                </c:pt>
                <c:pt idx="8">
                  <c:v>1.1790361053</c:v>
                </c:pt>
                <c:pt idx="9">
                  <c:v>1.1994297314</c:v>
                </c:pt>
                <c:pt idx="10">
                  <c:v>1.1787485818000001</c:v>
                </c:pt>
                <c:pt idx="11">
                  <c:v>1.1886519765000001</c:v>
                </c:pt>
                <c:pt idx="12">
                  <c:v>1.1623616913999999</c:v>
                </c:pt>
                <c:pt idx="13">
                  <c:v>1.1236853874999999</c:v>
                </c:pt>
                <c:pt idx="14">
                  <c:v>1.1478355644</c:v>
                </c:pt>
                <c:pt idx="15">
                  <c:v>1.1713967598999999</c:v>
                </c:pt>
                <c:pt idx="16">
                  <c:v>1.0967498921000001</c:v>
                </c:pt>
                <c:pt idx="17">
                  <c:v>1.1538942968000001</c:v>
                </c:pt>
                <c:pt idx="18">
                  <c:v>1.1501768836999999</c:v>
                </c:pt>
                <c:pt idx="19">
                  <c:v>1.14325553</c:v>
                </c:pt>
                <c:pt idx="20">
                  <c:v>1.1614148849000001</c:v>
                </c:pt>
                <c:pt idx="21">
                  <c:v>1.1404266594000001</c:v>
                </c:pt>
                <c:pt idx="22">
                  <c:v>1.169123822</c:v>
                </c:pt>
                <c:pt idx="23">
                  <c:v>1.1808490754000001</c:v>
                </c:pt>
                <c:pt idx="24">
                  <c:v>1.1539085488</c:v>
                </c:pt>
                <c:pt idx="25">
                  <c:v>1.1607203555000001</c:v>
                </c:pt>
                <c:pt idx="26">
                  <c:v>1.1435154681999999</c:v>
                </c:pt>
                <c:pt idx="27">
                  <c:v>1.2124276599999999</c:v>
                </c:pt>
                <c:pt idx="28">
                  <c:v>1.0479419569999999</c:v>
                </c:pt>
                <c:pt idx="29">
                  <c:v>0.87482223353999999</c:v>
                </c:pt>
                <c:pt idx="30">
                  <c:v>0.80560704714999998</c:v>
                </c:pt>
                <c:pt idx="31">
                  <c:v>0.82793954318999996</c:v>
                </c:pt>
                <c:pt idx="32">
                  <c:v>0.89761114489000005</c:v>
                </c:pt>
                <c:pt idx="33">
                  <c:v>0.91150460212999995</c:v>
                </c:pt>
                <c:pt idx="34">
                  <c:v>0.95841794929000002</c:v>
                </c:pt>
                <c:pt idx="35">
                  <c:v>0.97803305625000003</c:v>
                </c:pt>
                <c:pt idx="36">
                  <c:v>0.93602695735999997</c:v>
                </c:pt>
                <c:pt idx="37">
                  <c:v>0.93033314954000002</c:v>
                </c:pt>
                <c:pt idx="38">
                  <c:v>0.90024906889</c:v>
                </c:pt>
                <c:pt idx="39">
                  <c:v>0.89895007116000003</c:v>
                </c:pt>
                <c:pt idx="40">
                  <c:v>0.94976918531999999</c:v>
                </c:pt>
                <c:pt idx="41">
                  <c:v>0.98922454988999997</c:v>
                </c:pt>
                <c:pt idx="42">
                  <c:v>0.97018572674000003</c:v>
                </c:pt>
                <c:pt idx="43">
                  <c:v>1.0677012427999999</c:v>
                </c:pt>
                <c:pt idx="44">
                  <c:v>1.1004075697</c:v>
                </c:pt>
                <c:pt idx="45">
                  <c:v>0.99993238909000004</c:v>
                </c:pt>
                <c:pt idx="46">
                  <c:v>1.1756138984</c:v>
                </c:pt>
                <c:pt idx="47">
                  <c:v>1.4022599871999999</c:v>
                </c:pt>
                <c:pt idx="48">
                  <c:v>1.1895787927999999</c:v>
                </c:pt>
                <c:pt idx="49">
                  <c:v>1.0889876516000001</c:v>
                </c:pt>
                <c:pt idx="50">
                  <c:v>1.0928622403999999</c:v>
                </c:pt>
                <c:pt idx="51">
                  <c:v>1.1455416413999999</c:v>
                </c:pt>
                <c:pt idx="52">
                  <c:v>1.0623219702</c:v>
                </c:pt>
                <c:pt idx="53">
                  <c:v>1.1037924743</c:v>
                </c:pt>
                <c:pt idx="54">
                  <c:v>1.1283877541</c:v>
                </c:pt>
                <c:pt idx="55">
                  <c:v>1.1333600049999999</c:v>
                </c:pt>
                <c:pt idx="56">
                  <c:v>1.0957716301</c:v>
                </c:pt>
                <c:pt idx="57">
                  <c:v>1.1003130007999999</c:v>
                </c:pt>
                <c:pt idx="58">
                  <c:v>1.0810277595</c:v>
                </c:pt>
                <c:pt idx="59">
                  <c:v>1.1671666482</c:v>
                </c:pt>
                <c:pt idx="60">
                  <c:v>1.1017601641000001</c:v>
                </c:pt>
                <c:pt idx="61">
                  <c:v>1.1033554375000001</c:v>
                </c:pt>
                <c:pt idx="62">
                  <c:v>1.1197088160999999</c:v>
                </c:pt>
                <c:pt idx="63">
                  <c:v>1.1221127178999999</c:v>
                </c:pt>
                <c:pt idx="64">
                  <c:v>1.0913314833000001</c:v>
                </c:pt>
                <c:pt idx="65">
                  <c:v>1.1167022710000001</c:v>
                </c:pt>
                <c:pt idx="66">
                  <c:v>1.1085102588</c:v>
                </c:pt>
                <c:pt idx="67">
                  <c:v>1.1216080847000001</c:v>
                </c:pt>
                <c:pt idx="68">
                  <c:v>1.158177188</c:v>
                </c:pt>
                <c:pt idx="69">
                  <c:v>1.2498342522999999</c:v>
                </c:pt>
                <c:pt idx="70">
                  <c:v>1.2137774725999999</c:v>
                </c:pt>
                <c:pt idx="71">
                  <c:v>1.3186196837999999</c:v>
                </c:pt>
                <c:pt idx="72">
                  <c:v>1.2658479090000001</c:v>
                </c:pt>
                <c:pt idx="73">
                  <c:v>1.1940247853999999</c:v>
                </c:pt>
                <c:pt idx="74">
                  <c:v>1.1585808651</c:v>
                </c:pt>
                <c:pt idx="75">
                  <c:v>1.1614998825</c:v>
                </c:pt>
                <c:pt idx="76">
                  <c:v>1.0885780834000001</c:v>
                </c:pt>
                <c:pt idx="77">
                  <c:v>1.0587401155</c:v>
                </c:pt>
                <c:pt idx="78">
                  <c:v>1.0197066814</c:v>
                </c:pt>
                <c:pt idx="79">
                  <c:v>1.0119821669</c:v>
                </c:pt>
                <c:pt idx="80">
                  <c:v>0.97563042581000003</c:v>
                </c:pt>
                <c:pt idx="81">
                  <c:v>1.0752880521999999</c:v>
                </c:pt>
                <c:pt idx="82">
                  <c:v>1.1690926821000001</c:v>
                </c:pt>
                <c:pt idx="83">
                  <c:v>1.26050821</c:v>
                </c:pt>
                <c:pt idx="84">
                  <c:v>1.4321969692000001</c:v>
                </c:pt>
                <c:pt idx="85">
                  <c:v>1.4209606435</c:v>
                </c:pt>
                <c:pt idx="86">
                  <c:v>1.5141552763999999</c:v>
                </c:pt>
                <c:pt idx="87">
                  <c:v>1.6075534759000001</c:v>
                </c:pt>
                <c:pt idx="88">
                  <c:v>1.4689913803000001</c:v>
                </c:pt>
                <c:pt idx="89">
                  <c:v>1.4671923622</c:v>
                </c:pt>
                <c:pt idx="90">
                  <c:v>1.4187334495999999</c:v>
                </c:pt>
                <c:pt idx="91">
                  <c:v>1.2637792689</c:v>
                </c:pt>
                <c:pt idx="92">
                  <c:v>1.1781816543000001</c:v>
                </c:pt>
                <c:pt idx="93">
                  <c:v>1.300191879</c:v>
                </c:pt>
                <c:pt idx="94">
                  <c:v>1.346185601</c:v>
                </c:pt>
                <c:pt idx="95">
                  <c:v>1.4369901096</c:v>
                </c:pt>
                <c:pt idx="96">
                  <c:v>1.614477486</c:v>
                </c:pt>
                <c:pt idx="97">
                  <c:v>1.4707354216999999</c:v>
                </c:pt>
                <c:pt idx="98">
                  <c:v>1.4605595259999999</c:v>
                </c:pt>
                <c:pt idx="99">
                  <c:v>1.4842912247</c:v>
                </c:pt>
                <c:pt idx="100">
                  <c:v>1.588427931</c:v>
                </c:pt>
                <c:pt idx="101">
                  <c:v>1.7162268597999999</c:v>
                </c:pt>
                <c:pt idx="102">
                  <c:v>1.8302299403</c:v>
                </c:pt>
                <c:pt idx="103">
                  <c:v>2.0972106183000001</c:v>
                </c:pt>
                <c:pt idx="104">
                  <c:v>2.0716437153</c:v>
                </c:pt>
                <c:pt idx="105">
                  <c:v>2.2595412688000001</c:v>
                </c:pt>
                <c:pt idx="106">
                  <c:v>2.5648292045000001</c:v>
                </c:pt>
                <c:pt idx="107">
                  <c:v>2.7091094539</c:v>
                </c:pt>
                <c:pt idx="108">
                  <c:v>2.5026173650999999</c:v>
                </c:pt>
                <c:pt idx="109">
                  <c:v>2.8419602956999999</c:v>
                </c:pt>
                <c:pt idx="110">
                  <c:v>2.9217919124999998</c:v>
                </c:pt>
                <c:pt idx="111">
                  <c:v>2.5575318591</c:v>
                </c:pt>
                <c:pt idx="112">
                  <c:v>2.5497244148</c:v>
                </c:pt>
                <c:pt idx="113">
                  <c:v>2.8123826193000001</c:v>
                </c:pt>
                <c:pt idx="114">
                  <c:v>2.8966424672</c:v>
                </c:pt>
                <c:pt idx="115">
                  <c:v>3.2629682954999999</c:v>
                </c:pt>
                <c:pt idx="116">
                  <c:v>3.5303511897000002</c:v>
                </c:pt>
                <c:pt idx="117">
                  <c:v>4.3898910426000004</c:v>
                </c:pt>
                <c:pt idx="118">
                  <c:v>4.3467797199999998</c:v>
                </c:pt>
                <c:pt idx="119">
                  <c:v>3.009523873</c:v>
                </c:pt>
                <c:pt idx="120">
                  <c:v>2.1930539105000002</c:v>
                </c:pt>
                <c:pt idx="121">
                  <c:v>2.3276055521000001</c:v>
                </c:pt>
                <c:pt idx="122">
                  <c:v>2.6000719296999999</c:v>
                </c:pt>
                <c:pt idx="123">
                  <c:v>2.7350193312000002</c:v>
                </c:pt>
                <c:pt idx="124">
                  <c:v>2.8523581296999998</c:v>
                </c:pt>
                <c:pt idx="125">
                  <c:v>3.0250831014999999</c:v>
                </c:pt>
                <c:pt idx="126">
                  <c:v>2.9393201377999998</c:v>
                </c:pt>
                <c:pt idx="127">
                  <c:v>3.1444175912999999</c:v>
                </c:pt>
                <c:pt idx="128">
                  <c:v>3.6382985269999999</c:v>
                </c:pt>
                <c:pt idx="129">
                  <c:v>4.0127748169000004</c:v>
                </c:pt>
                <c:pt idx="130">
                  <c:v>3.8666601496999999</c:v>
                </c:pt>
                <c:pt idx="131">
                  <c:v>3.8727753069999999</c:v>
                </c:pt>
                <c:pt idx="132">
                  <c:v>3.9731957552999999</c:v>
                </c:pt>
                <c:pt idx="133">
                  <c:v>3.9494860411000001</c:v>
                </c:pt>
                <c:pt idx="134">
                  <c:v>3.9419359954000002</c:v>
                </c:pt>
                <c:pt idx="135">
                  <c:v>4.0222556102000002</c:v>
                </c:pt>
                <c:pt idx="136">
                  <c:v>4.0257007767999999</c:v>
                </c:pt>
                <c:pt idx="137">
                  <c:v>3.8830727599000001</c:v>
                </c:pt>
                <c:pt idx="138">
                  <c:v>3.9101530914999998</c:v>
                </c:pt>
                <c:pt idx="139">
                  <c:v>3.8690076054000002</c:v>
                </c:pt>
                <c:pt idx="140">
                  <c:v>3.9582615304000002</c:v>
                </c:pt>
                <c:pt idx="141">
                  <c:v>3.9376507627000001</c:v>
                </c:pt>
                <c:pt idx="142">
                  <c:v>3.8385806818999999</c:v>
                </c:pt>
                <c:pt idx="143">
                  <c:v>3.5813267226000001</c:v>
                </c:pt>
                <c:pt idx="144">
                  <c:v>2.9178478252</c:v>
                </c:pt>
                <c:pt idx="145">
                  <c:v>2.8476021610000002</c:v>
                </c:pt>
                <c:pt idx="146">
                  <c:v>2.6298642762000002</c:v>
                </c:pt>
                <c:pt idx="147">
                  <c:v>2.4339390158</c:v>
                </c:pt>
                <c:pt idx="148">
                  <c:v>2.0777999159</c:v>
                </c:pt>
                <c:pt idx="149">
                  <c:v>2.2986565078000001</c:v>
                </c:pt>
                <c:pt idx="150">
                  <c:v>2.3824922535000002</c:v>
                </c:pt>
                <c:pt idx="151">
                  <c:v>2.4674593575000001</c:v>
                </c:pt>
                <c:pt idx="152">
                  <c:v>2.5664318402999999</c:v>
                </c:pt>
                <c:pt idx="153">
                  <c:v>2.5503837129</c:v>
                </c:pt>
                <c:pt idx="154">
                  <c:v>2.6263346589999998</c:v>
                </c:pt>
                <c:pt idx="155">
                  <c:v>2.8687168905</c:v>
                </c:pt>
                <c:pt idx="156">
                  <c:v>3.0152689544000002</c:v>
                </c:pt>
                <c:pt idx="157">
                  <c:v>3.1988280024</c:v>
                </c:pt>
                <c:pt idx="158">
                  <c:v>3.2371259459999999</c:v>
                </c:pt>
                <c:pt idx="159">
                  <c:v>3.2684418618</c:v>
                </c:pt>
                <c:pt idx="160">
                  <c:v>3.0184954748999999</c:v>
                </c:pt>
                <c:pt idx="161">
                  <c:v>3.1242060470999999</c:v>
                </c:pt>
                <c:pt idx="162">
                  <c:v>3.0220596414999998</c:v>
                </c:pt>
                <c:pt idx="163">
                  <c:v>3.0588433255999998</c:v>
                </c:pt>
                <c:pt idx="164">
                  <c:v>2.8936746259000001</c:v>
                </c:pt>
                <c:pt idx="165">
                  <c:v>2.4303773800999999</c:v>
                </c:pt>
                <c:pt idx="166">
                  <c:v>2.4255443754999999</c:v>
                </c:pt>
                <c:pt idx="167">
                  <c:v>2.4652599374999999</c:v>
                </c:pt>
                <c:pt idx="168">
                  <c:v>2.9009953617000002</c:v>
                </c:pt>
                <c:pt idx="169">
                  <c:v>3.2117130595000001</c:v>
                </c:pt>
                <c:pt idx="170">
                  <c:v>3.3579987166</c:v>
                </c:pt>
                <c:pt idx="171">
                  <c:v>3.6605948977999998</c:v>
                </c:pt>
                <c:pt idx="172">
                  <c:v>4.3030494920000004</c:v>
                </c:pt>
                <c:pt idx="173">
                  <c:v>4.8190797043</c:v>
                </c:pt>
                <c:pt idx="174">
                  <c:v>4.3157849763999998</c:v>
                </c:pt>
                <c:pt idx="175">
                  <c:v>4.0610130620999998</c:v>
                </c:pt>
                <c:pt idx="176">
                  <c:v>4.0078927899999996</c:v>
                </c:pt>
                <c:pt idx="177">
                  <c:v>3.9276664672999999</c:v>
                </c:pt>
                <c:pt idx="178">
                  <c:v>3.8511185079999999</c:v>
                </c:pt>
                <c:pt idx="179">
                  <c:v>3.8150443954000002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'Diesel-Q'!$A$224</c:f>
              <c:strCache>
                <c:ptCount val="1"/>
                <c:pt idx="0">
                  <c:v>Real Price (Apr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'Diesel-Q'!$A$41:$A$220</c:f>
              <c:strCache>
                <c:ptCount val="18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</c:strCache>
            </c:strRef>
          </c:cat>
          <c:val>
            <c:numRef>
              <c:f>'Diesel-Q'!$D$41:$D$220</c:f>
              <c:numCache>
                <c:formatCode>0.00</c:formatCode>
                <c:ptCount val="180"/>
                <c:pt idx="0">
                  <c:v>2.5896770200028718</c:v>
                </c:pt>
                <c:pt idx="1">
                  <c:v>2.9592664572306129</c:v>
                </c:pt>
                <c:pt idx="2">
                  <c:v>3.4191514704935786</c:v>
                </c:pt>
                <c:pt idx="3">
                  <c:v>3.5672427278065326</c:v>
                </c:pt>
                <c:pt idx="4">
                  <c:v>3.6954654694234241</c:v>
                </c:pt>
                <c:pt idx="5">
                  <c:v>3.6784617216576829</c:v>
                </c:pt>
                <c:pt idx="6">
                  <c:v>3.5780749680139046</c:v>
                </c:pt>
                <c:pt idx="7">
                  <c:v>3.5679931839488006</c:v>
                </c:pt>
                <c:pt idx="8">
                  <c:v>3.8369057326925575</c:v>
                </c:pt>
                <c:pt idx="9">
                  <c:v>3.8235543904499583</c:v>
                </c:pt>
                <c:pt idx="10">
                  <c:v>3.6558124995622743</c:v>
                </c:pt>
                <c:pt idx="11">
                  <c:v>3.6275532862486886</c:v>
                </c:pt>
                <c:pt idx="12">
                  <c:v>3.516071622468306</c:v>
                </c:pt>
                <c:pt idx="13">
                  <c:v>3.350671752369236</c:v>
                </c:pt>
                <c:pt idx="14">
                  <c:v>3.3642566615686325</c:v>
                </c:pt>
                <c:pt idx="15">
                  <c:v>3.4227962139929304</c:v>
                </c:pt>
                <c:pt idx="16">
                  <c:v>3.2024996127391137</c:v>
                </c:pt>
                <c:pt idx="17">
                  <c:v>3.3308408218076448</c:v>
                </c:pt>
                <c:pt idx="18">
                  <c:v>3.2880477710329346</c:v>
                </c:pt>
                <c:pt idx="19">
                  <c:v>3.2359344563286161</c:v>
                </c:pt>
                <c:pt idx="20">
                  <c:v>3.2413794362847095</c:v>
                </c:pt>
                <c:pt idx="21">
                  <c:v>3.1530769707237742</c:v>
                </c:pt>
                <c:pt idx="22">
                  <c:v>3.2045538380467451</c:v>
                </c:pt>
                <c:pt idx="23">
                  <c:v>3.2090285721965452</c:v>
                </c:pt>
                <c:pt idx="24">
                  <c:v>3.1072907634556759</c:v>
                </c:pt>
                <c:pt idx="25">
                  <c:v>3.0974574972821105</c:v>
                </c:pt>
                <c:pt idx="26">
                  <c:v>3.0326909843947232</c:v>
                </c:pt>
                <c:pt idx="27">
                  <c:v>3.1830019082633578</c:v>
                </c:pt>
                <c:pt idx="28">
                  <c:v>2.7369467045169049</c:v>
                </c:pt>
                <c:pt idx="29">
                  <c:v>2.2959799115021355</c:v>
                </c:pt>
                <c:pt idx="30">
                  <c:v>2.1014748182871612</c:v>
                </c:pt>
                <c:pt idx="31">
                  <c:v>2.1447414109219589</c:v>
                </c:pt>
                <c:pt idx="32">
                  <c:v>2.2974919264015385</c:v>
                </c:pt>
                <c:pt idx="33">
                  <c:v>2.3069163023321564</c:v>
                </c:pt>
                <c:pt idx="34">
                  <c:v>2.4001751848133446</c:v>
                </c:pt>
                <c:pt idx="35">
                  <c:v>2.4266450215737416</c:v>
                </c:pt>
                <c:pt idx="36">
                  <c:v>2.3044390453245547</c:v>
                </c:pt>
                <c:pt idx="37">
                  <c:v>2.2644453935212678</c:v>
                </c:pt>
                <c:pt idx="38">
                  <c:v>2.1648274229361379</c:v>
                </c:pt>
                <c:pt idx="39">
                  <c:v>2.1383436683963555</c:v>
                </c:pt>
                <c:pt idx="40">
                  <c:v>2.2338500981215752</c:v>
                </c:pt>
                <c:pt idx="41">
                  <c:v>2.28963823323316</c:v>
                </c:pt>
                <c:pt idx="42">
                  <c:v>2.2281498747733899</c:v>
                </c:pt>
                <c:pt idx="43">
                  <c:v>2.4274292375564466</c:v>
                </c:pt>
                <c:pt idx="44">
                  <c:v>2.4594504539448381</c:v>
                </c:pt>
                <c:pt idx="45">
                  <c:v>2.2129911254666998</c:v>
                </c:pt>
                <c:pt idx="46">
                  <c:v>2.5576225174011218</c:v>
                </c:pt>
                <c:pt idx="47">
                  <c:v>2.9997716612995089</c:v>
                </c:pt>
                <c:pt idx="48">
                  <c:v>2.5259124169056255</c:v>
                </c:pt>
                <c:pt idx="49">
                  <c:v>2.2986751385687785</c:v>
                </c:pt>
                <c:pt idx="50">
                  <c:v>2.2894031854820471</c:v>
                </c:pt>
                <c:pt idx="51">
                  <c:v>2.3800132995412402</c:v>
                </c:pt>
                <c:pt idx="52">
                  <c:v>2.1922579247260909</c:v>
                </c:pt>
                <c:pt idx="53">
                  <c:v>2.2604503414121853</c:v>
                </c:pt>
                <c:pt idx="54">
                  <c:v>2.2933126716212882</c:v>
                </c:pt>
                <c:pt idx="55">
                  <c:v>2.2834166558160542</c:v>
                </c:pt>
                <c:pt idx="56">
                  <c:v>2.1917406113768156</c:v>
                </c:pt>
                <c:pt idx="57">
                  <c:v>2.1850421792312789</c:v>
                </c:pt>
                <c:pt idx="58">
                  <c:v>2.1368588353194582</c:v>
                </c:pt>
                <c:pt idx="59">
                  <c:v>2.2881618469374385</c:v>
                </c:pt>
                <c:pt idx="60">
                  <c:v>2.1491390386824021</c:v>
                </c:pt>
                <c:pt idx="61">
                  <c:v>2.1400939831602348</c:v>
                </c:pt>
                <c:pt idx="62">
                  <c:v>2.1518795639841608</c:v>
                </c:pt>
                <c:pt idx="63">
                  <c:v>2.1440202455753692</c:v>
                </c:pt>
                <c:pt idx="64">
                  <c:v>2.0700028837111781</c:v>
                </c:pt>
                <c:pt idx="65">
                  <c:v>2.1009501435720983</c:v>
                </c:pt>
                <c:pt idx="66">
                  <c:v>2.0750782685917457</c:v>
                </c:pt>
                <c:pt idx="67">
                  <c:v>2.0882131429438897</c:v>
                </c:pt>
                <c:pt idx="68">
                  <c:v>2.1372932615100164</c:v>
                </c:pt>
                <c:pt idx="69">
                  <c:v>2.286773943653075</c:v>
                </c:pt>
                <c:pt idx="70">
                  <c:v>2.2080957988524519</c:v>
                </c:pt>
                <c:pt idx="71">
                  <c:v>2.378161903049782</c:v>
                </c:pt>
                <c:pt idx="72">
                  <c:v>2.2691620278798443</c:v>
                </c:pt>
                <c:pt idx="73">
                  <c:v>2.135506612298482</c:v>
                </c:pt>
                <c:pt idx="74">
                  <c:v>2.0618063285711283</c:v>
                </c:pt>
                <c:pt idx="75">
                  <c:v>2.0559201712543467</c:v>
                </c:pt>
                <c:pt idx="76">
                  <c:v>1.9228797816386973</c:v>
                </c:pt>
                <c:pt idx="77">
                  <c:v>1.8640368248046937</c:v>
                </c:pt>
                <c:pt idx="78">
                  <c:v>1.7861559653588466</c:v>
                </c:pt>
                <c:pt idx="79">
                  <c:v>1.7643454880302698</c:v>
                </c:pt>
                <c:pt idx="80">
                  <c:v>1.6947725086284238</c:v>
                </c:pt>
                <c:pt idx="81">
                  <c:v>1.8540075994303575</c:v>
                </c:pt>
                <c:pt idx="82">
                  <c:v>2.0008762543440319</c:v>
                </c:pt>
                <c:pt idx="83">
                  <c:v>2.1415350975065275</c:v>
                </c:pt>
                <c:pt idx="84">
                  <c:v>2.4093838667195757</c:v>
                </c:pt>
                <c:pt idx="85">
                  <c:v>2.3718888910399798</c:v>
                </c:pt>
                <c:pt idx="86">
                  <c:v>2.5045624922247125</c:v>
                </c:pt>
                <c:pt idx="87">
                  <c:v>2.64022989788148</c:v>
                </c:pt>
                <c:pt idx="88">
                  <c:v>2.3897967668812155</c:v>
                </c:pt>
                <c:pt idx="89">
                  <c:v>2.370250917775274</c:v>
                </c:pt>
                <c:pt idx="90">
                  <c:v>2.2855140950556376</c:v>
                </c:pt>
                <c:pt idx="91">
                  <c:v>2.0374193700680681</c:v>
                </c:pt>
                <c:pt idx="92">
                  <c:v>1.8933773969937548</c:v>
                </c:pt>
                <c:pt idx="93">
                  <c:v>2.0731523286499169</c:v>
                </c:pt>
                <c:pt idx="94">
                  <c:v>2.1349894329700856</c:v>
                </c:pt>
                <c:pt idx="95">
                  <c:v>2.2656076940608121</c:v>
                </c:pt>
                <c:pt idx="96">
                  <c:v>2.519527855057031</c:v>
                </c:pt>
                <c:pt idx="97">
                  <c:v>2.2989675415374866</c:v>
                </c:pt>
                <c:pt idx="98">
                  <c:v>2.2661434997152017</c:v>
                </c:pt>
                <c:pt idx="99">
                  <c:v>2.2942569733833129</c:v>
                </c:pt>
                <c:pt idx="100">
                  <c:v>2.4346176065871568</c:v>
                </c:pt>
                <c:pt idx="101">
                  <c:v>2.60999433261733</c:v>
                </c:pt>
                <c:pt idx="102">
                  <c:v>2.7657293742303257</c:v>
                </c:pt>
                <c:pt idx="103">
                  <c:v>3.1355062854920144</c:v>
                </c:pt>
                <c:pt idx="104">
                  <c:v>3.0817173856210287</c:v>
                </c:pt>
                <c:pt idx="105">
                  <c:v>3.338665899560433</c:v>
                </c:pt>
                <c:pt idx="106">
                  <c:v>3.7332106653786168</c:v>
                </c:pt>
                <c:pt idx="107">
                  <c:v>3.9067847630230381</c:v>
                </c:pt>
                <c:pt idx="108">
                  <c:v>3.5903078183293102</c:v>
                </c:pt>
                <c:pt idx="109">
                  <c:v>4.0406730727382092</c:v>
                </c:pt>
                <c:pt idx="110">
                  <c:v>4.1153273702439428</c:v>
                </c:pt>
                <c:pt idx="111">
                  <c:v>3.6171055108736732</c:v>
                </c:pt>
                <c:pt idx="112">
                  <c:v>3.5710530390872748</c:v>
                </c:pt>
                <c:pt idx="113">
                  <c:v>3.8948119071897769</c:v>
                </c:pt>
                <c:pt idx="114">
                  <c:v>3.9862680951419964</c:v>
                </c:pt>
                <c:pt idx="115">
                  <c:v>4.4359805663652248</c:v>
                </c:pt>
                <c:pt idx="116">
                  <c:v>4.7480551854007444</c:v>
                </c:pt>
                <c:pt idx="117">
                  <c:v>5.8282493693865582</c:v>
                </c:pt>
                <c:pt idx="118">
                  <c:v>5.6833815644333709</c:v>
                </c:pt>
                <c:pt idx="119">
                  <c:v>4.0271592820129989</c:v>
                </c:pt>
                <c:pt idx="120">
                  <c:v>2.9549356253889414</c:v>
                </c:pt>
                <c:pt idx="121">
                  <c:v>3.1196424938945291</c:v>
                </c:pt>
                <c:pt idx="122">
                  <c:v>3.4550962336457731</c:v>
                </c:pt>
                <c:pt idx="123">
                  <c:v>3.6061865654462237</c:v>
                </c:pt>
                <c:pt idx="124">
                  <c:v>3.7549487761767057</c:v>
                </c:pt>
                <c:pt idx="125">
                  <c:v>3.9837353016928931</c:v>
                </c:pt>
                <c:pt idx="126">
                  <c:v>3.8594800203926365</c:v>
                </c:pt>
                <c:pt idx="127">
                  <c:v>4.0956204076967841</c:v>
                </c:pt>
                <c:pt idx="128">
                  <c:v>4.6888625450640324</c:v>
                </c:pt>
                <c:pt idx="129">
                  <c:v>5.1133301524724324</c:v>
                </c:pt>
                <c:pt idx="130">
                  <c:v>4.8952215834335151</c:v>
                </c:pt>
                <c:pt idx="131">
                  <c:v>4.8810522462406398</c:v>
                </c:pt>
                <c:pt idx="132">
                  <c:v>4.9795735985409824</c:v>
                </c:pt>
                <c:pt idx="133">
                  <c:v>4.939431186775546</c:v>
                </c:pt>
                <c:pt idx="134">
                  <c:v>4.9078313125215614</c:v>
                </c:pt>
                <c:pt idx="135">
                  <c:v>4.9747519639654012</c:v>
                </c:pt>
                <c:pt idx="136">
                  <c:v>4.9590797125616053</c:v>
                </c:pt>
                <c:pt idx="137">
                  <c:v>4.7886255088775895</c:v>
                </c:pt>
                <c:pt idx="138">
                  <c:v>4.79608182394281</c:v>
                </c:pt>
                <c:pt idx="139">
                  <c:v>4.7281308758526501</c:v>
                </c:pt>
                <c:pt idx="140">
                  <c:v>4.807264874963975</c:v>
                </c:pt>
                <c:pt idx="141">
                  <c:v>4.7569700628513063</c:v>
                </c:pt>
                <c:pt idx="142">
                  <c:v>4.6254526794387223</c:v>
                </c:pt>
                <c:pt idx="143">
                  <c:v>4.3262123437607869</c:v>
                </c:pt>
                <c:pt idx="144">
                  <c:v>3.5476990401571644</c:v>
                </c:pt>
                <c:pt idx="145">
                  <c:v>3.4388389245012458</c:v>
                </c:pt>
                <c:pt idx="146">
                  <c:v>3.1639427146771921</c:v>
                </c:pt>
                <c:pt idx="147">
                  <c:v>2.9284501495402897</c:v>
                </c:pt>
                <c:pt idx="148">
                  <c:v>2.5015062543362965</c:v>
                </c:pt>
                <c:pt idx="149">
                  <c:v>2.7454424739882763</c:v>
                </c:pt>
                <c:pt idx="150">
                  <c:v>2.8335455515126045</c:v>
                </c:pt>
                <c:pt idx="151">
                  <c:v>2.9160878065885849</c:v>
                </c:pt>
                <c:pt idx="152">
                  <c:v>3.0118595859347663</c:v>
                </c:pt>
                <c:pt idx="153">
                  <c:v>2.9895768799693698</c:v>
                </c:pt>
                <c:pt idx="154">
                  <c:v>3.0639600236386229</c:v>
                </c:pt>
                <c:pt idx="155">
                  <c:v>3.3203162005002449</c:v>
                </c:pt>
                <c:pt idx="156">
                  <c:v>3.4617117332386771</c:v>
                </c:pt>
                <c:pt idx="157">
                  <c:v>3.6515481517210393</c:v>
                </c:pt>
                <c:pt idx="158">
                  <c:v>3.6792779953142731</c:v>
                </c:pt>
                <c:pt idx="159">
                  <c:v>3.701350989651401</c:v>
                </c:pt>
                <c:pt idx="160">
                  <c:v>3.4101656388529058</c:v>
                </c:pt>
                <c:pt idx="161">
                  <c:v>3.5020741320522464</c:v>
                </c:pt>
                <c:pt idx="162">
                  <c:v>3.3751190053974542</c:v>
                </c:pt>
                <c:pt idx="163">
                  <c:v>3.395522320015703</c:v>
                </c:pt>
                <c:pt idx="164">
                  <c:v>3.2018317620597978</c:v>
                </c:pt>
                <c:pt idx="165">
                  <c:v>2.7122655182955517</c:v>
                </c:pt>
                <c:pt idx="166">
                  <c:v>2.6753694034182551</c:v>
                </c:pt>
                <c:pt idx="167">
                  <c:v>2.7041523655834938</c:v>
                </c:pt>
                <c:pt idx="168">
                  <c:v>3.1501651526526779</c:v>
                </c:pt>
                <c:pt idx="169">
                  <c:v>3.4196300740417991</c:v>
                </c:pt>
                <c:pt idx="170">
                  <c:v>3.517755764762732</c:v>
                </c:pt>
                <c:pt idx="171">
                  <c:v>3.7624366939978264</c:v>
                </c:pt>
                <c:pt idx="172">
                  <c:v>4.342532016362993</c:v>
                </c:pt>
                <c:pt idx="173">
                  <c:v>4.8011157303690437</c:v>
                </c:pt>
                <c:pt idx="174">
                  <c:v>4.2690499510879514</c:v>
                </c:pt>
                <c:pt idx="175">
                  <c:v>3.9923987250758652</c:v>
                </c:pt>
                <c:pt idx="176">
                  <c:v>3.9201990210667237</c:v>
                </c:pt>
                <c:pt idx="177">
                  <c:v>3.8228958664944255</c:v>
                </c:pt>
                <c:pt idx="178">
                  <c:v>3.7235422822159587</c:v>
                </c:pt>
                <c:pt idx="179">
                  <c:v>3.6673330445975196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41760"/>
        <c:axId val="-2057409664"/>
      </c:lineChart>
      <c:catAx>
        <c:axId val="-205744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09664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-2057409664"/>
        <c:scaling>
          <c:orientation val="minMax"/>
          <c:max val="6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41760"/>
        <c:crosses val="autoZero"/>
        <c:crossBetween val="between"/>
        <c:majorUnit val="0.5"/>
      </c:valAx>
      <c:catAx>
        <c:axId val="-205743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57434688"/>
        <c:crosses val="autoZero"/>
        <c:auto val="1"/>
        <c:lblAlgn val="ctr"/>
        <c:lblOffset val="100"/>
        <c:noMultiLvlLbl val="0"/>
      </c:catAx>
      <c:valAx>
        <c:axId val="-20574346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-205743958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01342282147"/>
          <c:y val="0.16145833333333445"/>
          <c:w val="0.39709172259507852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68459898888478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24170494453575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'Diesel-M'!$A$41:$A$580</c:f>
              <c:numCache>
                <c:formatCode>mmmm\ yyyy</c:formatCode>
                <c:ptCount val="540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  <c:pt idx="480">
                  <c:v>43466</c:v>
                </c:pt>
                <c:pt idx="481">
                  <c:v>43497</c:v>
                </c:pt>
                <c:pt idx="482">
                  <c:v>43525</c:v>
                </c:pt>
                <c:pt idx="483">
                  <c:v>43556</c:v>
                </c:pt>
                <c:pt idx="484">
                  <c:v>43586</c:v>
                </c:pt>
                <c:pt idx="485">
                  <c:v>43617</c:v>
                </c:pt>
                <c:pt idx="486">
                  <c:v>43647</c:v>
                </c:pt>
                <c:pt idx="487">
                  <c:v>43678</c:v>
                </c:pt>
                <c:pt idx="488">
                  <c:v>43709</c:v>
                </c:pt>
                <c:pt idx="489">
                  <c:v>43739</c:v>
                </c:pt>
                <c:pt idx="490">
                  <c:v>43770</c:v>
                </c:pt>
                <c:pt idx="491">
                  <c:v>43800</c:v>
                </c:pt>
                <c:pt idx="492">
                  <c:v>43831</c:v>
                </c:pt>
                <c:pt idx="493">
                  <c:v>43862</c:v>
                </c:pt>
                <c:pt idx="494">
                  <c:v>43891</c:v>
                </c:pt>
                <c:pt idx="495">
                  <c:v>43922</c:v>
                </c:pt>
                <c:pt idx="496">
                  <c:v>43952</c:v>
                </c:pt>
                <c:pt idx="497">
                  <c:v>43983</c:v>
                </c:pt>
                <c:pt idx="498">
                  <c:v>44013</c:v>
                </c:pt>
                <c:pt idx="499">
                  <c:v>44044</c:v>
                </c:pt>
                <c:pt idx="500">
                  <c:v>44075</c:v>
                </c:pt>
                <c:pt idx="501">
                  <c:v>44105</c:v>
                </c:pt>
                <c:pt idx="502">
                  <c:v>44136</c:v>
                </c:pt>
                <c:pt idx="503">
                  <c:v>44166</c:v>
                </c:pt>
                <c:pt idx="504">
                  <c:v>44197</c:v>
                </c:pt>
                <c:pt idx="505">
                  <c:v>44228</c:v>
                </c:pt>
                <c:pt idx="506">
                  <c:v>44256</c:v>
                </c:pt>
                <c:pt idx="507">
                  <c:v>44287</c:v>
                </c:pt>
                <c:pt idx="508">
                  <c:v>44317</c:v>
                </c:pt>
                <c:pt idx="509">
                  <c:v>44348</c:v>
                </c:pt>
                <c:pt idx="510">
                  <c:v>44378</c:v>
                </c:pt>
                <c:pt idx="511">
                  <c:v>44409</c:v>
                </c:pt>
                <c:pt idx="512">
                  <c:v>44440</c:v>
                </c:pt>
                <c:pt idx="513">
                  <c:v>44470</c:v>
                </c:pt>
                <c:pt idx="514">
                  <c:v>44501</c:v>
                </c:pt>
                <c:pt idx="515">
                  <c:v>44531</c:v>
                </c:pt>
                <c:pt idx="516">
                  <c:v>44562</c:v>
                </c:pt>
                <c:pt idx="517">
                  <c:v>44593</c:v>
                </c:pt>
                <c:pt idx="518">
                  <c:v>44621</c:v>
                </c:pt>
                <c:pt idx="519">
                  <c:v>44652</c:v>
                </c:pt>
                <c:pt idx="520">
                  <c:v>44682</c:v>
                </c:pt>
                <c:pt idx="521">
                  <c:v>44713</c:v>
                </c:pt>
                <c:pt idx="522">
                  <c:v>44743</c:v>
                </c:pt>
                <c:pt idx="523">
                  <c:v>44774</c:v>
                </c:pt>
                <c:pt idx="524">
                  <c:v>44805</c:v>
                </c:pt>
                <c:pt idx="525">
                  <c:v>44835</c:v>
                </c:pt>
                <c:pt idx="526">
                  <c:v>44866</c:v>
                </c:pt>
                <c:pt idx="527">
                  <c:v>44896</c:v>
                </c:pt>
                <c:pt idx="528">
                  <c:v>44927</c:v>
                </c:pt>
                <c:pt idx="529">
                  <c:v>44958</c:v>
                </c:pt>
                <c:pt idx="530">
                  <c:v>44986</c:v>
                </c:pt>
                <c:pt idx="531">
                  <c:v>45017</c:v>
                </c:pt>
                <c:pt idx="532">
                  <c:v>45047</c:v>
                </c:pt>
                <c:pt idx="533">
                  <c:v>45078</c:v>
                </c:pt>
                <c:pt idx="534">
                  <c:v>45108</c:v>
                </c:pt>
                <c:pt idx="535">
                  <c:v>45139</c:v>
                </c:pt>
                <c:pt idx="536">
                  <c:v>45170</c:v>
                </c:pt>
                <c:pt idx="537">
                  <c:v>45200</c:v>
                </c:pt>
                <c:pt idx="538">
                  <c:v>45231</c:v>
                </c:pt>
                <c:pt idx="539">
                  <c:v>45261</c:v>
                </c:pt>
              </c:numCache>
            </c:numRef>
          </c:cat>
          <c:val>
            <c:numRef>
              <c:f>'Diesel-M'!$E$41:$E$580</c:f>
              <c:numCache>
                <c:formatCode>General</c:formatCode>
                <c:ptCount val="540"/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57441216"/>
        <c:axId val="-205743196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'Diesel-M'!$A$41:$A$580</c:f>
              <c:numCache>
                <c:formatCode>mmmm\ yyyy</c:formatCode>
                <c:ptCount val="540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  <c:pt idx="480">
                  <c:v>43466</c:v>
                </c:pt>
                <c:pt idx="481">
                  <c:v>43497</c:v>
                </c:pt>
                <c:pt idx="482">
                  <c:v>43525</c:v>
                </c:pt>
                <c:pt idx="483">
                  <c:v>43556</c:v>
                </c:pt>
                <c:pt idx="484">
                  <c:v>43586</c:v>
                </c:pt>
                <c:pt idx="485">
                  <c:v>43617</c:v>
                </c:pt>
                <c:pt idx="486">
                  <c:v>43647</c:v>
                </c:pt>
                <c:pt idx="487">
                  <c:v>43678</c:v>
                </c:pt>
                <c:pt idx="488">
                  <c:v>43709</c:v>
                </c:pt>
                <c:pt idx="489">
                  <c:v>43739</c:v>
                </c:pt>
                <c:pt idx="490">
                  <c:v>43770</c:v>
                </c:pt>
                <c:pt idx="491">
                  <c:v>43800</c:v>
                </c:pt>
                <c:pt idx="492">
                  <c:v>43831</c:v>
                </c:pt>
                <c:pt idx="493">
                  <c:v>43862</c:v>
                </c:pt>
                <c:pt idx="494">
                  <c:v>43891</c:v>
                </c:pt>
                <c:pt idx="495">
                  <c:v>43922</c:v>
                </c:pt>
                <c:pt idx="496">
                  <c:v>43952</c:v>
                </c:pt>
                <c:pt idx="497">
                  <c:v>43983</c:v>
                </c:pt>
                <c:pt idx="498">
                  <c:v>44013</c:v>
                </c:pt>
                <c:pt idx="499">
                  <c:v>44044</c:v>
                </c:pt>
                <c:pt idx="500">
                  <c:v>44075</c:v>
                </c:pt>
                <c:pt idx="501">
                  <c:v>44105</c:v>
                </c:pt>
                <c:pt idx="502">
                  <c:v>44136</c:v>
                </c:pt>
                <c:pt idx="503">
                  <c:v>44166</c:v>
                </c:pt>
                <c:pt idx="504">
                  <c:v>44197</c:v>
                </c:pt>
                <c:pt idx="505">
                  <c:v>44228</c:v>
                </c:pt>
                <c:pt idx="506">
                  <c:v>44256</c:v>
                </c:pt>
                <c:pt idx="507">
                  <c:v>44287</c:v>
                </c:pt>
                <c:pt idx="508">
                  <c:v>44317</c:v>
                </c:pt>
                <c:pt idx="509">
                  <c:v>44348</c:v>
                </c:pt>
                <c:pt idx="510">
                  <c:v>44378</c:v>
                </c:pt>
                <c:pt idx="511">
                  <c:v>44409</c:v>
                </c:pt>
                <c:pt idx="512">
                  <c:v>44440</c:v>
                </c:pt>
                <c:pt idx="513">
                  <c:v>44470</c:v>
                </c:pt>
                <c:pt idx="514">
                  <c:v>44501</c:v>
                </c:pt>
                <c:pt idx="515">
                  <c:v>44531</c:v>
                </c:pt>
                <c:pt idx="516">
                  <c:v>44562</c:v>
                </c:pt>
                <c:pt idx="517">
                  <c:v>44593</c:v>
                </c:pt>
                <c:pt idx="518">
                  <c:v>44621</c:v>
                </c:pt>
                <c:pt idx="519">
                  <c:v>44652</c:v>
                </c:pt>
                <c:pt idx="520">
                  <c:v>44682</c:v>
                </c:pt>
                <c:pt idx="521">
                  <c:v>44713</c:v>
                </c:pt>
                <c:pt idx="522">
                  <c:v>44743</c:v>
                </c:pt>
                <c:pt idx="523">
                  <c:v>44774</c:v>
                </c:pt>
                <c:pt idx="524">
                  <c:v>44805</c:v>
                </c:pt>
                <c:pt idx="525">
                  <c:v>44835</c:v>
                </c:pt>
                <c:pt idx="526">
                  <c:v>44866</c:v>
                </c:pt>
                <c:pt idx="527">
                  <c:v>44896</c:v>
                </c:pt>
                <c:pt idx="528">
                  <c:v>44927</c:v>
                </c:pt>
                <c:pt idx="529">
                  <c:v>44958</c:v>
                </c:pt>
                <c:pt idx="530">
                  <c:v>44986</c:v>
                </c:pt>
                <c:pt idx="531">
                  <c:v>45017</c:v>
                </c:pt>
                <c:pt idx="532">
                  <c:v>45047</c:v>
                </c:pt>
                <c:pt idx="533">
                  <c:v>45078</c:v>
                </c:pt>
                <c:pt idx="534">
                  <c:v>45108</c:v>
                </c:pt>
                <c:pt idx="535">
                  <c:v>45139</c:v>
                </c:pt>
                <c:pt idx="536">
                  <c:v>45170</c:v>
                </c:pt>
                <c:pt idx="537">
                  <c:v>45200</c:v>
                </c:pt>
                <c:pt idx="538">
                  <c:v>45231</c:v>
                </c:pt>
                <c:pt idx="539">
                  <c:v>45261</c:v>
                </c:pt>
              </c:numCache>
            </c:numRef>
          </c:cat>
          <c:val>
            <c:numRef>
              <c:f>'Diesel-M'!$C$41:$C$580</c:f>
              <c:numCache>
                <c:formatCode>0.00</c:formatCode>
                <c:ptCount val="540"/>
                <c:pt idx="0">
                  <c:v>0.60499999999999998</c:v>
                </c:pt>
                <c:pt idx="1">
                  <c:v>0.63</c:v>
                </c:pt>
                <c:pt idx="2">
                  <c:v>0.64800000000000002</c:v>
                </c:pt>
                <c:pt idx="3">
                  <c:v>0.67500000000000004</c:v>
                </c:pt>
                <c:pt idx="4">
                  <c:v>0.73099999999999998</c:v>
                </c:pt>
                <c:pt idx="5">
                  <c:v>0.81799999999999995</c:v>
                </c:pt>
                <c:pt idx="6">
                  <c:v>0.85599999999999998</c:v>
                </c:pt>
                <c:pt idx="7">
                  <c:v>0.89</c:v>
                </c:pt>
                <c:pt idx="8">
                  <c:v>0.89500000000000002</c:v>
                </c:pt>
                <c:pt idx="9">
                  <c:v>0.91900000000000004</c:v>
                </c:pt>
                <c:pt idx="10">
                  <c:v>0.93500000000000005</c:v>
                </c:pt>
                <c:pt idx="11">
                  <c:v>0.98299999999999998</c:v>
                </c:pt>
                <c:pt idx="12">
                  <c:v>0.997</c:v>
                </c:pt>
                <c:pt idx="13">
                  <c:v>1.0189999999999999</c:v>
                </c:pt>
                <c:pt idx="14">
                  <c:v>1.0469999999999999</c:v>
                </c:pt>
                <c:pt idx="15">
                  <c:v>1.0489999999999999</c:v>
                </c:pt>
                <c:pt idx="16">
                  <c:v>1.048</c:v>
                </c:pt>
                <c:pt idx="17">
                  <c:v>1.054</c:v>
                </c:pt>
                <c:pt idx="18">
                  <c:v>1.0429999999999999</c:v>
                </c:pt>
                <c:pt idx="19">
                  <c:v>1.038</c:v>
                </c:pt>
                <c:pt idx="20">
                  <c:v>1.0409999999999999</c:v>
                </c:pt>
                <c:pt idx="21">
                  <c:v>1.03</c:v>
                </c:pt>
                <c:pt idx="22">
                  <c:v>1.0629999999999999</c:v>
                </c:pt>
                <c:pt idx="23">
                  <c:v>1.1000000000000001</c:v>
                </c:pt>
                <c:pt idx="24">
                  <c:v>1.1439999999999999</c:v>
                </c:pt>
                <c:pt idx="25">
                  <c:v>1.19</c:v>
                </c:pt>
                <c:pt idx="26">
                  <c:v>1.2170000000000001</c:v>
                </c:pt>
                <c:pt idx="27">
                  <c:v>1.206</c:v>
                </c:pt>
                <c:pt idx="28">
                  <c:v>1.198</c:v>
                </c:pt>
                <c:pt idx="29">
                  <c:v>1.194</c:v>
                </c:pt>
                <c:pt idx="30">
                  <c:v>1.165</c:v>
                </c:pt>
                <c:pt idx="31">
                  <c:v>1.1879999999999999</c:v>
                </c:pt>
                <c:pt idx="32">
                  <c:v>1.1830000000000001</c:v>
                </c:pt>
                <c:pt idx="33">
                  <c:v>1.1839999999999999</c:v>
                </c:pt>
                <c:pt idx="34">
                  <c:v>1.1859999999999999</c:v>
                </c:pt>
                <c:pt idx="35">
                  <c:v>1.1950000000000001</c:v>
                </c:pt>
                <c:pt idx="36">
                  <c:v>1.196</c:v>
                </c:pt>
                <c:pt idx="37">
                  <c:v>1.169</c:v>
                </c:pt>
                <c:pt idx="38">
                  <c:v>1.117</c:v>
                </c:pt>
                <c:pt idx="39">
                  <c:v>1.0980000000000001</c:v>
                </c:pt>
                <c:pt idx="40">
                  <c:v>1.1140000000000001</c:v>
                </c:pt>
                <c:pt idx="41">
                  <c:v>1.165</c:v>
                </c:pt>
                <c:pt idx="42">
                  <c:v>1.155</c:v>
                </c:pt>
                <c:pt idx="43">
                  <c:v>1.139</c:v>
                </c:pt>
                <c:pt idx="44">
                  <c:v>1.1499999999999999</c:v>
                </c:pt>
                <c:pt idx="45">
                  <c:v>1.169</c:v>
                </c:pt>
                <c:pt idx="46">
                  <c:v>1.196</c:v>
                </c:pt>
                <c:pt idx="47">
                  <c:v>1.153</c:v>
                </c:pt>
                <c:pt idx="48">
                  <c:v>1.125</c:v>
                </c:pt>
                <c:pt idx="49">
                  <c:v>1.105</c:v>
                </c:pt>
                <c:pt idx="50">
                  <c:v>1.0629999999999999</c:v>
                </c:pt>
                <c:pt idx="51">
                  <c:v>1.1599999999999999</c:v>
                </c:pt>
                <c:pt idx="52">
                  <c:v>1.147</c:v>
                </c:pt>
                <c:pt idx="53">
                  <c:v>1.1539999999999999</c:v>
                </c:pt>
                <c:pt idx="54">
                  <c:v>1.1439999999999999</c:v>
                </c:pt>
                <c:pt idx="55">
                  <c:v>1.1499999999999999</c:v>
                </c:pt>
                <c:pt idx="56">
                  <c:v>1.1559999999999999</c:v>
                </c:pt>
                <c:pt idx="57">
                  <c:v>1.147</c:v>
                </c:pt>
                <c:pt idx="58">
                  <c:v>1.1459999999999999</c:v>
                </c:pt>
                <c:pt idx="59">
                  <c:v>1.1379999999999999</c:v>
                </c:pt>
                <c:pt idx="60">
                  <c:v>1.173</c:v>
                </c:pt>
                <c:pt idx="61">
                  <c:v>1.17</c:v>
                </c:pt>
                <c:pt idx="62">
                  <c:v>1.143</c:v>
                </c:pt>
                <c:pt idx="63">
                  <c:v>1.141</c:v>
                </c:pt>
                <c:pt idx="64">
                  <c:v>1.1419999999999999</c:v>
                </c:pt>
                <c:pt idx="65">
                  <c:v>1.1379999999999999</c:v>
                </c:pt>
                <c:pt idx="66">
                  <c:v>1.131</c:v>
                </c:pt>
                <c:pt idx="67">
                  <c:v>1.1859999999999999</c:v>
                </c:pt>
                <c:pt idx="68">
                  <c:v>1.1910000000000001</c:v>
                </c:pt>
                <c:pt idx="69">
                  <c:v>1.1850000000000001</c:v>
                </c:pt>
                <c:pt idx="70">
                  <c:v>1.181</c:v>
                </c:pt>
                <c:pt idx="71">
                  <c:v>1.1759999999999999</c:v>
                </c:pt>
                <c:pt idx="72">
                  <c:v>1.1679999999999999</c:v>
                </c:pt>
                <c:pt idx="73">
                  <c:v>1.1479999999999999</c:v>
                </c:pt>
                <c:pt idx="74">
                  <c:v>1.145</c:v>
                </c:pt>
                <c:pt idx="75">
                  <c:v>1.163</c:v>
                </c:pt>
                <c:pt idx="76">
                  <c:v>1.167</c:v>
                </c:pt>
                <c:pt idx="77">
                  <c:v>1.1519999999999999</c:v>
                </c:pt>
                <c:pt idx="78">
                  <c:v>1.137</c:v>
                </c:pt>
                <c:pt idx="79">
                  <c:v>1.135</c:v>
                </c:pt>
                <c:pt idx="80">
                  <c:v>1.159</c:v>
                </c:pt>
                <c:pt idx="81">
                  <c:v>1.1879999999999999</c:v>
                </c:pt>
                <c:pt idx="82">
                  <c:v>1.224</c:v>
                </c:pt>
                <c:pt idx="83">
                  <c:v>1.2270000000000001</c:v>
                </c:pt>
                <c:pt idx="84">
                  <c:v>1.18</c:v>
                </c:pt>
                <c:pt idx="85">
                  <c:v>1.036</c:v>
                </c:pt>
                <c:pt idx="86">
                  <c:v>0.92700000000000005</c:v>
                </c:pt>
                <c:pt idx="87">
                  <c:v>0.89500000000000002</c:v>
                </c:pt>
                <c:pt idx="88">
                  <c:v>0.88200000000000001</c:v>
                </c:pt>
                <c:pt idx="89">
                  <c:v>0.84399999999999997</c:v>
                </c:pt>
                <c:pt idx="90">
                  <c:v>0.78200000000000003</c:v>
                </c:pt>
                <c:pt idx="91">
                  <c:v>0.81</c:v>
                </c:pt>
                <c:pt idx="92">
                  <c:v>0.82699999999999996</c:v>
                </c:pt>
                <c:pt idx="93">
                  <c:v>0.81299999999999994</c:v>
                </c:pt>
                <c:pt idx="94">
                  <c:v>0.82899999999999996</c:v>
                </c:pt>
                <c:pt idx="95">
                  <c:v>0.84099999999999997</c:v>
                </c:pt>
                <c:pt idx="96">
                  <c:v>0.89600000000000002</c:v>
                </c:pt>
                <c:pt idx="97">
                  <c:v>0.90100000000000002</c:v>
                </c:pt>
                <c:pt idx="98">
                  <c:v>0.89600000000000002</c:v>
                </c:pt>
                <c:pt idx="99">
                  <c:v>0.90100000000000002</c:v>
                </c:pt>
                <c:pt idx="100">
                  <c:v>0.91200000000000003</c:v>
                </c:pt>
                <c:pt idx="101">
                  <c:v>0.92200000000000004</c:v>
                </c:pt>
                <c:pt idx="102">
                  <c:v>0.94599999999999995</c:v>
                </c:pt>
                <c:pt idx="103">
                  <c:v>0.95899999999999996</c:v>
                </c:pt>
                <c:pt idx="104">
                  <c:v>0.97</c:v>
                </c:pt>
                <c:pt idx="105">
                  <c:v>0.97299999999999998</c:v>
                </c:pt>
                <c:pt idx="106">
                  <c:v>0.98499999999999999</c:v>
                </c:pt>
                <c:pt idx="107">
                  <c:v>0.97699999999999998</c:v>
                </c:pt>
                <c:pt idx="108">
                  <c:v>0.95499999999999996</c:v>
                </c:pt>
                <c:pt idx="109">
                  <c:v>0.93200000000000005</c:v>
                </c:pt>
                <c:pt idx="110">
                  <c:v>0.92200000000000004</c:v>
                </c:pt>
                <c:pt idx="111">
                  <c:v>0.93400000000000005</c:v>
                </c:pt>
                <c:pt idx="112">
                  <c:v>0.93799999999999994</c:v>
                </c:pt>
                <c:pt idx="113">
                  <c:v>0.91900000000000004</c:v>
                </c:pt>
                <c:pt idx="114">
                  <c:v>0.90500000000000003</c:v>
                </c:pt>
                <c:pt idx="115">
                  <c:v>0.89900000000000002</c:v>
                </c:pt>
                <c:pt idx="116">
                  <c:v>0.89700000000000002</c:v>
                </c:pt>
                <c:pt idx="117">
                  <c:v>0.88500000000000001</c:v>
                </c:pt>
                <c:pt idx="118">
                  <c:v>0.89300000000000002</c:v>
                </c:pt>
                <c:pt idx="119">
                  <c:v>0.91800000000000004</c:v>
                </c:pt>
                <c:pt idx="120">
                  <c:v>0.94199999999999995</c:v>
                </c:pt>
                <c:pt idx="121">
                  <c:v>0.94399999999999995</c:v>
                </c:pt>
                <c:pt idx="122">
                  <c:v>0.96199999999999997</c:v>
                </c:pt>
                <c:pt idx="123">
                  <c:v>1.008</c:v>
                </c:pt>
                <c:pt idx="124">
                  <c:v>0.99399999999999999</c:v>
                </c:pt>
                <c:pt idx="125">
                  <c:v>0.96599999999999997</c:v>
                </c:pt>
                <c:pt idx="126">
                  <c:v>0.95799999999999996</c:v>
                </c:pt>
                <c:pt idx="127">
                  <c:v>0.95399999999999996</c:v>
                </c:pt>
                <c:pt idx="128">
                  <c:v>0.999</c:v>
                </c:pt>
                <c:pt idx="129">
                  <c:v>1.026</c:v>
                </c:pt>
                <c:pt idx="130">
                  <c:v>1.04</c:v>
                </c:pt>
                <c:pt idx="131">
                  <c:v>1.131</c:v>
                </c:pt>
                <c:pt idx="132">
                  <c:v>1.214</c:v>
                </c:pt>
                <c:pt idx="133">
                  <c:v>1.0680000000000001</c:v>
                </c:pt>
                <c:pt idx="134">
                  <c:v>1.0269999999999999</c:v>
                </c:pt>
                <c:pt idx="135">
                  <c:v>1.02</c:v>
                </c:pt>
                <c:pt idx="136">
                  <c:v>1.004</c:v>
                </c:pt>
                <c:pt idx="137">
                  <c:v>0.97499999999999998</c:v>
                </c:pt>
                <c:pt idx="138">
                  <c:v>0.98499999999999999</c:v>
                </c:pt>
                <c:pt idx="139">
                  <c:v>1.2050000000000001</c:v>
                </c:pt>
                <c:pt idx="140">
                  <c:v>1.331</c:v>
                </c:pt>
                <c:pt idx="141">
                  <c:v>1.4359999999999999</c:v>
                </c:pt>
                <c:pt idx="142">
                  <c:v>1.405</c:v>
                </c:pt>
                <c:pt idx="143">
                  <c:v>1.361</c:v>
                </c:pt>
                <c:pt idx="144">
                  <c:v>1.2869999999999999</c:v>
                </c:pt>
                <c:pt idx="145">
                  <c:v>1.1850000000000001</c:v>
                </c:pt>
                <c:pt idx="146">
                  <c:v>1.0920000000000001</c:v>
                </c:pt>
                <c:pt idx="147">
                  <c:v>1.077</c:v>
                </c:pt>
                <c:pt idx="148">
                  <c:v>1.073</c:v>
                </c:pt>
                <c:pt idx="149">
                  <c:v>1.117</c:v>
                </c:pt>
                <c:pt idx="150">
                  <c:v>1.0589999999999999</c:v>
                </c:pt>
                <c:pt idx="151">
                  <c:v>1.0960000000000001</c:v>
                </c:pt>
                <c:pt idx="152">
                  <c:v>1.1220000000000001</c:v>
                </c:pt>
                <c:pt idx="153">
                  <c:v>1.1419999999999999</c:v>
                </c:pt>
                <c:pt idx="154">
                  <c:v>1.1719999999999999</c:v>
                </c:pt>
                <c:pt idx="155">
                  <c:v>1.1240000000000001</c:v>
                </c:pt>
                <c:pt idx="156">
                  <c:v>1.07</c:v>
                </c:pt>
                <c:pt idx="157">
                  <c:v>1.0580000000000001</c:v>
                </c:pt>
                <c:pt idx="158">
                  <c:v>1.0589999999999999</c:v>
                </c:pt>
                <c:pt idx="159">
                  <c:v>1.08</c:v>
                </c:pt>
                <c:pt idx="160">
                  <c:v>1.107</c:v>
                </c:pt>
                <c:pt idx="161">
                  <c:v>1.127</c:v>
                </c:pt>
                <c:pt idx="162">
                  <c:v>1.129</c:v>
                </c:pt>
                <c:pt idx="163">
                  <c:v>1.123</c:v>
                </c:pt>
                <c:pt idx="164">
                  <c:v>1.133</c:v>
                </c:pt>
                <c:pt idx="165">
                  <c:v>1.1499999999999999</c:v>
                </c:pt>
                <c:pt idx="166">
                  <c:v>1.139</c:v>
                </c:pt>
                <c:pt idx="167">
                  <c:v>1.1120000000000001</c:v>
                </c:pt>
                <c:pt idx="168">
                  <c:v>1.0920000000000001</c:v>
                </c:pt>
                <c:pt idx="169">
                  <c:v>1.087</c:v>
                </c:pt>
                <c:pt idx="170">
                  <c:v>1.107</c:v>
                </c:pt>
                <c:pt idx="171">
                  <c:v>1.1040000000000001</c:v>
                </c:pt>
                <c:pt idx="172">
                  <c:v>1.103</c:v>
                </c:pt>
                <c:pt idx="173">
                  <c:v>1.0940000000000001</c:v>
                </c:pt>
                <c:pt idx="174">
                  <c:v>1.075</c:v>
                </c:pt>
                <c:pt idx="175">
                  <c:v>1.0640000000000001</c:v>
                </c:pt>
                <c:pt idx="176">
                  <c:v>1.103</c:v>
                </c:pt>
                <c:pt idx="177">
                  <c:v>1.2170000000000001</c:v>
                </c:pt>
                <c:pt idx="178">
                  <c:v>1.19</c:v>
                </c:pt>
                <c:pt idx="179">
                  <c:v>1.0960000000000001</c:v>
                </c:pt>
                <c:pt idx="180">
                  <c:v>1.0840000000000001</c:v>
                </c:pt>
                <c:pt idx="181">
                  <c:v>1.1120000000000001</c:v>
                </c:pt>
                <c:pt idx="182">
                  <c:v>1.1100000000000001</c:v>
                </c:pt>
                <c:pt idx="183">
                  <c:v>1.107</c:v>
                </c:pt>
                <c:pt idx="184">
                  <c:v>1.1000000000000001</c:v>
                </c:pt>
                <c:pt idx="185">
                  <c:v>1.103</c:v>
                </c:pt>
                <c:pt idx="186">
                  <c:v>1.1100000000000001</c:v>
                </c:pt>
                <c:pt idx="187">
                  <c:v>1.123</c:v>
                </c:pt>
                <c:pt idx="188">
                  <c:v>1.125</c:v>
                </c:pt>
                <c:pt idx="189">
                  <c:v>1.1220000000000001</c:v>
                </c:pt>
                <c:pt idx="190">
                  <c:v>1.131</c:v>
                </c:pt>
                <c:pt idx="191">
                  <c:v>1.113</c:v>
                </c:pt>
                <c:pt idx="192">
                  <c:v>1.0980000000000001</c:v>
                </c:pt>
                <c:pt idx="193">
                  <c:v>1.0880000000000001</c:v>
                </c:pt>
                <c:pt idx="194">
                  <c:v>1.0880000000000001</c:v>
                </c:pt>
                <c:pt idx="195">
                  <c:v>1.1040000000000001</c:v>
                </c:pt>
                <c:pt idx="196">
                  <c:v>1.1259999999999999</c:v>
                </c:pt>
                <c:pt idx="197">
                  <c:v>1.1200000000000001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1.119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1.1299999999999999</c:v>
                </c:pt>
                <c:pt idx="204">
                  <c:v>1.145</c:v>
                </c:pt>
                <c:pt idx="205">
                  <c:v>1.145</c:v>
                </c:pt>
                <c:pt idx="206">
                  <c:v>1.1830000000000001</c:v>
                </c:pt>
                <c:pt idx="207">
                  <c:v>1.2749999999999999</c:v>
                </c:pt>
                <c:pt idx="208">
                  <c:v>1.2729999999999999</c:v>
                </c:pt>
                <c:pt idx="209">
                  <c:v>1.2010000000000001</c:v>
                </c:pt>
                <c:pt idx="210">
                  <c:v>1.1759999999999999</c:v>
                </c:pt>
                <c:pt idx="211">
                  <c:v>1.2010000000000001</c:v>
                </c:pt>
                <c:pt idx="212">
                  <c:v>1.2649999999999999</c:v>
                </c:pt>
                <c:pt idx="213">
                  <c:v>1.323</c:v>
                </c:pt>
                <c:pt idx="214">
                  <c:v>1.323</c:v>
                </c:pt>
                <c:pt idx="215">
                  <c:v>1.3089999999999999</c:v>
                </c:pt>
                <c:pt idx="216">
                  <c:v>1.2909999999999999</c:v>
                </c:pt>
                <c:pt idx="217">
                  <c:v>1.28</c:v>
                </c:pt>
                <c:pt idx="218">
                  <c:v>1.2290000000000001</c:v>
                </c:pt>
                <c:pt idx="219">
                  <c:v>1.212</c:v>
                </c:pt>
                <c:pt idx="220">
                  <c:v>1.196</c:v>
                </c:pt>
                <c:pt idx="221">
                  <c:v>1.173</c:v>
                </c:pt>
                <c:pt idx="222">
                  <c:v>1.151</c:v>
                </c:pt>
                <c:pt idx="223">
                  <c:v>1.165</c:v>
                </c:pt>
                <c:pt idx="224">
                  <c:v>1.1599999999999999</c:v>
                </c:pt>
                <c:pt idx="225">
                  <c:v>1.1830000000000001</c:v>
                </c:pt>
                <c:pt idx="226">
                  <c:v>1.1919999999999999</c:v>
                </c:pt>
                <c:pt idx="227">
                  <c:v>1.1100000000000001</c:v>
                </c:pt>
                <c:pt idx="228">
                  <c:v>1.1200000000000001</c:v>
                </c:pt>
                <c:pt idx="229">
                  <c:v>1.0840000000000001</c:v>
                </c:pt>
                <c:pt idx="230">
                  <c:v>1.0629999999999999</c:v>
                </c:pt>
                <c:pt idx="231">
                  <c:v>1.0669999999999999</c:v>
                </c:pt>
                <c:pt idx="232">
                  <c:v>1.069</c:v>
                </c:pt>
                <c:pt idx="233">
                  <c:v>1.0409999999999999</c:v>
                </c:pt>
                <c:pt idx="234">
                  <c:v>1.0289999999999999</c:v>
                </c:pt>
                <c:pt idx="235">
                  <c:v>1.0069999999999999</c:v>
                </c:pt>
                <c:pt idx="236">
                  <c:v>1.024</c:v>
                </c:pt>
                <c:pt idx="237">
                  <c:v>1.0389999999999999</c:v>
                </c:pt>
                <c:pt idx="238">
                  <c:v>1.022</c:v>
                </c:pt>
                <c:pt idx="239">
                  <c:v>0.97299999999999998</c:v>
                </c:pt>
                <c:pt idx="240">
                  <c:v>0.96699999999999997</c:v>
                </c:pt>
                <c:pt idx="241">
                  <c:v>0.95899999999999996</c:v>
                </c:pt>
                <c:pt idx="242">
                  <c:v>0.997</c:v>
                </c:pt>
                <c:pt idx="243">
                  <c:v>1.079</c:v>
                </c:pt>
                <c:pt idx="244">
                  <c:v>1.073</c:v>
                </c:pt>
                <c:pt idx="245">
                  <c:v>1.0740000000000001</c:v>
                </c:pt>
                <c:pt idx="246">
                  <c:v>1.1220000000000001</c:v>
                </c:pt>
                <c:pt idx="247">
                  <c:v>1.1719999999999999</c:v>
                </c:pt>
                <c:pt idx="248">
                  <c:v>1.2150000000000001</c:v>
                </c:pt>
                <c:pt idx="249">
                  <c:v>1.228</c:v>
                </c:pt>
                <c:pt idx="250">
                  <c:v>1.2629999999999999</c:v>
                </c:pt>
                <c:pt idx="251">
                  <c:v>1.292</c:v>
                </c:pt>
                <c:pt idx="252">
                  <c:v>1.3560000000000001</c:v>
                </c:pt>
                <c:pt idx="253">
                  <c:v>1.4610000000000001</c:v>
                </c:pt>
                <c:pt idx="254">
                  <c:v>1.4790000000000001</c:v>
                </c:pt>
                <c:pt idx="255">
                  <c:v>1.4219999999999999</c:v>
                </c:pt>
                <c:pt idx="256">
                  <c:v>1.42</c:v>
                </c:pt>
                <c:pt idx="257">
                  <c:v>1.421</c:v>
                </c:pt>
                <c:pt idx="258">
                  <c:v>1.4339999999999999</c:v>
                </c:pt>
                <c:pt idx="259">
                  <c:v>1.466</c:v>
                </c:pt>
                <c:pt idx="260">
                  <c:v>1.637</c:v>
                </c:pt>
                <c:pt idx="261">
                  <c:v>1.637</c:v>
                </c:pt>
                <c:pt idx="262">
                  <c:v>1.621</c:v>
                </c:pt>
                <c:pt idx="263">
                  <c:v>1.5649999999999999</c:v>
                </c:pt>
                <c:pt idx="264">
                  <c:v>1.524</c:v>
                </c:pt>
                <c:pt idx="265">
                  <c:v>1.492</c:v>
                </c:pt>
                <c:pt idx="266">
                  <c:v>1.399</c:v>
                </c:pt>
                <c:pt idx="267">
                  <c:v>1.4219999999999999</c:v>
                </c:pt>
                <c:pt idx="268">
                  <c:v>1.496</c:v>
                </c:pt>
                <c:pt idx="269">
                  <c:v>1.482</c:v>
                </c:pt>
                <c:pt idx="270">
                  <c:v>1.375</c:v>
                </c:pt>
                <c:pt idx="271">
                  <c:v>1.39</c:v>
                </c:pt>
                <c:pt idx="272">
                  <c:v>1.4950000000000001</c:v>
                </c:pt>
                <c:pt idx="273">
                  <c:v>1.35</c:v>
                </c:pt>
                <c:pt idx="274">
                  <c:v>1.2589999999999999</c:v>
                </c:pt>
                <c:pt idx="275">
                  <c:v>1.1679999999999999</c:v>
                </c:pt>
                <c:pt idx="276">
                  <c:v>1.1499999999999999</c:v>
                </c:pt>
                <c:pt idx="277">
                  <c:v>1.1519999999999999</c:v>
                </c:pt>
                <c:pt idx="278">
                  <c:v>1.23</c:v>
                </c:pt>
                <c:pt idx="279">
                  <c:v>1.3089999999999999</c:v>
                </c:pt>
                <c:pt idx="280">
                  <c:v>1.3049999999999999</c:v>
                </c:pt>
                <c:pt idx="281">
                  <c:v>1.286</c:v>
                </c:pt>
                <c:pt idx="282">
                  <c:v>1.2989999999999999</c:v>
                </c:pt>
                <c:pt idx="283">
                  <c:v>1.33</c:v>
                </c:pt>
                <c:pt idx="284">
                  <c:v>1.411</c:v>
                </c:pt>
                <c:pt idx="285">
                  <c:v>1.462</c:v>
                </c:pt>
                <c:pt idx="286">
                  <c:v>1.42</c:v>
                </c:pt>
                <c:pt idx="287">
                  <c:v>1.4279999999999999</c:v>
                </c:pt>
                <c:pt idx="288">
                  <c:v>1.488</c:v>
                </c:pt>
                <c:pt idx="289">
                  <c:v>1.6539999999999999</c:v>
                </c:pt>
                <c:pt idx="290">
                  <c:v>1.708</c:v>
                </c:pt>
                <c:pt idx="291">
                  <c:v>1.5329999999999999</c:v>
                </c:pt>
                <c:pt idx="292">
                  <c:v>1.4510000000000001</c:v>
                </c:pt>
                <c:pt idx="293">
                  <c:v>1.4239999999999999</c:v>
                </c:pt>
                <c:pt idx="294">
                  <c:v>1.4350000000000001</c:v>
                </c:pt>
                <c:pt idx="295">
                  <c:v>1.4850000000000001</c:v>
                </c:pt>
                <c:pt idx="296">
                  <c:v>1.4610000000000001</c:v>
                </c:pt>
                <c:pt idx="297">
                  <c:v>1.4810000000000001</c:v>
                </c:pt>
                <c:pt idx="298">
                  <c:v>1.482</c:v>
                </c:pt>
                <c:pt idx="299">
                  <c:v>1.49</c:v>
                </c:pt>
                <c:pt idx="300">
                  <c:v>1.5509999999999999</c:v>
                </c:pt>
                <c:pt idx="301">
                  <c:v>1.5820000000000001</c:v>
                </c:pt>
                <c:pt idx="302">
                  <c:v>1.629</c:v>
                </c:pt>
                <c:pt idx="303">
                  <c:v>1.6919999999999999</c:v>
                </c:pt>
                <c:pt idx="304">
                  <c:v>1.746</c:v>
                </c:pt>
                <c:pt idx="305">
                  <c:v>1.7110000000000001</c:v>
                </c:pt>
                <c:pt idx="306">
                  <c:v>1.7390000000000001</c:v>
                </c:pt>
                <c:pt idx="307">
                  <c:v>1.833</c:v>
                </c:pt>
                <c:pt idx="308">
                  <c:v>1.917</c:v>
                </c:pt>
                <c:pt idx="309">
                  <c:v>2.1339999999999999</c:v>
                </c:pt>
                <c:pt idx="310">
                  <c:v>2.1469999999999998</c:v>
                </c:pt>
                <c:pt idx="311">
                  <c:v>2.0089999999999999</c:v>
                </c:pt>
                <c:pt idx="312">
                  <c:v>1.9588000000000001</c:v>
                </c:pt>
                <c:pt idx="313">
                  <c:v>2.0267499999999998</c:v>
                </c:pt>
                <c:pt idx="314">
                  <c:v>2.2137500000000001</c:v>
                </c:pt>
                <c:pt idx="315">
                  <c:v>2.29175</c:v>
                </c:pt>
                <c:pt idx="316">
                  <c:v>2.1987999999999999</c:v>
                </c:pt>
                <c:pt idx="317">
                  <c:v>2.2897500000000002</c:v>
                </c:pt>
                <c:pt idx="318">
                  <c:v>2.3725000000000001</c:v>
                </c:pt>
                <c:pt idx="319">
                  <c:v>2.5</c:v>
                </c:pt>
                <c:pt idx="320">
                  <c:v>2.8187500000000001</c:v>
                </c:pt>
                <c:pt idx="321">
                  <c:v>3.0950000000000002</c:v>
                </c:pt>
                <c:pt idx="322">
                  <c:v>2.573</c:v>
                </c:pt>
                <c:pt idx="323">
                  <c:v>2.4427500000000002</c:v>
                </c:pt>
                <c:pt idx="324">
                  <c:v>2.4674</c:v>
                </c:pt>
                <c:pt idx="325">
                  <c:v>2.47525</c:v>
                </c:pt>
                <c:pt idx="326">
                  <c:v>2.5585</c:v>
                </c:pt>
                <c:pt idx="327">
                  <c:v>2.7280000000000002</c:v>
                </c:pt>
                <c:pt idx="328">
                  <c:v>2.8965999999999998</c:v>
                </c:pt>
                <c:pt idx="329">
                  <c:v>2.8975</c:v>
                </c:pt>
                <c:pt idx="330">
                  <c:v>2.9336000000000002</c:v>
                </c:pt>
                <c:pt idx="331">
                  <c:v>3.0449999999999999</c:v>
                </c:pt>
                <c:pt idx="332">
                  <c:v>2.7829999999999999</c:v>
                </c:pt>
                <c:pt idx="333">
                  <c:v>2.5192000000000001</c:v>
                </c:pt>
                <c:pt idx="334">
                  <c:v>2.5445000000000002</c:v>
                </c:pt>
                <c:pt idx="335">
                  <c:v>2.6102500000000002</c:v>
                </c:pt>
                <c:pt idx="336">
                  <c:v>2.4845999999999999</c:v>
                </c:pt>
                <c:pt idx="337">
                  <c:v>2.4882499999999999</c:v>
                </c:pt>
                <c:pt idx="338">
                  <c:v>2.6669999999999998</c:v>
                </c:pt>
                <c:pt idx="339">
                  <c:v>2.8338000000000001</c:v>
                </c:pt>
                <c:pt idx="340">
                  <c:v>2.7962500000000001</c:v>
                </c:pt>
                <c:pt idx="341">
                  <c:v>2.80775</c:v>
                </c:pt>
                <c:pt idx="342">
                  <c:v>2.8683999999999998</c:v>
                </c:pt>
                <c:pt idx="343">
                  <c:v>2.8690000000000002</c:v>
                </c:pt>
                <c:pt idx="344">
                  <c:v>2.9532500000000002</c:v>
                </c:pt>
                <c:pt idx="345">
                  <c:v>3.0746000000000002</c:v>
                </c:pt>
                <c:pt idx="346">
                  <c:v>3.3955000000000002</c:v>
                </c:pt>
                <c:pt idx="347">
                  <c:v>3.3405999999999998</c:v>
                </c:pt>
                <c:pt idx="348">
                  <c:v>3.30775</c:v>
                </c:pt>
                <c:pt idx="349">
                  <c:v>3.3769999999999998</c:v>
                </c:pt>
                <c:pt idx="350">
                  <c:v>3.8807999999999998</c:v>
                </c:pt>
                <c:pt idx="351">
                  <c:v>4.0834999999999999</c:v>
                </c:pt>
                <c:pt idx="352">
                  <c:v>4.4249999999999998</c:v>
                </c:pt>
                <c:pt idx="353">
                  <c:v>4.6768000000000001</c:v>
                </c:pt>
                <c:pt idx="354">
                  <c:v>4.7030000000000003</c:v>
                </c:pt>
                <c:pt idx="355">
                  <c:v>4.3017500000000002</c:v>
                </c:pt>
                <c:pt idx="356">
                  <c:v>4.024</c:v>
                </c:pt>
                <c:pt idx="357">
                  <c:v>3.5760000000000001</c:v>
                </c:pt>
                <c:pt idx="358">
                  <c:v>2.8762500000000002</c:v>
                </c:pt>
                <c:pt idx="359">
                  <c:v>2.4489999999999998</c:v>
                </c:pt>
                <c:pt idx="360">
                  <c:v>2.2922500000000001</c:v>
                </c:pt>
                <c:pt idx="361">
                  <c:v>2.1952500000000001</c:v>
                </c:pt>
                <c:pt idx="362">
                  <c:v>2.0920000000000001</c:v>
                </c:pt>
                <c:pt idx="363">
                  <c:v>2.2197499999999999</c:v>
                </c:pt>
                <c:pt idx="364">
                  <c:v>2.2265000000000001</c:v>
                </c:pt>
                <c:pt idx="365">
                  <c:v>2.5291999999999999</c:v>
                </c:pt>
                <c:pt idx="366">
                  <c:v>2.54</c:v>
                </c:pt>
                <c:pt idx="367">
                  <c:v>2.6337999999999999</c:v>
                </c:pt>
                <c:pt idx="368">
                  <c:v>2.6259999999999999</c:v>
                </c:pt>
                <c:pt idx="369">
                  <c:v>2.6720000000000002</c:v>
                </c:pt>
                <c:pt idx="370">
                  <c:v>2.7921999999999998</c:v>
                </c:pt>
                <c:pt idx="371">
                  <c:v>2.7444999999999999</c:v>
                </c:pt>
                <c:pt idx="372">
                  <c:v>2.8447499999999999</c:v>
                </c:pt>
                <c:pt idx="373">
                  <c:v>2.7845</c:v>
                </c:pt>
                <c:pt idx="374">
                  <c:v>2.9148000000000001</c:v>
                </c:pt>
                <c:pt idx="375">
                  <c:v>3.0590000000000002</c:v>
                </c:pt>
                <c:pt idx="376">
                  <c:v>3.0688</c:v>
                </c:pt>
                <c:pt idx="377">
                  <c:v>2.9477500000000001</c:v>
                </c:pt>
                <c:pt idx="378">
                  <c:v>2.9112499999999999</c:v>
                </c:pt>
                <c:pt idx="379">
                  <c:v>2.9586000000000001</c:v>
                </c:pt>
                <c:pt idx="380">
                  <c:v>2.94625</c:v>
                </c:pt>
                <c:pt idx="381">
                  <c:v>3.0514999999999999</c:v>
                </c:pt>
                <c:pt idx="382">
                  <c:v>3.14</c:v>
                </c:pt>
                <c:pt idx="383">
                  <c:v>3.2425000000000002</c:v>
                </c:pt>
                <c:pt idx="384">
                  <c:v>3.3877999999999999</c:v>
                </c:pt>
                <c:pt idx="385">
                  <c:v>3.5840000000000001</c:v>
                </c:pt>
                <c:pt idx="386">
                  <c:v>3.9045000000000001</c:v>
                </c:pt>
                <c:pt idx="387">
                  <c:v>4.0642500000000004</c:v>
                </c:pt>
                <c:pt idx="388">
                  <c:v>4.0468000000000002</c:v>
                </c:pt>
                <c:pt idx="389">
                  <c:v>3.9329999999999998</c:v>
                </c:pt>
                <c:pt idx="390">
                  <c:v>3.9052500000000001</c:v>
                </c:pt>
                <c:pt idx="391">
                  <c:v>3.8597999999999999</c:v>
                </c:pt>
                <c:pt idx="392">
                  <c:v>3.83725</c:v>
                </c:pt>
                <c:pt idx="393">
                  <c:v>3.7976000000000001</c:v>
                </c:pt>
                <c:pt idx="394">
                  <c:v>3.9620000000000002</c:v>
                </c:pt>
                <c:pt idx="395">
                  <c:v>3.8610000000000002</c:v>
                </c:pt>
                <c:pt idx="396">
                  <c:v>3.8325999999999998</c:v>
                </c:pt>
                <c:pt idx="397">
                  <c:v>3.9525000000000001</c:v>
                </c:pt>
                <c:pt idx="398">
                  <c:v>4.1265000000000001</c:v>
                </c:pt>
                <c:pt idx="399">
                  <c:v>4.1150000000000002</c:v>
                </c:pt>
                <c:pt idx="400">
                  <c:v>3.9784999999999999</c:v>
                </c:pt>
                <c:pt idx="401">
                  <c:v>3.7585000000000002</c:v>
                </c:pt>
                <c:pt idx="402">
                  <c:v>3.7210000000000001</c:v>
                </c:pt>
                <c:pt idx="403">
                  <c:v>3.9824999999999999</c:v>
                </c:pt>
                <c:pt idx="404">
                  <c:v>4.12</c:v>
                </c:pt>
                <c:pt idx="405">
                  <c:v>4.0937999999999999</c:v>
                </c:pt>
                <c:pt idx="406">
                  <c:v>4</c:v>
                </c:pt>
                <c:pt idx="407">
                  <c:v>3.9607999999999999</c:v>
                </c:pt>
                <c:pt idx="408">
                  <c:v>3.9085000000000001</c:v>
                </c:pt>
                <c:pt idx="409">
                  <c:v>4.1105</c:v>
                </c:pt>
                <c:pt idx="410">
                  <c:v>4.0677500000000002</c:v>
                </c:pt>
                <c:pt idx="411">
                  <c:v>3.93</c:v>
                </c:pt>
                <c:pt idx="412">
                  <c:v>3.87025</c:v>
                </c:pt>
                <c:pt idx="413">
                  <c:v>3.8492500000000001</c:v>
                </c:pt>
                <c:pt idx="414">
                  <c:v>3.8660000000000001</c:v>
                </c:pt>
                <c:pt idx="415">
                  <c:v>3.9045000000000001</c:v>
                </c:pt>
                <c:pt idx="416">
                  <c:v>3.9607999999999999</c:v>
                </c:pt>
                <c:pt idx="417">
                  <c:v>3.8847499999999999</c:v>
                </c:pt>
                <c:pt idx="418">
                  <c:v>3.8387500000000001</c:v>
                </c:pt>
                <c:pt idx="419">
                  <c:v>3.8818000000000001</c:v>
                </c:pt>
                <c:pt idx="420">
                  <c:v>3.8932500000000001</c:v>
                </c:pt>
                <c:pt idx="421">
                  <c:v>3.9834999999999998</c:v>
                </c:pt>
                <c:pt idx="422">
                  <c:v>4.0006000000000004</c:v>
                </c:pt>
                <c:pt idx="423">
                  <c:v>3.9642499999999998</c:v>
                </c:pt>
                <c:pt idx="424">
                  <c:v>3.9427500000000002</c:v>
                </c:pt>
                <c:pt idx="425">
                  <c:v>3.9062000000000001</c:v>
                </c:pt>
                <c:pt idx="426">
                  <c:v>3.8835000000000002</c:v>
                </c:pt>
                <c:pt idx="427">
                  <c:v>3.8380000000000001</c:v>
                </c:pt>
                <c:pt idx="428">
                  <c:v>3.7924000000000002</c:v>
                </c:pt>
                <c:pt idx="429">
                  <c:v>3.6804999999999999</c:v>
                </c:pt>
                <c:pt idx="430">
                  <c:v>3.6472500000000001</c:v>
                </c:pt>
                <c:pt idx="431">
                  <c:v>3.4106000000000001</c:v>
                </c:pt>
                <c:pt idx="432">
                  <c:v>2.9972500000000002</c:v>
                </c:pt>
                <c:pt idx="433">
                  <c:v>2.8577499999999998</c:v>
                </c:pt>
                <c:pt idx="434">
                  <c:v>2.8969999999999998</c:v>
                </c:pt>
                <c:pt idx="435">
                  <c:v>2.7822499999999999</c:v>
                </c:pt>
                <c:pt idx="436">
                  <c:v>2.8875000000000002</c:v>
                </c:pt>
                <c:pt idx="437">
                  <c:v>2.8730000000000002</c:v>
                </c:pt>
                <c:pt idx="438">
                  <c:v>2.78775</c:v>
                </c:pt>
                <c:pt idx="439">
                  <c:v>2.5950000000000002</c:v>
                </c:pt>
                <c:pt idx="440">
                  <c:v>2.5049999999999999</c:v>
                </c:pt>
                <c:pt idx="441">
                  <c:v>2.51925</c:v>
                </c:pt>
                <c:pt idx="442">
                  <c:v>2.4670000000000001</c:v>
                </c:pt>
                <c:pt idx="443">
                  <c:v>2.3090000000000002</c:v>
                </c:pt>
                <c:pt idx="444">
                  <c:v>2.1427499999999999</c:v>
                </c:pt>
                <c:pt idx="445">
                  <c:v>1.9982</c:v>
                </c:pt>
                <c:pt idx="446">
                  <c:v>2.09</c:v>
                </c:pt>
                <c:pt idx="447">
                  <c:v>2.1515</c:v>
                </c:pt>
                <c:pt idx="448">
                  <c:v>2.3146</c:v>
                </c:pt>
                <c:pt idx="449">
                  <c:v>2.4224999999999999</c:v>
                </c:pt>
                <c:pt idx="450">
                  <c:v>2.4045000000000001</c:v>
                </c:pt>
                <c:pt idx="451">
                  <c:v>2.3506</c:v>
                </c:pt>
                <c:pt idx="452">
                  <c:v>2.39425</c:v>
                </c:pt>
                <c:pt idx="453">
                  <c:v>2.4544000000000001</c:v>
                </c:pt>
                <c:pt idx="454">
                  <c:v>2.4384999999999999</c:v>
                </c:pt>
                <c:pt idx="455">
                  <c:v>2.5099999999999998</c:v>
                </c:pt>
                <c:pt idx="456">
                  <c:v>2.5798000000000001</c:v>
                </c:pt>
                <c:pt idx="457">
                  <c:v>2.5680000000000001</c:v>
                </c:pt>
                <c:pt idx="458">
                  <c:v>2.5535000000000001</c:v>
                </c:pt>
                <c:pt idx="459">
                  <c:v>2.5825</c:v>
                </c:pt>
                <c:pt idx="460">
                  <c:v>2.5604</c:v>
                </c:pt>
                <c:pt idx="461">
                  <c:v>2.5105</c:v>
                </c:pt>
                <c:pt idx="462">
                  <c:v>2.4964</c:v>
                </c:pt>
                <c:pt idx="463">
                  <c:v>2.5950000000000002</c:v>
                </c:pt>
                <c:pt idx="464">
                  <c:v>2.7847499999999998</c:v>
                </c:pt>
                <c:pt idx="465">
                  <c:v>2.7942</c:v>
                </c:pt>
                <c:pt idx="466">
                  <c:v>2.9087499999999999</c:v>
                </c:pt>
                <c:pt idx="467">
                  <c:v>2.9089999999999998</c:v>
                </c:pt>
                <c:pt idx="468">
                  <c:v>3.0184000000000002</c:v>
                </c:pt>
                <c:pt idx="469">
                  <c:v>3.04575</c:v>
                </c:pt>
                <c:pt idx="470">
                  <c:v>2.9874999999999998</c:v>
                </c:pt>
                <c:pt idx="471">
                  <c:v>3.0958000000000001</c:v>
                </c:pt>
                <c:pt idx="472">
                  <c:v>3.2437499999999999</c:v>
                </c:pt>
                <c:pt idx="473">
                  <c:v>3.2527499999999998</c:v>
                </c:pt>
                <c:pt idx="474">
                  <c:v>3.2328000000000001</c:v>
                </c:pt>
                <c:pt idx="475">
                  <c:v>3.2182499999999998</c:v>
                </c:pt>
                <c:pt idx="476">
                  <c:v>3.2622499999999999</c:v>
                </c:pt>
                <c:pt idx="477">
                  <c:v>3.3654000000000002</c:v>
                </c:pt>
                <c:pt idx="478">
                  <c:v>3.2995000000000001</c:v>
                </c:pt>
                <c:pt idx="479">
                  <c:v>3.1227999999999998</c:v>
                </c:pt>
                <c:pt idx="480">
                  <c:v>2.9797500000000001</c:v>
                </c:pt>
                <c:pt idx="481">
                  <c:v>2.9965000000000002</c:v>
                </c:pt>
                <c:pt idx="482">
                  <c:v>3.0762499999999999</c:v>
                </c:pt>
                <c:pt idx="483">
                  <c:v>3.121</c:v>
                </c:pt>
                <c:pt idx="484">
                  <c:v>3.1612499999999999</c:v>
                </c:pt>
                <c:pt idx="485">
                  <c:v>3.0884999999999998</c:v>
                </c:pt>
                <c:pt idx="486">
                  <c:v>3.0451999999999999</c:v>
                </c:pt>
                <c:pt idx="487">
                  <c:v>3.0049999999999999</c:v>
                </c:pt>
                <c:pt idx="488">
                  <c:v>3.0162</c:v>
                </c:pt>
                <c:pt idx="489">
                  <c:v>3.0529999999999999</c:v>
                </c:pt>
                <c:pt idx="490">
                  <c:v>3.0687500000000001</c:v>
                </c:pt>
                <c:pt idx="491">
                  <c:v>3.0550000000000002</c:v>
                </c:pt>
                <c:pt idx="492">
                  <c:v>3.0474999999999999</c:v>
                </c:pt>
                <c:pt idx="493">
                  <c:v>2.9095</c:v>
                </c:pt>
                <c:pt idx="494">
                  <c:v>2.7286000000000001</c:v>
                </c:pt>
                <c:pt idx="495">
                  <c:v>2.4929999999999999</c:v>
                </c:pt>
                <c:pt idx="496">
                  <c:v>2.3922500000000002</c:v>
                </c:pt>
                <c:pt idx="497">
                  <c:v>2.4079999999999999</c:v>
                </c:pt>
                <c:pt idx="498">
                  <c:v>2.4337499999999999</c:v>
                </c:pt>
                <c:pt idx="499">
                  <c:v>2.4291999999999998</c:v>
                </c:pt>
                <c:pt idx="500">
                  <c:v>2.4137499999999998</c:v>
                </c:pt>
                <c:pt idx="501">
                  <c:v>2.3887499999999999</c:v>
                </c:pt>
                <c:pt idx="502">
                  <c:v>2.4319999999999999</c:v>
                </c:pt>
                <c:pt idx="503">
                  <c:v>2.5847500000000001</c:v>
                </c:pt>
                <c:pt idx="504">
                  <c:v>2.6804999999999999</c:v>
                </c:pt>
                <c:pt idx="505">
                  <c:v>2.847</c:v>
                </c:pt>
                <c:pt idx="506">
                  <c:v>3.1522000000000001</c:v>
                </c:pt>
                <c:pt idx="507">
                  <c:v>3.1302500000000002</c:v>
                </c:pt>
                <c:pt idx="508">
                  <c:v>3.2170000000000001</c:v>
                </c:pt>
                <c:pt idx="509">
                  <c:v>3.2867500000000001</c:v>
                </c:pt>
                <c:pt idx="510">
                  <c:v>3.3387500000000001</c:v>
                </c:pt>
                <c:pt idx="511">
                  <c:v>3.35</c:v>
                </c:pt>
                <c:pt idx="512">
                  <c:v>3.3839999999999999</c:v>
                </c:pt>
                <c:pt idx="513">
                  <c:v>3.6117499999999998</c:v>
                </c:pt>
                <c:pt idx="514">
                  <c:v>3.7269999999999999</c:v>
                </c:pt>
                <c:pt idx="515">
                  <c:v>3.641</c:v>
                </c:pt>
                <c:pt idx="516">
                  <c:v>3.7242000000000002</c:v>
                </c:pt>
                <c:pt idx="517">
                  <c:v>4.0322500000000003</c:v>
                </c:pt>
                <c:pt idx="518">
                  <c:v>5.1044999999999998</c:v>
                </c:pt>
                <c:pt idx="519">
                  <c:v>5.0054600000000002</c:v>
                </c:pt>
                <c:pt idx="520">
                  <c:v>4.7902440000000004</c:v>
                </c:pt>
                <c:pt idx="521">
                  <c:v>4.6635840000000002</c:v>
                </c:pt>
                <c:pt idx="522">
                  <c:v>4.4368420000000004</c:v>
                </c:pt>
                <c:pt idx="523">
                  <c:v>4.3090999999999999</c:v>
                </c:pt>
                <c:pt idx="524">
                  <c:v>4.2000909999999996</c:v>
                </c:pt>
                <c:pt idx="525">
                  <c:v>4.1099969999999999</c:v>
                </c:pt>
                <c:pt idx="526">
                  <c:v>4.0472440000000001</c:v>
                </c:pt>
                <c:pt idx="527">
                  <c:v>4.0192319999999997</c:v>
                </c:pt>
                <c:pt idx="528">
                  <c:v>4.0297200000000002</c:v>
                </c:pt>
                <c:pt idx="529">
                  <c:v>3.9998969999999998</c:v>
                </c:pt>
                <c:pt idx="530">
                  <c:v>3.994008</c:v>
                </c:pt>
                <c:pt idx="531">
                  <c:v>3.941862</c:v>
                </c:pt>
                <c:pt idx="532">
                  <c:v>3.9380169999999999</c:v>
                </c:pt>
                <c:pt idx="533">
                  <c:v>3.9026290000000001</c:v>
                </c:pt>
                <c:pt idx="534">
                  <c:v>3.862371</c:v>
                </c:pt>
                <c:pt idx="535">
                  <c:v>3.8549060000000002</c:v>
                </c:pt>
                <c:pt idx="536">
                  <c:v>3.8356219999999999</c:v>
                </c:pt>
                <c:pt idx="537">
                  <c:v>3.8222520000000002</c:v>
                </c:pt>
                <c:pt idx="538">
                  <c:v>3.820154</c:v>
                </c:pt>
                <c:pt idx="539">
                  <c:v>3.8013710000000001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'Diesel-M'!$A$584</c:f>
              <c:strCache>
                <c:ptCount val="1"/>
                <c:pt idx="0">
                  <c:v>Real Price (Apr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'Diesel-M'!$A$41:$A$580</c:f>
              <c:numCache>
                <c:formatCode>mmmm\ yyyy</c:formatCode>
                <c:ptCount val="540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  <c:pt idx="480">
                  <c:v>43466</c:v>
                </c:pt>
                <c:pt idx="481">
                  <c:v>43497</c:v>
                </c:pt>
                <c:pt idx="482">
                  <c:v>43525</c:v>
                </c:pt>
                <c:pt idx="483">
                  <c:v>43556</c:v>
                </c:pt>
                <c:pt idx="484">
                  <c:v>43586</c:v>
                </c:pt>
                <c:pt idx="485">
                  <c:v>43617</c:v>
                </c:pt>
                <c:pt idx="486">
                  <c:v>43647</c:v>
                </c:pt>
                <c:pt idx="487">
                  <c:v>43678</c:v>
                </c:pt>
                <c:pt idx="488">
                  <c:v>43709</c:v>
                </c:pt>
                <c:pt idx="489">
                  <c:v>43739</c:v>
                </c:pt>
                <c:pt idx="490">
                  <c:v>43770</c:v>
                </c:pt>
                <c:pt idx="491">
                  <c:v>43800</c:v>
                </c:pt>
                <c:pt idx="492">
                  <c:v>43831</c:v>
                </c:pt>
                <c:pt idx="493">
                  <c:v>43862</c:v>
                </c:pt>
                <c:pt idx="494">
                  <c:v>43891</c:v>
                </c:pt>
                <c:pt idx="495">
                  <c:v>43922</c:v>
                </c:pt>
                <c:pt idx="496">
                  <c:v>43952</c:v>
                </c:pt>
                <c:pt idx="497">
                  <c:v>43983</c:v>
                </c:pt>
                <c:pt idx="498">
                  <c:v>44013</c:v>
                </c:pt>
                <c:pt idx="499">
                  <c:v>44044</c:v>
                </c:pt>
                <c:pt idx="500">
                  <c:v>44075</c:v>
                </c:pt>
                <c:pt idx="501">
                  <c:v>44105</c:v>
                </c:pt>
                <c:pt idx="502">
                  <c:v>44136</c:v>
                </c:pt>
                <c:pt idx="503">
                  <c:v>44166</c:v>
                </c:pt>
                <c:pt idx="504">
                  <c:v>44197</c:v>
                </c:pt>
                <c:pt idx="505">
                  <c:v>44228</c:v>
                </c:pt>
                <c:pt idx="506">
                  <c:v>44256</c:v>
                </c:pt>
                <c:pt idx="507">
                  <c:v>44287</c:v>
                </c:pt>
                <c:pt idx="508">
                  <c:v>44317</c:v>
                </c:pt>
                <c:pt idx="509">
                  <c:v>44348</c:v>
                </c:pt>
                <c:pt idx="510">
                  <c:v>44378</c:v>
                </c:pt>
                <c:pt idx="511">
                  <c:v>44409</c:v>
                </c:pt>
                <c:pt idx="512">
                  <c:v>44440</c:v>
                </c:pt>
                <c:pt idx="513">
                  <c:v>44470</c:v>
                </c:pt>
                <c:pt idx="514">
                  <c:v>44501</c:v>
                </c:pt>
                <c:pt idx="515">
                  <c:v>44531</c:v>
                </c:pt>
                <c:pt idx="516">
                  <c:v>44562</c:v>
                </c:pt>
                <c:pt idx="517">
                  <c:v>44593</c:v>
                </c:pt>
                <c:pt idx="518">
                  <c:v>44621</c:v>
                </c:pt>
                <c:pt idx="519">
                  <c:v>44652</c:v>
                </c:pt>
                <c:pt idx="520">
                  <c:v>44682</c:v>
                </c:pt>
                <c:pt idx="521">
                  <c:v>44713</c:v>
                </c:pt>
                <c:pt idx="522">
                  <c:v>44743</c:v>
                </c:pt>
                <c:pt idx="523">
                  <c:v>44774</c:v>
                </c:pt>
                <c:pt idx="524">
                  <c:v>44805</c:v>
                </c:pt>
                <c:pt idx="525">
                  <c:v>44835</c:v>
                </c:pt>
                <c:pt idx="526">
                  <c:v>44866</c:v>
                </c:pt>
                <c:pt idx="527">
                  <c:v>44896</c:v>
                </c:pt>
                <c:pt idx="528">
                  <c:v>44927</c:v>
                </c:pt>
                <c:pt idx="529">
                  <c:v>44958</c:v>
                </c:pt>
                <c:pt idx="530">
                  <c:v>44986</c:v>
                </c:pt>
                <c:pt idx="531">
                  <c:v>45017</c:v>
                </c:pt>
                <c:pt idx="532">
                  <c:v>45047</c:v>
                </c:pt>
                <c:pt idx="533">
                  <c:v>45078</c:v>
                </c:pt>
                <c:pt idx="534">
                  <c:v>45108</c:v>
                </c:pt>
                <c:pt idx="535">
                  <c:v>45139</c:v>
                </c:pt>
                <c:pt idx="536">
                  <c:v>45170</c:v>
                </c:pt>
                <c:pt idx="537">
                  <c:v>45200</c:v>
                </c:pt>
                <c:pt idx="538">
                  <c:v>45231</c:v>
                </c:pt>
                <c:pt idx="539">
                  <c:v>45261</c:v>
                </c:pt>
              </c:numCache>
            </c:numRef>
          </c:cat>
          <c:val>
            <c:numRef>
              <c:f>'Diesel-M'!$D$41:$D$580</c:f>
              <c:numCache>
                <c:formatCode>0.00</c:formatCode>
                <c:ptCount val="540"/>
                <c:pt idx="0">
                  <c:v>2.5273905912408758</c:v>
                </c:pt>
                <c:pt idx="1">
                  <c:v>2.6052056791907519</c:v>
                </c:pt>
                <c:pt idx="2">
                  <c:v>2.6528053905579405</c:v>
                </c:pt>
                <c:pt idx="3">
                  <c:v>2.7359404036827204</c:v>
                </c:pt>
                <c:pt idx="4">
                  <c:v>2.9297241190476195</c:v>
                </c:pt>
                <c:pt idx="5">
                  <c:v>3.2420795540166205</c:v>
                </c:pt>
                <c:pt idx="6">
                  <c:v>3.355509446575343</c:v>
                </c:pt>
                <c:pt idx="7">
                  <c:v>3.4556526322930803</c:v>
                </c:pt>
                <c:pt idx="8">
                  <c:v>3.4423708938172046</c:v>
                </c:pt>
                <c:pt idx="9">
                  <c:v>3.497077299202128</c:v>
                </c:pt>
                <c:pt idx="10">
                  <c:v>3.5205099802631579</c:v>
                </c:pt>
                <c:pt idx="11">
                  <c:v>3.6579245162548766</c:v>
                </c:pt>
                <c:pt idx="12">
                  <c:v>3.6577002910256411</c:v>
                </c:pt>
                <c:pt idx="13">
                  <c:v>3.6910901632911393</c:v>
                </c:pt>
                <c:pt idx="14">
                  <c:v>3.7404316816479399</c:v>
                </c:pt>
                <c:pt idx="15">
                  <c:v>3.7105178726823236</c:v>
                </c:pt>
                <c:pt idx="16">
                  <c:v>3.6706822129742971</c:v>
                </c:pt>
                <c:pt idx="17">
                  <c:v>3.6558992896969702</c:v>
                </c:pt>
                <c:pt idx="18">
                  <c:v>3.6133649067796614</c:v>
                </c:pt>
                <c:pt idx="19">
                  <c:v>3.5701099254807698</c:v>
                </c:pt>
                <c:pt idx="20">
                  <c:v>3.5505556984505362</c:v>
                </c:pt>
                <c:pt idx="21">
                  <c:v>3.4798568240850067</c:v>
                </c:pt>
                <c:pt idx="22">
                  <c:v>3.5535878890186918</c:v>
                </c:pt>
                <c:pt idx="23">
                  <c:v>3.643229282407408</c:v>
                </c:pt>
                <c:pt idx="24">
                  <c:v>3.7541973669724773</c:v>
                </c:pt>
                <c:pt idx="25">
                  <c:v>3.8696514659090906</c:v>
                </c:pt>
                <c:pt idx="26">
                  <c:v>3.9306503916478563</c:v>
                </c:pt>
                <c:pt idx="27">
                  <c:v>3.8732645858585864</c:v>
                </c:pt>
                <c:pt idx="28">
                  <c:v>3.8218350256410258</c:v>
                </c:pt>
                <c:pt idx="29">
                  <c:v>3.7754029325966849</c:v>
                </c:pt>
                <c:pt idx="30">
                  <c:v>3.6434464644808742</c:v>
                </c:pt>
                <c:pt idx="31">
                  <c:v>3.6871693145336226</c:v>
                </c:pt>
                <c:pt idx="32">
                  <c:v>3.636156984962406</c:v>
                </c:pt>
                <c:pt idx="33">
                  <c:v>3.6275414817987151</c:v>
                </c:pt>
                <c:pt idx="34">
                  <c:v>3.6181736950959493</c:v>
                </c:pt>
                <c:pt idx="35">
                  <c:v>3.6340076992561112</c:v>
                </c:pt>
                <c:pt idx="36">
                  <c:v>3.625490292372882</c:v>
                </c:pt>
                <c:pt idx="37">
                  <c:v>3.5324180348468857</c:v>
                </c:pt>
                <c:pt idx="38">
                  <c:v>3.3752873780359032</c:v>
                </c:pt>
                <c:pt idx="39">
                  <c:v>3.3073967557894743</c:v>
                </c:pt>
                <c:pt idx="40">
                  <c:v>3.3241004942648598</c:v>
                </c:pt>
                <c:pt idx="41">
                  <c:v>3.4368592938144333</c:v>
                </c:pt>
                <c:pt idx="42">
                  <c:v>3.3898847230769236</c:v>
                </c:pt>
                <c:pt idx="43">
                  <c:v>3.3360820358239511</c:v>
                </c:pt>
                <c:pt idx="44">
                  <c:v>3.3683005629477996</c:v>
                </c:pt>
                <c:pt idx="45">
                  <c:v>3.4099896829765548</c:v>
                </c:pt>
                <c:pt idx="46">
                  <c:v>3.4923090163265309</c:v>
                </c:pt>
                <c:pt idx="47">
                  <c:v>3.3770874339815768</c:v>
                </c:pt>
                <c:pt idx="48">
                  <c:v>3.2883451225740554</c:v>
                </c:pt>
                <c:pt idx="49">
                  <c:v>3.2265898520408167</c:v>
                </c:pt>
                <c:pt idx="50">
                  <c:v>3.1007861702344548</c:v>
                </c:pt>
                <c:pt idx="51">
                  <c:v>3.3597627125506073</c:v>
                </c:pt>
                <c:pt idx="52">
                  <c:v>3.30871459375</c:v>
                </c:pt>
                <c:pt idx="53">
                  <c:v>3.3222092696177059</c:v>
                </c:pt>
                <c:pt idx="54">
                  <c:v>3.2802205450901805</c:v>
                </c:pt>
                <c:pt idx="55">
                  <c:v>3.2875421078921083</c:v>
                </c:pt>
                <c:pt idx="56">
                  <c:v>3.2948199163346614</c:v>
                </c:pt>
                <c:pt idx="57">
                  <c:v>3.2561953144841271</c:v>
                </c:pt>
                <c:pt idx="58">
                  <c:v>3.2437025578635015</c:v>
                </c:pt>
                <c:pt idx="59">
                  <c:v>3.2115291499013807</c:v>
                </c:pt>
                <c:pt idx="60">
                  <c:v>3.2876065063663082</c:v>
                </c:pt>
                <c:pt idx="61">
                  <c:v>3.2632178070175439</c:v>
                </c:pt>
                <c:pt idx="62">
                  <c:v>3.1786185743440241</c:v>
                </c:pt>
                <c:pt idx="63">
                  <c:v>3.1607699235237177</c:v>
                </c:pt>
                <c:pt idx="64">
                  <c:v>3.1574269777777779</c:v>
                </c:pt>
                <c:pt idx="65">
                  <c:v>3.1402994773384765</c:v>
                </c:pt>
                <c:pt idx="66">
                  <c:v>3.1089907982708938</c:v>
                </c:pt>
                <c:pt idx="67">
                  <c:v>3.2508112318007663</c:v>
                </c:pt>
                <c:pt idx="68">
                  <c:v>3.2551622550143273</c:v>
                </c:pt>
                <c:pt idx="69">
                  <c:v>3.22643704567079</c:v>
                </c:pt>
                <c:pt idx="70">
                  <c:v>3.2094387188983862</c:v>
                </c:pt>
                <c:pt idx="71">
                  <c:v>3.1897924322274882</c:v>
                </c:pt>
                <c:pt idx="72">
                  <c:v>3.1620986641438034</c:v>
                </c:pt>
                <c:pt idx="73">
                  <c:v>3.0904106001881471</c:v>
                </c:pt>
                <c:pt idx="74">
                  <c:v>3.0679042088014983</c:v>
                </c:pt>
                <c:pt idx="75">
                  <c:v>3.1103087224299069</c:v>
                </c:pt>
                <c:pt idx="76">
                  <c:v>3.1151834860074628</c:v>
                </c:pt>
                <c:pt idx="77">
                  <c:v>3.0665607739534888</c:v>
                </c:pt>
                <c:pt idx="78">
                  <c:v>3.0210111114206133</c:v>
                </c:pt>
                <c:pt idx="79">
                  <c:v>3.0101073076923082</c:v>
                </c:pt>
                <c:pt idx="80">
                  <c:v>3.068070276595745</c:v>
                </c:pt>
                <c:pt idx="81">
                  <c:v>3.1332443391705072</c:v>
                </c:pt>
                <c:pt idx="82">
                  <c:v>3.2133829211009175</c:v>
                </c:pt>
                <c:pt idx="83">
                  <c:v>3.2065499150684937</c:v>
                </c:pt>
                <c:pt idx="84">
                  <c:v>3.0724998908098273</c:v>
                </c:pt>
                <c:pt idx="85">
                  <c:v>2.7024688021877852</c:v>
                </c:pt>
                <c:pt idx="86">
                  <c:v>2.4314343327222732</c:v>
                </c:pt>
                <c:pt idx="87">
                  <c:v>2.356139783808648</c:v>
                </c:pt>
                <c:pt idx="88">
                  <c:v>2.3155259284403669</c:v>
                </c:pt>
                <c:pt idx="89">
                  <c:v>2.2076625265082268</c:v>
                </c:pt>
                <c:pt idx="90">
                  <c:v>2.0436202392694067</c:v>
                </c:pt>
                <c:pt idx="91">
                  <c:v>2.1148619616788324</c:v>
                </c:pt>
                <c:pt idx="92">
                  <c:v>2.1513961427272723</c:v>
                </c:pt>
                <c:pt idx="93">
                  <c:v>2.111137461887477</c:v>
                </c:pt>
                <c:pt idx="94">
                  <c:v>2.1487852708333333</c:v>
                </c:pt>
                <c:pt idx="95">
                  <c:v>2.172019883574007</c:v>
                </c:pt>
                <c:pt idx="96">
                  <c:v>2.3016028150807899</c:v>
                </c:pt>
                <c:pt idx="97">
                  <c:v>2.3061659132379249</c:v>
                </c:pt>
                <c:pt idx="98">
                  <c:v>2.2851920998217468</c:v>
                </c:pt>
                <c:pt idx="99">
                  <c:v>2.2877493265306126</c:v>
                </c:pt>
                <c:pt idx="100">
                  <c:v>2.3095318513274341</c:v>
                </c:pt>
                <c:pt idx="101">
                  <c:v>2.3245699577092513</c:v>
                </c:pt>
                <c:pt idx="102">
                  <c:v>2.3787918154657297</c:v>
                </c:pt>
                <c:pt idx="103">
                  <c:v>2.4009324313210847</c:v>
                </c:pt>
                <c:pt idx="104">
                  <c:v>2.4200028509154317</c:v>
                </c:pt>
                <c:pt idx="105">
                  <c:v>2.4211548200000004</c:v>
                </c:pt>
                <c:pt idx="106">
                  <c:v>2.4425191811091858</c:v>
                </c:pt>
                <c:pt idx="107">
                  <c:v>2.4184899714532877</c:v>
                </c:pt>
                <c:pt idx="108">
                  <c:v>2.3558787974137934</c:v>
                </c:pt>
                <c:pt idx="109">
                  <c:v>2.2951831428571432</c:v>
                </c:pt>
                <c:pt idx="110">
                  <c:v>2.2647097871244637</c:v>
                </c:pt>
                <c:pt idx="111">
                  <c:v>2.2804829300341303</c:v>
                </c:pt>
                <c:pt idx="112">
                  <c:v>2.2844020068085107</c:v>
                </c:pt>
                <c:pt idx="113">
                  <c:v>2.2286458720338986</c:v>
                </c:pt>
                <c:pt idx="114">
                  <c:v>2.1854344767932492</c:v>
                </c:pt>
                <c:pt idx="115">
                  <c:v>2.1618237890756302</c:v>
                </c:pt>
                <c:pt idx="116">
                  <c:v>2.1479892276150632</c:v>
                </c:pt>
                <c:pt idx="117">
                  <c:v>2.1121835154295248</c:v>
                </c:pt>
                <c:pt idx="118">
                  <c:v>2.1241901604322528</c:v>
                </c:pt>
                <c:pt idx="119">
                  <c:v>2.1764213239436621</c:v>
                </c:pt>
                <c:pt idx="120">
                  <c:v>2.2241078564356433</c:v>
                </c:pt>
                <c:pt idx="121">
                  <c:v>2.2214982763157893</c:v>
                </c:pt>
                <c:pt idx="122">
                  <c:v>2.25274185106383</c:v>
                </c:pt>
                <c:pt idx="123">
                  <c:v>2.3432036783103167</c:v>
                </c:pt>
                <c:pt idx="124">
                  <c:v>2.2994514583670171</c:v>
                </c:pt>
                <c:pt idx="125">
                  <c:v>2.227475347300564</c:v>
                </c:pt>
                <c:pt idx="126">
                  <c:v>2.2019310666666665</c:v>
                </c:pt>
                <c:pt idx="127">
                  <c:v>2.1927371999999998</c:v>
                </c:pt>
                <c:pt idx="128">
                  <c:v>2.2906485649038464</c:v>
                </c:pt>
                <c:pt idx="129">
                  <c:v>2.3413017272727275</c:v>
                </c:pt>
                <c:pt idx="130">
                  <c:v>2.3638241779189841</c:v>
                </c:pt>
                <c:pt idx="131">
                  <c:v>2.5625173562945371</c:v>
                </c:pt>
                <c:pt idx="132">
                  <c:v>2.7246835090196084</c:v>
                </c:pt>
                <c:pt idx="133">
                  <c:v>2.3876399906250003</c:v>
                </c:pt>
                <c:pt idx="134">
                  <c:v>2.2852674626749612</c:v>
                </c:pt>
                <c:pt idx="135">
                  <c:v>2.2644087044220331</c:v>
                </c:pt>
                <c:pt idx="136">
                  <c:v>2.225435603408211</c:v>
                </c:pt>
                <c:pt idx="137">
                  <c:v>2.1478454387990764</c:v>
                </c:pt>
                <c:pt idx="138">
                  <c:v>2.1598981877394636</c:v>
                </c:pt>
                <c:pt idx="139">
                  <c:v>2.6202258016717326</c:v>
                </c:pt>
                <c:pt idx="140">
                  <c:v>2.8745491479245286</c:v>
                </c:pt>
                <c:pt idx="141">
                  <c:v>3.0803933103448276</c:v>
                </c:pt>
                <c:pt idx="142">
                  <c:v>3.0071319035153334</c:v>
                </c:pt>
                <c:pt idx="143">
                  <c:v>2.902105328614009</c:v>
                </c:pt>
                <c:pt idx="144">
                  <c:v>2.7341259220489977</c:v>
                </c:pt>
                <c:pt idx="145">
                  <c:v>2.5155677559347183</c:v>
                </c:pt>
                <c:pt idx="146">
                  <c:v>2.3181434510385759</c:v>
                </c:pt>
                <c:pt idx="147">
                  <c:v>2.2812239133974832</c:v>
                </c:pt>
                <c:pt idx="148">
                  <c:v>2.2643710494100295</c:v>
                </c:pt>
                <c:pt idx="149">
                  <c:v>2.3502920198529411</c:v>
                </c:pt>
                <c:pt idx="150">
                  <c:v>2.2249815484581497</c:v>
                </c:pt>
                <c:pt idx="151">
                  <c:v>2.2959763806734994</c:v>
                </c:pt>
                <c:pt idx="152">
                  <c:v>2.3435803664233577</c:v>
                </c:pt>
                <c:pt idx="153">
                  <c:v>2.3818782230320696</c:v>
                </c:pt>
                <c:pt idx="154">
                  <c:v>2.4338059883889698</c:v>
                </c:pt>
                <c:pt idx="155">
                  <c:v>2.3273721302460206</c:v>
                </c:pt>
                <c:pt idx="156">
                  <c:v>2.2139568835864067</c:v>
                </c:pt>
                <c:pt idx="157">
                  <c:v>2.18438908946609</c:v>
                </c:pt>
                <c:pt idx="158">
                  <c:v>2.1785944421279653</c:v>
                </c:pt>
                <c:pt idx="159">
                  <c:v>2.217014548063128</c:v>
                </c:pt>
                <c:pt idx="160">
                  <c:v>2.2675599405869722</c:v>
                </c:pt>
                <c:pt idx="161">
                  <c:v>2.3019365146324056</c:v>
                </c:pt>
                <c:pt idx="162">
                  <c:v>2.2994563978647689</c:v>
                </c:pt>
                <c:pt idx="163">
                  <c:v>2.2823627080965911</c:v>
                </c:pt>
                <c:pt idx="164">
                  <c:v>2.2977906470588239</c:v>
                </c:pt>
                <c:pt idx="165">
                  <c:v>2.3223921312632321</c:v>
                </c:pt>
                <c:pt idx="166">
                  <c:v>2.293703130893737</c:v>
                </c:pt>
                <c:pt idx="167">
                  <c:v>2.2361835502459595</c:v>
                </c:pt>
                <c:pt idx="168">
                  <c:v>2.1882754705882359</c:v>
                </c:pt>
                <c:pt idx="169">
                  <c:v>2.1736893200559049</c:v>
                </c:pt>
                <c:pt idx="170">
                  <c:v>2.2105940244242848</c:v>
                </c:pt>
                <c:pt idx="171">
                  <c:v>2.1969377357440893</c:v>
                </c:pt>
                <c:pt idx="172">
                  <c:v>2.1888591352288489</c:v>
                </c:pt>
                <c:pt idx="173">
                  <c:v>2.1694944934164937</c:v>
                </c:pt>
                <c:pt idx="174">
                  <c:v>2.128865276816609</c:v>
                </c:pt>
                <c:pt idx="175">
                  <c:v>2.1027160386740333</c:v>
                </c:pt>
                <c:pt idx="176">
                  <c:v>2.1767826710344829</c:v>
                </c:pt>
                <c:pt idx="177">
                  <c:v>2.3918655542582421</c:v>
                </c:pt>
                <c:pt idx="178">
                  <c:v>2.3323926643835615</c:v>
                </c:pt>
                <c:pt idx="179">
                  <c:v>2.1437482816131239</c:v>
                </c:pt>
                <c:pt idx="180">
                  <c:v>2.1202765850991119</c:v>
                </c:pt>
                <c:pt idx="181">
                  <c:v>2.1691132869802323</c:v>
                </c:pt>
                <c:pt idx="182">
                  <c:v>2.1593242760027196</c:v>
                </c:pt>
                <c:pt idx="183">
                  <c:v>2.1520252968750002</c:v>
                </c:pt>
                <c:pt idx="184">
                  <c:v>2.1340678644067799</c:v>
                </c:pt>
                <c:pt idx="185">
                  <c:v>2.1341006578769437</c:v>
                </c:pt>
                <c:pt idx="186">
                  <c:v>2.1404083625336932</c:v>
                </c:pt>
                <c:pt idx="187">
                  <c:v>2.1567561697986579</c:v>
                </c:pt>
                <c:pt idx="188">
                  <c:v>2.1562557769591426</c:v>
                </c:pt>
                <c:pt idx="189">
                  <c:v>2.1490663333333337</c:v>
                </c:pt>
                <c:pt idx="190">
                  <c:v>2.1605203077436581</c:v>
                </c:pt>
                <c:pt idx="191">
                  <c:v>2.1218859313790808</c:v>
                </c:pt>
                <c:pt idx="192">
                  <c:v>2.0877255269102997</c:v>
                </c:pt>
                <c:pt idx="193">
                  <c:v>2.0632279708416172</c:v>
                </c:pt>
                <c:pt idx="194">
                  <c:v>2.0591342645502646</c:v>
                </c:pt>
                <c:pt idx="195">
                  <c:v>2.0811570909090911</c:v>
                </c:pt>
                <c:pt idx="196">
                  <c:v>2.1184427784352402</c:v>
                </c:pt>
                <c:pt idx="197">
                  <c:v>2.1030065091863523</c:v>
                </c:pt>
                <c:pt idx="198">
                  <c:v>2.062745806028834</c:v>
                </c:pt>
                <c:pt idx="199">
                  <c:v>2.0680562818835844</c:v>
                </c:pt>
                <c:pt idx="200">
                  <c:v>2.0915220960156766</c:v>
                </c:pt>
                <c:pt idx="201">
                  <c:v>2.0786149609120526</c:v>
                </c:pt>
                <c:pt idx="202">
                  <c:v>2.085219206245934</c:v>
                </c:pt>
                <c:pt idx="203">
                  <c:v>2.1011032033788175</c:v>
                </c:pt>
                <c:pt idx="204">
                  <c:v>2.117984288946348</c:v>
                </c:pt>
                <c:pt idx="205">
                  <c:v>2.1138849645161293</c:v>
                </c:pt>
                <c:pt idx="206">
                  <c:v>2.1770174617363347</c:v>
                </c:pt>
                <c:pt idx="207">
                  <c:v>2.3373020659833443</c:v>
                </c:pt>
                <c:pt idx="208">
                  <c:v>2.3291594264705884</c:v>
                </c:pt>
                <c:pt idx="209">
                  <c:v>2.1932168417358011</c:v>
                </c:pt>
                <c:pt idx="210">
                  <c:v>2.1434592458598725</c:v>
                </c:pt>
                <c:pt idx="211">
                  <c:v>2.1862409611959288</c:v>
                </c:pt>
                <c:pt idx="212">
                  <c:v>2.2954423684210528</c:v>
                </c:pt>
                <c:pt idx="213">
                  <c:v>2.3931004380530974</c:v>
                </c:pt>
                <c:pt idx="214">
                  <c:v>2.385560739130435</c:v>
                </c:pt>
                <c:pt idx="215">
                  <c:v>2.3543825386549342</c:v>
                </c:pt>
                <c:pt idx="216">
                  <c:v>2.3176373782936008</c:v>
                </c:pt>
                <c:pt idx="217">
                  <c:v>2.2935732498434565</c:v>
                </c:pt>
                <c:pt idx="218">
                  <c:v>2.2008106001251564</c:v>
                </c:pt>
                <c:pt idx="219">
                  <c:v>2.169010814258912</c:v>
                </c:pt>
                <c:pt idx="220">
                  <c:v>2.1403770081300815</c:v>
                </c:pt>
                <c:pt idx="221">
                  <c:v>2.0952847958801502</c:v>
                </c:pt>
                <c:pt idx="222">
                  <c:v>2.0534234669576059</c:v>
                </c:pt>
                <c:pt idx="223">
                  <c:v>2.0732297978855723</c:v>
                </c:pt>
                <c:pt idx="224">
                  <c:v>2.0592094044665012</c:v>
                </c:pt>
                <c:pt idx="225">
                  <c:v>2.096137556037152</c:v>
                </c:pt>
                <c:pt idx="226">
                  <c:v>2.1094721533704393</c:v>
                </c:pt>
                <c:pt idx="227">
                  <c:v>1.9631433930778741</c:v>
                </c:pt>
                <c:pt idx="228">
                  <c:v>1.9783839012345683</c:v>
                </c:pt>
                <c:pt idx="229">
                  <c:v>1.9147929901234571</c:v>
                </c:pt>
                <c:pt idx="230">
                  <c:v>1.8776982919753087</c:v>
                </c:pt>
                <c:pt idx="231">
                  <c:v>1.8824399488286065</c:v>
                </c:pt>
                <c:pt idx="232">
                  <c:v>1.881328892373924</c:v>
                </c:pt>
                <c:pt idx="233">
                  <c:v>1.8298011246928747</c:v>
                </c:pt>
                <c:pt idx="234">
                  <c:v>1.8042752077205884</c:v>
                </c:pt>
                <c:pt idx="235">
                  <c:v>1.7635386395348838</c:v>
                </c:pt>
                <c:pt idx="236">
                  <c:v>1.7922135681957188</c:v>
                </c:pt>
                <c:pt idx="237">
                  <c:v>1.8140287059182427</c:v>
                </c:pt>
                <c:pt idx="238">
                  <c:v>1.7821730664229132</c:v>
                </c:pt>
                <c:pt idx="239">
                  <c:v>1.6936301964720197</c:v>
                </c:pt>
                <c:pt idx="240">
                  <c:v>1.6801205203400122</c:v>
                </c:pt>
                <c:pt idx="241">
                  <c:v>1.66622086763813</c:v>
                </c:pt>
                <c:pt idx="242">
                  <c:v>1.7311930989077673</c:v>
                </c:pt>
                <c:pt idx="243">
                  <c:v>1.8611553279083786</c:v>
                </c:pt>
                <c:pt idx="244">
                  <c:v>1.8496910500000003</c:v>
                </c:pt>
                <c:pt idx="245">
                  <c:v>1.8514149000000004</c:v>
                </c:pt>
                <c:pt idx="246">
                  <c:v>1.9260378536292744</c:v>
                </c:pt>
                <c:pt idx="247">
                  <c:v>2.0070524548174746</c:v>
                </c:pt>
                <c:pt idx="248">
                  <c:v>2.0720101698450542</c:v>
                </c:pt>
                <c:pt idx="249">
                  <c:v>2.0904424437834623</c:v>
                </c:pt>
                <c:pt idx="250">
                  <c:v>2.1461932500000001</c:v>
                </c:pt>
                <c:pt idx="251">
                  <c:v>2.1902698886255929</c:v>
                </c:pt>
                <c:pt idx="252">
                  <c:v>2.2919771978735972</c:v>
                </c:pt>
                <c:pt idx="253">
                  <c:v>2.459284971176471</c:v>
                </c:pt>
                <c:pt idx="254">
                  <c:v>2.4750251982456146</c:v>
                </c:pt>
                <c:pt idx="255">
                  <c:v>2.3810312475131656</c:v>
                </c:pt>
                <c:pt idx="256">
                  <c:v>2.3735158995327104</c:v>
                </c:pt>
                <c:pt idx="257">
                  <c:v>2.3613941991869924</c:v>
                </c:pt>
                <c:pt idx="258">
                  <c:v>2.3760981436016211</c:v>
                </c:pt>
                <c:pt idx="259">
                  <c:v>2.4291212541980314</c:v>
                </c:pt>
                <c:pt idx="260">
                  <c:v>2.6984011906682031</c:v>
                </c:pt>
                <c:pt idx="261">
                  <c:v>2.6937460994824614</c:v>
                </c:pt>
                <c:pt idx="262">
                  <c:v>2.6628237721010337</c:v>
                </c:pt>
                <c:pt idx="263">
                  <c:v>2.5649426775486828</c:v>
                </c:pt>
                <c:pt idx="264">
                  <c:v>2.4835220296127565</c:v>
                </c:pt>
                <c:pt idx="265">
                  <c:v>2.4258487340909096</c:v>
                </c:pt>
                <c:pt idx="266">
                  <c:v>2.2733479892106758</c:v>
                </c:pt>
                <c:pt idx="267">
                  <c:v>2.306792744897959</c:v>
                </c:pt>
                <c:pt idx="268">
                  <c:v>2.4145178432036096</c:v>
                </c:pt>
                <c:pt idx="269">
                  <c:v>2.3865379077096232</c:v>
                </c:pt>
                <c:pt idx="270">
                  <c:v>2.2179749859075537</c:v>
                </c:pt>
                <c:pt idx="271">
                  <c:v>2.2421710766629088</c:v>
                </c:pt>
                <c:pt idx="272">
                  <c:v>2.402065437956205</c:v>
                </c:pt>
                <c:pt idx="273">
                  <c:v>2.175195861486487</c:v>
                </c:pt>
                <c:pt idx="274">
                  <c:v>2.0297144050704228</c:v>
                </c:pt>
                <c:pt idx="275">
                  <c:v>1.8840689334836529</c:v>
                </c:pt>
                <c:pt idx="276">
                  <c:v>1.8519018851997751</c:v>
                </c:pt>
                <c:pt idx="277">
                  <c:v>1.8519959730337079</c:v>
                </c:pt>
                <c:pt idx="278">
                  <c:v>1.9718526218487398</c:v>
                </c:pt>
                <c:pt idx="279">
                  <c:v>2.0891369877300616</c:v>
                </c:pt>
                <c:pt idx="280">
                  <c:v>2.0804324540389971</c:v>
                </c:pt>
                <c:pt idx="281">
                  <c:v>2.0490011280623612</c:v>
                </c:pt>
                <c:pt idx="282">
                  <c:v>2.0651148383333333</c:v>
                </c:pt>
                <c:pt idx="283">
                  <c:v>2.1085407368421056</c:v>
                </c:pt>
                <c:pt idx="284">
                  <c:v>2.2332438611725665</c:v>
                </c:pt>
                <c:pt idx="285">
                  <c:v>2.3088554315673289</c:v>
                </c:pt>
                <c:pt idx="286">
                  <c:v>2.2388205068870528</c:v>
                </c:pt>
                <c:pt idx="287">
                  <c:v>2.2477183432343235</c:v>
                </c:pt>
                <c:pt idx="288">
                  <c:v>2.331898909090909</c:v>
                </c:pt>
                <c:pt idx="289">
                  <c:v>2.5779256612200432</c:v>
                </c:pt>
                <c:pt idx="290">
                  <c:v>2.6577473779227843</c:v>
                </c:pt>
                <c:pt idx="291">
                  <c:v>2.3945518575327513</c:v>
                </c:pt>
                <c:pt idx="292">
                  <c:v>2.270185096227447</c:v>
                </c:pt>
                <c:pt idx="293">
                  <c:v>2.225508238121245</c:v>
                </c:pt>
                <c:pt idx="294">
                  <c:v>2.235374569951007</c:v>
                </c:pt>
                <c:pt idx="295">
                  <c:v>2.3032317804878053</c:v>
                </c:pt>
                <c:pt idx="296">
                  <c:v>2.2586625883306328</c:v>
                </c:pt>
                <c:pt idx="297">
                  <c:v>2.2920585565170364</c:v>
                </c:pt>
                <c:pt idx="298">
                  <c:v>2.2923664118918921</c:v>
                </c:pt>
                <c:pt idx="299">
                  <c:v>2.2985286199460915</c:v>
                </c:pt>
                <c:pt idx="300">
                  <c:v>2.382355148148148</c:v>
                </c:pt>
                <c:pt idx="301">
                  <c:v>2.4247653786823782</c:v>
                </c:pt>
                <c:pt idx="302">
                  <c:v>2.4914653869588457</c:v>
                </c:pt>
                <c:pt idx="303">
                  <c:v>2.5836776798292425</c:v>
                </c:pt>
                <c:pt idx="304">
                  <c:v>2.6548022773645061</c:v>
                </c:pt>
                <c:pt idx="305">
                  <c:v>2.5919439920592908</c:v>
                </c:pt>
                <c:pt idx="306">
                  <c:v>2.6315741665785302</c:v>
                </c:pt>
                <c:pt idx="307">
                  <c:v>2.7723553398520084</c:v>
                </c:pt>
                <c:pt idx="308">
                  <c:v>2.8902370637513175</c:v>
                </c:pt>
                <c:pt idx="309">
                  <c:v>3.2005425545073374</c:v>
                </c:pt>
                <c:pt idx="310">
                  <c:v>3.2049222102243089</c:v>
                </c:pt>
                <c:pt idx="311">
                  <c:v>2.9989234840897234</c:v>
                </c:pt>
                <c:pt idx="312">
                  <c:v>2.9255138052192073</c:v>
                </c:pt>
                <c:pt idx="313">
                  <c:v>3.0144124528326404</c:v>
                </c:pt>
                <c:pt idx="314">
                  <c:v>3.2806043895649926</c:v>
                </c:pt>
                <c:pt idx="315">
                  <c:v>3.3856743284718638</c:v>
                </c:pt>
                <c:pt idx="316">
                  <c:v>3.2500342411157028</c:v>
                </c:pt>
                <c:pt idx="317">
                  <c:v>3.3827196655911207</c:v>
                </c:pt>
                <c:pt idx="318">
                  <c:v>3.4833887365315546</c:v>
                </c:pt>
                <c:pt idx="319">
                  <c:v>3.6481272310045898</c:v>
                </c:pt>
                <c:pt idx="320">
                  <c:v>4.0573992108903427</c:v>
                </c:pt>
                <c:pt idx="321">
                  <c:v>4.4483295554997495</c:v>
                </c:pt>
                <c:pt idx="322">
                  <c:v>3.7167459076224127</c:v>
                </c:pt>
                <c:pt idx="323">
                  <c:v>3.5285973827612325</c:v>
                </c:pt>
                <c:pt idx="324">
                  <c:v>3.5427444221776221</c:v>
                </c:pt>
                <c:pt idx="325">
                  <c:v>3.5522332611584759</c:v>
                </c:pt>
                <c:pt idx="326">
                  <c:v>3.6661895711066603</c:v>
                </c:pt>
                <c:pt idx="327">
                  <c:v>3.8895965361235678</c:v>
                </c:pt>
                <c:pt idx="328">
                  <c:v>4.1176773425732742</c:v>
                </c:pt>
                <c:pt idx="329">
                  <c:v>4.1087512004459876</c:v>
                </c:pt>
                <c:pt idx="330">
                  <c:v>4.1373895306062103</c:v>
                </c:pt>
                <c:pt idx="331">
                  <c:v>4.275537092737979</c:v>
                </c:pt>
                <c:pt idx="332">
                  <c:v>3.9269268999013809</c:v>
                </c:pt>
                <c:pt idx="333">
                  <c:v>3.5705398946012883</c:v>
                </c:pt>
                <c:pt idx="334">
                  <c:v>3.6046130195544559</c:v>
                </c:pt>
                <c:pt idx="335">
                  <c:v>3.6777291520187103</c:v>
                </c:pt>
                <c:pt idx="336">
                  <c:v>3.4948947333081004</c:v>
                </c:pt>
                <c:pt idx="337">
                  <c:v>3.486507009758796</c:v>
                </c:pt>
                <c:pt idx="338">
                  <c:v>3.7176372691048676</c:v>
                </c:pt>
                <c:pt idx="339">
                  <c:v>3.9383288211010963</c:v>
                </c:pt>
                <c:pt idx="340">
                  <c:v>3.870147679016227</c:v>
                </c:pt>
                <c:pt idx="341">
                  <c:v>3.877082008864376</c:v>
                </c:pt>
                <c:pt idx="342">
                  <c:v>3.9537904675751321</c:v>
                </c:pt>
                <c:pt idx="343">
                  <c:v>3.95339874847713</c:v>
                </c:pt>
                <c:pt idx="344">
                  <c:v>4.0523208776678645</c:v>
                </c:pt>
                <c:pt idx="345">
                  <c:v>4.2058643762130128</c:v>
                </c:pt>
                <c:pt idx="346">
                  <c:v>4.608617320024285</c:v>
                </c:pt>
                <c:pt idx="347">
                  <c:v>4.521001156139894</c:v>
                </c:pt>
                <c:pt idx="348">
                  <c:v>4.4611628334527325</c:v>
                </c:pt>
                <c:pt idx="349">
                  <c:v>4.5435747398759689</c:v>
                </c:pt>
                <c:pt idx="350">
                  <c:v>5.2027952254413261</c:v>
                </c:pt>
                <c:pt idx="351">
                  <c:v>5.4619040901272307</c:v>
                </c:pt>
                <c:pt idx="352">
                  <c:v>5.8838612760678037</c:v>
                </c:pt>
                <c:pt idx="353">
                  <c:v>6.1541911905933429</c:v>
                </c:pt>
                <c:pt idx="354">
                  <c:v>6.1447850718668962</c:v>
                </c:pt>
                <c:pt idx="355">
                  <c:v>5.6289035091910931</c:v>
                </c:pt>
                <c:pt idx="356">
                  <c:v>5.2609649181960645</c:v>
                </c:pt>
                <c:pt idx="357">
                  <c:v>4.715799634092952</c:v>
                </c:pt>
                <c:pt idx="358">
                  <c:v>3.8613817838594815</c:v>
                </c:pt>
                <c:pt idx="359">
                  <c:v>3.3150911356777262</c:v>
                </c:pt>
                <c:pt idx="360">
                  <c:v>3.0950734287487087</c:v>
                </c:pt>
                <c:pt idx="361">
                  <c:v>2.953342724783151</c:v>
                </c:pt>
                <c:pt idx="362">
                  <c:v>2.8172184625520602</c:v>
                </c:pt>
                <c:pt idx="363">
                  <c:v>2.986247230841196</c:v>
                </c:pt>
                <c:pt idx="364">
                  <c:v>2.9909269284393165</c:v>
                </c:pt>
                <c:pt idx="365">
                  <c:v>3.3695870185762842</c:v>
                </c:pt>
                <c:pt idx="366">
                  <c:v>3.3849841844955901</c:v>
                </c:pt>
                <c:pt idx="367">
                  <c:v>3.4982749081204019</c:v>
                </c:pt>
                <c:pt idx="368">
                  <c:v>3.4811929741824605</c:v>
                </c:pt>
                <c:pt idx="369">
                  <c:v>3.5315719679089552</c:v>
                </c:pt>
                <c:pt idx="370">
                  <c:v>3.6781233095187673</c:v>
                </c:pt>
                <c:pt idx="371">
                  <c:v>3.6134092025654829</c:v>
                </c:pt>
                <c:pt idx="372">
                  <c:v>3.7429701855964472</c:v>
                </c:pt>
                <c:pt idx="373">
                  <c:v>3.6671867947496559</c:v>
                </c:pt>
                <c:pt idx="374">
                  <c:v>3.8375202766007375</c:v>
                </c:pt>
                <c:pt idx="375">
                  <c:v>4.0264425371315022</c:v>
                </c:pt>
                <c:pt idx="376">
                  <c:v>4.0414425241842702</c:v>
                </c:pt>
                <c:pt idx="377">
                  <c:v>3.8836527195106791</c:v>
                </c:pt>
                <c:pt idx="378">
                  <c:v>3.8284078025550885</c:v>
                </c:pt>
                <c:pt idx="379">
                  <c:v>3.8849975140760726</c:v>
                </c:pt>
                <c:pt idx="380">
                  <c:v>3.8625415112816408</c:v>
                </c:pt>
                <c:pt idx="381">
                  <c:v>3.986643658091173</c:v>
                </c:pt>
                <c:pt idx="382">
                  <c:v>4.0918965982057474</c:v>
                </c:pt>
                <c:pt idx="383">
                  <c:v>4.2085656307830481</c:v>
                </c:pt>
                <c:pt idx="384">
                  <c:v>4.3829420308607654</c:v>
                </c:pt>
                <c:pt idx="385">
                  <c:v>4.6219173422022726</c:v>
                </c:pt>
                <c:pt idx="386">
                  <c:v>5.0093173872205741</c:v>
                </c:pt>
                <c:pt idx="387">
                  <c:v>5.1899083067074834</c:v>
                </c:pt>
                <c:pt idx="388">
                  <c:v>5.1512354914014757</c:v>
                </c:pt>
                <c:pt idx="389">
                  <c:v>5.0063776780868832</c:v>
                </c:pt>
                <c:pt idx="390">
                  <c:v>4.9580639556112605</c:v>
                </c:pt>
                <c:pt idx="391">
                  <c:v>4.8849517225549075</c:v>
                </c:pt>
                <c:pt idx="392">
                  <c:v>4.8458894269341615</c:v>
                </c:pt>
                <c:pt idx="393">
                  <c:v>4.7925812487761856</c:v>
                </c:pt>
                <c:pt idx="394">
                  <c:v>4.9908321742843436</c:v>
                </c:pt>
                <c:pt idx="395">
                  <c:v>4.8624491583158402</c:v>
                </c:pt>
                <c:pt idx="396">
                  <c:v>4.813569783709764</c:v>
                </c:pt>
                <c:pt idx="397">
                  <c:v>4.9535706929474577</c:v>
                </c:pt>
                <c:pt idx="398">
                  <c:v>5.1608365397474731</c:v>
                </c:pt>
                <c:pt idx="399">
                  <c:v>5.1379209837381712</c:v>
                </c:pt>
                <c:pt idx="400">
                  <c:v>4.9777842945088393</c:v>
                </c:pt>
                <c:pt idx="401">
                  <c:v>4.7064158571966193</c:v>
                </c:pt>
                <c:pt idx="402">
                  <c:v>4.6581128268953158</c:v>
                </c:pt>
                <c:pt idx="403">
                  <c:v>4.9566741871014894</c:v>
                </c:pt>
                <c:pt idx="404">
                  <c:v>5.1034586152414354</c:v>
                </c:pt>
                <c:pt idx="405">
                  <c:v>5.0573659053350486</c:v>
                </c:pt>
                <c:pt idx="406">
                  <c:v>4.9498004315694342</c:v>
                </c:pt>
                <c:pt idx="407">
                  <c:v>4.9018859155526542</c:v>
                </c:pt>
                <c:pt idx="408">
                  <c:v>4.8275969869949371</c:v>
                </c:pt>
                <c:pt idx="409">
                  <c:v>5.0496785849822068</c:v>
                </c:pt>
                <c:pt idx="410">
                  <c:v>5.0112521806468004</c:v>
                </c:pt>
                <c:pt idx="411">
                  <c:v>4.8516816999357202</c:v>
                </c:pt>
                <c:pt idx="412">
                  <c:v>4.7759408726222876</c:v>
                </c:pt>
                <c:pt idx="413">
                  <c:v>4.738746437544366</c:v>
                </c:pt>
                <c:pt idx="414">
                  <c:v>4.7500690450837268</c:v>
                </c:pt>
                <c:pt idx="415">
                  <c:v>4.7859476987098208</c:v>
                </c:pt>
                <c:pt idx="416">
                  <c:v>4.8531281612030286</c:v>
                </c:pt>
                <c:pt idx="417">
                  <c:v>4.7573985583239544</c:v>
                </c:pt>
                <c:pt idx="418">
                  <c:v>4.6924102739214018</c:v>
                </c:pt>
                <c:pt idx="419">
                  <c:v>4.7325201384634399</c:v>
                </c:pt>
                <c:pt idx="420">
                  <c:v>4.7350010033448378</c:v>
                </c:pt>
                <c:pt idx="421">
                  <c:v>4.8394366086173886</c:v>
                </c:pt>
                <c:pt idx="422">
                  <c:v>4.8503063003541964</c:v>
                </c:pt>
                <c:pt idx="423">
                  <c:v>4.7972927084214358</c:v>
                </c:pt>
                <c:pt idx="424">
                  <c:v>4.7622122064385151</c:v>
                </c:pt>
                <c:pt idx="425">
                  <c:v>4.7118406802652268</c:v>
                </c:pt>
                <c:pt idx="426">
                  <c:v>4.6791925188843706</c:v>
                </c:pt>
                <c:pt idx="427">
                  <c:v>4.6251100218984256</c:v>
                </c:pt>
                <c:pt idx="428">
                  <c:v>4.5698310608606318</c:v>
                </c:pt>
                <c:pt idx="429">
                  <c:v>4.4358698039422153</c:v>
                </c:pt>
                <c:pt idx="430">
                  <c:v>4.4040871179578289</c:v>
                </c:pt>
                <c:pt idx="431">
                  <c:v>4.1310728648223094</c:v>
                </c:pt>
                <c:pt idx="432">
                  <c:v>3.6536797593792469</c:v>
                </c:pt>
                <c:pt idx="433">
                  <c:v>3.4748203381674334</c:v>
                </c:pt>
                <c:pt idx="434">
                  <c:v>3.5130814688781911</c:v>
                </c:pt>
                <c:pt idx="435">
                  <c:v>3.370414931610942</c:v>
                </c:pt>
                <c:pt idx="436">
                  <c:v>3.4864173621630288</c:v>
                </c:pt>
                <c:pt idx="437">
                  <c:v>3.4593346474120268</c:v>
                </c:pt>
                <c:pt idx="438">
                  <c:v>3.3513701026954137</c:v>
                </c:pt>
                <c:pt idx="439">
                  <c:v>3.119663510941761</c:v>
                </c:pt>
                <c:pt idx="440">
                  <c:v>3.0182508715862872</c:v>
                </c:pt>
                <c:pt idx="441">
                  <c:v>3.0324200370794125</c:v>
                </c:pt>
                <c:pt idx="442">
                  <c:v>2.9659835209249761</c:v>
                </c:pt>
                <c:pt idx="443">
                  <c:v>2.7790149010981624</c:v>
                </c:pt>
                <c:pt idx="444">
                  <c:v>2.5801062542078332</c:v>
                </c:pt>
                <c:pt idx="445">
                  <c:v>2.409255711817845</c:v>
                </c:pt>
                <c:pt idx="446">
                  <c:v>2.5120653519825273</c:v>
                </c:pt>
                <c:pt idx="447">
                  <c:v>2.5761167890557006</c:v>
                </c:pt>
                <c:pt idx="448">
                  <c:v>2.7648695419461755</c:v>
                </c:pt>
                <c:pt idx="449">
                  <c:v>2.8857490977096187</c:v>
                </c:pt>
                <c:pt idx="450">
                  <c:v>2.8657504797980851</c:v>
                </c:pt>
                <c:pt idx="451">
                  <c:v>2.7963398967344988</c:v>
                </c:pt>
                <c:pt idx="452">
                  <c:v>2.8408151108526556</c:v>
                </c:pt>
                <c:pt idx="453">
                  <c:v>2.9053776357341126</c:v>
                </c:pt>
                <c:pt idx="454">
                  <c:v>2.8831570382934064</c:v>
                </c:pt>
                <c:pt idx="455">
                  <c:v>2.9602218169528967</c:v>
                </c:pt>
                <c:pt idx="456">
                  <c:v>3.0302902338086684</c:v>
                </c:pt>
                <c:pt idx="457">
                  <c:v>3.011633192626411</c:v>
                </c:pt>
                <c:pt idx="458">
                  <c:v>2.9960280035835538</c:v>
                </c:pt>
                <c:pt idx="459">
                  <c:v>3.0263188369445477</c:v>
                </c:pt>
                <c:pt idx="460">
                  <c:v>3.0027448715594827</c:v>
                </c:pt>
                <c:pt idx="461">
                  <c:v>2.9423066580522028</c:v>
                </c:pt>
                <c:pt idx="462">
                  <c:v>2.9248231361390098</c:v>
                </c:pt>
                <c:pt idx="463">
                  <c:v>3.0286882226744924</c:v>
                </c:pt>
                <c:pt idx="464">
                  <c:v>3.2336378912289243</c:v>
                </c:pt>
                <c:pt idx="465">
                  <c:v>3.2420983887343588</c:v>
                </c:pt>
                <c:pt idx="466">
                  <c:v>3.366029674887983</c:v>
                </c:pt>
                <c:pt idx="467">
                  <c:v>3.3592414273319746</c:v>
                </c:pt>
                <c:pt idx="468">
                  <c:v>3.4724298872330084</c:v>
                </c:pt>
                <c:pt idx="469">
                  <c:v>3.4941171141040495</c:v>
                </c:pt>
                <c:pt idx="470">
                  <c:v>3.425342118390422</c:v>
                </c:pt>
                <c:pt idx="471">
                  <c:v>3.5414971327944484</c:v>
                </c:pt>
                <c:pt idx="472">
                  <c:v>3.7013808198653</c:v>
                </c:pt>
                <c:pt idx="473">
                  <c:v>3.7066399562158034</c:v>
                </c:pt>
                <c:pt idx="474">
                  <c:v>3.6809012246392094</c:v>
                </c:pt>
                <c:pt idx="475">
                  <c:v>3.6581337903030402</c:v>
                </c:pt>
                <c:pt idx="476">
                  <c:v>3.7009444375175926</c:v>
                </c:pt>
                <c:pt idx="477">
                  <c:v>3.8085589576132444</c:v>
                </c:pt>
                <c:pt idx="478">
                  <c:v>3.7370108504810875</c:v>
                </c:pt>
                <c:pt idx="479">
                  <c:v>3.5383650727179856</c:v>
                </c:pt>
                <c:pt idx="480">
                  <c:v>3.377361976571474</c:v>
                </c:pt>
                <c:pt idx="481">
                  <c:v>3.3874246672724047</c:v>
                </c:pt>
                <c:pt idx="482">
                  <c:v>3.4620149657061505</c:v>
                </c:pt>
                <c:pt idx="483">
                  <c:v>3.5001256102961644</c:v>
                </c:pt>
                <c:pt idx="484">
                  <c:v>3.5430155874865368</c:v>
                </c:pt>
                <c:pt idx="485">
                  <c:v>3.4609920087640638</c:v>
                </c:pt>
                <c:pt idx="486">
                  <c:v>3.4052821075420083</c:v>
                </c:pt>
                <c:pt idx="487">
                  <c:v>3.3566689521779693</c:v>
                </c:pt>
                <c:pt idx="488">
                  <c:v>3.3637043345180753</c:v>
                </c:pt>
                <c:pt idx="489">
                  <c:v>3.3953624387400172</c:v>
                </c:pt>
                <c:pt idx="490">
                  <c:v>3.406484158009683</c:v>
                </c:pt>
                <c:pt idx="491">
                  <c:v>3.3849837200837909</c:v>
                </c:pt>
                <c:pt idx="492">
                  <c:v>3.371204247879636</c:v>
                </c:pt>
                <c:pt idx="493">
                  <c:v>3.214507335516029</c:v>
                </c:pt>
                <c:pt idx="494">
                  <c:v>3.0244755108554613</c:v>
                </c:pt>
                <c:pt idx="495">
                  <c:v>2.7856749330324022</c:v>
                </c:pt>
                <c:pt idx="496">
                  <c:v>2.6746636255391807</c:v>
                </c:pt>
                <c:pt idx="497">
                  <c:v>2.6789485640529205</c:v>
                </c:pt>
                <c:pt idx="498">
                  <c:v>2.6937094008540163</c:v>
                </c:pt>
                <c:pt idx="499">
                  <c:v>2.6779323742969408</c:v>
                </c:pt>
                <c:pt idx="500">
                  <c:v>2.6546620839578767</c:v>
                </c:pt>
                <c:pt idx="501">
                  <c:v>2.6255321646271201</c:v>
                </c:pt>
                <c:pt idx="502">
                  <c:v>2.6692860613452698</c:v>
                </c:pt>
                <c:pt idx="503">
                  <c:v>2.8277963853014945</c:v>
                </c:pt>
                <c:pt idx="504">
                  <c:v>2.9254365657894739</c:v>
                </c:pt>
                <c:pt idx="505">
                  <c:v>3.0936295128841906</c:v>
                </c:pt>
                <c:pt idx="506">
                  <c:v>3.403529872390842</c:v>
                </c:pt>
                <c:pt idx="507">
                  <c:v>3.3583008948287958</c:v>
                </c:pt>
                <c:pt idx="508">
                  <c:v>3.4273166493546148</c:v>
                </c:pt>
                <c:pt idx="509">
                  <c:v>3.4711794280415571</c:v>
                </c:pt>
                <c:pt idx="510">
                  <c:v>3.5101758190231616</c:v>
                </c:pt>
                <c:pt idx="511">
                  <c:v>3.5102931795878316</c:v>
                </c:pt>
                <c:pt idx="512">
                  <c:v>3.5314112131401023</c:v>
                </c:pt>
                <c:pt idx="513">
                  <c:v>3.7367046148631551</c:v>
                </c:pt>
                <c:pt idx="514">
                  <c:v>3.8291672017492213</c:v>
                </c:pt>
                <c:pt idx="515">
                  <c:v>3.719416559334014</c:v>
                </c:pt>
                <c:pt idx="516">
                  <c:v>3.7800247584355153</c:v>
                </c:pt>
                <c:pt idx="517">
                  <c:v>4.060303013473761</c:v>
                </c:pt>
                <c:pt idx="518">
                  <c:v>5.1332394821827609</c:v>
                </c:pt>
                <c:pt idx="519">
                  <c:v>5.0054600000000002</c:v>
                </c:pt>
                <c:pt idx="520">
                  <c:v>4.7711134687882115</c:v>
                </c:pt>
                <c:pt idx="521">
                  <c:v>4.6301762734874776</c:v>
                </c:pt>
                <c:pt idx="522">
                  <c:v>4.3986229252221154</c:v>
                </c:pt>
                <c:pt idx="523">
                  <c:v>4.2622870834283901</c:v>
                </c:pt>
                <c:pt idx="524">
                  <c:v>4.145493622649286</c:v>
                </c:pt>
                <c:pt idx="525">
                  <c:v>4.048209828985426</c:v>
                </c:pt>
                <c:pt idx="526">
                  <c:v>3.9787092113300329</c:v>
                </c:pt>
                <c:pt idx="527">
                  <c:v>3.9440175731301714</c:v>
                </c:pt>
                <c:pt idx="528">
                  <c:v>3.9481369622031819</c:v>
                </c:pt>
                <c:pt idx="529">
                  <c:v>3.9123567845882241</c:v>
                </c:pt>
                <c:pt idx="530">
                  <c:v>3.9001311553191127</c:v>
                </c:pt>
                <c:pt idx="531">
                  <c:v>3.8440019146549549</c:v>
                </c:pt>
                <c:pt idx="532">
                  <c:v>3.8332219337854694</c:v>
                </c:pt>
                <c:pt idx="533">
                  <c:v>3.7910885600366488</c:v>
                </c:pt>
                <c:pt idx="534">
                  <c:v>3.7422399592954281</c:v>
                </c:pt>
                <c:pt idx="535">
                  <c:v>3.7270922273313332</c:v>
                </c:pt>
                <c:pt idx="536">
                  <c:v>3.700938755564652</c:v>
                </c:pt>
                <c:pt idx="537">
                  <c:v>3.680320760299979</c:v>
                </c:pt>
                <c:pt idx="538">
                  <c:v>3.6719870103350361</c:v>
                </c:pt>
                <c:pt idx="539">
                  <c:v>3.6484385226502001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22176"/>
        <c:axId val="-2057420000"/>
      </c:lineChart>
      <c:dateAx>
        <c:axId val="-2057422176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20000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-2057420000"/>
        <c:scaling>
          <c:orientation val="minMax"/>
          <c:max val="6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22176"/>
        <c:crosses val="autoZero"/>
        <c:crossBetween val="between"/>
        <c:majorUnit val="0.5"/>
      </c:valAx>
      <c:dateAx>
        <c:axId val="-2057441216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-2057431968"/>
        <c:crosses val="autoZero"/>
        <c:auto val="1"/>
        <c:lblOffset val="100"/>
        <c:baseTimeUnit val="months"/>
      </c:dateAx>
      <c:valAx>
        <c:axId val="-205743196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-205744121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241893597440222"/>
          <c:y val="0.1597222552618989"/>
          <c:w val="0.3970917225950779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doe.gov/emeu/steo/pub/contents.html" TargetMode="Externa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gov/steo/" TargetMode="Externa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85725</xdr:colOff>
      <xdr:row>4</xdr:row>
      <xdr:rowOff>47625</xdr:rowOff>
    </xdr:from>
    <xdr:to>
      <xdr:col>0</xdr:col>
      <xdr:colOff>514350</xdr:colOff>
      <xdr:row>6</xdr:row>
      <xdr:rowOff>114300</xdr:rowOff>
    </xdr:to>
    <xdr:pic>
      <xdr:nvPicPr>
        <xdr:cNvPr id="91210" name="Picture 1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" y="695325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0</xdr:row>
      <xdr:rowOff>76200</xdr:rowOff>
    </xdr:from>
    <xdr:to>
      <xdr:col>1</xdr:col>
      <xdr:colOff>3343275</xdr:colOff>
      <xdr:row>4</xdr:row>
      <xdr:rowOff>66675</xdr:rowOff>
    </xdr:to>
    <xdr:pic>
      <xdr:nvPicPr>
        <xdr:cNvPr id="91211" name="Picture 6" descr="eia_logo_taglin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8175" y="762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18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Gasoline-Q'!$A$234">
      <cdr:nvSpPr>
        <cdr:cNvPr id="1945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2FEBCD7-0334-420B-838B-15B03B647590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0.84461</cdr:x>
      <cdr:y>0.10215</cdr:y>
    </cdr:from>
    <cdr:to>
      <cdr:x>0.96524</cdr:x>
      <cdr:y>0.14195</cdr:y>
    </cdr:to>
    <cdr:sp macro="" textlink="">
      <cdr:nvSpPr>
        <cdr:cNvPr id="1946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921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19467" name="Picture 11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205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Gasoline-M'!$A$618">
      <cdr:nvSpPr>
        <cdr:cNvPr id="21507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506D19A-B7DA-439C-9CC2-E5479C9E616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0.84721</cdr:x>
      <cdr:y>0.0967</cdr:y>
    </cdr:from>
    <cdr:to>
      <cdr:x>0.95179</cdr:x>
      <cdr:y>0.13649</cdr:y>
    </cdr:to>
    <cdr:sp macro="" textlink="">
      <cdr:nvSpPr>
        <cdr:cNvPr id="215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277" y="530529"/>
          <a:ext cx="90109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0.92282</cdr:x>
      <cdr:y>0.89931</cdr:y>
    </cdr:from>
    <cdr:ext cx="557142" cy="428570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58126" y="4933950"/>
          <a:ext cx="557142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50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0.84115</cdr:x>
      <cdr:y>0.10562</cdr:y>
    </cdr:from>
    <cdr:to>
      <cdr:x>0.96178</cdr:x>
      <cdr:y>0.14542</cdr:y>
    </cdr:to>
    <cdr:sp macro="" textlink="">
      <cdr:nvSpPr>
        <cdr:cNvPr id="4608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2687" y="5794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Diesel-A'!$A$87">
      <cdr:nvSpPr>
        <cdr:cNvPr id="46085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3C637FC2-FDE8-4747-BB33-BFA2D7913AA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46088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71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Diesel-Q'!$A$222">
      <cdr:nvSpPr>
        <cdr:cNvPr id="48130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421AE286-EDE0-41DB-868D-3A639C79138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0.84719</cdr:x>
      <cdr:y>0.10388</cdr:y>
    </cdr:from>
    <cdr:to>
      <cdr:x>0.96783</cdr:x>
      <cdr:y>0.14368</cdr:y>
    </cdr:to>
    <cdr:sp macro="" textlink="">
      <cdr:nvSpPr>
        <cdr:cNvPr id="481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0.92297</cdr:x>
      <cdr:y>0.8997</cdr:y>
    </cdr:from>
    <cdr:ext cx="562013" cy="427281"/>
    <cdr:pic>
      <cdr:nvPicPr>
        <cdr:cNvPr id="4813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7138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91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Diesel-M'!$A$582">
      <cdr:nvSpPr>
        <cdr:cNvPr id="5017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B02AB82-16D5-4A48-A67D-7D8EF908419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0.8409</cdr:x>
      <cdr:y>0.10538</cdr:y>
    </cdr:from>
    <cdr:to>
      <cdr:x>0.9519</cdr:x>
      <cdr:y>0.14517</cdr:y>
    </cdr:to>
    <cdr:sp macro="" textlink="">
      <cdr:nvSpPr>
        <cdr:cNvPr id="501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0558" y="578154"/>
          <a:ext cx="945204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0.91723</cdr:x>
      <cdr:y>0.89063</cdr:y>
    </cdr:from>
    <cdr:ext cx="557143" cy="428570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10501" y="4886325"/>
          <a:ext cx="557143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07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69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0.84719</cdr:x>
      <cdr:y>0.09868</cdr:y>
    </cdr:from>
    <cdr:to>
      <cdr:x>0.96783</cdr:x>
      <cdr:y>0.13847</cdr:y>
    </cdr:to>
    <cdr:sp macro="" textlink="">
      <cdr:nvSpPr>
        <cdr:cNvPr id="3789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41371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Heat Oil-A'!$A$87">
      <cdr:nvSpPr>
        <cdr:cNvPr id="3789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2692923-BABD-4610-8C65-22712B75088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0.91951</cdr:x>
      <cdr:y>0.89774</cdr:y>
    </cdr:from>
    <cdr:ext cx="562013" cy="427226"/>
    <cdr:pic>
      <cdr:nvPicPr>
        <cdr:cNvPr id="3789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188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09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Heat Oil-Q'!$A$222">
      <cdr:nvSpPr>
        <cdr:cNvPr id="4198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0BF4412-4A7C-4B59-A6D2-0C1B9E51B83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0.84967</cdr:x>
      <cdr:y>0.10215</cdr:y>
    </cdr:from>
    <cdr:to>
      <cdr:x>0.9703</cdr:x>
      <cdr:y>0.14195</cdr:y>
    </cdr:to>
    <cdr:sp macro="" textlink="">
      <cdr:nvSpPr>
        <cdr:cNvPr id="4198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52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41992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30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Heat Oil-M'!$A$584">
      <cdr:nvSpPr>
        <cdr:cNvPr id="4403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1A08D8-B03D-4743-A289-C489DEFCBD09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0.84375</cdr:x>
      <cdr:y>0.0967</cdr:y>
    </cdr:from>
    <cdr:to>
      <cdr:x>0.95204</cdr:x>
      <cdr:y>0.13649</cdr:y>
    </cdr:to>
    <cdr:sp macro="" textlink="">
      <cdr:nvSpPr>
        <cdr:cNvPr id="4403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4814" y="530529"/>
          <a:ext cx="930558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0.9217</cdr:x>
      <cdr:y>0.89583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48601" y="4914900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78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0.84408</cdr:x>
      <cdr:y>0.09173</cdr:y>
    </cdr:from>
    <cdr:to>
      <cdr:x>0.96471</cdr:x>
      <cdr:y>0.13153</cdr:y>
    </cdr:to>
    <cdr:sp macro="" textlink="">
      <cdr:nvSpPr>
        <cdr:cNvPr id="788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7625" y="5032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0.00781</cdr:x>
      <cdr:y>0.91862</cdr:y>
    </cdr:from>
    <cdr:to>
      <cdr:x>0.43474</cdr:x>
      <cdr:y>0.97586</cdr:y>
    </cdr:to>
    <cdr:sp macro="" textlink="'Natural Gas-A'!$A$99">
      <cdr:nvSpPr>
        <cdr:cNvPr id="7885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9767" y="5051825"/>
          <a:ext cx="3639490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08D133-9D2F-42D1-895D-20618E08359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0.92099</cdr:x>
      <cdr:y>0.89774</cdr:y>
    </cdr:from>
    <cdr:ext cx="562098" cy="427226"/>
    <cdr:pic>
      <cdr:nvPicPr>
        <cdr:cNvPr id="7885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4525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99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Natural Gas-Q'!$A$214">
      <cdr:nvSpPr>
        <cdr:cNvPr id="80898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769460EC-2C0D-4D7D-999C-D9B71BD8A92B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0.84164</cdr:x>
      <cdr:y>0.0952</cdr:y>
    </cdr:from>
    <cdr:to>
      <cdr:x>0.96228</cdr:x>
      <cdr:y>0.135</cdr:y>
    </cdr:to>
    <cdr:sp macro="" textlink="">
      <cdr:nvSpPr>
        <cdr:cNvPr id="809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6859" y="52232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0.92075</cdr:x>
      <cdr:y>0.8997</cdr:y>
    </cdr:from>
    <cdr:ext cx="562013" cy="427281"/>
    <cdr:pic>
      <cdr:nvPicPr>
        <cdr:cNvPr id="8090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0.84584</cdr:x>
      <cdr:y>0.10388</cdr:y>
    </cdr:from>
    <cdr:to>
      <cdr:x>0.96648</cdr:x>
      <cdr:y>0.14368</cdr:y>
    </cdr:to>
    <cdr:sp macro="" textlink="">
      <cdr:nvSpPr>
        <cdr:cNvPr id="317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2624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0.00682</cdr:x>
      <cdr:y>0.91862</cdr:y>
    </cdr:from>
    <cdr:to>
      <cdr:x>0.43375</cdr:x>
      <cdr:y>0.97586</cdr:y>
    </cdr:to>
    <cdr:sp macro="" textlink="'Crude Oil-A'!$A$98">
      <cdr:nvSpPr>
        <cdr:cNvPr id="31750" name="Text Box 6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1337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6A40F77-A694-4E52-9F50-54AE73B8BB4D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31754" name="Picture 10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29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0.92206</cdr:y>
    </cdr:from>
    <cdr:to>
      <cdr:x>0.52299</cdr:x>
      <cdr:y>0.9793</cdr:y>
    </cdr:to>
    <cdr:sp macro="" textlink="'Natural Gas-M'!$A$558">
      <cdr:nvSpPr>
        <cdr:cNvPr id="83971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70727"/>
          <a:ext cx="4410801" cy="314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3FAEDC3-DC1D-4B5F-AD8F-FB1316799F7E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0.84213</cdr:x>
      <cdr:y>0.10017</cdr:y>
    </cdr:from>
    <cdr:to>
      <cdr:x>0.95165</cdr:x>
      <cdr:y>0.13996</cdr:y>
    </cdr:to>
    <cdr:sp macro="" textlink="">
      <cdr:nvSpPr>
        <cdr:cNvPr id="8397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1032" y="549579"/>
          <a:ext cx="932601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0.92058</cdr:x>
      <cdr:y>0.8941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39076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50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0.85004</cdr:x>
      <cdr:y>0.09868</cdr:y>
    </cdr:from>
    <cdr:to>
      <cdr:x>0.97068</cdr:x>
      <cdr:y>0.13847</cdr:y>
    </cdr:to>
    <cdr:sp macro="" textlink="">
      <cdr:nvSpPr>
        <cdr:cNvPr id="860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8388" y="54137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Electricity-A'!$A$106">
      <cdr:nvSpPr>
        <cdr:cNvPr id="86021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1E54E9A-D813-4CFD-8A30-F0B778CE883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0.9205</cdr:x>
      <cdr:y>0.89774</cdr:y>
    </cdr:from>
    <cdr:ext cx="562013" cy="427226"/>
    <cdr:pic>
      <cdr:nvPicPr>
        <cdr:cNvPr id="8602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031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70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Electricity-Q'!$A$234">
      <cdr:nvSpPr>
        <cdr:cNvPr id="8806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FA87F031-EC77-4D91-9D69-A73B2CE655D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0.85191</cdr:x>
      <cdr:y>0.09868</cdr:y>
    </cdr:from>
    <cdr:to>
      <cdr:x>0.97254</cdr:x>
      <cdr:y>0.13847</cdr:y>
    </cdr:to>
    <cdr:sp macro="" textlink="">
      <cdr:nvSpPr>
        <cdr:cNvPr id="8806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54300" y="5413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0.92272</cdr:x>
      <cdr:y>0.8997</cdr:y>
    </cdr:from>
    <cdr:ext cx="562098" cy="427281"/>
    <cdr:pic>
      <cdr:nvPicPr>
        <cdr:cNvPr id="88072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9277" y="4947862"/>
          <a:ext cx="562678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91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Electricity-M'!$A$618">
      <cdr:nvSpPr>
        <cdr:cNvPr id="9011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FAF5CA6-013A-4922-8BF9-139BF0E9C317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0.84945</cdr:x>
      <cdr:y>0.10017</cdr:y>
    </cdr:from>
    <cdr:to>
      <cdr:x>0.96219</cdr:x>
      <cdr:y>0.13996</cdr:y>
    </cdr:to>
    <cdr:sp macro="" textlink="">
      <cdr:nvSpPr>
        <cdr:cNvPr id="9011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3388" y="549579"/>
          <a:ext cx="91795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0.91946</cdr:x>
      <cdr:y>0.8941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29551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5</xdr:row>
      <xdr:rowOff>66675</xdr:rowOff>
    </xdr:from>
    <xdr:to>
      <xdr:col>1</xdr:col>
      <xdr:colOff>352425</xdr:colOff>
      <xdr:row>7</xdr:row>
      <xdr:rowOff>104775</xdr:rowOff>
    </xdr:to>
    <xdr:pic>
      <xdr:nvPicPr>
        <xdr:cNvPr id="1100" name="Picture 4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0" y="876300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104775</xdr:colOff>
      <xdr:row>0</xdr:row>
      <xdr:rowOff>114300</xdr:rowOff>
    </xdr:from>
    <xdr:to>
      <xdr:col>6</xdr:col>
      <xdr:colOff>152400</xdr:colOff>
      <xdr:row>4</xdr:row>
      <xdr:rowOff>104775</xdr:rowOff>
    </xdr:to>
    <xdr:pic>
      <xdr:nvPicPr>
        <xdr:cNvPr id="1101" name="Picture 6" descr="eia_logo_taglin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4775" y="1143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28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Crude Oil-Q'!$A$242">
      <cdr:nvSpPr>
        <cdr:cNvPr id="33794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EDAF774A-DFE9-4433-A961-D6CD5E163738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0.8404</cdr:x>
      <cdr:y>0.10388</cdr:y>
    </cdr:from>
    <cdr:to>
      <cdr:x>0.96104</cdr:x>
      <cdr:y>0.14368</cdr:y>
    </cdr:to>
    <cdr:sp macro="" textlink="">
      <cdr:nvSpPr>
        <cdr:cNvPr id="337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6300" y="56994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0.92198</cdr:x>
      <cdr:y>0.8997</cdr:y>
    </cdr:from>
    <cdr:ext cx="562098" cy="427281"/>
    <cdr:pic>
      <cdr:nvPicPr>
        <cdr:cNvPr id="33800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295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48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Crude Oil-M'!$A$642">
      <cdr:nvSpPr>
        <cdr:cNvPr id="35843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EAB357C-E474-460A-9B8F-322F936A1B1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0.84573</cdr:x>
      <cdr:y>0.09645</cdr:y>
    </cdr:from>
    <cdr:to>
      <cdr:x>0.95178</cdr:x>
      <cdr:y>0.13649</cdr:y>
    </cdr:to>
    <cdr:sp macro="" textlink="">
      <cdr:nvSpPr>
        <cdr:cNvPr id="358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1675" y="530529"/>
          <a:ext cx="911483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0.91611</cdr:x>
      <cdr:y>0.89757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00978" y="4924426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1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0.84559</cdr:x>
      <cdr:y>0.10041</cdr:y>
    </cdr:from>
    <cdr:to>
      <cdr:x>0.96623</cdr:x>
      <cdr:y>0.14021</cdr:y>
    </cdr:to>
    <cdr:sp macro="" textlink="">
      <cdr:nvSpPr>
        <cdr:cNvPr id="410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0495" y="55089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Gasoline-A'!$A$90">
      <cdr:nvSpPr>
        <cdr:cNvPr id="4109" name="Text Box 1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AA66A52-8CC6-4E32-9D01-6472108F825F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0.91728</cdr:x>
      <cdr:y>0.89774</cdr:y>
    </cdr:from>
    <cdr:ext cx="562098" cy="427226"/>
    <cdr:pic>
      <cdr:nvPicPr>
        <cdr:cNvPr id="4114" name="Picture 1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22914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doe.gov/emeu/aer/natgas.html" TargetMode="External"/><Relationship Id="rId13" Type="http://schemas.openxmlformats.org/officeDocument/2006/relationships/hyperlink" Target="http://www.eia.doe.gov/emeu/steo/pub/contents.html" TargetMode="External"/><Relationship Id="rId3" Type="http://schemas.openxmlformats.org/officeDocument/2006/relationships/hyperlink" Target="http://www.eia.gov/oil_gas/petroleum/data_publications/petroleum_marketing_monthly/pmm.html" TargetMode="External"/><Relationship Id="rId7" Type="http://schemas.openxmlformats.org/officeDocument/2006/relationships/hyperlink" Target="http://www.eia.gov/oil_gas/natural_gas/data_publications/natural_gas_monthly/ngm.html" TargetMode="External"/><Relationship Id="rId12" Type="http://schemas.openxmlformats.org/officeDocument/2006/relationships/hyperlink" Target="http://www.eia.gov/FTPROOT/multifuel/00357392.pdf" TargetMode="External"/><Relationship Id="rId2" Type="http://schemas.openxmlformats.org/officeDocument/2006/relationships/hyperlink" Target="http://www.bls.gov/cpi/" TargetMode="External"/><Relationship Id="rId16" Type="http://schemas.openxmlformats.org/officeDocument/2006/relationships/drawing" Target="../drawings/drawing38.xml"/><Relationship Id="rId1" Type="http://schemas.openxmlformats.org/officeDocument/2006/relationships/hyperlink" Target="http://www.eia.gov/steo/" TargetMode="External"/><Relationship Id="rId6" Type="http://schemas.openxmlformats.org/officeDocument/2006/relationships/hyperlink" Target="http://www.eia.gov/oil_gas/petroleum/data_publications/weekly_petroleum_status_report/wpsr.html" TargetMode="External"/><Relationship Id="rId11" Type="http://schemas.openxmlformats.org/officeDocument/2006/relationships/hyperlink" Target="http://www.eia.doe.gov/emeu/mer/prices.html" TargetMode="External"/><Relationship Id="rId5" Type="http://schemas.openxmlformats.org/officeDocument/2006/relationships/hyperlink" Target="http://www.eia.gov/oil_gas/petroleum/data_publications/weekly_petroleum_status_report/wpsr.html" TargetMode="External"/><Relationship Id="rId15" Type="http://schemas.openxmlformats.org/officeDocument/2006/relationships/printerSettings" Target="../printerSettings/printerSettings20.bin"/><Relationship Id="rId10" Type="http://schemas.openxmlformats.org/officeDocument/2006/relationships/hyperlink" Target="http://www.eia.doe.gov/emeu/aer/elect.html" TargetMode="External"/><Relationship Id="rId4" Type="http://schemas.openxmlformats.org/officeDocument/2006/relationships/hyperlink" Target="http://www.eia.doe.gov/emeu/mer/prices.html" TargetMode="External"/><Relationship Id="rId9" Type="http://schemas.openxmlformats.org/officeDocument/2006/relationships/hyperlink" Target="http://www.eia.doe.gov/emeu/mer/prices.html" TargetMode="External"/><Relationship Id="rId14" Type="http://schemas.openxmlformats.org/officeDocument/2006/relationships/hyperlink" Target="http://www.ihsglobalinsight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6:B26"/>
  <sheetViews>
    <sheetView workbookViewId="0"/>
  </sheetViews>
  <sheetFormatPr defaultColWidth="9.140625" defaultRowHeight="12.75" x14ac:dyDescent="0.2"/>
  <cols>
    <col min="1" max="1" width="8.5703125" style="24" customWidth="1"/>
    <col min="2" max="2" width="78" style="24" customWidth="1"/>
    <col min="3" max="16384" width="9.140625" style="24"/>
  </cols>
  <sheetData>
    <row r="6" spans="2:2" ht="15.75" x14ac:dyDescent="0.25">
      <c r="B6" s="23" t="str">
        <f>"Short-Term Energy Outlook Real and Nominal Prices, "&amp;TEXT('Notes and Sources'!$G$7,"Mmmm yyyy")</f>
        <v>Short-Term Energy Outlook Real and Nominal Prices, April 2022</v>
      </c>
    </row>
    <row r="8" spans="2:2" x14ac:dyDescent="0.2">
      <c r="B8" s="25" t="s">
        <v>193</v>
      </c>
    </row>
    <row r="9" spans="2:2" x14ac:dyDescent="0.2">
      <c r="B9" s="25" t="s">
        <v>194</v>
      </c>
    </row>
    <row r="10" spans="2:2" x14ac:dyDescent="0.2">
      <c r="B10" s="25" t="s">
        <v>195</v>
      </c>
    </row>
    <row r="11" spans="2:2" x14ac:dyDescent="0.2">
      <c r="B11" s="25" t="s">
        <v>217</v>
      </c>
    </row>
    <row r="12" spans="2:2" x14ac:dyDescent="0.2">
      <c r="B12" s="25" t="s">
        <v>218</v>
      </c>
    </row>
    <row r="13" spans="2:2" x14ac:dyDescent="0.2">
      <c r="B13" s="25" t="s">
        <v>219</v>
      </c>
    </row>
    <row r="14" spans="2:2" x14ac:dyDescent="0.2">
      <c r="B14" s="25" t="s">
        <v>225</v>
      </c>
    </row>
    <row r="15" spans="2:2" x14ac:dyDescent="0.2">
      <c r="B15" s="25" t="s">
        <v>226</v>
      </c>
    </row>
    <row r="16" spans="2:2" x14ac:dyDescent="0.2">
      <c r="B16" s="25" t="s">
        <v>227</v>
      </c>
    </row>
    <row r="17" spans="2:2" x14ac:dyDescent="0.2">
      <c r="B17" s="25" t="s">
        <v>228</v>
      </c>
    </row>
    <row r="18" spans="2:2" x14ac:dyDescent="0.2">
      <c r="B18" s="25" t="s">
        <v>229</v>
      </c>
    </row>
    <row r="19" spans="2:2" x14ac:dyDescent="0.2">
      <c r="B19" s="25" t="s">
        <v>230</v>
      </c>
    </row>
    <row r="20" spans="2:2" x14ac:dyDescent="0.2">
      <c r="B20" s="25" t="s">
        <v>231</v>
      </c>
    </row>
    <row r="21" spans="2:2" x14ac:dyDescent="0.2">
      <c r="B21" s="25" t="s">
        <v>232</v>
      </c>
    </row>
    <row r="22" spans="2:2" x14ac:dyDescent="0.2">
      <c r="B22" s="25" t="s">
        <v>233</v>
      </c>
    </row>
    <row r="23" spans="2:2" x14ac:dyDescent="0.2">
      <c r="B23" s="25" t="s">
        <v>234</v>
      </c>
    </row>
    <row r="24" spans="2:2" x14ac:dyDescent="0.2">
      <c r="B24" s="25" t="s">
        <v>235</v>
      </c>
    </row>
    <row r="25" spans="2:2" x14ac:dyDescent="0.2">
      <c r="B25" s="25" t="s">
        <v>236</v>
      </c>
    </row>
    <row r="26" spans="2:2" x14ac:dyDescent="0.2">
      <c r="B26" s="25" t="s">
        <v>196</v>
      </c>
    </row>
  </sheetData>
  <phoneticPr fontId="0" type="noConversion"/>
  <hyperlinks>
    <hyperlink ref="B13" location="'Gasoline-M'!A5" display="Motor Gasoline Regular Grade Retail Prices (Monthly)"/>
    <hyperlink ref="B17" location="'Heat Oil-A'!A5" display="Heating Oil Prices (Annual)"/>
    <hyperlink ref="B10" location="'Crude Oil-M'!A5" display="Imported Crude Oil Prices (Monthly)"/>
    <hyperlink ref="B19" location="'Heat Oil-M'!A5" display="Heating Oil Prices (Monthly)"/>
    <hyperlink ref="B15" location="'Diesel-Q'!A5" display="On-highway Diesel Prices (Quarterly)"/>
    <hyperlink ref="B20" location="'Natural Gas-A'!A5" display="Residential Natural Gas Prices (Annual)"/>
    <hyperlink ref="B21" location="'Natural Gas-Q'!A5" display="Residential Natural Gas Prices (Quarterly)"/>
    <hyperlink ref="B23" location="'Electricity-A'!A5" display="Residential Electricity Prices (Annual)"/>
    <hyperlink ref="B24" location="'Electricity-Q'!A5" display="Residential Electricity Prices (Quarterly)"/>
    <hyperlink ref="B25" location="'Electricity-M'!A5" display="Residential Electricity Prices (Monthly)"/>
    <hyperlink ref="B26" location="'Notes and Sources'!A8" display="Notes and Sources"/>
    <hyperlink ref="B14" location="'Diesel-A'!A5" display="On-highway Diesel Prices (Annual)"/>
    <hyperlink ref="B18" location="'Heat Oil-Q'!A5" display="Heating Oil Prices (Quarterly)"/>
    <hyperlink ref="B9" location="'Crude Oil-Q'!A5" display="Imported Crude Oil Prices (Quarterly)"/>
    <hyperlink ref="B11" location="'Gasoline-A'!A5" display="Motor Gasoline Retail Prices (Annual)"/>
    <hyperlink ref="B12" location="'Gasoline-Q'!A5" display="Motor Gasoline Retail Prices (Quarterly)"/>
    <hyperlink ref="B8" location="'Crude Oil-A'!A5" display="Imported Crude Oil Prices (Annual)"/>
    <hyperlink ref="B16" location="'Diesel-M'!A5" display="On-highway Diesel Prices (Monthly)"/>
    <hyperlink ref="B22" location="'Natural Gas-M'!A5" display="Residential Natural Gas Prices (Monthly)"/>
  </hyperlinks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5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44663</v>
      </c>
      <c r="D1" s="42"/>
    </row>
    <row r="2" spans="1:4" ht="15.75" x14ac:dyDescent="0.25">
      <c r="A2" s="11" t="s">
        <v>181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179</v>
      </c>
      <c r="D39" s="40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28856</v>
      </c>
      <c r="B41" s="26">
        <v>0.68500000000000005</v>
      </c>
      <c r="C41" s="12">
        <v>0.60499999999999998</v>
      </c>
      <c r="D41" s="12">
        <f t="shared" ref="D41:D104" si="0">C41*$B$581/B41</f>
        <v>2.5273905912408758</v>
      </c>
    </row>
    <row r="42" spans="1:4" x14ac:dyDescent="0.2">
      <c r="A42" s="13">
        <v>28887</v>
      </c>
      <c r="B42" s="26">
        <v>0.69199999999999995</v>
      </c>
      <c r="C42" s="12">
        <v>0.63</v>
      </c>
      <c r="D42" s="12">
        <f t="shared" si="0"/>
        <v>2.6052056791907519</v>
      </c>
    </row>
    <row r="43" spans="1:4" x14ac:dyDescent="0.2">
      <c r="A43" s="13">
        <v>28915</v>
      </c>
      <c r="B43" s="26">
        <v>0.69899999999999995</v>
      </c>
      <c r="C43" s="12">
        <v>0.64800000000000002</v>
      </c>
      <c r="D43" s="12">
        <f t="shared" si="0"/>
        <v>2.6528053905579405</v>
      </c>
    </row>
    <row r="44" spans="1:4" x14ac:dyDescent="0.2">
      <c r="A44" s="13">
        <v>28946</v>
      </c>
      <c r="B44" s="26">
        <v>0.70599999999999996</v>
      </c>
      <c r="C44" s="12">
        <v>0.67500000000000004</v>
      </c>
      <c r="D44" s="12">
        <f t="shared" si="0"/>
        <v>2.7359404036827204</v>
      </c>
    </row>
    <row r="45" spans="1:4" x14ac:dyDescent="0.2">
      <c r="A45" s="13">
        <v>28976</v>
      </c>
      <c r="B45" s="26">
        <v>0.71399999999999997</v>
      </c>
      <c r="C45" s="12">
        <v>0.73099999999999998</v>
      </c>
      <c r="D45" s="12">
        <f t="shared" si="0"/>
        <v>2.9297241190476195</v>
      </c>
    </row>
    <row r="46" spans="1:4" x14ac:dyDescent="0.2">
      <c r="A46" s="13">
        <v>29007</v>
      </c>
      <c r="B46" s="26">
        <v>0.72199999999999998</v>
      </c>
      <c r="C46" s="12">
        <v>0.81799999999999995</v>
      </c>
      <c r="D46" s="12">
        <f t="shared" si="0"/>
        <v>3.2420795540166205</v>
      </c>
    </row>
    <row r="47" spans="1:4" x14ac:dyDescent="0.2">
      <c r="A47" s="13">
        <v>29037</v>
      </c>
      <c r="B47" s="26">
        <v>0.73</v>
      </c>
      <c r="C47" s="12">
        <v>0.85599999999999998</v>
      </c>
      <c r="D47" s="12">
        <f t="shared" si="0"/>
        <v>3.355509446575343</v>
      </c>
    </row>
    <row r="48" spans="1:4" x14ac:dyDescent="0.2">
      <c r="A48" s="13">
        <v>29068</v>
      </c>
      <c r="B48" s="26">
        <v>0.73699999999999999</v>
      </c>
      <c r="C48" s="12">
        <v>0.89</v>
      </c>
      <c r="D48" s="12">
        <f t="shared" si="0"/>
        <v>3.4556526322930803</v>
      </c>
    </row>
    <row r="49" spans="1:4" x14ac:dyDescent="0.2">
      <c r="A49" s="13">
        <v>29099</v>
      </c>
      <c r="B49" s="26">
        <v>0.74399999999999999</v>
      </c>
      <c r="C49" s="12">
        <v>0.89500000000000002</v>
      </c>
      <c r="D49" s="12">
        <f t="shared" si="0"/>
        <v>3.4423708938172046</v>
      </c>
    </row>
    <row r="50" spans="1:4" x14ac:dyDescent="0.2">
      <c r="A50" s="13">
        <v>29129</v>
      </c>
      <c r="B50" s="26">
        <v>0.752</v>
      </c>
      <c r="C50" s="12">
        <v>0.91900000000000004</v>
      </c>
      <c r="D50" s="12">
        <f t="shared" si="0"/>
        <v>3.497077299202128</v>
      </c>
    </row>
    <row r="51" spans="1:4" x14ac:dyDescent="0.2">
      <c r="A51" s="13">
        <v>29160</v>
      </c>
      <c r="B51" s="26">
        <v>0.76</v>
      </c>
      <c r="C51" s="12">
        <v>0.93500000000000005</v>
      </c>
      <c r="D51" s="12">
        <f t="shared" si="0"/>
        <v>3.5205099802631579</v>
      </c>
    </row>
    <row r="52" spans="1:4" x14ac:dyDescent="0.2">
      <c r="A52" s="13">
        <v>29190</v>
      </c>
      <c r="B52" s="26">
        <v>0.76900000000000002</v>
      </c>
      <c r="C52" s="12">
        <v>0.98299999999999998</v>
      </c>
      <c r="D52" s="12">
        <f t="shared" si="0"/>
        <v>3.6579245162548766</v>
      </c>
    </row>
    <row r="53" spans="1:4" x14ac:dyDescent="0.2">
      <c r="A53" s="13">
        <v>29221</v>
      </c>
      <c r="B53" s="26">
        <v>0.78</v>
      </c>
      <c r="C53" s="12">
        <v>0.997</v>
      </c>
      <c r="D53" s="12">
        <f t="shared" si="0"/>
        <v>3.6577002910256411</v>
      </c>
    </row>
    <row r="54" spans="1:4" x14ac:dyDescent="0.2">
      <c r="A54" s="13">
        <v>29252</v>
      </c>
      <c r="B54" s="26">
        <v>0.79</v>
      </c>
      <c r="C54" s="12">
        <v>1.0189999999999999</v>
      </c>
      <c r="D54" s="12">
        <f t="shared" si="0"/>
        <v>3.6910901632911393</v>
      </c>
    </row>
    <row r="55" spans="1:4" x14ac:dyDescent="0.2">
      <c r="A55" s="13">
        <v>29281</v>
      </c>
      <c r="B55" s="26">
        <v>0.80100000000000005</v>
      </c>
      <c r="C55" s="12">
        <v>1.0469999999999999</v>
      </c>
      <c r="D55" s="12">
        <f t="shared" si="0"/>
        <v>3.7404316816479399</v>
      </c>
    </row>
    <row r="56" spans="1:4" x14ac:dyDescent="0.2">
      <c r="A56" s="13">
        <v>29312</v>
      </c>
      <c r="B56" s="26">
        <v>0.80900000000000005</v>
      </c>
      <c r="C56" s="12">
        <v>1.0489999999999999</v>
      </c>
      <c r="D56" s="12">
        <f t="shared" si="0"/>
        <v>3.7105178726823236</v>
      </c>
    </row>
    <row r="57" spans="1:4" x14ac:dyDescent="0.2">
      <c r="A57" s="13">
        <v>29342</v>
      </c>
      <c r="B57" s="26">
        <v>0.81699999999999995</v>
      </c>
      <c r="C57" s="12">
        <v>1.048</v>
      </c>
      <c r="D57" s="12">
        <f t="shared" si="0"/>
        <v>3.6706822129742971</v>
      </c>
    </row>
    <row r="58" spans="1:4" x14ac:dyDescent="0.2">
      <c r="A58" s="13">
        <v>29373</v>
      </c>
      <c r="B58" s="26">
        <v>0.82499999999999996</v>
      </c>
      <c r="C58" s="12">
        <v>1.054</v>
      </c>
      <c r="D58" s="12">
        <f t="shared" si="0"/>
        <v>3.6558992896969702</v>
      </c>
    </row>
    <row r="59" spans="1:4" x14ac:dyDescent="0.2">
      <c r="A59" s="13">
        <v>29403</v>
      </c>
      <c r="B59" s="26">
        <v>0.82599999999999996</v>
      </c>
      <c r="C59" s="12">
        <v>1.0429999999999999</v>
      </c>
      <c r="D59" s="12">
        <f t="shared" si="0"/>
        <v>3.6133649067796614</v>
      </c>
    </row>
    <row r="60" spans="1:4" x14ac:dyDescent="0.2">
      <c r="A60" s="13">
        <v>29434</v>
      </c>
      <c r="B60" s="26">
        <v>0.83199999999999996</v>
      </c>
      <c r="C60" s="12">
        <v>1.038</v>
      </c>
      <c r="D60" s="12">
        <f t="shared" si="0"/>
        <v>3.5701099254807698</v>
      </c>
    </row>
    <row r="61" spans="1:4" x14ac:dyDescent="0.2">
      <c r="A61" s="13">
        <v>29465</v>
      </c>
      <c r="B61" s="26">
        <v>0.83899999999999997</v>
      </c>
      <c r="C61" s="12">
        <v>1.0409999999999999</v>
      </c>
      <c r="D61" s="12">
        <f t="shared" si="0"/>
        <v>3.5505556984505362</v>
      </c>
    </row>
    <row r="62" spans="1:4" x14ac:dyDescent="0.2">
      <c r="A62" s="13">
        <v>29495</v>
      </c>
      <c r="B62" s="26">
        <v>0.84699999999999998</v>
      </c>
      <c r="C62" s="12">
        <v>1.03</v>
      </c>
      <c r="D62" s="12">
        <f t="shared" si="0"/>
        <v>3.4798568240850067</v>
      </c>
    </row>
    <row r="63" spans="1:4" x14ac:dyDescent="0.2">
      <c r="A63" s="13">
        <v>29526</v>
      </c>
      <c r="B63" s="26">
        <v>0.85599999999999998</v>
      </c>
      <c r="C63" s="12">
        <v>1.0629999999999999</v>
      </c>
      <c r="D63" s="12">
        <f t="shared" si="0"/>
        <v>3.5535878890186918</v>
      </c>
    </row>
    <row r="64" spans="1:4" x14ac:dyDescent="0.2">
      <c r="A64" s="13">
        <v>29556</v>
      </c>
      <c r="B64" s="26">
        <v>0.86399999999999999</v>
      </c>
      <c r="C64" s="12">
        <v>1.1000000000000001</v>
      </c>
      <c r="D64" s="12">
        <f t="shared" si="0"/>
        <v>3.643229282407408</v>
      </c>
    </row>
    <row r="65" spans="1:4" x14ac:dyDescent="0.2">
      <c r="A65" s="13">
        <v>29587</v>
      </c>
      <c r="B65" s="26">
        <v>0.872</v>
      </c>
      <c r="C65" s="12">
        <v>1.1439999999999999</v>
      </c>
      <c r="D65" s="12">
        <f t="shared" si="0"/>
        <v>3.7541973669724773</v>
      </c>
    </row>
    <row r="66" spans="1:4" x14ac:dyDescent="0.2">
      <c r="A66" s="13">
        <v>29618</v>
      </c>
      <c r="B66" s="26">
        <v>0.88</v>
      </c>
      <c r="C66" s="12">
        <v>1.19</v>
      </c>
      <c r="D66" s="12">
        <f t="shared" si="0"/>
        <v>3.8696514659090906</v>
      </c>
    </row>
    <row r="67" spans="1:4" x14ac:dyDescent="0.2">
      <c r="A67" s="13">
        <v>29646</v>
      </c>
      <c r="B67" s="26">
        <v>0.88600000000000001</v>
      </c>
      <c r="C67" s="12">
        <v>1.2170000000000001</v>
      </c>
      <c r="D67" s="12">
        <f t="shared" si="0"/>
        <v>3.9306503916478563</v>
      </c>
    </row>
    <row r="68" spans="1:4" x14ac:dyDescent="0.2">
      <c r="A68" s="13">
        <v>29677</v>
      </c>
      <c r="B68" s="26">
        <v>0.89100000000000001</v>
      </c>
      <c r="C68" s="12">
        <v>1.206</v>
      </c>
      <c r="D68" s="12">
        <f t="shared" si="0"/>
        <v>3.8732645858585864</v>
      </c>
    </row>
    <row r="69" spans="1:4" x14ac:dyDescent="0.2">
      <c r="A69" s="13">
        <v>29707</v>
      </c>
      <c r="B69" s="26">
        <v>0.89700000000000002</v>
      </c>
      <c r="C69" s="12">
        <v>1.198</v>
      </c>
      <c r="D69" s="12">
        <f t="shared" si="0"/>
        <v>3.8218350256410258</v>
      </c>
    </row>
    <row r="70" spans="1:4" x14ac:dyDescent="0.2">
      <c r="A70" s="13">
        <v>29738</v>
      </c>
      <c r="B70" s="26">
        <v>0.90500000000000003</v>
      </c>
      <c r="C70" s="12">
        <v>1.194</v>
      </c>
      <c r="D70" s="12">
        <f t="shared" si="0"/>
        <v>3.7754029325966849</v>
      </c>
    </row>
    <row r="71" spans="1:4" x14ac:dyDescent="0.2">
      <c r="A71" s="13">
        <v>29768</v>
      </c>
      <c r="B71" s="26">
        <v>0.91500000000000004</v>
      </c>
      <c r="C71" s="12">
        <v>1.165</v>
      </c>
      <c r="D71" s="12">
        <f t="shared" si="0"/>
        <v>3.6434464644808742</v>
      </c>
    </row>
    <row r="72" spans="1:4" x14ac:dyDescent="0.2">
      <c r="A72" s="13">
        <v>29799</v>
      </c>
      <c r="B72" s="26">
        <v>0.92200000000000004</v>
      </c>
      <c r="C72" s="12">
        <v>1.1879999999999999</v>
      </c>
      <c r="D72" s="12">
        <f t="shared" si="0"/>
        <v>3.6871693145336226</v>
      </c>
    </row>
    <row r="73" spans="1:4" x14ac:dyDescent="0.2">
      <c r="A73" s="13">
        <v>29830</v>
      </c>
      <c r="B73" s="26">
        <v>0.93100000000000005</v>
      </c>
      <c r="C73" s="12">
        <v>1.1830000000000001</v>
      </c>
      <c r="D73" s="12">
        <f t="shared" si="0"/>
        <v>3.636156984962406</v>
      </c>
    </row>
    <row r="74" spans="1:4" x14ac:dyDescent="0.2">
      <c r="A74" s="13">
        <v>29860</v>
      </c>
      <c r="B74" s="26">
        <v>0.93400000000000005</v>
      </c>
      <c r="C74" s="12">
        <v>1.1839999999999999</v>
      </c>
      <c r="D74" s="12">
        <f t="shared" si="0"/>
        <v>3.6275414817987151</v>
      </c>
    </row>
    <row r="75" spans="1:4" x14ac:dyDescent="0.2">
      <c r="A75" s="13">
        <v>29891</v>
      </c>
      <c r="B75" s="26">
        <v>0.93799999999999994</v>
      </c>
      <c r="C75" s="12">
        <v>1.1859999999999999</v>
      </c>
      <c r="D75" s="12">
        <f t="shared" si="0"/>
        <v>3.6181736950959493</v>
      </c>
    </row>
    <row r="76" spans="1:4" x14ac:dyDescent="0.2">
      <c r="A76" s="13">
        <v>29921</v>
      </c>
      <c r="B76" s="26">
        <v>0.94099999999999995</v>
      </c>
      <c r="C76" s="12">
        <v>1.1950000000000001</v>
      </c>
      <c r="D76" s="12">
        <f t="shared" si="0"/>
        <v>3.6340076992561112</v>
      </c>
    </row>
    <row r="77" spans="1:4" x14ac:dyDescent="0.2">
      <c r="A77" s="13">
        <v>29952</v>
      </c>
      <c r="B77" s="26">
        <v>0.94399999999999995</v>
      </c>
      <c r="C77" s="12">
        <v>1.196</v>
      </c>
      <c r="D77" s="12">
        <f t="shared" si="0"/>
        <v>3.625490292372882</v>
      </c>
    </row>
    <row r="78" spans="1:4" x14ac:dyDescent="0.2">
      <c r="A78" s="13">
        <v>29983</v>
      </c>
      <c r="B78" s="26">
        <v>0.94699999999999995</v>
      </c>
      <c r="C78" s="12">
        <v>1.169</v>
      </c>
      <c r="D78" s="12">
        <f t="shared" si="0"/>
        <v>3.5324180348468857</v>
      </c>
    </row>
    <row r="79" spans="1:4" x14ac:dyDescent="0.2">
      <c r="A79" s="13">
        <v>30011</v>
      </c>
      <c r="B79" s="26">
        <v>0.94699999999999995</v>
      </c>
      <c r="C79" s="12">
        <v>1.117</v>
      </c>
      <c r="D79" s="12">
        <f t="shared" si="0"/>
        <v>3.3752873780359032</v>
      </c>
    </row>
    <row r="80" spans="1:4" x14ac:dyDescent="0.2">
      <c r="A80" s="13">
        <v>30042</v>
      </c>
      <c r="B80" s="26">
        <v>0.95</v>
      </c>
      <c r="C80" s="12">
        <v>1.0980000000000001</v>
      </c>
      <c r="D80" s="12">
        <f t="shared" si="0"/>
        <v>3.3073967557894743</v>
      </c>
    </row>
    <row r="81" spans="1:4" x14ac:dyDescent="0.2">
      <c r="A81" s="13">
        <v>30072</v>
      </c>
      <c r="B81" s="26">
        <v>0.95899999999999996</v>
      </c>
      <c r="C81" s="12">
        <v>1.1140000000000001</v>
      </c>
      <c r="D81" s="12">
        <f t="shared" si="0"/>
        <v>3.3241004942648598</v>
      </c>
    </row>
    <row r="82" spans="1:4" x14ac:dyDescent="0.2">
      <c r="A82" s="13">
        <v>30103</v>
      </c>
      <c r="B82" s="26">
        <v>0.97</v>
      </c>
      <c r="C82" s="12">
        <v>1.165</v>
      </c>
      <c r="D82" s="12">
        <f t="shared" si="0"/>
        <v>3.4368592938144333</v>
      </c>
    </row>
    <row r="83" spans="1:4" x14ac:dyDescent="0.2">
      <c r="A83" s="13">
        <v>30133</v>
      </c>
      <c r="B83" s="26">
        <v>0.97499999999999998</v>
      </c>
      <c r="C83" s="12">
        <v>1.155</v>
      </c>
      <c r="D83" s="12">
        <f t="shared" si="0"/>
        <v>3.3898847230769236</v>
      </c>
    </row>
    <row r="84" spans="1:4" x14ac:dyDescent="0.2">
      <c r="A84" s="13">
        <v>30164</v>
      </c>
      <c r="B84" s="26">
        <v>0.97699999999999998</v>
      </c>
      <c r="C84" s="12">
        <v>1.139</v>
      </c>
      <c r="D84" s="12">
        <f t="shared" si="0"/>
        <v>3.3360820358239511</v>
      </c>
    </row>
    <row r="85" spans="1:4" x14ac:dyDescent="0.2">
      <c r="A85" s="13">
        <v>30195</v>
      </c>
      <c r="B85" s="26">
        <v>0.97699999999999998</v>
      </c>
      <c r="C85" s="12">
        <v>1.1499999999999999</v>
      </c>
      <c r="D85" s="12">
        <f t="shared" si="0"/>
        <v>3.3683005629477996</v>
      </c>
    </row>
    <row r="86" spans="1:4" x14ac:dyDescent="0.2">
      <c r="A86" s="13">
        <v>30225</v>
      </c>
      <c r="B86" s="26">
        <v>0.98099999999999998</v>
      </c>
      <c r="C86" s="12">
        <v>1.169</v>
      </c>
      <c r="D86" s="12">
        <f t="shared" si="0"/>
        <v>3.4099896829765548</v>
      </c>
    </row>
    <row r="87" spans="1:4" x14ac:dyDescent="0.2">
      <c r="A87" s="13">
        <v>30256</v>
      </c>
      <c r="B87" s="26">
        <v>0.98</v>
      </c>
      <c r="C87" s="12">
        <v>1.196</v>
      </c>
      <c r="D87" s="12">
        <f t="shared" si="0"/>
        <v>3.4923090163265309</v>
      </c>
    </row>
    <row r="88" spans="1:4" x14ac:dyDescent="0.2">
      <c r="A88" s="13">
        <v>30286</v>
      </c>
      <c r="B88" s="26">
        <v>0.97699999999999998</v>
      </c>
      <c r="C88" s="12">
        <v>1.153</v>
      </c>
      <c r="D88" s="12">
        <f t="shared" si="0"/>
        <v>3.3770874339815768</v>
      </c>
    </row>
    <row r="89" spans="1:4" x14ac:dyDescent="0.2">
      <c r="A89" s="13">
        <v>30317</v>
      </c>
      <c r="B89" s="26">
        <v>0.97899999999999998</v>
      </c>
      <c r="C89" s="12">
        <v>1.125</v>
      </c>
      <c r="D89" s="12">
        <f t="shared" si="0"/>
        <v>3.2883451225740554</v>
      </c>
    </row>
    <row r="90" spans="1:4" x14ac:dyDescent="0.2">
      <c r="A90" s="13">
        <v>30348</v>
      </c>
      <c r="B90" s="26">
        <v>0.98</v>
      </c>
      <c r="C90" s="12">
        <v>1.105</v>
      </c>
      <c r="D90" s="12">
        <f t="shared" si="0"/>
        <v>3.2265898520408167</v>
      </c>
    </row>
    <row r="91" spans="1:4" x14ac:dyDescent="0.2">
      <c r="A91" s="13">
        <v>30376</v>
      </c>
      <c r="B91" s="26">
        <v>0.98099999999999998</v>
      </c>
      <c r="C91" s="12">
        <v>1.0629999999999999</v>
      </c>
      <c r="D91" s="12">
        <f t="shared" si="0"/>
        <v>3.1007861702344548</v>
      </c>
    </row>
    <row r="92" spans="1:4" x14ac:dyDescent="0.2">
      <c r="A92" s="13">
        <v>30407</v>
      </c>
      <c r="B92" s="26">
        <v>0.98799999999999999</v>
      </c>
      <c r="C92" s="12">
        <v>1.1599999999999999</v>
      </c>
      <c r="D92" s="12">
        <f t="shared" si="0"/>
        <v>3.3597627125506073</v>
      </c>
    </row>
    <row r="93" spans="1:4" x14ac:dyDescent="0.2">
      <c r="A93" s="13">
        <v>30437</v>
      </c>
      <c r="B93" s="26">
        <v>0.99199999999999999</v>
      </c>
      <c r="C93" s="12">
        <v>1.147</v>
      </c>
      <c r="D93" s="12">
        <f t="shared" si="0"/>
        <v>3.30871459375</v>
      </c>
    </row>
    <row r="94" spans="1:4" x14ac:dyDescent="0.2">
      <c r="A94" s="13">
        <v>30468</v>
      </c>
      <c r="B94" s="26">
        <v>0.99399999999999999</v>
      </c>
      <c r="C94" s="12">
        <v>1.1539999999999999</v>
      </c>
      <c r="D94" s="12">
        <f t="shared" si="0"/>
        <v>3.3222092696177059</v>
      </c>
    </row>
    <row r="95" spans="1:4" x14ac:dyDescent="0.2">
      <c r="A95" s="13">
        <v>30498</v>
      </c>
      <c r="B95" s="26">
        <v>0.998</v>
      </c>
      <c r="C95" s="12">
        <v>1.1439999999999999</v>
      </c>
      <c r="D95" s="12">
        <f t="shared" si="0"/>
        <v>3.2802205450901805</v>
      </c>
    </row>
    <row r="96" spans="1:4" x14ac:dyDescent="0.2">
      <c r="A96" s="13">
        <v>30529</v>
      </c>
      <c r="B96" s="26">
        <v>1.0009999999999999</v>
      </c>
      <c r="C96" s="12">
        <v>1.1499999999999999</v>
      </c>
      <c r="D96" s="12">
        <f t="shared" si="0"/>
        <v>3.2875421078921083</v>
      </c>
    </row>
    <row r="97" spans="1:4" x14ac:dyDescent="0.2">
      <c r="A97" s="13">
        <v>30560</v>
      </c>
      <c r="B97" s="26">
        <v>1.004</v>
      </c>
      <c r="C97" s="12">
        <v>1.1559999999999999</v>
      </c>
      <c r="D97" s="12">
        <f t="shared" si="0"/>
        <v>3.2948199163346614</v>
      </c>
    </row>
    <row r="98" spans="1:4" x14ac:dyDescent="0.2">
      <c r="A98" s="13">
        <v>30590</v>
      </c>
      <c r="B98" s="26">
        <v>1.008</v>
      </c>
      <c r="C98" s="12">
        <v>1.147</v>
      </c>
      <c r="D98" s="12">
        <f t="shared" si="0"/>
        <v>3.2561953144841271</v>
      </c>
    </row>
    <row r="99" spans="1:4" x14ac:dyDescent="0.2">
      <c r="A99" s="13">
        <v>30621</v>
      </c>
      <c r="B99" s="26">
        <v>1.0109999999999999</v>
      </c>
      <c r="C99" s="12">
        <v>1.1459999999999999</v>
      </c>
      <c r="D99" s="12">
        <f t="shared" si="0"/>
        <v>3.2437025578635015</v>
      </c>
    </row>
    <row r="100" spans="1:4" x14ac:dyDescent="0.2">
      <c r="A100" s="13">
        <v>30651</v>
      </c>
      <c r="B100" s="26">
        <v>1.014</v>
      </c>
      <c r="C100" s="12">
        <v>1.1379999999999999</v>
      </c>
      <c r="D100" s="12">
        <f t="shared" si="0"/>
        <v>3.2115291499013807</v>
      </c>
    </row>
    <row r="101" spans="1:4" x14ac:dyDescent="0.2">
      <c r="A101" s="13">
        <v>30682</v>
      </c>
      <c r="B101" s="26">
        <v>1.0209999999999999</v>
      </c>
      <c r="C101" s="12">
        <v>1.173</v>
      </c>
      <c r="D101" s="12">
        <f t="shared" si="0"/>
        <v>3.2876065063663082</v>
      </c>
    </row>
    <row r="102" spans="1:4" x14ac:dyDescent="0.2">
      <c r="A102" s="13">
        <v>30713</v>
      </c>
      <c r="B102" s="26">
        <v>1.026</v>
      </c>
      <c r="C102" s="12">
        <v>1.17</v>
      </c>
      <c r="D102" s="12">
        <f t="shared" si="0"/>
        <v>3.2632178070175439</v>
      </c>
    </row>
    <row r="103" spans="1:4" x14ac:dyDescent="0.2">
      <c r="A103" s="13">
        <v>30742</v>
      </c>
      <c r="B103" s="26">
        <v>1.0289999999999999</v>
      </c>
      <c r="C103" s="12">
        <v>1.143</v>
      </c>
      <c r="D103" s="12">
        <f t="shared" si="0"/>
        <v>3.1786185743440241</v>
      </c>
    </row>
    <row r="104" spans="1:4" x14ac:dyDescent="0.2">
      <c r="A104" s="13">
        <v>30773</v>
      </c>
      <c r="B104" s="26">
        <v>1.0329999999999999</v>
      </c>
      <c r="C104" s="12">
        <v>1.141</v>
      </c>
      <c r="D104" s="12">
        <f t="shared" si="0"/>
        <v>3.1607699235237177</v>
      </c>
    </row>
    <row r="105" spans="1:4" x14ac:dyDescent="0.2">
      <c r="A105" s="13">
        <v>30803</v>
      </c>
      <c r="B105" s="26">
        <v>1.0349999999999999</v>
      </c>
      <c r="C105" s="12">
        <v>1.1419999999999999</v>
      </c>
      <c r="D105" s="12">
        <f t="shared" ref="D105:D168" si="1">C105*$B$581/B105</f>
        <v>3.1574269777777779</v>
      </c>
    </row>
    <row r="106" spans="1:4" x14ac:dyDescent="0.2">
      <c r="A106" s="13">
        <v>30834</v>
      </c>
      <c r="B106" s="26">
        <v>1.0369999999999999</v>
      </c>
      <c r="C106" s="12">
        <v>1.1379999999999999</v>
      </c>
      <c r="D106" s="12">
        <f t="shared" si="1"/>
        <v>3.1402994773384765</v>
      </c>
    </row>
    <row r="107" spans="1:4" x14ac:dyDescent="0.2">
      <c r="A107" s="13">
        <v>30864</v>
      </c>
      <c r="B107" s="26">
        <v>1.0409999999999999</v>
      </c>
      <c r="C107" s="12">
        <v>1.131</v>
      </c>
      <c r="D107" s="12">
        <f t="shared" si="1"/>
        <v>3.1089907982708938</v>
      </c>
    </row>
    <row r="108" spans="1:4" x14ac:dyDescent="0.2">
      <c r="A108" s="13">
        <v>30895</v>
      </c>
      <c r="B108" s="26">
        <v>1.044</v>
      </c>
      <c r="C108" s="12">
        <v>1.1859999999999999</v>
      </c>
      <c r="D108" s="12">
        <f t="shared" si="1"/>
        <v>3.2508112318007663</v>
      </c>
    </row>
    <row r="109" spans="1:4" x14ac:dyDescent="0.2">
      <c r="A109" s="13">
        <v>30926</v>
      </c>
      <c r="B109" s="26">
        <v>1.0469999999999999</v>
      </c>
      <c r="C109" s="12">
        <v>1.1910000000000001</v>
      </c>
      <c r="D109" s="12">
        <f t="shared" si="1"/>
        <v>3.2551622550143273</v>
      </c>
    </row>
    <row r="110" spans="1:4" x14ac:dyDescent="0.2">
      <c r="A110" s="13">
        <v>30956</v>
      </c>
      <c r="B110" s="26">
        <v>1.0509999999999999</v>
      </c>
      <c r="C110" s="12">
        <v>1.1850000000000001</v>
      </c>
      <c r="D110" s="12">
        <f t="shared" si="1"/>
        <v>3.22643704567079</v>
      </c>
    </row>
    <row r="111" spans="1:4" x14ac:dyDescent="0.2">
      <c r="A111" s="13">
        <v>30987</v>
      </c>
      <c r="B111" s="26">
        <v>1.0529999999999999</v>
      </c>
      <c r="C111" s="12">
        <v>1.181</v>
      </c>
      <c r="D111" s="12">
        <f t="shared" si="1"/>
        <v>3.2094387188983862</v>
      </c>
    </row>
    <row r="112" spans="1:4" x14ac:dyDescent="0.2">
      <c r="A112" s="13">
        <v>31017</v>
      </c>
      <c r="B112" s="26">
        <v>1.0549999999999999</v>
      </c>
      <c r="C112" s="12">
        <v>1.1759999999999999</v>
      </c>
      <c r="D112" s="12">
        <f t="shared" si="1"/>
        <v>3.1897924322274882</v>
      </c>
    </row>
    <row r="113" spans="1:4" x14ac:dyDescent="0.2">
      <c r="A113" s="13">
        <v>31048</v>
      </c>
      <c r="B113" s="26">
        <v>1.0569999999999999</v>
      </c>
      <c r="C113" s="12">
        <v>1.1679999999999999</v>
      </c>
      <c r="D113" s="12">
        <f t="shared" si="1"/>
        <v>3.1620986641438034</v>
      </c>
    </row>
    <row r="114" spans="1:4" x14ac:dyDescent="0.2">
      <c r="A114" s="13">
        <v>31079</v>
      </c>
      <c r="B114" s="26">
        <v>1.0629999999999999</v>
      </c>
      <c r="C114" s="12">
        <v>1.1479999999999999</v>
      </c>
      <c r="D114" s="12">
        <f t="shared" si="1"/>
        <v>3.0904106001881471</v>
      </c>
    </row>
    <row r="115" spans="1:4" x14ac:dyDescent="0.2">
      <c r="A115" s="13">
        <v>31107</v>
      </c>
      <c r="B115" s="26">
        <v>1.0680000000000001</v>
      </c>
      <c r="C115" s="12">
        <v>1.145</v>
      </c>
      <c r="D115" s="12">
        <f t="shared" si="1"/>
        <v>3.0679042088014983</v>
      </c>
    </row>
    <row r="116" spans="1:4" x14ac:dyDescent="0.2">
      <c r="A116" s="13">
        <v>31138</v>
      </c>
      <c r="B116" s="26">
        <v>1.07</v>
      </c>
      <c r="C116" s="12">
        <v>1.163</v>
      </c>
      <c r="D116" s="12">
        <f t="shared" si="1"/>
        <v>3.1103087224299069</v>
      </c>
    </row>
    <row r="117" spans="1:4" x14ac:dyDescent="0.2">
      <c r="A117" s="13">
        <v>31168</v>
      </c>
      <c r="B117" s="26">
        <v>1.0720000000000001</v>
      </c>
      <c r="C117" s="12">
        <v>1.167</v>
      </c>
      <c r="D117" s="12">
        <f t="shared" si="1"/>
        <v>3.1151834860074628</v>
      </c>
    </row>
    <row r="118" spans="1:4" x14ac:dyDescent="0.2">
      <c r="A118" s="13">
        <v>31199</v>
      </c>
      <c r="B118" s="26">
        <v>1.075</v>
      </c>
      <c r="C118" s="12">
        <v>1.1519999999999999</v>
      </c>
      <c r="D118" s="12">
        <f t="shared" si="1"/>
        <v>3.0665607739534888</v>
      </c>
    </row>
    <row r="119" spans="1:4" x14ac:dyDescent="0.2">
      <c r="A119" s="13">
        <v>31229</v>
      </c>
      <c r="B119" s="26">
        <v>1.077</v>
      </c>
      <c r="C119" s="12">
        <v>1.137</v>
      </c>
      <c r="D119" s="12">
        <f t="shared" si="1"/>
        <v>3.0210111114206133</v>
      </c>
    </row>
    <row r="120" spans="1:4" x14ac:dyDescent="0.2">
      <c r="A120" s="13">
        <v>31260</v>
      </c>
      <c r="B120" s="26">
        <v>1.079</v>
      </c>
      <c r="C120" s="12">
        <v>1.135</v>
      </c>
      <c r="D120" s="12">
        <f t="shared" si="1"/>
        <v>3.0101073076923082</v>
      </c>
    </row>
    <row r="121" spans="1:4" x14ac:dyDescent="0.2">
      <c r="A121" s="13">
        <v>31291</v>
      </c>
      <c r="B121" s="26">
        <v>1.081</v>
      </c>
      <c r="C121" s="12">
        <v>1.159</v>
      </c>
      <c r="D121" s="12">
        <f t="shared" si="1"/>
        <v>3.068070276595745</v>
      </c>
    </row>
    <row r="122" spans="1:4" x14ac:dyDescent="0.2">
      <c r="A122" s="13">
        <v>31321</v>
      </c>
      <c r="B122" s="26">
        <v>1.085</v>
      </c>
      <c r="C122" s="12">
        <v>1.1879999999999999</v>
      </c>
      <c r="D122" s="12">
        <f t="shared" si="1"/>
        <v>3.1332443391705072</v>
      </c>
    </row>
    <row r="123" spans="1:4" x14ac:dyDescent="0.2">
      <c r="A123" s="13">
        <v>31352</v>
      </c>
      <c r="B123" s="26">
        <v>1.0900000000000001</v>
      </c>
      <c r="C123" s="12">
        <v>1.224</v>
      </c>
      <c r="D123" s="12">
        <f t="shared" si="1"/>
        <v>3.2133829211009175</v>
      </c>
    </row>
    <row r="124" spans="1:4" x14ac:dyDescent="0.2">
      <c r="A124" s="13">
        <v>31382</v>
      </c>
      <c r="B124" s="26">
        <v>1.095</v>
      </c>
      <c r="C124" s="12">
        <v>1.2270000000000001</v>
      </c>
      <c r="D124" s="12">
        <f t="shared" si="1"/>
        <v>3.2065499150684937</v>
      </c>
    </row>
    <row r="125" spans="1:4" x14ac:dyDescent="0.2">
      <c r="A125" s="13">
        <v>31413</v>
      </c>
      <c r="B125" s="26">
        <v>1.099</v>
      </c>
      <c r="C125" s="12">
        <v>1.18</v>
      </c>
      <c r="D125" s="12">
        <f t="shared" si="1"/>
        <v>3.0724998908098273</v>
      </c>
    </row>
    <row r="126" spans="1:4" x14ac:dyDescent="0.2">
      <c r="A126" s="13">
        <v>31444</v>
      </c>
      <c r="B126" s="26">
        <v>1.097</v>
      </c>
      <c r="C126" s="12">
        <v>1.036</v>
      </c>
      <c r="D126" s="12">
        <f t="shared" si="1"/>
        <v>2.7024688021877852</v>
      </c>
    </row>
    <row r="127" spans="1:4" x14ac:dyDescent="0.2">
      <c r="A127" s="13">
        <v>31472</v>
      </c>
      <c r="B127" s="26">
        <v>1.091</v>
      </c>
      <c r="C127" s="12">
        <v>0.92700000000000005</v>
      </c>
      <c r="D127" s="12">
        <f t="shared" si="1"/>
        <v>2.4314343327222732</v>
      </c>
    </row>
    <row r="128" spans="1:4" x14ac:dyDescent="0.2">
      <c r="A128" s="13">
        <v>31503</v>
      </c>
      <c r="B128" s="26">
        <v>1.087</v>
      </c>
      <c r="C128" s="12">
        <v>0.89500000000000002</v>
      </c>
      <c r="D128" s="12">
        <f t="shared" si="1"/>
        <v>2.356139783808648</v>
      </c>
    </row>
    <row r="129" spans="1:4" x14ac:dyDescent="0.2">
      <c r="A129" s="13">
        <v>31533</v>
      </c>
      <c r="B129" s="26">
        <v>1.0900000000000001</v>
      </c>
      <c r="C129" s="12">
        <v>0.88200000000000001</v>
      </c>
      <c r="D129" s="12">
        <f t="shared" si="1"/>
        <v>2.3155259284403669</v>
      </c>
    </row>
    <row r="130" spans="1:4" x14ac:dyDescent="0.2">
      <c r="A130" s="13">
        <v>31564</v>
      </c>
      <c r="B130" s="26">
        <v>1.0940000000000001</v>
      </c>
      <c r="C130" s="12">
        <v>0.84399999999999997</v>
      </c>
      <c r="D130" s="12">
        <f t="shared" si="1"/>
        <v>2.2076625265082268</v>
      </c>
    </row>
    <row r="131" spans="1:4" x14ac:dyDescent="0.2">
      <c r="A131" s="13">
        <v>31594</v>
      </c>
      <c r="B131" s="26">
        <v>1.095</v>
      </c>
      <c r="C131" s="12">
        <v>0.78200000000000003</v>
      </c>
      <c r="D131" s="12">
        <f t="shared" si="1"/>
        <v>2.0436202392694067</v>
      </c>
    </row>
    <row r="132" spans="1:4" x14ac:dyDescent="0.2">
      <c r="A132" s="13">
        <v>31625</v>
      </c>
      <c r="B132" s="26">
        <v>1.0960000000000001</v>
      </c>
      <c r="C132" s="12">
        <v>0.81</v>
      </c>
      <c r="D132" s="12">
        <f t="shared" si="1"/>
        <v>2.1148619616788324</v>
      </c>
    </row>
    <row r="133" spans="1:4" x14ac:dyDescent="0.2">
      <c r="A133" s="13">
        <v>31656</v>
      </c>
      <c r="B133" s="26">
        <v>1.1000000000000001</v>
      </c>
      <c r="C133" s="12">
        <v>0.82699999999999996</v>
      </c>
      <c r="D133" s="12">
        <f t="shared" si="1"/>
        <v>2.1513961427272723</v>
      </c>
    </row>
    <row r="134" spans="1:4" x14ac:dyDescent="0.2">
      <c r="A134" s="13">
        <v>31686</v>
      </c>
      <c r="B134" s="26">
        <v>1.1020000000000001</v>
      </c>
      <c r="C134" s="12">
        <v>0.81299999999999994</v>
      </c>
      <c r="D134" s="12">
        <f t="shared" si="1"/>
        <v>2.111137461887477</v>
      </c>
    </row>
    <row r="135" spans="1:4" x14ac:dyDescent="0.2">
      <c r="A135" s="13">
        <v>31717</v>
      </c>
      <c r="B135" s="26">
        <v>1.1040000000000001</v>
      </c>
      <c r="C135" s="12">
        <v>0.82899999999999996</v>
      </c>
      <c r="D135" s="12">
        <f t="shared" si="1"/>
        <v>2.1487852708333333</v>
      </c>
    </row>
    <row r="136" spans="1:4" x14ac:dyDescent="0.2">
      <c r="A136" s="13">
        <v>31747</v>
      </c>
      <c r="B136" s="26">
        <v>1.1080000000000001</v>
      </c>
      <c r="C136" s="12">
        <v>0.84099999999999997</v>
      </c>
      <c r="D136" s="12">
        <f t="shared" si="1"/>
        <v>2.172019883574007</v>
      </c>
    </row>
    <row r="137" spans="1:4" x14ac:dyDescent="0.2">
      <c r="A137" s="13">
        <v>31778</v>
      </c>
      <c r="B137" s="26">
        <v>1.1140000000000001</v>
      </c>
      <c r="C137" s="12">
        <v>0.89600000000000002</v>
      </c>
      <c r="D137" s="12">
        <f t="shared" si="1"/>
        <v>2.3016028150807899</v>
      </c>
    </row>
    <row r="138" spans="1:4" x14ac:dyDescent="0.2">
      <c r="A138" s="13">
        <v>31809</v>
      </c>
      <c r="B138" s="26">
        <v>1.1180000000000001</v>
      </c>
      <c r="C138" s="12">
        <v>0.90100000000000002</v>
      </c>
      <c r="D138" s="12">
        <f t="shared" si="1"/>
        <v>2.3061659132379249</v>
      </c>
    </row>
    <row r="139" spans="1:4" x14ac:dyDescent="0.2">
      <c r="A139" s="13">
        <v>31837</v>
      </c>
      <c r="B139" s="26">
        <v>1.1220000000000001</v>
      </c>
      <c r="C139" s="12">
        <v>0.89600000000000002</v>
      </c>
      <c r="D139" s="12">
        <f t="shared" si="1"/>
        <v>2.2851920998217468</v>
      </c>
    </row>
    <row r="140" spans="1:4" x14ac:dyDescent="0.2">
      <c r="A140" s="13">
        <v>31868</v>
      </c>
      <c r="B140" s="26">
        <v>1.127</v>
      </c>
      <c r="C140" s="12">
        <v>0.90100000000000002</v>
      </c>
      <c r="D140" s="12">
        <f t="shared" si="1"/>
        <v>2.2877493265306126</v>
      </c>
    </row>
    <row r="141" spans="1:4" x14ac:dyDescent="0.2">
      <c r="A141" s="13">
        <v>31898</v>
      </c>
      <c r="B141" s="26">
        <v>1.1299999999999999</v>
      </c>
      <c r="C141" s="12">
        <v>0.91200000000000003</v>
      </c>
      <c r="D141" s="12">
        <f t="shared" si="1"/>
        <v>2.3095318513274341</v>
      </c>
    </row>
    <row r="142" spans="1:4" x14ac:dyDescent="0.2">
      <c r="A142" s="13">
        <v>31929</v>
      </c>
      <c r="B142" s="26">
        <v>1.135</v>
      </c>
      <c r="C142" s="12">
        <v>0.92200000000000004</v>
      </c>
      <c r="D142" s="12">
        <f t="shared" si="1"/>
        <v>2.3245699577092513</v>
      </c>
    </row>
    <row r="143" spans="1:4" x14ac:dyDescent="0.2">
      <c r="A143" s="13">
        <v>31959</v>
      </c>
      <c r="B143" s="26">
        <v>1.1379999999999999</v>
      </c>
      <c r="C143" s="12">
        <v>0.94599999999999995</v>
      </c>
      <c r="D143" s="12">
        <f t="shared" si="1"/>
        <v>2.3787918154657297</v>
      </c>
    </row>
    <row r="144" spans="1:4" x14ac:dyDescent="0.2">
      <c r="A144" s="13">
        <v>31990</v>
      </c>
      <c r="B144" s="26">
        <v>1.143</v>
      </c>
      <c r="C144" s="12">
        <v>0.95899999999999996</v>
      </c>
      <c r="D144" s="12">
        <f t="shared" si="1"/>
        <v>2.4009324313210847</v>
      </c>
    </row>
    <row r="145" spans="1:4" x14ac:dyDescent="0.2">
      <c r="A145" s="13">
        <v>32021</v>
      </c>
      <c r="B145" s="26">
        <v>1.147</v>
      </c>
      <c r="C145" s="12">
        <v>0.97</v>
      </c>
      <c r="D145" s="12">
        <f t="shared" si="1"/>
        <v>2.4200028509154317</v>
      </c>
    </row>
    <row r="146" spans="1:4" x14ac:dyDescent="0.2">
      <c r="A146" s="13">
        <v>32051</v>
      </c>
      <c r="B146" s="26">
        <v>1.1499999999999999</v>
      </c>
      <c r="C146" s="12">
        <v>0.97299999999999998</v>
      </c>
      <c r="D146" s="12">
        <f t="shared" si="1"/>
        <v>2.4211548200000004</v>
      </c>
    </row>
    <row r="147" spans="1:4" x14ac:dyDescent="0.2">
      <c r="A147" s="13">
        <v>32082</v>
      </c>
      <c r="B147" s="26">
        <v>1.1539999999999999</v>
      </c>
      <c r="C147" s="12">
        <v>0.98499999999999999</v>
      </c>
      <c r="D147" s="12">
        <f t="shared" si="1"/>
        <v>2.4425191811091858</v>
      </c>
    </row>
    <row r="148" spans="1:4" x14ac:dyDescent="0.2">
      <c r="A148" s="13">
        <v>32112</v>
      </c>
      <c r="B148" s="26">
        <v>1.1559999999999999</v>
      </c>
      <c r="C148" s="12">
        <v>0.97699999999999998</v>
      </c>
      <c r="D148" s="12">
        <f t="shared" si="1"/>
        <v>2.4184899714532877</v>
      </c>
    </row>
    <row r="149" spans="1:4" x14ac:dyDescent="0.2">
      <c r="A149" s="13">
        <v>32143</v>
      </c>
      <c r="B149" s="26">
        <v>1.1599999999999999</v>
      </c>
      <c r="C149" s="12">
        <v>0.95499999999999996</v>
      </c>
      <c r="D149" s="12">
        <f t="shared" si="1"/>
        <v>2.3558787974137934</v>
      </c>
    </row>
    <row r="150" spans="1:4" x14ac:dyDescent="0.2">
      <c r="A150" s="13">
        <v>32174</v>
      </c>
      <c r="B150" s="26">
        <v>1.1619999999999999</v>
      </c>
      <c r="C150" s="12">
        <v>0.93200000000000005</v>
      </c>
      <c r="D150" s="12">
        <f t="shared" si="1"/>
        <v>2.2951831428571432</v>
      </c>
    </row>
    <row r="151" spans="1:4" x14ac:dyDescent="0.2">
      <c r="A151" s="13">
        <v>32203</v>
      </c>
      <c r="B151" s="26">
        <v>1.165</v>
      </c>
      <c r="C151" s="12">
        <v>0.92200000000000004</v>
      </c>
      <c r="D151" s="12">
        <f t="shared" si="1"/>
        <v>2.2647097871244637</v>
      </c>
    </row>
    <row r="152" spans="1:4" x14ac:dyDescent="0.2">
      <c r="A152" s="13">
        <v>32234</v>
      </c>
      <c r="B152" s="26">
        <v>1.1719999999999999</v>
      </c>
      <c r="C152" s="12">
        <v>0.93400000000000005</v>
      </c>
      <c r="D152" s="12">
        <f t="shared" si="1"/>
        <v>2.2804829300341303</v>
      </c>
    </row>
    <row r="153" spans="1:4" x14ac:dyDescent="0.2">
      <c r="A153" s="13">
        <v>32264</v>
      </c>
      <c r="B153" s="26">
        <v>1.175</v>
      </c>
      <c r="C153" s="12">
        <v>0.93799999999999994</v>
      </c>
      <c r="D153" s="12">
        <f t="shared" si="1"/>
        <v>2.2844020068085107</v>
      </c>
    </row>
    <row r="154" spans="1:4" x14ac:dyDescent="0.2">
      <c r="A154" s="13">
        <v>32295</v>
      </c>
      <c r="B154" s="26">
        <v>1.18</v>
      </c>
      <c r="C154" s="12">
        <v>0.91900000000000004</v>
      </c>
      <c r="D154" s="12">
        <f t="shared" si="1"/>
        <v>2.2286458720338986</v>
      </c>
    </row>
    <row r="155" spans="1:4" x14ac:dyDescent="0.2">
      <c r="A155" s="13">
        <v>32325</v>
      </c>
      <c r="B155" s="26">
        <v>1.1850000000000001</v>
      </c>
      <c r="C155" s="12">
        <v>0.90500000000000003</v>
      </c>
      <c r="D155" s="12">
        <f t="shared" si="1"/>
        <v>2.1854344767932492</v>
      </c>
    </row>
    <row r="156" spans="1:4" x14ac:dyDescent="0.2">
      <c r="A156" s="13">
        <v>32356</v>
      </c>
      <c r="B156" s="26">
        <v>1.19</v>
      </c>
      <c r="C156" s="12">
        <v>0.89900000000000002</v>
      </c>
      <c r="D156" s="12">
        <f t="shared" si="1"/>
        <v>2.1618237890756302</v>
      </c>
    </row>
    <row r="157" spans="1:4" x14ac:dyDescent="0.2">
      <c r="A157" s="13">
        <v>32387</v>
      </c>
      <c r="B157" s="26">
        <v>1.1950000000000001</v>
      </c>
      <c r="C157" s="12">
        <v>0.89700000000000002</v>
      </c>
      <c r="D157" s="12">
        <f t="shared" si="1"/>
        <v>2.1479892276150632</v>
      </c>
    </row>
    <row r="158" spans="1:4" x14ac:dyDescent="0.2">
      <c r="A158" s="13">
        <v>32417</v>
      </c>
      <c r="B158" s="26">
        <v>1.1990000000000001</v>
      </c>
      <c r="C158" s="12">
        <v>0.88500000000000001</v>
      </c>
      <c r="D158" s="12">
        <f t="shared" si="1"/>
        <v>2.1121835154295248</v>
      </c>
    </row>
    <row r="159" spans="1:4" x14ac:dyDescent="0.2">
      <c r="A159" s="13">
        <v>32448</v>
      </c>
      <c r="B159" s="26">
        <v>1.2030000000000001</v>
      </c>
      <c r="C159" s="12">
        <v>0.89300000000000002</v>
      </c>
      <c r="D159" s="12">
        <f t="shared" si="1"/>
        <v>2.1241901604322528</v>
      </c>
    </row>
    <row r="160" spans="1:4" x14ac:dyDescent="0.2">
      <c r="A160" s="13">
        <v>32478</v>
      </c>
      <c r="B160" s="26">
        <v>1.2070000000000001</v>
      </c>
      <c r="C160" s="12">
        <v>0.91800000000000004</v>
      </c>
      <c r="D160" s="12">
        <f t="shared" si="1"/>
        <v>2.1764213239436621</v>
      </c>
    </row>
    <row r="161" spans="1:4" x14ac:dyDescent="0.2">
      <c r="A161" s="13">
        <v>32509</v>
      </c>
      <c r="B161" s="26">
        <v>1.212</v>
      </c>
      <c r="C161" s="12">
        <v>0.94199999999999995</v>
      </c>
      <c r="D161" s="12">
        <f t="shared" si="1"/>
        <v>2.2241078564356433</v>
      </c>
    </row>
    <row r="162" spans="1:4" x14ac:dyDescent="0.2">
      <c r="A162" s="13">
        <v>32540</v>
      </c>
      <c r="B162" s="26">
        <v>1.216</v>
      </c>
      <c r="C162" s="12">
        <v>0.94399999999999995</v>
      </c>
      <c r="D162" s="12">
        <f t="shared" si="1"/>
        <v>2.2214982763157893</v>
      </c>
    </row>
    <row r="163" spans="1:4" x14ac:dyDescent="0.2">
      <c r="A163" s="13">
        <v>32568</v>
      </c>
      <c r="B163" s="26">
        <v>1.222</v>
      </c>
      <c r="C163" s="12">
        <v>0.96199999999999997</v>
      </c>
      <c r="D163" s="12">
        <f t="shared" si="1"/>
        <v>2.25274185106383</v>
      </c>
    </row>
    <row r="164" spans="1:4" x14ac:dyDescent="0.2">
      <c r="A164" s="13">
        <v>32599</v>
      </c>
      <c r="B164" s="26">
        <v>1.2310000000000001</v>
      </c>
      <c r="C164" s="12">
        <v>1.008</v>
      </c>
      <c r="D164" s="12">
        <f t="shared" si="1"/>
        <v>2.3432036783103167</v>
      </c>
    </row>
    <row r="165" spans="1:4" x14ac:dyDescent="0.2">
      <c r="A165" s="13">
        <v>32629</v>
      </c>
      <c r="B165" s="26">
        <v>1.2370000000000001</v>
      </c>
      <c r="C165" s="12">
        <v>0.99399999999999999</v>
      </c>
      <c r="D165" s="12">
        <f t="shared" si="1"/>
        <v>2.2994514583670171</v>
      </c>
    </row>
    <row r="166" spans="1:4" x14ac:dyDescent="0.2">
      <c r="A166" s="13">
        <v>32660</v>
      </c>
      <c r="B166" s="26">
        <v>1.2410000000000001</v>
      </c>
      <c r="C166" s="12">
        <v>0.96599999999999997</v>
      </c>
      <c r="D166" s="12">
        <f t="shared" si="1"/>
        <v>2.227475347300564</v>
      </c>
    </row>
    <row r="167" spans="1:4" x14ac:dyDescent="0.2">
      <c r="A167" s="13">
        <v>32690</v>
      </c>
      <c r="B167" s="26">
        <v>1.2450000000000001</v>
      </c>
      <c r="C167" s="12">
        <v>0.95799999999999996</v>
      </c>
      <c r="D167" s="12">
        <f t="shared" si="1"/>
        <v>2.2019310666666665</v>
      </c>
    </row>
    <row r="168" spans="1:4" x14ac:dyDescent="0.2">
      <c r="A168" s="13">
        <v>32721</v>
      </c>
      <c r="B168" s="26">
        <v>1.2450000000000001</v>
      </c>
      <c r="C168" s="12">
        <v>0.95399999999999996</v>
      </c>
      <c r="D168" s="12">
        <f t="shared" si="1"/>
        <v>2.1927371999999998</v>
      </c>
    </row>
    <row r="169" spans="1:4" x14ac:dyDescent="0.2">
      <c r="A169" s="13">
        <v>32752</v>
      </c>
      <c r="B169" s="26">
        <v>1.248</v>
      </c>
      <c r="C169" s="12">
        <v>0.999</v>
      </c>
      <c r="D169" s="12">
        <f t="shared" ref="D169:D232" si="2">C169*$B$581/B169</f>
        <v>2.2906485649038464</v>
      </c>
    </row>
    <row r="170" spans="1:4" x14ac:dyDescent="0.2">
      <c r="A170" s="13">
        <v>32782</v>
      </c>
      <c r="B170" s="26">
        <v>1.254</v>
      </c>
      <c r="C170" s="12">
        <v>1.026</v>
      </c>
      <c r="D170" s="12">
        <f t="shared" si="2"/>
        <v>2.3413017272727275</v>
      </c>
    </row>
    <row r="171" spans="1:4" x14ac:dyDescent="0.2">
      <c r="A171" s="13">
        <v>32813</v>
      </c>
      <c r="B171" s="26">
        <v>1.2589999999999999</v>
      </c>
      <c r="C171" s="12">
        <v>1.04</v>
      </c>
      <c r="D171" s="12">
        <f t="shared" si="2"/>
        <v>2.3638241779189841</v>
      </c>
    </row>
    <row r="172" spans="1:4" x14ac:dyDescent="0.2">
      <c r="A172" s="13">
        <v>32843</v>
      </c>
      <c r="B172" s="26">
        <v>1.2629999999999999</v>
      </c>
      <c r="C172" s="12">
        <v>1.131</v>
      </c>
      <c r="D172" s="12">
        <f t="shared" si="2"/>
        <v>2.5625173562945371</v>
      </c>
    </row>
    <row r="173" spans="1:4" x14ac:dyDescent="0.2">
      <c r="A173" s="13">
        <v>32874</v>
      </c>
      <c r="B173" s="26">
        <v>1.2749999999999999</v>
      </c>
      <c r="C173" s="12">
        <v>1.214</v>
      </c>
      <c r="D173" s="12">
        <f t="shared" si="2"/>
        <v>2.7246835090196084</v>
      </c>
    </row>
    <row r="174" spans="1:4" x14ac:dyDescent="0.2">
      <c r="A174" s="13">
        <v>32905</v>
      </c>
      <c r="B174" s="26">
        <v>1.28</v>
      </c>
      <c r="C174" s="12">
        <v>1.0680000000000001</v>
      </c>
      <c r="D174" s="12">
        <f t="shared" si="2"/>
        <v>2.3876399906250003</v>
      </c>
    </row>
    <row r="175" spans="1:4" x14ac:dyDescent="0.2">
      <c r="A175" s="13">
        <v>32933</v>
      </c>
      <c r="B175" s="26">
        <v>1.286</v>
      </c>
      <c r="C175" s="12">
        <v>1.0269999999999999</v>
      </c>
      <c r="D175" s="12">
        <f t="shared" si="2"/>
        <v>2.2852674626749612</v>
      </c>
    </row>
    <row r="176" spans="1:4" x14ac:dyDescent="0.2">
      <c r="A176" s="13">
        <v>32964</v>
      </c>
      <c r="B176" s="26">
        <v>1.2889999999999999</v>
      </c>
      <c r="C176" s="12">
        <v>1.02</v>
      </c>
      <c r="D176" s="12">
        <f t="shared" si="2"/>
        <v>2.2644087044220331</v>
      </c>
    </row>
    <row r="177" spans="1:4" x14ac:dyDescent="0.2">
      <c r="A177" s="13">
        <v>32994</v>
      </c>
      <c r="B177" s="26">
        <v>1.2909999999999999</v>
      </c>
      <c r="C177" s="12">
        <v>1.004</v>
      </c>
      <c r="D177" s="12">
        <f t="shared" si="2"/>
        <v>2.225435603408211</v>
      </c>
    </row>
    <row r="178" spans="1:4" x14ac:dyDescent="0.2">
      <c r="A178" s="13">
        <v>33025</v>
      </c>
      <c r="B178" s="26">
        <v>1.2989999999999999</v>
      </c>
      <c r="C178" s="12">
        <v>0.97499999999999998</v>
      </c>
      <c r="D178" s="12">
        <f t="shared" si="2"/>
        <v>2.1478454387990764</v>
      </c>
    </row>
    <row r="179" spans="1:4" x14ac:dyDescent="0.2">
      <c r="A179" s="13">
        <v>33055</v>
      </c>
      <c r="B179" s="26">
        <v>1.3049999999999999</v>
      </c>
      <c r="C179" s="12">
        <v>0.98499999999999999</v>
      </c>
      <c r="D179" s="12">
        <f t="shared" si="2"/>
        <v>2.1598981877394636</v>
      </c>
    </row>
    <row r="180" spans="1:4" x14ac:dyDescent="0.2">
      <c r="A180" s="13">
        <v>33086</v>
      </c>
      <c r="B180" s="26">
        <v>1.3160000000000001</v>
      </c>
      <c r="C180" s="12">
        <v>1.2050000000000001</v>
      </c>
      <c r="D180" s="12">
        <f t="shared" si="2"/>
        <v>2.6202258016717326</v>
      </c>
    </row>
    <row r="181" spans="1:4" x14ac:dyDescent="0.2">
      <c r="A181" s="13">
        <v>33117</v>
      </c>
      <c r="B181" s="26">
        <v>1.325</v>
      </c>
      <c r="C181" s="12">
        <v>1.331</v>
      </c>
      <c r="D181" s="12">
        <f t="shared" si="2"/>
        <v>2.8745491479245286</v>
      </c>
    </row>
    <row r="182" spans="1:4" x14ac:dyDescent="0.2">
      <c r="A182" s="13">
        <v>33147</v>
      </c>
      <c r="B182" s="26">
        <v>1.3340000000000001</v>
      </c>
      <c r="C182" s="12">
        <v>1.4359999999999999</v>
      </c>
      <c r="D182" s="12">
        <f t="shared" si="2"/>
        <v>3.0803933103448276</v>
      </c>
    </row>
    <row r="183" spans="1:4" x14ac:dyDescent="0.2">
      <c r="A183" s="13">
        <v>33178</v>
      </c>
      <c r="B183" s="26">
        <v>1.337</v>
      </c>
      <c r="C183" s="12">
        <v>1.405</v>
      </c>
      <c r="D183" s="12">
        <f t="shared" si="2"/>
        <v>3.0071319035153334</v>
      </c>
    </row>
    <row r="184" spans="1:4" x14ac:dyDescent="0.2">
      <c r="A184" s="13">
        <v>33208</v>
      </c>
      <c r="B184" s="26">
        <v>1.3420000000000001</v>
      </c>
      <c r="C184" s="12">
        <v>1.361</v>
      </c>
      <c r="D184" s="12">
        <f t="shared" si="2"/>
        <v>2.902105328614009</v>
      </c>
    </row>
    <row r="185" spans="1:4" x14ac:dyDescent="0.2">
      <c r="A185" s="13">
        <v>33239</v>
      </c>
      <c r="B185" s="26">
        <v>1.347</v>
      </c>
      <c r="C185" s="12">
        <v>1.2869999999999999</v>
      </c>
      <c r="D185" s="12">
        <f t="shared" si="2"/>
        <v>2.7341259220489977</v>
      </c>
    </row>
    <row r="186" spans="1:4" x14ac:dyDescent="0.2">
      <c r="A186" s="13">
        <v>33270</v>
      </c>
      <c r="B186" s="26">
        <v>1.3480000000000001</v>
      </c>
      <c r="C186" s="12">
        <v>1.1850000000000001</v>
      </c>
      <c r="D186" s="12">
        <f t="shared" si="2"/>
        <v>2.5155677559347183</v>
      </c>
    </row>
    <row r="187" spans="1:4" x14ac:dyDescent="0.2">
      <c r="A187" s="13">
        <v>33298</v>
      </c>
      <c r="B187" s="26">
        <v>1.3480000000000001</v>
      </c>
      <c r="C187" s="12">
        <v>1.0920000000000001</v>
      </c>
      <c r="D187" s="12">
        <f t="shared" si="2"/>
        <v>2.3181434510385759</v>
      </c>
    </row>
    <row r="188" spans="1:4" x14ac:dyDescent="0.2">
      <c r="A188" s="13">
        <v>33329</v>
      </c>
      <c r="B188" s="26">
        <v>1.351</v>
      </c>
      <c r="C188" s="12">
        <v>1.077</v>
      </c>
      <c r="D188" s="12">
        <f t="shared" si="2"/>
        <v>2.2812239133974832</v>
      </c>
    </row>
    <row r="189" spans="1:4" x14ac:dyDescent="0.2">
      <c r="A189" s="13">
        <v>33359</v>
      </c>
      <c r="B189" s="26">
        <v>1.3560000000000001</v>
      </c>
      <c r="C189" s="12">
        <v>1.073</v>
      </c>
      <c r="D189" s="12">
        <f t="shared" si="2"/>
        <v>2.2643710494100295</v>
      </c>
    </row>
    <row r="190" spans="1:4" x14ac:dyDescent="0.2">
      <c r="A190" s="13">
        <v>33390</v>
      </c>
      <c r="B190" s="26">
        <v>1.36</v>
      </c>
      <c r="C190" s="12">
        <v>1.117</v>
      </c>
      <c r="D190" s="12">
        <f t="shared" si="2"/>
        <v>2.3502920198529411</v>
      </c>
    </row>
    <row r="191" spans="1:4" x14ac:dyDescent="0.2">
      <c r="A191" s="13">
        <v>33420</v>
      </c>
      <c r="B191" s="26">
        <v>1.3620000000000001</v>
      </c>
      <c r="C191" s="12">
        <v>1.0589999999999999</v>
      </c>
      <c r="D191" s="12">
        <f t="shared" si="2"/>
        <v>2.2249815484581497</v>
      </c>
    </row>
    <row r="192" spans="1:4" x14ac:dyDescent="0.2">
      <c r="A192" s="13">
        <v>33451</v>
      </c>
      <c r="B192" s="26">
        <v>1.3660000000000001</v>
      </c>
      <c r="C192" s="12">
        <v>1.0960000000000001</v>
      </c>
      <c r="D192" s="12">
        <f t="shared" si="2"/>
        <v>2.2959763806734994</v>
      </c>
    </row>
    <row r="193" spans="1:4" x14ac:dyDescent="0.2">
      <c r="A193" s="13">
        <v>33482</v>
      </c>
      <c r="B193" s="26">
        <v>1.37</v>
      </c>
      <c r="C193" s="12">
        <v>1.1220000000000001</v>
      </c>
      <c r="D193" s="12">
        <f t="shared" si="2"/>
        <v>2.3435803664233577</v>
      </c>
    </row>
    <row r="194" spans="1:4" x14ac:dyDescent="0.2">
      <c r="A194" s="13">
        <v>33512</v>
      </c>
      <c r="B194" s="26">
        <v>1.3720000000000001</v>
      </c>
      <c r="C194" s="12">
        <v>1.1419999999999999</v>
      </c>
      <c r="D194" s="12">
        <f t="shared" si="2"/>
        <v>2.3818782230320696</v>
      </c>
    </row>
    <row r="195" spans="1:4" x14ac:dyDescent="0.2">
      <c r="A195" s="13">
        <v>33543</v>
      </c>
      <c r="B195" s="26">
        <v>1.3779999999999999</v>
      </c>
      <c r="C195" s="12">
        <v>1.1719999999999999</v>
      </c>
      <c r="D195" s="12">
        <f t="shared" si="2"/>
        <v>2.4338059883889698</v>
      </c>
    </row>
    <row r="196" spans="1:4" x14ac:dyDescent="0.2">
      <c r="A196" s="13">
        <v>33573</v>
      </c>
      <c r="B196" s="26">
        <v>1.3819999999999999</v>
      </c>
      <c r="C196" s="12">
        <v>1.1240000000000001</v>
      </c>
      <c r="D196" s="12">
        <f t="shared" si="2"/>
        <v>2.3273721302460206</v>
      </c>
    </row>
    <row r="197" spans="1:4" x14ac:dyDescent="0.2">
      <c r="A197" s="13">
        <v>33604</v>
      </c>
      <c r="B197" s="26">
        <v>1.383</v>
      </c>
      <c r="C197" s="12">
        <v>1.07</v>
      </c>
      <c r="D197" s="12">
        <f t="shared" si="2"/>
        <v>2.2139568835864067</v>
      </c>
    </row>
    <row r="198" spans="1:4" x14ac:dyDescent="0.2">
      <c r="A198" s="13">
        <v>33635</v>
      </c>
      <c r="B198" s="26">
        <v>1.3859999999999999</v>
      </c>
      <c r="C198" s="12">
        <v>1.0580000000000001</v>
      </c>
      <c r="D198" s="12">
        <f t="shared" si="2"/>
        <v>2.18438908946609</v>
      </c>
    </row>
    <row r="199" spans="1:4" x14ac:dyDescent="0.2">
      <c r="A199" s="13">
        <v>33664</v>
      </c>
      <c r="B199" s="26">
        <v>1.391</v>
      </c>
      <c r="C199" s="12">
        <v>1.0589999999999999</v>
      </c>
      <c r="D199" s="12">
        <f t="shared" si="2"/>
        <v>2.1785944421279653</v>
      </c>
    </row>
    <row r="200" spans="1:4" x14ac:dyDescent="0.2">
      <c r="A200" s="13">
        <v>33695</v>
      </c>
      <c r="B200" s="26">
        <v>1.3939999999999999</v>
      </c>
      <c r="C200" s="12">
        <v>1.08</v>
      </c>
      <c r="D200" s="12">
        <f t="shared" si="2"/>
        <v>2.217014548063128</v>
      </c>
    </row>
    <row r="201" spans="1:4" x14ac:dyDescent="0.2">
      <c r="A201" s="13">
        <v>33725</v>
      </c>
      <c r="B201" s="26">
        <v>1.397</v>
      </c>
      <c r="C201" s="12">
        <v>1.107</v>
      </c>
      <c r="D201" s="12">
        <f t="shared" si="2"/>
        <v>2.2675599405869722</v>
      </c>
    </row>
    <row r="202" spans="1:4" x14ac:dyDescent="0.2">
      <c r="A202" s="13">
        <v>33756</v>
      </c>
      <c r="B202" s="26">
        <v>1.401</v>
      </c>
      <c r="C202" s="12">
        <v>1.127</v>
      </c>
      <c r="D202" s="12">
        <f t="shared" si="2"/>
        <v>2.3019365146324056</v>
      </c>
    </row>
    <row r="203" spans="1:4" x14ac:dyDescent="0.2">
      <c r="A203" s="13">
        <v>33786</v>
      </c>
      <c r="B203" s="26">
        <v>1.405</v>
      </c>
      <c r="C203" s="12">
        <v>1.129</v>
      </c>
      <c r="D203" s="12">
        <f t="shared" si="2"/>
        <v>2.2994563978647689</v>
      </c>
    </row>
    <row r="204" spans="1:4" x14ac:dyDescent="0.2">
      <c r="A204" s="13">
        <v>33817</v>
      </c>
      <c r="B204" s="26">
        <v>1.4079999999999999</v>
      </c>
      <c r="C204" s="12">
        <v>1.123</v>
      </c>
      <c r="D204" s="12">
        <f t="shared" si="2"/>
        <v>2.2823627080965911</v>
      </c>
    </row>
    <row r="205" spans="1:4" x14ac:dyDescent="0.2">
      <c r="A205" s="13">
        <v>33848</v>
      </c>
      <c r="B205" s="26">
        <v>1.411</v>
      </c>
      <c r="C205" s="12">
        <v>1.133</v>
      </c>
      <c r="D205" s="12">
        <f t="shared" si="2"/>
        <v>2.2977906470588239</v>
      </c>
    </row>
    <row r="206" spans="1:4" x14ac:dyDescent="0.2">
      <c r="A206" s="13">
        <v>33878</v>
      </c>
      <c r="B206" s="26">
        <v>1.417</v>
      </c>
      <c r="C206" s="12">
        <v>1.1499999999999999</v>
      </c>
      <c r="D206" s="12">
        <f t="shared" si="2"/>
        <v>2.3223921312632321</v>
      </c>
    </row>
    <row r="207" spans="1:4" x14ac:dyDescent="0.2">
      <c r="A207" s="13">
        <v>33909</v>
      </c>
      <c r="B207" s="26">
        <v>1.421</v>
      </c>
      <c r="C207" s="12">
        <v>1.139</v>
      </c>
      <c r="D207" s="12">
        <f t="shared" si="2"/>
        <v>2.293703130893737</v>
      </c>
    </row>
    <row r="208" spans="1:4" x14ac:dyDescent="0.2">
      <c r="A208" s="13">
        <v>33939</v>
      </c>
      <c r="B208" s="26">
        <v>1.423</v>
      </c>
      <c r="C208" s="12">
        <v>1.1120000000000001</v>
      </c>
      <c r="D208" s="12">
        <f t="shared" si="2"/>
        <v>2.2361835502459595</v>
      </c>
    </row>
    <row r="209" spans="1:4" x14ac:dyDescent="0.2">
      <c r="A209" s="13">
        <v>33970</v>
      </c>
      <c r="B209" s="26">
        <v>1.4279999999999999</v>
      </c>
      <c r="C209" s="12">
        <v>1.0920000000000001</v>
      </c>
      <c r="D209" s="12">
        <f t="shared" si="2"/>
        <v>2.1882754705882359</v>
      </c>
    </row>
    <row r="210" spans="1:4" x14ac:dyDescent="0.2">
      <c r="A210" s="13">
        <v>34001</v>
      </c>
      <c r="B210" s="26">
        <v>1.431</v>
      </c>
      <c r="C210" s="12">
        <v>1.087</v>
      </c>
      <c r="D210" s="12">
        <f t="shared" si="2"/>
        <v>2.1736893200559049</v>
      </c>
    </row>
    <row r="211" spans="1:4" x14ac:dyDescent="0.2">
      <c r="A211" s="13">
        <v>34029</v>
      </c>
      <c r="B211" s="26">
        <v>1.4330000000000001</v>
      </c>
      <c r="C211" s="12">
        <v>1.107</v>
      </c>
      <c r="D211" s="12">
        <f t="shared" si="2"/>
        <v>2.2105940244242848</v>
      </c>
    </row>
    <row r="212" spans="1:4" x14ac:dyDescent="0.2">
      <c r="A212" s="13">
        <v>34060</v>
      </c>
      <c r="B212" s="26">
        <v>1.4379999999999999</v>
      </c>
      <c r="C212" s="12">
        <v>1.1040000000000001</v>
      </c>
      <c r="D212" s="12">
        <f t="shared" si="2"/>
        <v>2.1969377357440893</v>
      </c>
    </row>
    <row r="213" spans="1:4" x14ac:dyDescent="0.2">
      <c r="A213" s="13">
        <v>34090</v>
      </c>
      <c r="B213" s="26">
        <v>1.4419999999999999</v>
      </c>
      <c r="C213" s="12">
        <v>1.103</v>
      </c>
      <c r="D213" s="12">
        <f t="shared" si="2"/>
        <v>2.1888591352288489</v>
      </c>
    </row>
    <row r="214" spans="1:4" x14ac:dyDescent="0.2">
      <c r="A214" s="13">
        <v>34121</v>
      </c>
      <c r="B214" s="26">
        <v>1.4430000000000001</v>
      </c>
      <c r="C214" s="12">
        <v>1.0940000000000001</v>
      </c>
      <c r="D214" s="12">
        <f t="shared" si="2"/>
        <v>2.1694944934164937</v>
      </c>
    </row>
    <row r="215" spans="1:4" x14ac:dyDescent="0.2">
      <c r="A215" s="13">
        <v>34151</v>
      </c>
      <c r="B215" s="26">
        <v>1.4450000000000001</v>
      </c>
      <c r="C215" s="12">
        <v>1.075</v>
      </c>
      <c r="D215" s="12">
        <f t="shared" si="2"/>
        <v>2.128865276816609</v>
      </c>
    </row>
    <row r="216" spans="1:4" x14ac:dyDescent="0.2">
      <c r="A216" s="13">
        <v>34182</v>
      </c>
      <c r="B216" s="26">
        <v>1.448</v>
      </c>
      <c r="C216" s="12">
        <v>1.0640000000000001</v>
      </c>
      <c r="D216" s="12">
        <f t="shared" si="2"/>
        <v>2.1027160386740333</v>
      </c>
    </row>
    <row r="217" spans="1:4" x14ac:dyDescent="0.2">
      <c r="A217" s="13">
        <v>34213</v>
      </c>
      <c r="B217" s="26">
        <v>1.45</v>
      </c>
      <c r="C217" s="12">
        <v>1.103</v>
      </c>
      <c r="D217" s="12">
        <f t="shared" si="2"/>
        <v>2.1767826710344829</v>
      </c>
    </row>
    <row r="218" spans="1:4" x14ac:dyDescent="0.2">
      <c r="A218" s="13">
        <v>34243</v>
      </c>
      <c r="B218" s="26">
        <v>1.456</v>
      </c>
      <c r="C218" s="12">
        <v>1.2170000000000001</v>
      </c>
      <c r="D218" s="12">
        <f t="shared" si="2"/>
        <v>2.3918655542582421</v>
      </c>
    </row>
    <row r="219" spans="1:4" x14ac:dyDescent="0.2">
      <c r="A219" s="13">
        <v>34274</v>
      </c>
      <c r="B219" s="26">
        <v>1.46</v>
      </c>
      <c r="C219" s="12">
        <v>1.19</v>
      </c>
      <c r="D219" s="12">
        <f t="shared" si="2"/>
        <v>2.3323926643835615</v>
      </c>
    </row>
    <row r="220" spans="1:4" x14ac:dyDescent="0.2">
      <c r="A220" s="13">
        <v>34304</v>
      </c>
      <c r="B220" s="26">
        <v>1.4630000000000001</v>
      </c>
      <c r="C220" s="12">
        <v>1.0960000000000001</v>
      </c>
      <c r="D220" s="12">
        <f t="shared" si="2"/>
        <v>2.1437482816131239</v>
      </c>
    </row>
    <row r="221" spans="1:4" x14ac:dyDescent="0.2">
      <c r="A221" s="13">
        <v>34335</v>
      </c>
      <c r="B221" s="26">
        <v>1.4630000000000001</v>
      </c>
      <c r="C221" s="12">
        <v>1.0840000000000001</v>
      </c>
      <c r="D221" s="12">
        <f t="shared" si="2"/>
        <v>2.1202765850991119</v>
      </c>
    </row>
    <row r="222" spans="1:4" x14ac:dyDescent="0.2">
      <c r="A222" s="13">
        <v>34366</v>
      </c>
      <c r="B222" s="26">
        <v>1.4670000000000001</v>
      </c>
      <c r="C222" s="12">
        <v>1.1120000000000001</v>
      </c>
      <c r="D222" s="12">
        <f t="shared" si="2"/>
        <v>2.1691132869802323</v>
      </c>
    </row>
    <row r="223" spans="1:4" x14ac:dyDescent="0.2">
      <c r="A223" s="13">
        <v>34394</v>
      </c>
      <c r="B223" s="26">
        <v>1.4710000000000001</v>
      </c>
      <c r="C223" s="12">
        <v>1.1100000000000001</v>
      </c>
      <c r="D223" s="12">
        <f t="shared" si="2"/>
        <v>2.1593242760027196</v>
      </c>
    </row>
    <row r="224" spans="1:4" x14ac:dyDescent="0.2">
      <c r="A224" s="13">
        <v>34425</v>
      </c>
      <c r="B224" s="26">
        <v>1.472</v>
      </c>
      <c r="C224" s="12">
        <v>1.107</v>
      </c>
      <c r="D224" s="12">
        <f t="shared" si="2"/>
        <v>2.1520252968750002</v>
      </c>
    </row>
    <row r="225" spans="1:4" x14ac:dyDescent="0.2">
      <c r="A225" s="13">
        <v>34455</v>
      </c>
      <c r="B225" s="26">
        <v>1.4750000000000001</v>
      </c>
      <c r="C225" s="12">
        <v>1.1000000000000001</v>
      </c>
      <c r="D225" s="12">
        <f t="shared" si="2"/>
        <v>2.1340678644067799</v>
      </c>
    </row>
    <row r="226" spans="1:4" x14ac:dyDescent="0.2">
      <c r="A226" s="13">
        <v>34486</v>
      </c>
      <c r="B226" s="26">
        <v>1.4790000000000001</v>
      </c>
      <c r="C226" s="12">
        <v>1.103</v>
      </c>
      <c r="D226" s="12">
        <f t="shared" si="2"/>
        <v>2.1341006578769437</v>
      </c>
    </row>
    <row r="227" spans="1:4" x14ac:dyDescent="0.2">
      <c r="A227" s="13">
        <v>34516</v>
      </c>
      <c r="B227" s="26">
        <v>1.484</v>
      </c>
      <c r="C227" s="12">
        <v>1.1100000000000001</v>
      </c>
      <c r="D227" s="12">
        <f t="shared" si="2"/>
        <v>2.1404083625336932</v>
      </c>
    </row>
    <row r="228" spans="1:4" x14ac:dyDescent="0.2">
      <c r="A228" s="13">
        <v>34547</v>
      </c>
      <c r="B228" s="26">
        <v>1.49</v>
      </c>
      <c r="C228" s="12">
        <v>1.123</v>
      </c>
      <c r="D228" s="12">
        <f t="shared" si="2"/>
        <v>2.1567561697986579</v>
      </c>
    </row>
    <row r="229" spans="1:4" x14ac:dyDescent="0.2">
      <c r="A229" s="13">
        <v>34578</v>
      </c>
      <c r="B229" s="26">
        <v>1.4930000000000001</v>
      </c>
      <c r="C229" s="12">
        <v>1.125</v>
      </c>
      <c r="D229" s="12">
        <f t="shared" si="2"/>
        <v>2.1562557769591426</v>
      </c>
    </row>
    <row r="230" spans="1:4" x14ac:dyDescent="0.2">
      <c r="A230" s="13">
        <v>34608</v>
      </c>
      <c r="B230" s="26">
        <v>1.494</v>
      </c>
      <c r="C230" s="12">
        <v>1.1220000000000001</v>
      </c>
      <c r="D230" s="12">
        <f t="shared" si="2"/>
        <v>2.1490663333333337</v>
      </c>
    </row>
    <row r="231" spans="1:4" x14ac:dyDescent="0.2">
      <c r="A231" s="13">
        <v>34639</v>
      </c>
      <c r="B231" s="26">
        <v>1.498</v>
      </c>
      <c r="C231" s="12">
        <v>1.131</v>
      </c>
      <c r="D231" s="12">
        <f t="shared" si="2"/>
        <v>2.1605203077436581</v>
      </c>
    </row>
    <row r="232" spans="1:4" x14ac:dyDescent="0.2">
      <c r="A232" s="13">
        <v>34669</v>
      </c>
      <c r="B232" s="26">
        <v>1.5009999999999999</v>
      </c>
      <c r="C232" s="12">
        <v>1.113</v>
      </c>
      <c r="D232" s="12">
        <f t="shared" si="2"/>
        <v>2.1218859313790808</v>
      </c>
    </row>
    <row r="233" spans="1:4" x14ac:dyDescent="0.2">
      <c r="A233" s="13">
        <v>34700</v>
      </c>
      <c r="B233" s="26">
        <v>1.5049999999999999</v>
      </c>
      <c r="C233" s="12">
        <v>1.0980000000000001</v>
      </c>
      <c r="D233" s="12">
        <f t="shared" ref="D233:D296" si="3">C233*$B$581/B233</f>
        <v>2.0877255269102997</v>
      </c>
    </row>
    <row r="234" spans="1:4" x14ac:dyDescent="0.2">
      <c r="A234" s="13">
        <v>34731</v>
      </c>
      <c r="B234" s="26">
        <v>1.5089999999999999</v>
      </c>
      <c r="C234" s="12">
        <v>1.0880000000000001</v>
      </c>
      <c r="D234" s="12">
        <f t="shared" si="3"/>
        <v>2.0632279708416172</v>
      </c>
    </row>
    <row r="235" spans="1:4" x14ac:dyDescent="0.2">
      <c r="A235" s="13">
        <v>34759</v>
      </c>
      <c r="B235" s="26">
        <v>1.512</v>
      </c>
      <c r="C235" s="12">
        <v>1.0880000000000001</v>
      </c>
      <c r="D235" s="12">
        <f t="shared" si="3"/>
        <v>2.0591342645502646</v>
      </c>
    </row>
    <row r="236" spans="1:4" x14ac:dyDescent="0.2">
      <c r="A236" s="13">
        <v>34790</v>
      </c>
      <c r="B236" s="26">
        <v>1.518</v>
      </c>
      <c r="C236" s="12">
        <v>1.1040000000000001</v>
      </c>
      <c r="D236" s="12">
        <f t="shared" si="3"/>
        <v>2.0811570909090911</v>
      </c>
    </row>
    <row r="237" spans="1:4" x14ac:dyDescent="0.2">
      <c r="A237" s="13">
        <v>34820</v>
      </c>
      <c r="B237" s="26">
        <v>1.5209999999999999</v>
      </c>
      <c r="C237" s="12">
        <v>1.1259999999999999</v>
      </c>
      <c r="D237" s="12">
        <f t="shared" si="3"/>
        <v>2.1184427784352402</v>
      </c>
    </row>
    <row r="238" spans="1:4" x14ac:dyDescent="0.2">
      <c r="A238" s="13">
        <v>34851</v>
      </c>
      <c r="B238" s="26">
        <v>1.524</v>
      </c>
      <c r="C238" s="12">
        <v>1.1200000000000001</v>
      </c>
      <c r="D238" s="12">
        <f t="shared" si="3"/>
        <v>2.1030065091863523</v>
      </c>
    </row>
    <row r="239" spans="1:4" x14ac:dyDescent="0.2">
      <c r="A239" s="13">
        <v>34881</v>
      </c>
      <c r="B239" s="26">
        <v>1.526</v>
      </c>
      <c r="C239" s="12">
        <v>1.1000000000000001</v>
      </c>
      <c r="D239" s="12">
        <f t="shared" si="3"/>
        <v>2.062745806028834</v>
      </c>
    </row>
    <row r="240" spans="1:4" x14ac:dyDescent="0.2">
      <c r="A240" s="13">
        <v>34912</v>
      </c>
      <c r="B240" s="26">
        <v>1.5289999999999999</v>
      </c>
      <c r="C240" s="12">
        <v>1.105</v>
      </c>
      <c r="D240" s="12">
        <f t="shared" si="3"/>
        <v>2.0680562818835844</v>
      </c>
    </row>
    <row r="241" spans="1:4" x14ac:dyDescent="0.2">
      <c r="A241" s="13">
        <v>34943</v>
      </c>
      <c r="B241" s="26">
        <v>1.5309999999999999</v>
      </c>
      <c r="C241" s="12">
        <v>1.119</v>
      </c>
      <c r="D241" s="12">
        <f t="shared" si="3"/>
        <v>2.0915220960156766</v>
      </c>
    </row>
    <row r="242" spans="1:4" x14ac:dyDescent="0.2">
      <c r="A242" s="13">
        <v>34973</v>
      </c>
      <c r="B242" s="26">
        <v>1.5349999999999999</v>
      </c>
      <c r="C242" s="12">
        <v>1.115</v>
      </c>
      <c r="D242" s="12">
        <f t="shared" si="3"/>
        <v>2.0786149609120526</v>
      </c>
    </row>
    <row r="243" spans="1:4" x14ac:dyDescent="0.2">
      <c r="A243" s="13">
        <v>35004</v>
      </c>
      <c r="B243" s="26">
        <v>1.5369999999999999</v>
      </c>
      <c r="C243" s="12">
        <v>1.1200000000000001</v>
      </c>
      <c r="D243" s="12">
        <f t="shared" si="3"/>
        <v>2.085219206245934</v>
      </c>
    </row>
    <row r="244" spans="1:4" x14ac:dyDescent="0.2">
      <c r="A244" s="13">
        <v>35034</v>
      </c>
      <c r="B244" s="26">
        <v>1.5389999999999999</v>
      </c>
      <c r="C244" s="12">
        <v>1.1299999999999999</v>
      </c>
      <c r="D244" s="12">
        <f t="shared" si="3"/>
        <v>2.1011032033788175</v>
      </c>
    </row>
    <row r="245" spans="1:4" x14ac:dyDescent="0.2">
      <c r="A245" s="13">
        <v>35065</v>
      </c>
      <c r="B245" s="26">
        <v>1.5469999999999999</v>
      </c>
      <c r="C245" s="12">
        <v>1.145</v>
      </c>
      <c r="D245" s="12">
        <f t="shared" si="3"/>
        <v>2.117984288946348</v>
      </c>
    </row>
    <row r="246" spans="1:4" x14ac:dyDescent="0.2">
      <c r="A246" s="13">
        <v>35096</v>
      </c>
      <c r="B246" s="26">
        <v>1.55</v>
      </c>
      <c r="C246" s="12">
        <v>1.145</v>
      </c>
      <c r="D246" s="12">
        <f t="shared" si="3"/>
        <v>2.1138849645161293</v>
      </c>
    </row>
    <row r="247" spans="1:4" x14ac:dyDescent="0.2">
      <c r="A247" s="13">
        <v>35125</v>
      </c>
      <c r="B247" s="26">
        <v>1.5549999999999999</v>
      </c>
      <c r="C247" s="12">
        <v>1.1830000000000001</v>
      </c>
      <c r="D247" s="12">
        <f t="shared" si="3"/>
        <v>2.1770174617363347</v>
      </c>
    </row>
    <row r="248" spans="1:4" x14ac:dyDescent="0.2">
      <c r="A248" s="13">
        <v>35156</v>
      </c>
      <c r="B248" s="26">
        <v>1.5609999999999999</v>
      </c>
      <c r="C248" s="12">
        <v>1.2749999999999999</v>
      </c>
      <c r="D248" s="12">
        <f t="shared" si="3"/>
        <v>2.3373020659833443</v>
      </c>
    </row>
    <row r="249" spans="1:4" x14ac:dyDescent="0.2">
      <c r="A249" s="13">
        <v>35186</v>
      </c>
      <c r="B249" s="26">
        <v>1.5640000000000001</v>
      </c>
      <c r="C249" s="12">
        <v>1.2729999999999999</v>
      </c>
      <c r="D249" s="12">
        <f t="shared" si="3"/>
        <v>2.3291594264705884</v>
      </c>
    </row>
    <row r="250" spans="1:4" x14ac:dyDescent="0.2">
      <c r="A250" s="13">
        <v>35217</v>
      </c>
      <c r="B250" s="26">
        <v>1.5669999999999999</v>
      </c>
      <c r="C250" s="12">
        <v>1.2010000000000001</v>
      </c>
      <c r="D250" s="12">
        <f t="shared" si="3"/>
        <v>2.1932168417358011</v>
      </c>
    </row>
    <row r="251" spans="1:4" x14ac:dyDescent="0.2">
      <c r="A251" s="13">
        <v>35247</v>
      </c>
      <c r="B251" s="26">
        <v>1.57</v>
      </c>
      <c r="C251" s="12">
        <v>1.1759999999999999</v>
      </c>
      <c r="D251" s="12">
        <f t="shared" si="3"/>
        <v>2.1434592458598725</v>
      </c>
    </row>
    <row r="252" spans="1:4" x14ac:dyDescent="0.2">
      <c r="A252" s="13">
        <v>35278</v>
      </c>
      <c r="B252" s="26">
        <v>1.5720000000000001</v>
      </c>
      <c r="C252" s="12">
        <v>1.2010000000000001</v>
      </c>
      <c r="D252" s="12">
        <f t="shared" si="3"/>
        <v>2.1862409611959288</v>
      </c>
    </row>
    <row r="253" spans="1:4" x14ac:dyDescent="0.2">
      <c r="A253" s="13">
        <v>35309</v>
      </c>
      <c r="B253" s="26">
        <v>1.577</v>
      </c>
      <c r="C253" s="12">
        <v>1.2649999999999999</v>
      </c>
      <c r="D253" s="12">
        <f t="shared" si="3"/>
        <v>2.2954423684210528</v>
      </c>
    </row>
    <row r="254" spans="1:4" x14ac:dyDescent="0.2">
      <c r="A254" s="13">
        <v>35339</v>
      </c>
      <c r="B254" s="26">
        <v>1.5820000000000001</v>
      </c>
      <c r="C254" s="12">
        <v>1.323</v>
      </c>
      <c r="D254" s="12">
        <f t="shared" si="3"/>
        <v>2.3931004380530974</v>
      </c>
    </row>
    <row r="255" spans="1:4" x14ac:dyDescent="0.2">
      <c r="A255" s="13">
        <v>35370</v>
      </c>
      <c r="B255" s="26">
        <v>1.587</v>
      </c>
      <c r="C255" s="12">
        <v>1.323</v>
      </c>
      <c r="D255" s="12">
        <f t="shared" si="3"/>
        <v>2.385560739130435</v>
      </c>
    </row>
    <row r="256" spans="1:4" x14ac:dyDescent="0.2">
      <c r="A256" s="13">
        <v>35400</v>
      </c>
      <c r="B256" s="26">
        <v>1.591</v>
      </c>
      <c r="C256" s="12">
        <v>1.3089999999999999</v>
      </c>
      <c r="D256" s="12">
        <f t="shared" si="3"/>
        <v>2.3543825386549342</v>
      </c>
    </row>
    <row r="257" spans="1:4" x14ac:dyDescent="0.2">
      <c r="A257" s="13">
        <v>35431</v>
      </c>
      <c r="B257" s="26">
        <v>1.5940000000000001</v>
      </c>
      <c r="C257" s="12">
        <v>1.2909999999999999</v>
      </c>
      <c r="D257" s="12">
        <f t="shared" si="3"/>
        <v>2.3176373782936008</v>
      </c>
    </row>
    <row r="258" spans="1:4" x14ac:dyDescent="0.2">
      <c r="A258" s="13">
        <v>35462</v>
      </c>
      <c r="B258" s="26">
        <v>1.597</v>
      </c>
      <c r="C258" s="12">
        <v>1.28</v>
      </c>
      <c r="D258" s="12">
        <f t="shared" si="3"/>
        <v>2.2935732498434565</v>
      </c>
    </row>
    <row r="259" spans="1:4" x14ac:dyDescent="0.2">
      <c r="A259" s="13">
        <v>35490</v>
      </c>
      <c r="B259" s="26">
        <v>1.5980000000000001</v>
      </c>
      <c r="C259" s="12">
        <v>1.2290000000000001</v>
      </c>
      <c r="D259" s="12">
        <f t="shared" si="3"/>
        <v>2.2008106001251564</v>
      </c>
    </row>
    <row r="260" spans="1:4" x14ac:dyDescent="0.2">
      <c r="A260" s="13">
        <v>35521</v>
      </c>
      <c r="B260" s="26">
        <v>1.599</v>
      </c>
      <c r="C260" s="12">
        <v>1.212</v>
      </c>
      <c r="D260" s="12">
        <f t="shared" si="3"/>
        <v>2.169010814258912</v>
      </c>
    </row>
    <row r="261" spans="1:4" x14ac:dyDescent="0.2">
      <c r="A261" s="13">
        <v>35551</v>
      </c>
      <c r="B261" s="26">
        <v>1.599</v>
      </c>
      <c r="C261" s="12">
        <v>1.196</v>
      </c>
      <c r="D261" s="12">
        <f t="shared" si="3"/>
        <v>2.1403770081300815</v>
      </c>
    </row>
    <row r="262" spans="1:4" x14ac:dyDescent="0.2">
      <c r="A262" s="13">
        <v>35582</v>
      </c>
      <c r="B262" s="26">
        <v>1.6020000000000001</v>
      </c>
      <c r="C262" s="12">
        <v>1.173</v>
      </c>
      <c r="D262" s="12">
        <f t="shared" si="3"/>
        <v>2.0952847958801502</v>
      </c>
    </row>
    <row r="263" spans="1:4" x14ac:dyDescent="0.2">
      <c r="A263" s="13">
        <v>35612</v>
      </c>
      <c r="B263" s="26">
        <v>1.6040000000000001</v>
      </c>
      <c r="C263" s="12">
        <v>1.151</v>
      </c>
      <c r="D263" s="12">
        <f t="shared" si="3"/>
        <v>2.0534234669576059</v>
      </c>
    </row>
    <row r="264" spans="1:4" x14ac:dyDescent="0.2">
      <c r="A264" s="13">
        <v>35643</v>
      </c>
      <c r="B264" s="26">
        <v>1.6080000000000001</v>
      </c>
      <c r="C264" s="12">
        <v>1.165</v>
      </c>
      <c r="D264" s="12">
        <f t="shared" si="3"/>
        <v>2.0732297978855723</v>
      </c>
    </row>
    <row r="265" spans="1:4" x14ac:dyDescent="0.2">
      <c r="A265" s="13">
        <v>35674</v>
      </c>
      <c r="B265" s="26">
        <v>1.6120000000000001</v>
      </c>
      <c r="C265" s="12">
        <v>1.1599999999999999</v>
      </c>
      <c r="D265" s="12">
        <f t="shared" si="3"/>
        <v>2.0592094044665012</v>
      </c>
    </row>
    <row r="266" spans="1:4" x14ac:dyDescent="0.2">
      <c r="A266" s="13">
        <v>35704</v>
      </c>
      <c r="B266" s="26">
        <v>1.615</v>
      </c>
      <c r="C266" s="12">
        <v>1.1830000000000001</v>
      </c>
      <c r="D266" s="12">
        <f t="shared" si="3"/>
        <v>2.096137556037152</v>
      </c>
    </row>
    <row r="267" spans="1:4" x14ac:dyDescent="0.2">
      <c r="A267" s="13">
        <v>35735</v>
      </c>
      <c r="B267" s="26">
        <v>1.617</v>
      </c>
      <c r="C267" s="12">
        <v>1.1919999999999999</v>
      </c>
      <c r="D267" s="12">
        <f t="shared" si="3"/>
        <v>2.1094721533704393</v>
      </c>
    </row>
    <row r="268" spans="1:4" x14ac:dyDescent="0.2">
      <c r="A268" s="13">
        <v>35765</v>
      </c>
      <c r="B268" s="26">
        <v>1.6180000000000001</v>
      </c>
      <c r="C268" s="12">
        <v>1.1100000000000001</v>
      </c>
      <c r="D268" s="12">
        <f t="shared" si="3"/>
        <v>1.9631433930778741</v>
      </c>
    </row>
    <row r="269" spans="1:4" x14ac:dyDescent="0.2">
      <c r="A269" s="13">
        <v>35796</v>
      </c>
      <c r="B269" s="26">
        <v>1.62</v>
      </c>
      <c r="C269" s="12">
        <v>1.1200000000000001</v>
      </c>
      <c r="D269" s="12">
        <f t="shared" si="3"/>
        <v>1.9783839012345683</v>
      </c>
    </row>
    <row r="270" spans="1:4" x14ac:dyDescent="0.2">
      <c r="A270" s="13">
        <v>35827</v>
      </c>
      <c r="B270" s="26">
        <v>1.62</v>
      </c>
      <c r="C270" s="12">
        <v>1.0840000000000001</v>
      </c>
      <c r="D270" s="12">
        <f t="shared" si="3"/>
        <v>1.9147929901234571</v>
      </c>
    </row>
    <row r="271" spans="1:4" x14ac:dyDescent="0.2">
      <c r="A271" s="13">
        <v>35855</v>
      </c>
      <c r="B271" s="26">
        <v>1.62</v>
      </c>
      <c r="C271" s="12">
        <v>1.0629999999999999</v>
      </c>
      <c r="D271" s="12">
        <f t="shared" si="3"/>
        <v>1.8776982919753087</v>
      </c>
    </row>
    <row r="272" spans="1:4" x14ac:dyDescent="0.2">
      <c r="A272" s="13">
        <v>35886</v>
      </c>
      <c r="B272" s="26">
        <v>1.6220000000000001</v>
      </c>
      <c r="C272" s="12">
        <v>1.0669999999999999</v>
      </c>
      <c r="D272" s="12">
        <f t="shared" si="3"/>
        <v>1.8824399488286065</v>
      </c>
    </row>
    <row r="273" spans="1:4" x14ac:dyDescent="0.2">
      <c r="A273" s="13">
        <v>35916</v>
      </c>
      <c r="B273" s="26">
        <v>1.6259999999999999</v>
      </c>
      <c r="C273" s="12">
        <v>1.069</v>
      </c>
      <c r="D273" s="12">
        <f t="shared" si="3"/>
        <v>1.881328892373924</v>
      </c>
    </row>
    <row r="274" spans="1:4" x14ac:dyDescent="0.2">
      <c r="A274" s="13">
        <v>35947</v>
      </c>
      <c r="B274" s="26">
        <v>1.6279999999999999</v>
      </c>
      <c r="C274" s="12">
        <v>1.0409999999999999</v>
      </c>
      <c r="D274" s="12">
        <f t="shared" si="3"/>
        <v>1.8298011246928747</v>
      </c>
    </row>
    <row r="275" spans="1:4" x14ac:dyDescent="0.2">
      <c r="A275" s="13">
        <v>35977</v>
      </c>
      <c r="B275" s="26">
        <v>1.6319999999999999</v>
      </c>
      <c r="C275" s="12">
        <v>1.0289999999999999</v>
      </c>
      <c r="D275" s="12">
        <f t="shared" si="3"/>
        <v>1.8042752077205884</v>
      </c>
    </row>
    <row r="276" spans="1:4" x14ac:dyDescent="0.2">
      <c r="A276" s="13">
        <v>36008</v>
      </c>
      <c r="B276" s="26">
        <v>1.6339999999999999</v>
      </c>
      <c r="C276" s="12">
        <v>1.0069999999999999</v>
      </c>
      <c r="D276" s="12">
        <f t="shared" si="3"/>
        <v>1.7635386395348838</v>
      </c>
    </row>
    <row r="277" spans="1:4" x14ac:dyDescent="0.2">
      <c r="A277" s="13">
        <v>36039</v>
      </c>
      <c r="B277" s="26">
        <v>1.635</v>
      </c>
      <c r="C277" s="12">
        <v>1.024</v>
      </c>
      <c r="D277" s="12">
        <f t="shared" si="3"/>
        <v>1.7922135681957188</v>
      </c>
    </row>
    <row r="278" spans="1:4" x14ac:dyDescent="0.2">
      <c r="A278" s="13">
        <v>36069</v>
      </c>
      <c r="B278" s="26">
        <v>1.639</v>
      </c>
      <c r="C278" s="12">
        <v>1.0389999999999999</v>
      </c>
      <c r="D278" s="12">
        <f t="shared" si="3"/>
        <v>1.8140287059182427</v>
      </c>
    </row>
    <row r="279" spans="1:4" x14ac:dyDescent="0.2">
      <c r="A279" s="13">
        <v>36100</v>
      </c>
      <c r="B279" s="26">
        <v>1.641</v>
      </c>
      <c r="C279" s="12">
        <v>1.022</v>
      </c>
      <c r="D279" s="12">
        <f t="shared" si="3"/>
        <v>1.7821730664229132</v>
      </c>
    </row>
    <row r="280" spans="1:4" x14ac:dyDescent="0.2">
      <c r="A280" s="13">
        <v>36130</v>
      </c>
      <c r="B280" s="26">
        <v>1.6439999999999999</v>
      </c>
      <c r="C280" s="12">
        <v>0.97299999999999998</v>
      </c>
      <c r="D280" s="12">
        <f t="shared" si="3"/>
        <v>1.6936301964720197</v>
      </c>
    </row>
    <row r="281" spans="1:4" x14ac:dyDescent="0.2">
      <c r="A281" s="13">
        <v>36161</v>
      </c>
      <c r="B281" s="26">
        <v>1.647</v>
      </c>
      <c r="C281" s="12">
        <v>0.96699999999999997</v>
      </c>
      <c r="D281" s="12">
        <f t="shared" si="3"/>
        <v>1.6801205203400122</v>
      </c>
    </row>
    <row r="282" spans="1:4" x14ac:dyDescent="0.2">
      <c r="A282" s="13">
        <v>36192</v>
      </c>
      <c r="B282" s="26">
        <v>1.647</v>
      </c>
      <c r="C282" s="12">
        <v>0.95899999999999996</v>
      </c>
      <c r="D282" s="12">
        <f t="shared" si="3"/>
        <v>1.66622086763813</v>
      </c>
    </row>
    <row r="283" spans="1:4" x14ac:dyDescent="0.2">
      <c r="A283" s="13">
        <v>36220</v>
      </c>
      <c r="B283" s="26">
        <v>1.6479999999999999</v>
      </c>
      <c r="C283" s="12">
        <v>0.997</v>
      </c>
      <c r="D283" s="12">
        <f t="shared" si="3"/>
        <v>1.7311930989077673</v>
      </c>
    </row>
    <row r="284" spans="1:4" x14ac:dyDescent="0.2">
      <c r="A284" s="13">
        <v>36251</v>
      </c>
      <c r="B284" s="26">
        <v>1.659</v>
      </c>
      <c r="C284" s="12">
        <v>1.079</v>
      </c>
      <c r="D284" s="12">
        <f t="shared" si="3"/>
        <v>1.8611553279083786</v>
      </c>
    </row>
    <row r="285" spans="1:4" x14ac:dyDescent="0.2">
      <c r="A285" s="13">
        <v>36281</v>
      </c>
      <c r="B285" s="26">
        <v>1.66</v>
      </c>
      <c r="C285" s="12">
        <v>1.073</v>
      </c>
      <c r="D285" s="12">
        <f t="shared" si="3"/>
        <v>1.8496910500000003</v>
      </c>
    </row>
    <row r="286" spans="1:4" x14ac:dyDescent="0.2">
      <c r="A286" s="13">
        <v>36312</v>
      </c>
      <c r="B286" s="26">
        <v>1.66</v>
      </c>
      <c r="C286" s="12">
        <v>1.0740000000000001</v>
      </c>
      <c r="D286" s="12">
        <f t="shared" si="3"/>
        <v>1.8514149000000004</v>
      </c>
    </row>
    <row r="287" spans="1:4" x14ac:dyDescent="0.2">
      <c r="A287" s="13">
        <v>36342</v>
      </c>
      <c r="B287" s="26">
        <v>1.667</v>
      </c>
      <c r="C287" s="12">
        <v>1.1220000000000001</v>
      </c>
      <c r="D287" s="12">
        <f t="shared" si="3"/>
        <v>1.9260378536292744</v>
      </c>
    </row>
    <row r="288" spans="1:4" x14ac:dyDescent="0.2">
      <c r="A288" s="13">
        <v>36373</v>
      </c>
      <c r="B288" s="26">
        <v>1.671</v>
      </c>
      <c r="C288" s="12">
        <v>1.1719999999999999</v>
      </c>
      <c r="D288" s="12">
        <f t="shared" si="3"/>
        <v>2.0070524548174746</v>
      </c>
    </row>
    <row r="289" spans="1:4" x14ac:dyDescent="0.2">
      <c r="A289" s="13">
        <v>36404</v>
      </c>
      <c r="B289" s="26">
        <v>1.6779999999999999</v>
      </c>
      <c r="C289" s="12">
        <v>1.2150000000000001</v>
      </c>
      <c r="D289" s="12">
        <f t="shared" si="3"/>
        <v>2.0720101698450542</v>
      </c>
    </row>
    <row r="290" spans="1:4" x14ac:dyDescent="0.2">
      <c r="A290" s="13">
        <v>36434</v>
      </c>
      <c r="B290" s="26">
        <v>1.681</v>
      </c>
      <c r="C290" s="12">
        <v>1.228</v>
      </c>
      <c r="D290" s="12">
        <f t="shared" si="3"/>
        <v>2.0904424437834623</v>
      </c>
    </row>
    <row r="291" spans="1:4" x14ac:dyDescent="0.2">
      <c r="A291" s="13">
        <v>36465</v>
      </c>
      <c r="B291" s="26">
        <v>1.6839999999999999</v>
      </c>
      <c r="C291" s="12">
        <v>1.2629999999999999</v>
      </c>
      <c r="D291" s="12">
        <f t="shared" si="3"/>
        <v>2.1461932500000001</v>
      </c>
    </row>
    <row r="292" spans="1:4" x14ac:dyDescent="0.2">
      <c r="A292" s="13">
        <v>36495</v>
      </c>
      <c r="B292" s="26">
        <v>1.6879999999999999</v>
      </c>
      <c r="C292" s="12">
        <v>1.292</v>
      </c>
      <c r="D292" s="12">
        <f t="shared" si="3"/>
        <v>2.1902698886255929</v>
      </c>
    </row>
    <row r="293" spans="1:4" x14ac:dyDescent="0.2">
      <c r="A293" s="13">
        <v>36526</v>
      </c>
      <c r="B293" s="26">
        <v>1.6930000000000001</v>
      </c>
      <c r="C293" s="12">
        <v>1.3560000000000001</v>
      </c>
      <c r="D293" s="12">
        <f t="shared" si="3"/>
        <v>2.2919771978735972</v>
      </c>
    </row>
    <row r="294" spans="1:4" x14ac:dyDescent="0.2">
      <c r="A294" s="13">
        <v>36557</v>
      </c>
      <c r="B294" s="26">
        <v>1.7</v>
      </c>
      <c r="C294" s="12">
        <v>1.4610000000000001</v>
      </c>
      <c r="D294" s="12">
        <f t="shared" si="3"/>
        <v>2.459284971176471</v>
      </c>
    </row>
    <row r="295" spans="1:4" x14ac:dyDescent="0.2">
      <c r="A295" s="13">
        <v>36586</v>
      </c>
      <c r="B295" s="26">
        <v>1.71</v>
      </c>
      <c r="C295" s="12">
        <v>1.4790000000000001</v>
      </c>
      <c r="D295" s="12">
        <f t="shared" si="3"/>
        <v>2.4750251982456146</v>
      </c>
    </row>
    <row r="296" spans="1:4" x14ac:dyDescent="0.2">
      <c r="A296" s="13">
        <v>36617</v>
      </c>
      <c r="B296" s="26">
        <v>1.7090000000000001</v>
      </c>
      <c r="C296" s="12">
        <v>1.4219999999999999</v>
      </c>
      <c r="D296" s="12">
        <f t="shared" si="3"/>
        <v>2.3810312475131656</v>
      </c>
    </row>
    <row r="297" spans="1:4" x14ac:dyDescent="0.2">
      <c r="A297" s="13">
        <v>36647</v>
      </c>
      <c r="B297" s="26">
        <v>1.712</v>
      </c>
      <c r="C297" s="12">
        <v>1.42</v>
      </c>
      <c r="D297" s="12">
        <f t="shared" ref="D297:D360" si="4">C297*$B$581/B297</f>
        <v>2.3735158995327104</v>
      </c>
    </row>
    <row r="298" spans="1:4" x14ac:dyDescent="0.2">
      <c r="A298" s="13">
        <v>36678</v>
      </c>
      <c r="B298" s="26">
        <v>1.722</v>
      </c>
      <c r="C298" s="12">
        <v>1.421</v>
      </c>
      <c r="D298" s="12">
        <f t="shared" si="4"/>
        <v>2.3613941991869924</v>
      </c>
    </row>
    <row r="299" spans="1:4" x14ac:dyDescent="0.2">
      <c r="A299" s="13">
        <v>36708</v>
      </c>
      <c r="B299" s="26">
        <v>1.7270000000000001</v>
      </c>
      <c r="C299" s="12">
        <v>1.4339999999999999</v>
      </c>
      <c r="D299" s="12">
        <f t="shared" si="4"/>
        <v>2.3760981436016211</v>
      </c>
    </row>
    <row r="300" spans="1:4" x14ac:dyDescent="0.2">
      <c r="A300" s="13">
        <v>36739</v>
      </c>
      <c r="B300" s="26">
        <v>1.7270000000000001</v>
      </c>
      <c r="C300" s="12">
        <v>1.466</v>
      </c>
      <c r="D300" s="12">
        <f t="shared" si="4"/>
        <v>2.4291212541980314</v>
      </c>
    </row>
    <row r="301" spans="1:4" x14ac:dyDescent="0.2">
      <c r="A301" s="13">
        <v>36770</v>
      </c>
      <c r="B301" s="26">
        <v>1.736</v>
      </c>
      <c r="C301" s="12">
        <v>1.637</v>
      </c>
      <c r="D301" s="12">
        <f t="shared" si="4"/>
        <v>2.6984011906682031</v>
      </c>
    </row>
    <row r="302" spans="1:4" x14ac:dyDescent="0.2">
      <c r="A302" s="13">
        <v>36800</v>
      </c>
      <c r="B302" s="26">
        <v>1.7390000000000001</v>
      </c>
      <c r="C302" s="12">
        <v>1.637</v>
      </c>
      <c r="D302" s="12">
        <f t="shared" si="4"/>
        <v>2.6937460994824614</v>
      </c>
    </row>
    <row r="303" spans="1:4" x14ac:dyDescent="0.2">
      <c r="A303" s="13">
        <v>36831</v>
      </c>
      <c r="B303" s="26">
        <v>1.742</v>
      </c>
      <c r="C303" s="12">
        <v>1.621</v>
      </c>
      <c r="D303" s="12">
        <f t="shared" si="4"/>
        <v>2.6628237721010337</v>
      </c>
    </row>
    <row r="304" spans="1:4" x14ac:dyDescent="0.2">
      <c r="A304" s="13">
        <v>36861</v>
      </c>
      <c r="B304" s="26">
        <v>1.746</v>
      </c>
      <c r="C304" s="12">
        <v>1.5649999999999999</v>
      </c>
      <c r="D304" s="12">
        <f t="shared" si="4"/>
        <v>2.5649426775486828</v>
      </c>
    </row>
    <row r="305" spans="1:4" x14ac:dyDescent="0.2">
      <c r="A305" s="13">
        <v>36892</v>
      </c>
      <c r="B305" s="26">
        <v>1.756</v>
      </c>
      <c r="C305" s="12">
        <v>1.524</v>
      </c>
      <c r="D305" s="12">
        <f t="shared" si="4"/>
        <v>2.4835220296127565</v>
      </c>
    </row>
    <row r="306" spans="1:4" x14ac:dyDescent="0.2">
      <c r="A306" s="13">
        <v>36923</v>
      </c>
      <c r="B306" s="26">
        <v>1.76</v>
      </c>
      <c r="C306" s="12">
        <v>1.492</v>
      </c>
      <c r="D306" s="12">
        <f t="shared" si="4"/>
        <v>2.4258487340909096</v>
      </c>
    </row>
    <row r="307" spans="1:4" x14ac:dyDescent="0.2">
      <c r="A307" s="13">
        <v>36951</v>
      </c>
      <c r="B307" s="26">
        <v>1.7609999999999999</v>
      </c>
      <c r="C307" s="12">
        <v>1.399</v>
      </c>
      <c r="D307" s="12">
        <f t="shared" si="4"/>
        <v>2.2733479892106758</v>
      </c>
    </row>
    <row r="308" spans="1:4" x14ac:dyDescent="0.2">
      <c r="A308" s="13">
        <v>36982</v>
      </c>
      <c r="B308" s="26">
        <v>1.764</v>
      </c>
      <c r="C308" s="12">
        <v>1.4219999999999999</v>
      </c>
      <c r="D308" s="12">
        <f t="shared" si="4"/>
        <v>2.306792744897959</v>
      </c>
    </row>
    <row r="309" spans="1:4" x14ac:dyDescent="0.2">
      <c r="A309" s="13">
        <v>37012</v>
      </c>
      <c r="B309" s="26">
        <v>1.7729999999999999</v>
      </c>
      <c r="C309" s="12">
        <v>1.496</v>
      </c>
      <c r="D309" s="12">
        <f t="shared" si="4"/>
        <v>2.4145178432036096</v>
      </c>
    </row>
    <row r="310" spans="1:4" x14ac:dyDescent="0.2">
      <c r="A310" s="13">
        <v>37043</v>
      </c>
      <c r="B310" s="26">
        <v>1.7769999999999999</v>
      </c>
      <c r="C310" s="12">
        <v>1.482</v>
      </c>
      <c r="D310" s="12">
        <f t="shared" si="4"/>
        <v>2.3865379077096232</v>
      </c>
    </row>
    <row r="311" spans="1:4" x14ac:dyDescent="0.2">
      <c r="A311" s="13">
        <v>37073</v>
      </c>
      <c r="B311" s="26">
        <v>1.774</v>
      </c>
      <c r="C311" s="12">
        <v>1.375</v>
      </c>
      <c r="D311" s="12">
        <f t="shared" si="4"/>
        <v>2.2179749859075537</v>
      </c>
    </row>
    <row r="312" spans="1:4" x14ac:dyDescent="0.2">
      <c r="A312" s="13">
        <v>37104</v>
      </c>
      <c r="B312" s="26">
        <v>1.774</v>
      </c>
      <c r="C312" s="12">
        <v>1.39</v>
      </c>
      <c r="D312" s="12">
        <f t="shared" si="4"/>
        <v>2.2421710766629088</v>
      </c>
    </row>
    <row r="313" spans="1:4" x14ac:dyDescent="0.2">
      <c r="A313" s="13">
        <v>37135</v>
      </c>
      <c r="B313" s="26">
        <v>1.7809999999999999</v>
      </c>
      <c r="C313" s="12">
        <v>1.4950000000000001</v>
      </c>
      <c r="D313" s="12">
        <f t="shared" si="4"/>
        <v>2.402065437956205</v>
      </c>
    </row>
    <row r="314" spans="1:4" x14ac:dyDescent="0.2">
      <c r="A314" s="13">
        <v>37165</v>
      </c>
      <c r="B314" s="26">
        <v>1.776</v>
      </c>
      <c r="C314" s="12">
        <v>1.35</v>
      </c>
      <c r="D314" s="12">
        <f t="shared" si="4"/>
        <v>2.175195861486487</v>
      </c>
    </row>
    <row r="315" spans="1:4" x14ac:dyDescent="0.2">
      <c r="A315" s="13">
        <v>37196</v>
      </c>
      <c r="B315" s="26">
        <v>1.7749999999999999</v>
      </c>
      <c r="C315" s="12">
        <v>1.2589999999999999</v>
      </c>
      <c r="D315" s="12">
        <f t="shared" si="4"/>
        <v>2.0297144050704228</v>
      </c>
    </row>
    <row r="316" spans="1:4" x14ac:dyDescent="0.2">
      <c r="A316" s="13">
        <v>37226</v>
      </c>
      <c r="B316" s="26">
        <v>1.774</v>
      </c>
      <c r="C316" s="12">
        <v>1.1679999999999999</v>
      </c>
      <c r="D316" s="12">
        <f t="shared" si="4"/>
        <v>1.8840689334836529</v>
      </c>
    </row>
    <row r="317" spans="1:4" x14ac:dyDescent="0.2">
      <c r="A317" s="13">
        <v>37257</v>
      </c>
      <c r="B317" s="26">
        <v>1.7769999999999999</v>
      </c>
      <c r="C317" s="12">
        <v>1.1499999999999999</v>
      </c>
      <c r="D317" s="12">
        <f t="shared" si="4"/>
        <v>1.8519018851997751</v>
      </c>
    </row>
    <row r="318" spans="1:4" x14ac:dyDescent="0.2">
      <c r="A318" s="13">
        <v>37288</v>
      </c>
      <c r="B318" s="26">
        <v>1.78</v>
      </c>
      <c r="C318" s="12">
        <v>1.1519999999999999</v>
      </c>
      <c r="D318" s="12">
        <f t="shared" si="4"/>
        <v>1.8519959730337079</v>
      </c>
    </row>
    <row r="319" spans="1:4" x14ac:dyDescent="0.2">
      <c r="A319" s="13">
        <v>37316</v>
      </c>
      <c r="B319" s="26">
        <v>1.7849999999999999</v>
      </c>
      <c r="C319" s="12">
        <v>1.23</v>
      </c>
      <c r="D319" s="12">
        <f t="shared" si="4"/>
        <v>1.9718526218487398</v>
      </c>
    </row>
    <row r="320" spans="1:4" x14ac:dyDescent="0.2">
      <c r="A320" s="13">
        <v>37347</v>
      </c>
      <c r="B320" s="26">
        <v>1.7929999999999999</v>
      </c>
      <c r="C320" s="12">
        <v>1.3089999999999999</v>
      </c>
      <c r="D320" s="12">
        <f t="shared" si="4"/>
        <v>2.0891369877300616</v>
      </c>
    </row>
    <row r="321" spans="1:4" x14ac:dyDescent="0.2">
      <c r="A321" s="13">
        <v>37377</v>
      </c>
      <c r="B321" s="26">
        <v>1.7949999999999999</v>
      </c>
      <c r="C321" s="12">
        <v>1.3049999999999999</v>
      </c>
      <c r="D321" s="12">
        <f t="shared" si="4"/>
        <v>2.0804324540389971</v>
      </c>
    </row>
    <row r="322" spans="1:4" x14ac:dyDescent="0.2">
      <c r="A322" s="13">
        <v>37408</v>
      </c>
      <c r="B322" s="26">
        <v>1.796</v>
      </c>
      <c r="C322" s="12">
        <v>1.286</v>
      </c>
      <c r="D322" s="12">
        <f t="shared" si="4"/>
        <v>2.0490011280623612</v>
      </c>
    </row>
    <row r="323" spans="1:4" x14ac:dyDescent="0.2">
      <c r="A323" s="13">
        <v>37438</v>
      </c>
      <c r="B323" s="26">
        <v>1.8</v>
      </c>
      <c r="C323" s="12">
        <v>1.2989999999999999</v>
      </c>
      <c r="D323" s="12">
        <f t="shared" si="4"/>
        <v>2.0651148383333333</v>
      </c>
    </row>
    <row r="324" spans="1:4" x14ac:dyDescent="0.2">
      <c r="A324" s="13">
        <v>37469</v>
      </c>
      <c r="B324" s="26">
        <v>1.8049999999999999</v>
      </c>
      <c r="C324" s="12">
        <v>1.33</v>
      </c>
      <c r="D324" s="12">
        <f t="shared" si="4"/>
        <v>2.1085407368421056</v>
      </c>
    </row>
    <row r="325" spans="1:4" x14ac:dyDescent="0.2">
      <c r="A325" s="13">
        <v>37500</v>
      </c>
      <c r="B325" s="26">
        <v>1.8080000000000001</v>
      </c>
      <c r="C325" s="12">
        <v>1.411</v>
      </c>
      <c r="D325" s="12">
        <f t="shared" si="4"/>
        <v>2.2332438611725665</v>
      </c>
    </row>
    <row r="326" spans="1:4" x14ac:dyDescent="0.2">
      <c r="A326" s="13">
        <v>37530</v>
      </c>
      <c r="B326" s="26">
        <v>1.8120000000000001</v>
      </c>
      <c r="C326" s="12">
        <v>1.462</v>
      </c>
      <c r="D326" s="12">
        <f t="shared" si="4"/>
        <v>2.3088554315673289</v>
      </c>
    </row>
    <row r="327" spans="1:4" x14ac:dyDescent="0.2">
      <c r="A327" s="13">
        <v>37561</v>
      </c>
      <c r="B327" s="26">
        <v>1.8149999999999999</v>
      </c>
      <c r="C327" s="12">
        <v>1.42</v>
      </c>
      <c r="D327" s="12">
        <f t="shared" si="4"/>
        <v>2.2388205068870528</v>
      </c>
    </row>
    <row r="328" spans="1:4" x14ac:dyDescent="0.2">
      <c r="A328" s="13">
        <v>37591</v>
      </c>
      <c r="B328" s="26">
        <v>1.8180000000000001</v>
      </c>
      <c r="C328" s="12">
        <v>1.4279999999999999</v>
      </c>
      <c r="D328" s="12">
        <f t="shared" si="4"/>
        <v>2.2477183432343235</v>
      </c>
    </row>
    <row r="329" spans="1:4" x14ac:dyDescent="0.2">
      <c r="A329" s="13">
        <v>37622</v>
      </c>
      <c r="B329" s="26">
        <v>1.8260000000000001</v>
      </c>
      <c r="C329" s="12">
        <v>1.488</v>
      </c>
      <c r="D329" s="12">
        <f t="shared" si="4"/>
        <v>2.331898909090909</v>
      </c>
    </row>
    <row r="330" spans="1:4" x14ac:dyDescent="0.2">
      <c r="A330" s="13">
        <v>37653</v>
      </c>
      <c r="B330" s="26">
        <v>1.8360000000000001</v>
      </c>
      <c r="C330" s="12">
        <v>1.6539999999999999</v>
      </c>
      <c r="D330" s="12">
        <f t="shared" si="4"/>
        <v>2.5779256612200432</v>
      </c>
    </row>
    <row r="331" spans="1:4" x14ac:dyDescent="0.2">
      <c r="A331" s="13">
        <v>37681</v>
      </c>
      <c r="B331" s="26">
        <v>1.839</v>
      </c>
      <c r="C331" s="12">
        <v>1.708</v>
      </c>
      <c r="D331" s="12">
        <f t="shared" si="4"/>
        <v>2.6577473779227843</v>
      </c>
    </row>
    <row r="332" spans="1:4" x14ac:dyDescent="0.2">
      <c r="A332" s="13">
        <v>37712</v>
      </c>
      <c r="B332" s="26">
        <v>1.8320000000000001</v>
      </c>
      <c r="C332" s="12">
        <v>1.5329999999999999</v>
      </c>
      <c r="D332" s="12">
        <f t="shared" si="4"/>
        <v>2.3945518575327513</v>
      </c>
    </row>
    <row r="333" spans="1:4" x14ac:dyDescent="0.2">
      <c r="A333" s="13">
        <v>37742</v>
      </c>
      <c r="B333" s="26">
        <v>1.829</v>
      </c>
      <c r="C333" s="12">
        <v>1.4510000000000001</v>
      </c>
      <c r="D333" s="12">
        <f t="shared" si="4"/>
        <v>2.270185096227447</v>
      </c>
    </row>
    <row r="334" spans="1:4" x14ac:dyDescent="0.2">
      <c r="A334" s="13">
        <v>37773</v>
      </c>
      <c r="B334" s="26">
        <v>1.831</v>
      </c>
      <c r="C334" s="12">
        <v>1.4239999999999999</v>
      </c>
      <c r="D334" s="12">
        <f t="shared" si="4"/>
        <v>2.225508238121245</v>
      </c>
    </row>
    <row r="335" spans="1:4" x14ac:dyDescent="0.2">
      <c r="A335" s="13">
        <v>37803</v>
      </c>
      <c r="B335" s="26">
        <v>1.837</v>
      </c>
      <c r="C335" s="12">
        <v>1.4350000000000001</v>
      </c>
      <c r="D335" s="12">
        <f t="shared" si="4"/>
        <v>2.235374569951007</v>
      </c>
    </row>
    <row r="336" spans="1:4" x14ac:dyDescent="0.2">
      <c r="A336" s="13">
        <v>37834</v>
      </c>
      <c r="B336" s="26">
        <v>1.845</v>
      </c>
      <c r="C336" s="12">
        <v>1.4850000000000001</v>
      </c>
      <c r="D336" s="12">
        <f t="shared" si="4"/>
        <v>2.3032317804878053</v>
      </c>
    </row>
    <row r="337" spans="1:4" x14ac:dyDescent="0.2">
      <c r="A337" s="13">
        <v>37865</v>
      </c>
      <c r="B337" s="26">
        <v>1.851</v>
      </c>
      <c r="C337" s="12">
        <v>1.4610000000000001</v>
      </c>
      <c r="D337" s="12">
        <f t="shared" si="4"/>
        <v>2.2586625883306328</v>
      </c>
    </row>
    <row r="338" spans="1:4" x14ac:dyDescent="0.2">
      <c r="A338" s="13">
        <v>37895</v>
      </c>
      <c r="B338" s="26">
        <v>1.849</v>
      </c>
      <c r="C338" s="12">
        <v>1.4810000000000001</v>
      </c>
      <c r="D338" s="12">
        <f t="shared" si="4"/>
        <v>2.2920585565170364</v>
      </c>
    </row>
    <row r="339" spans="1:4" x14ac:dyDescent="0.2">
      <c r="A339" s="13">
        <v>37926</v>
      </c>
      <c r="B339" s="26">
        <v>1.85</v>
      </c>
      <c r="C339" s="12">
        <v>1.482</v>
      </c>
      <c r="D339" s="12">
        <f t="shared" si="4"/>
        <v>2.2923664118918921</v>
      </c>
    </row>
    <row r="340" spans="1:4" x14ac:dyDescent="0.2">
      <c r="A340" s="13">
        <v>37956</v>
      </c>
      <c r="B340" s="26">
        <v>1.855</v>
      </c>
      <c r="C340" s="12">
        <v>1.49</v>
      </c>
      <c r="D340" s="12">
        <f t="shared" si="4"/>
        <v>2.2985286199460915</v>
      </c>
    </row>
    <row r="341" spans="1:4" x14ac:dyDescent="0.2">
      <c r="A341" s="13">
        <v>37987</v>
      </c>
      <c r="B341" s="26">
        <v>1.863</v>
      </c>
      <c r="C341" s="12">
        <v>1.5509999999999999</v>
      </c>
      <c r="D341" s="12">
        <f t="shared" si="4"/>
        <v>2.382355148148148</v>
      </c>
    </row>
    <row r="342" spans="1:4" x14ac:dyDescent="0.2">
      <c r="A342" s="13">
        <v>38018</v>
      </c>
      <c r="B342" s="26">
        <v>1.867</v>
      </c>
      <c r="C342" s="12">
        <v>1.5820000000000001</v>
      </c>
      <c r="D342" s="12">
        <f t="shared" si="4"/>
        <v>2.4247653786823782</v>
      </c>
    </row>
    <row r="343" spans="1:4" x14ac:dyDescent="0.2">
      <c r="A343" s="13">
        <v>38047</v>
      </c>
      <c r="B343" s="26">
        <v>1.871</v>
      </c>
      <c r="C343" s="12">
        <v>1.629</v>
      </c>
      <c r="D343" s="12">
        <f t="shared" si="4"/>
        <v>2.4914653869588457</v>
      </c>
    </row>
    <row r="344" spans="1:4" x14ac:dyDescent="0.2">
      <c r="A344" s="13">
        <v>38078</v>
      </c>
      <c r="B344" s="26">
        <v>1.8740000000000001</v>
      </c>
      <c r="C344" s="12">
        <v>1.6919999999999999</v>
      </c>
      <c r="D344" s="12">
        <f t="shared" si="4"/>
        <v>2.5836776798292425</v>
      </c>
    </row>
    <row r="345" spans="1:4" x14ac:dyDescent="0.2">
      <c r="A345" s="13">
        <v>38108</v>
      </c>
      <c r="B345" s="26">
        <v>1.8819999999999999</v>
      </c>
      <c r="C345" s="12">
        <v>1.746</v>
      </c>
      <c r="D345" s="12">
        <f t="shared" si="4"/>
        <v>2.6548022773645061</v>
      </c>
    </row>
    <row r="346" spans="1:4" x14ac:dyDescent="0.2">
      <c r="A346" s="13">
        <v>38139</v>
      </c>
      <c r="B346" s="26">
        <v>1.889</v>
      </c>
      <c r="C346" s="12">
        <v>1.7110000000000001</v>
      </c>
      <c r="D346" s="12">
        <f t="shared" si="4"/>
        <v>2.5919439920592908</v>
      </c>
    </row>
    <row r="347" spans="1:4" x14ac:dyDescent="0.2">
      <c r="A347" s="13">
        <v>38169</v>
      </c>
      <c r="B347" s="26">
        <v>1.891</v>
      </c>
      <c r="C347" s="12">
        <v>1.7390000000000001</v>
      </c>
      <c r="D347" s="12">
        <f t="shared" si="4"/>
        <v>2.6315741665785302</v>
      </c>
    </row>
    <row r="348" spans="1:4" x14ac:dyDescent="0.2">
      <c r="A348" s="13">
        <v>38200</v>
      </c>
      <c r="B348" s="26">
        <v>1.8919999999999999</v>
      </c>
      <c r="C348" s="12">
        <v>1.833</v>
      </c>
      <c r="D348" s="12">
        <f t="shared" si="4"/>
        <v>2.7723553398520084</v>
      </c>
    </row>
    <row r="349" spans="1:4" x14ac:dyDescent="0.2">
      <c r="A349" s="13">
        <v>38231</v>
      </c>
      <c r="B349" s="26">
        <v>1.8979999999999999</v>
      </c>
      <c r="C349" s="12">
        <v>1.917</v>
      </c>
      <c r="D349" s="12">
        <f t="shared" si="4"/>
        <v>2.8902370637513175</v>
      </c>
    </row>
    <row r="350" spans="1:4" x14ac:dyDescent="0.2">
      <c r="A350" s="13">
        <v>38261</v>
      </c>
      <c r="B350" s="26">
        <v>1.9079999999999999</v>
      </c>
      <c r="C350" s="12">
        <v>2.1339999999999999</v>
      </c>
      <c r="D350" s="12">
        <f t="shared" si="4"/>
        <v>3.2005425545073374</v>
      </c>
    </row>
    <row r="351" spans="1:4" x14ac:dyDescent="0.2">
      <c r="A351" s="13">
        <v>38292</v>
      </c>
      <c r="B351" s="26">
        <v>1.917</v>
      </c>
      <c r="C351" s="12">
        <v>2.1469999999999998</v>
      </c>
      <c r="D351" s="12">
        <f t="shared" si="4"/>
        <v>3.2049222102243089</v>
      </c>
    </row>
    <row r="352" spans="1:4" x14ac:dyDescent="0.2">
      <c r="A352" s="13">
        <v>38322</v>
      </c>
      <c r="B352" s="26">
        <v>1.917</v>
      </c>
      <c r="C352" s="12">
        <v>2.0089999999999999</v>
      </c>
      <c r="D352" s="12">
        <f t="shared" si="4"/>
        <v>2.9989234840897234</v>
      </c>
    </row>
    <row r="353" spans="1:4" x14ac:dyDescent="0.2">
      <c r="A353" s="13">
        <v>38353</v>
      </c>
      <c r="B353" s="26">
        <v>1.9159999999999999</v>
      </c>
      <c r="C353" s="12">
        <v>1.9588000000000001</v>
      </c>
      <c r="D353" s="12">
        <f t="shared" si="4"/>
        <v>2.9255138052192073</v>
      </c>
    </row>
    <row r="354" spans="1:4" x14ac:dyDescent="0.2">
      <c r="A354" s="13">
        <v>38384</v>
      </c>
      <c r="B354" s="26">
        <v>1.9239999999999999</v>
      </c>
      <c r="C354" s="12">
        <v>2.0267499999999998</v>
      </c>
      <c r="D354" s="12">
        <f t="shared" si="4"/>
        <v>3.0144124528326404</v>
      </c>
    </row>
    <row r="355" spans="1:4" x14ac:dyDescent="0.2">
      <c r="A355" s="13">
        <v>38412</v>
      </c>
      <c r="B355" s="26">
        <v>1.931</v>
      </c>
      <c r="C355" s="12">
        <v>2.2137500000000001</v>
      </c>
      <c r="D355" s="12">
        <f t="shared" si="4"/>
        <v>3.2806043895649926</v>
      </c>
    </row>
    <row r="356" spans="1:4" x14ac:dyDescent="0.2">
      <c r="A356" s="13">
        <v>38443</v>
      </c>
      <c r="B356" s="26">
        <v>1.9370000000000001</v>
      </c>
      <c r="C356" s="12">
        <v>2.29175</v>
      </c>
      <c r="D356" s="12">
        <f t="shared" si="4"/>
        <v>3.3856743284718638</v>
      </c>
    </row>
    <row r="357" spans="1:4" x14ac:dyDescent="0.2">
      <c r="A357" s="13">
        <v>38473</v>
      </c>
      <c r="B357" s="26">
        <v>1.9359999999999999</v>
      </c>
      <c r="C357" s="12">
        <v>2.1987999999999999</v>
      </c>
      <c r="D357" s="12">
        <f t="shared" si="4"/>
        <v>3.2500342411157028</v>
      </c>
    </row>
    <row r="358" spans="1:4" x14ac:dyDescent="0.2">
      <c r="A358" s="13">
        <v>38504</v>
      </c>
      <c r="B358" s="26">
        <v>1.9370000000000001</v>
      </c>
      <c r="C358" s="12">
        <v>2.2897500000000002</v>
      </c>
      <c r="D358" s="12">
        <f t="shared" si="4"/>
        <v>3.3827196655911207</v>
      </c>
    </row>
    <row r="359" spans="1:4" x14ac:dyDescent="0.2">
      <c r="A359" s="13">
        <v>38534</v>
      </c>
      <c r="B359" s="26">
        <v>1.9490000000000001</v>
      </c>
      <c r="C359" s="12">
        <v>2.3725000000000001</v>
      </c>
      <c r="D359" s="12">
        <f t="shared" si="4"/>
        <v>3.4833887365315546</v>
      </c>
    </row>
    <row r="360" spans="1:4" x14ac:dyDescent="0.2">
      <c r="A360" s="13">
        <v>38565</v>
      </c>
      <c r="B360" s="26">
        <v>1.9610000000000001</v>
      </c>
      <c r="C360" s="12">
        <v>2.5</v>
      </c>
      <c r="D360" s="12">
        <f t="shared" si="4"/>
        <v>3.6481272310045898</v>
      </c>
    </row>
    <row r="361" spans="1:4" x14ac:dyDescent="0.2">
      <c r="A361" s="13">
        <v>38596</v>
      </c>
      <c r="B361" s="26">
        <v>1.988</v>
      </c>
      <c r="C361" s="12">
        <v>2.8187500000000001</v>
      </c>
      <c r="D361" s="12">
        <f t="shared" ref="D361:D424" si="5">C361*$B$581/B361</f>
        <v>4.0573992108903427</v>
      </c>
    </row>
    <row r="362" spans="1:4" x14ac:dyDescent="0.2">
      <c r="A362" s="13">
        <v>38626</v>
      </c>
      <c r="B362" s="26">
        <v>1.9910000000000001</v>
      </c>
      <c r="C362" s="12">
        <v>3.0950000000000002</v>
      </c>
      <c r="D362" s="12">
        <f t="shared" si="5"/>
        <v>4.4483295554997495</v>
      </c>
    </row>
    <row r="363" spans="1:4" x14ac:dyDescent="0.2">
      <c r="A363" s="13">
        <v>38657</v>
      </c>
      <c r="B363" s="26">
        <v>1.9810000000000001</v>
      </c>
      <c r="C363" s="12">
        <v>2.573</v>
      </c>
      <c r="D363" s="12">
        <f t="shared" si="5"/>
        <v>3.7167459076224127</v>
      </c>
    </row>
    <row r="364" spans="1:4" x14ac:dyDescent="0.2">
      <c r="A364" s="13">
        <v>38687</v>
      </c>
      <c r="B364" s="26">
        <v>1.9810000000000001</v>
      </c>
      <c r="C364" s="12">
        <v>2.4427500000000002</v>
      </c>
      <c r="D364" s="12">
        <f t="shared" si="5"/>
        <v>3.5285973827612325</v>
      </c>
    </row>
    <row r="365" spans="1:4" x14ac:dyDescent="0.2">
      <c r="A365" s="13">
        <v>38718</v>
      </c>
      <c r="B365" s="26">
        <v>1.9930000000000001</v>
      </c>
      <c r="C365" s="12">
        <v>2.4674</v>
      </c>
      <c r="D365" s="12">
        <f t="shared" si="5"/>
        <v>3.5427444221776221</v>
      </c>
    </row>
    <row r="366" spans="1:4" x14ac:dyDescent="0.2">
      <c r="A366" s="13">
        <v>38749</v>
      </c>
      <c r="B366" s="26">
        <v>1.994</v>
      </c>
      <c r="C366" s="12">
        <v>2.47525</v>
      </c>
      <c r="D366" s="12">
        <f t="shared" si="5"/>
        <v>3.5522332611584759</v>
      </c>
    </row>
    <row r="367" spans="1:4" x14ac:dyDescent="0.2">
      <c r="A367" s="13">
        <v>38777</v>
      </c>
      <c r="B367" s="26">
        <v>1.9970000000000001</v>
      </c>
      <c r="C367" s="12">
        <v>2.5585</v>
      </c>
      <c r="D367" s="12">
        <f t="shared" si="5"/>
        <v>3.6661895711066603</v>
      </c>
    </row>
    <row r="368" spans="1:4" x14ac:dyDescent="0.2">
      <c r="A368" s="13">
        <v>38808</v>
      </c>
      <c r="B368" s="26">
        <v>2.0070000000000001</v>
      </c>
      <c r="C368" s="12">
        <v>2.7280000000000002</v>
      </c>
      <c r="D368" s="12">
        <f t="shared" si="5"/>
        <v>3.8895965361235678</v>
      </c>
    </row>
    <row r="369" spans="1:4" x14ac:dyDescent="0.2">
      <c r="A369" s="13">
        <v>38838</v>
      </c>
      <c r="B369" s="26">
        <v>2.0129999999999999</v>
      </c>
      <c r="C369" s="12">
        <v>2.8965999999999998</v>
      </c>
      <c r="D369" s="12">
        <f t="shared" si="5"/>
        <v>4.1176773425732742</v>
      </c>
    </row>
    <row r="370" spans="1:4" x14ac:dyDescent="0.2">
      <c r="A370" s="13">
        <v>38869</v>
      </c>
      <c r="B370" s="26">
        <v>2.0179999999999998</v>
      </c>
      <c r="C370" s="12">
        <v>2.8975</v>
      </c>
      <c r="D370" s="12">
        <f t="shared" si="5"/>
        <v>4.1087512004459876</v>
      </c>
    </row>
    <row r="371" spans="1:4" x14ac:dyDescent="0.2">
      <c r="A371" s="13">
        <v>38899</v>
      </c>
      <c r="B371" s="26">
        <v>2.0289999999999999</v>
      </c>
      <c r="C371" s="12">
        <v>2.9336000000000002</v>
      </c>
      <c r="D371" s="12">
        <f t="shared" si="5"/>
        <v>4.1373895306062103</v>
      </c>
    </row>
    <row r="372" spans="1:4" x14ac:dyDescent="0.2">
      <c r="A372" s="13">
        <v>38930</v>
      </c>
      <c r="B372" s="26">
        <v>2.0379999999999998</v>
      </c>
      <c r="C372" s="12">
        <v>3.0449999999999999</v>
      </c>
      <c r="D372" s="12">
        <f t="shared" si="5"/>
        <v>4.275537092737979</v>
      </c>
    </row>
    <row r="373" spans="1:4" x14ac:dyDescent="0.2">
      <c r="A373" s="13">
        <v>38961</v>
      </c>
      <c r="B373" s="26">
        <v>2.028</v>
      </c>
      <c r="C373" s="12">
        <v>2.7829999999999999</v>
      </c>
      <c r="D373" s="12">
        <f t="shared" si="5"/>
        <v>3.9269268999013809</v>
      </c>
    </row>
    <row r="374" spans="1:4" x14ac:dyDescent="0.2">
      <c r="A374" s="13">
        <v>38991</v>
      </c>
      <c r="B374" s="26">
        <v>2.0190000000000001</v>
      </c>
      <c r="C374" s="12">
        <v>2.5192000000000001</v>
      </c>
      <c r="D374" s="12">
        <f t="shared" si="5"/>
        <v>3.5705398946012883</v>
      </c>
    </row>
    <row r="375" spans="1:4" x14ac:dyDescent="0.2">
      <c r="A375" s="13">
        <v>39022</v>
      </c>
      <c r="B375" s="26">
        <v>2.02</v>
      </c>
      <c r="C375" s="12">
        <v>2.5445000000000002</v>
      </c>
      <c r="D375" s="12">
        <f t="shared" si="5"/>
        <v>3.6046130195544559</v>
      </c>
    </row>
    <row r="376" spans="1:4" x14ac:dyDescent="0.2">
      <c r="A376" s="13">
        <v>39052</v>
      </c>
      <c r="B376" s="26">
        <v>2.0310000000000001</v>
      </c>
      <c r="C376" s="12">
        <v>2.6102500000000002</v>
      </c>
      <c r="D376" s="12">
        <f t="shared" si="5"/>
        <v>3.6777291520187103</v>
      </c>
    </row>
    <row r="377" spans="1:4" x14ac:dyDescent="0.2">
      <c r="A377" s="13">
        <v>39083</v>
      </c>
      <c r="B377" s="26">
        <v>2.03437</v>
      </c>
      <c r="C377" s="12">
        <v>2.4845999999999999</v>
      </c>
      <c r="D377" s="12">
        <f t="shared" si="5"/>
        <v>3.4948947333081004</v>
      </c>
    </row>
    <row r="378" spans="1:4" x14ac:dyDescent="0.2">
      <c r="A378" s="13">
        <v>39114</v>
      </c>
      <c r="B378" s="26">
        <v>2.0422600000000002</v>
      </c>
      <c r="C378" s="12">
        <v>2.4882499999999999</v>
      </c>
      <c r="D378" s="12">
        <f t="shared" si="5"/>
        <v>3.486507009758796</v>
      </c>
    </row>
    <row r="379" spans="1:4" x14ac:dyDescent="0.2">
      <c r="A379" s="13">
        <v>39142</v>
      </c>
      <c r="B379" s="26">
        <v>2.05288</v>
      </c>
      <c r="C379" s="12">
        <v>2.6669999999999998</v>
      </c>
      <c r="D379" s="12">
        <f t="shared" si="5"/>
        <v>3.7176372691048676</v>
      </c>
    </row>
    <row r="380" spans="1:4" x14ac:dyDescent="0.2">
      <c r="A380" s="13">
        <v>39173</v>
      </c>
      <c r="B380" s="26">
        <v>2.05904</v>
      </c>
      <c r="C380" s="12">
        <v>2.8338000000000001</v>
      </c>
      <c r="D380" s="12">
        <f t="shared" si="5"/>
        <v>3.9383288211010963</v>
      </c>
    </row>
    <row r="381" spans="1:4" x14ac:dyDescent="0.2">
      <c r="A381" s="13">
        <v>39203</v>
      </c>
      <c r="B381" s="26">
        <v>2.0675500000000002</v>
      </c>
      <c r="C381" s="12">
        <v>2.7962500000000001</v>
      </c>
      <c r="D381" s="12">
        <f t="shared" si="5"/>
        <v>3.870147679016227</v>
      </c>
    </row>
    <row r="382" spans="1:4" x14ac:dyDescent="0.2">
      <c r="A382" s="13">
        <v>39234</v>
      </c>
      <c r="B382" s="26">
        <v>2.0723400000000001</v>
      </c>
      <c r="C382" s="12">
        <v>2.80775</v>
      </c>
      <c r="D382" s="12">
        <f t="shared" si="5"/>
        <v>3.877082008864376</v>
      </c>
    </row>
    <row r="383" spans="1:4" x14ac:dyDescent="0.2">
      <c r="A383" s="13">
        <v>39264</v>
      </c>
      <c r="B383" s="26">
        <v>2.0760299999999998</v>
      </c>
      <c r="C383" s="12">
        <v>2.8683999999999998</v>
      </c>
      <c r="D383" s="12">
        <f t="shared" si="5"/>
        <v>3.9537904675751321</v>
      </c>
    </row>
    <row r="384" spans="1:4" x14ac:dyDescent="0.2">
      <c r="A384" s="13">
        <v>39295</v>
      </c>
      <c r="B384" s="26">
        <v>2.07667</v>
      </c>
      <c r="C384" s="12">
        <v>2.8690000000000002</v>
      </c>
      <c r="D384" s="12">
        <f t="shared" si="5"/>
        <v>3.95339874847713</v>
      </c>
    </row>
    <row r="385" spans="1:4" x14ac:dyDescent="0.2">
      <c r="A385" s="13">
        <v>39326</v>
      </c>
      <c r="B385" s="26">
        <v>2.0854699999999999</v>
      </c>
      <c r="C385" s="12">
        <v>2.9532500000000002</v>
      </c>
      <c r="D385" s="12">
        <f t="shared" si="5"/>
        <v>4.0523208776678645</v>
      </c>
    </row>
    <row r="386" spans="1:4" x14ac:dyDescent="0.2">
      <c r="A386" s="13">
        <v>39356</v>
      </c>
      <c r="B386" s="26">
        <v>2.0918999999999999</v>
      </c>
      <c r="C386" s="12">
        <v>3.0746000000000002</v>
      </c>
      <c r="D386" s="12">
        <f t="shared" si="5"/>
        <v>4.2058643762130128</v>
      </c>
    </row>
    <row r="387" spans="1:4" x14ac:dyDescent="0.2">
      <c r="A387" s="13">
        <v>39387</v>
      </c>
      <c r="B387" s="26">
        <v>2.1083400000000001</v>
      </c>
      <c r="C387" s="12">
        <v>3.3955000000000002</v>
      </c>
      <c r="D387" s="12">
        <f t="shared" si="5"/>
        <v>4.608617320024285</v>
      </c>
    </row>
    <row r="388" spans="1:4" x14ac:dyDescent="0.2">
      <c r="A388" s="13">
        <v>39417</v>
      </c>
      <c r="B388" s="26">
        <v>2.1144500000000002</v>
      </c>
      <c r="C388" s="12">
        <v>3.3405999999999998</v>
      </c>
      <c r="D388" s="12">
        <f t="shared" si="5"/>
        <v>4.521001156139894</v>
      </c>
    </row>
    <row r="389" spans="1:4" x14ac:dyDescent="0.2">
      <c r="A389" s="13">
        <v>39448</v>
      </c>
      <c r="B389" s="26">
        <v>2.12174</v>
      </c>
      <c r="C389" s="12">
        <v>3.30775</v>
      </c>
      <c r="D389" s="12">
        <f t="shared" si="5"/>
        <v>4.4611628334527325</v>
      </c>
    </row>
    <row r="390" spans="1:4" x14ac:dyDescent="0.2">
      <c r="A390" s="13">
        <v>39479</v>
      </c>
      <c r="B390" s="26">
        <v>2.1268699999999998</v>
      </c>
      <c r="C390" s="12">
        <v>3.3769999999999998</v>
      </c>
      <c r="D390" s="12">
        <f t="shared" si="5"/>
        <v>4.5435747398759689</v>
      </c>
    </row>
    <row r="391" spans="1:4" x14ac:dyDescent="0.2">
      <c r="A391" s="13">
        <v>39508</v>
      </c>
      <c r="B391" s="26">
        <v>2.1344799999999999</v>
      </c>
      <c r="C391" s="12">
        <v>3.8807999999999998</v>
      </c>
      <c r="D391" s="12">
        <f t="shared" si="5"/>
        <v>5.2027952254413261</v>
      </c>
    </row>
    <row r="392" spans="1:4" x14ac:dyDescent="0.2">
      <c r="A392" s="13">
        <v>39539</v>
      </c>
      <c r="B392" s="26">
        <v>2.1394199999999999</v>
      </c>
      <c r="C392" s="12">
        <v>4.0834999999999999</v>
      </c>
      <c r="D392" s="12">
        <f t="shared" si="5"/>
        <v>5.4619040901272307</v>
      </c>
    </row>
    <row r="393" spans="1:4" x14ac:dyDescent="0.2">
      <c r="A393" s="13">
        <v>39569</v>
      </c>
      <c r="B393" s="26">
        <v>2.1520800000000002</v>
      </c>
      <c r="C393" s="12">
        <v>4.4249999999999998</v>
      </c>
      <c r="D393" s="12">
        <f t="shared" si="5"/>
        <v>5.8838612760678037</v>
      </c>
    </row>
    <row r="394" spans="1:4" x14ac:dyDescent="0.2">
      <c r="A394" s="13">
        <v>39600</v>
      </c>
      <c r="B394" s="26">
        <v>2.1746300000000001</v>
      </c>
      <c r="C394" s="12">
        <v>4.6768000000000001</v>
      </c>
      <c r="D394" s="12">
        <f t="shared" si="5"/>
        <v>6.1541911905933429</v>
      </c>
    </row>
    <row r="395" spans="1:4" x14ac:dyDescent="0.2">
      <c r="A395" s="13">
        <v>39630</v>
      </c>
      <c r="B395" s="26">
        <v>2.1901600000000001</v>
      </c>
      <c r="C395" s="12">
        <v>4.7030000000000003</v>
      </c>
      <c r="D395" s="12">
        <f t="shared" si="5"/>
        <v>6.1447850718668962</v>
      </c>
    </row>
    <row r="396" spans="1:4" x14ac:dyDescent="0.2">
      <c r="A396" s="13">
        <v>39661</v>
      </c>
      <c r="B396" s="26">
        <v>2.1869000000000001</v>
      </c>
      <c r="C396" s="12">
        <v>4.3017500000000002</v>
      </c>
      <c r="D396" s="12">
        <f t="shared" si="5"/>
        <v>5.6289035091910931</v>
      </c>
    </row>
    <row r="397" spans="1:4" x14ac:dyDescent="0.2">
      <c r="A397" s="13">
        <v>39692</v>
      </c>
      <c r="B397" s="26">
        <v>2.1887699999999999</v>
      </c>
      <c r="C397" s="12">
        <v>4.024</v>
      </c>
      <c r="D397" s="12">
        <f t="shared" si="5"/>
        <v>5.2609649181960645</v>
      </c>
    </row>
    <row r="398" spans="1:4" x14ac:dyDescent="0.2">
      <c r="A398" s="13">
        <v>39722</v>
      </c>
      <c r="B398" s="26">
        <v>2.16995</v>
      </c>
      <c r="C398" s="12">
        <v>3.5760000000000001</v>
      </c>
      <c r="D398" s="12">
        <f t="shared" si="5"/>
        <v>4.715799634092952</v>
      </c>
    </row>
    <row r="399" spans="1:4" x14ac:dyDescent="0.2">
      <c r="A399" s="13">
        <v>39753</v>
      </c>
      <c r="B399" s="26">
        <v>2.1315300000000001</v>
      </c>
      <c r="C399" s="12">
        <v>2.8762500000000002</v>
      </c>
      <c r="D399" s="12">
        <f t="shared" si="5"/>
        <v>3.8613817838594815</v>
      </c>
    </row>
    <row r="400" spans="1:4" x14ac:dyDescent="0.2">
      <c r="A400" s="13">
        <v>39783</v>
      </c>
      <c r="B400" s="26">
        <v>2.1139800000000002</v>
      </c>
      <c r="C400" s="12">
        <v>2.4489999999999998</v>
      </c>
      <c r="D400" s="12">
        <f t="shared" si="5"/>
        <v>3.3150911356777262</v>
      </c>
    </row>
    <row r="401" spans="1:4" x14ac:dyDescent="0.2">
      <c r="A401" s="13">
        <v>39814</v>
      </c>
      <c r="B401" s="26">
        <v>2.1193300000000002</v>
      </c>
      <c r="C401" s="12">
        <v>2.2922500000000001</v>
      </c>
      <c r="D401" s="12">
        <f t="shared" si="5"/>
        <v>3.0950734287487087</v>
      </c>
    </row>
    <row r="402" spans="1:4" x14ac:dyDescent="0.2">
      <c r="A402" s="13">
        <v>39845</v>
      </c>
      <c r="B402" s="26">
        <v>2.1270500000000001</v>
      </c>
      <c r="C402" s="12">
        <v>2.1952500000000001</v>
      </c>
      <c r="D402" s="12">
        <f t="shared" si="5"/>
        <v>2.953342724783151</v>
      </c>
    </row>
    <row r="403" spans="1:4" x14ac:dyDescent="0.2">
      <c r="A403" s="13">
        <v>39873</v>
      </c>
      <c r="B403" s="26">
        <v>2.1249500000000001</v>
      </c>
      <c r="C403" s="12">
        <v>2.0920000000000001</v>
      </c>
      <c r="D403" s="12">
        <f t="shared" si="5"/>
        <v>2.8172184625520602</v>
      </c>
    </row>
    <row r="404" spans="1:4" x14ac:dyDescent="0.2">
      <c r="A404" s="13">
        <v>39904</v>
      </c>
      <c r="B404" s="26">
        <v>2.1270899999999999</v>
      </c>
      <c r="C404" s="12">
        <v>2.2197499999999999</v>
      </c>
      <c r="D404" s="12">
        <f t="shared" si="5"/>
        <v>2.986247230841196</v>
      </c>
    </row>
    <row r="405" spans="1:4" x14ac:dyDescent="0.2">
      <c r="A405" s="13">
        <v>39934</v>
      </c>
      <c r="B405" s="26">
        <v>2.13022</v>
      </c>
      <c r="C405" s="12">
        <v>2.2265000000000001</v>
      </c>
      <c r="D405" s="12">
        <f t="shared" si="5"/>
        <v>2.9909269284393165</v>
      </c>
    </row>
    <row r="406" spans="1:4" x14ac:dyDescent="0.2">
      <c r="A406" s="13">
        <v>39965</v>
      </c>
      <c r="B406" s="26">
        <v>2.1478999999999999</v>
      </c>
      <c r="C406" s="12">
        <v>2.5291999999999999</v>
      </c>
      <c r="D406" s="12">
        <f t="shared" si="5"/>
        <v>3.3695870185762842</v>
      </c>
    </row>
    <row r="407" spans="1:4" x14ac:dyDescent="0.2">
      <c r="A407" s="13">
        <v>39995</v>
      </c>
      <c r="B407" s="26">
        <v>2.1472600000000002</v>
      </c>
      <c r="C407" s="12">
        <v>2.54</v>
      </c>
      <c r="D407" s="12">
        <f t="shared" si="5"/>
        <v>3.3849841844955901</v>
      </c>
    </row>
    <row r="408" spans="1:4" x14ac:dyDescent="0.2">
      <c r="A408" s="13">
        <v>40026</v>
      </c>
      <c r="B408" s="26">
        <v>2.1544500000000002</v>
      </c>
      <c r="C408" s="12">
        <v>2.6337999999999999</v>
      </c>
      <c r="D408" s="12">
        <f t="shared" si="5"/>
        <v>3.4982749081204019</v>
      </c>
    </row>
    <row r="409" spans="1:4" x14ac:dyDescent="0.2">
      <c r="A409" s="13">
        <v>40057</v>
      </c>
      <c r="B409" s="26">
        <v>2.1586099999999999</v>
      </c>
      <c r="C409" s="12">
        <v>2.6259999999999999</v>
      </c>
      <c r="D409" s="12">
        <f t="shared" si="5"/>
        <v>3.4811929741824605</v>
      </c>
    </row>
    <row r="410" spans="1:4" x14ac:dyDescent="0.2">
      <c r="A410" s="13">
        <v>40087</v>
      </c>
      <c r="B410" s="26">
        <v>2.1650900000000002</v>
      </c>
      <c r="C410" s="12">
        <v>2.6720000000000002</v>
      </c>
      <c r="D410" s="12">
        <f t="shared" si="5"/>
        <v>3.5315719679089552</v>
      </c>
    </row>
    <row r="411" spans="1:4" x14ac:dyDescent="0.2">
      <c r="A411" s="13">
        <v>40118</v>
      </c>
      <c r="B411" s="26">
        <v>2.1723400000000002</v>
      </c>
      <c r="C411" s="12">
        <v>2.7921999999999998</v>
      </c>
      <c r="D411" s="12">
        <f t="shared" si="5"/>
        <v>3.6781233095187673</v>
      </c>
    </row>
    <row r="412" spans="1:4" x14ac:dyDescent="0.2">
      <c r="A412" s="13">
        <v>40148</v>
      </c>
      <c r="B412" s="26">
        <v>2.17347</v>
      </c>
      <c r="C412" s="12">
        <v>2.7444999999999999</v>
      </c>
      <c r="D412" s="12">
        <f t="shared" si="5"/>
        <v>3.6134092025654829</v>
      </c>
    </row>
    <row r="413" spans="1:4" x14ac:dyDescent="0.2">
      <c r="A413" s="13">
        <v>40179</v>
      </c>
      <c r="B413" s="26">
        <v>2.1748799999999999</v>
      </c>
      <c r="C413" s="12">
        <v>2.8447499999999999</v>
      </c>
      <c r="D413" s="12">
        <f t="shared" si="5"/>
        <v>3.7429701855964472</v>
      </c>
    </row>
    <row r="414" spans="1:4" x14ac:dyDescent="0.2">
      <c r="A414" s="13">
        <v>40210</v>
      </c>
      <c r="B414" s="26">
        <v>2.1728100000000001</v>
      </c>
      <c r="C414" s="12">
        <v>2.7845</v>
      </c>
      <c r="D414" s="12">
        <f t="shared" si="5"/>
        <v>3.6671867947496559</v>
      </c>
    </row>
    <row r="415" spans="1:4" x14ac:dyDescent="0.2">
      <c r="A415" s="13">
        <v>40238</v>
      </c>
      <c r="B415" s="26">
        <v>2.17353</v>
      </c>
      <c r="C415" s="12">
        <v>2.9148000000000001</v>
      </c>
      <c r="D415" s="12">
        <f t="shared" si="5"/>
        <v>3.8375202766007375</v>
      </c>
    </row>
    <row r="416" spans="1:4" x14ac:dyDescent="0.2">
      <c r="A416" s="13">
        <v>40269</v>
      </c>
      <c r="B416" s="26">
        <v>2.1740300000000001</v>
      </c>
      <c r="C416" s="12">
        <v>3.0590000000000002</v>
      </c>
      <c r="D416" s="12">
        <f t="shared" si="5"/>
        <v>4.0264425371315022</v>
      </c>
    </row>
    <row r="417" spans="1:4" x14ac:dyDescent="0.2">
      <c r="A417" s="13">
        <v>40299</v>
      </c>
      <c r="B417" s="26">
        <v>2.1728999999999998</v>
      </c>
      <c r="C417" s="12">
        <v>3.0688</v>
      </c>
      <c r="D417" s="12">
        <f t="shared" si="5"/>
        <v>4.0414425241842702</v>
      </c>
    </row>
    <row r="418" spans="1:4" x14ac:dyDescent="0.2">
      <c r="A418" s="13">
        <v>40330</v>
      </c>
      <c r="B418" s="26">
        <v>2.1719900000000001</v>
      </c>
      <c r="C418" s="12">
        <v>2.9477500000000001</v>
      </c>
      <c r="D418" s="12">
        <f t="shared" si="5"/>
        <v>3.8836527195106791</v>
      </c>
    </row>
    <row r="419" spans="1:4" x14ac:dyDescent="0.2">
      <c r="A419" s="13">
        <v>40360</v>
      </c>
      <c r="B419" s="26">
        <v>2.17605</v>
      </c>
      <c r="C419" s="12">
        <v>2.9112499999999999</v>
      </c>
      <c r="D419" s="12">
        <f t="shared" si="5"/>
        <v>3.8284078025550885</v>
      </c>
    </row>
    <row r="420" spans="1:4" x14ac:dyDescent="0.2">
      <c r="A420" s="13">
        <v>40391</v>
      </c>
      <c r="B420" s="26">
        <v>2.17923</v>
      </c>
      <c r="C420" s="12">
        <v>2.9586000000000001</v>
      </c>
      <c r="D420" s="12">
        <f t="shared" si="5"/>
        <v>3.8849975140760726</v>
      </c>
    </row>
    <row r="421" spans="1:4" x14ac:dyDescent="0.2">
      <c r="A421" s="13">
        <v>40422</v>
      </c>
      <c r="B421" s="26">
        <v>2.18275</v>
      </c>
      <c r="C421" s="12">
        <v>2.94625</v>
      </c>
      <c r="D421" s="12">
        <f t="shared" si="5"/>
        <v>3.8625415112816408</v>
      </c>
    </row>
    <row r="422" spans="1:4" x14ac:dyDescent="0.2">
      <c r="A422" s="13">
        <v>40452</v>
      </c>
      <c r="B422" s="26">
        <v>2.19035</v>
      </c>
      <c r="C422" s="12">
        <v>3.0514999999999999</v>
      </c>
      <c r="D422" s="12">
        <f t="shared" si="5"/>
        <v>3.986643658091173</v>
      </c>
    </row>
    <row r="423" spans="1:4" x14ac:dyDescent="0.2">
      <c r="A423" s="13">
        <v>40483</v>
      </c>
      <c r="B423" s="26">
        <v>2.1959</v>
      </c>
      <c r="C423" s="12">
        <v>3.14</v>
      </c>
      <c r="D423" s="12">
        <f t="shared" si="5"/>
        <v>4.0918965982057474</v>
      </c>
    </row>
    <row r="424" spans="1:4" x14ac:dyDescent="0.2">
      <c r="A424" s="13">
        <v>40513</v>
      </c>
      <c r="B424" s="26">
        <v>2.20472</v>
      </c>
      <c r="C424" s="12">
        <v>3.2425000000000002</v>
      </c>
      <c r="D424" s="12">
        <f t="shared" si="5"/>
        <v>4.2085656307830481</v>
      </c>
    </row>
    <row r="425" spans="1:4" x14ac:dyDescent="0.2">
      <c r="A425" s="13">
        <v>40544</v>
      </c>
      <c r="B425" s="26">
        <v>2.2118699999999998</v>
      </c>
      <c r="C425" s="12">
        <v>3.3877999999999999</v>
      </c>
      <c r="D425" s="12">
        <f t="shared" ref="D425:D488" si="6">C425*$B$581/B425</f>
        <v>4.3829420308607654</v>
      </c>
    </row>
    <row r="426" spans="1:4" x14ac:dyDescent="0.2">
      <c r="A426" s="13">
        <v>40575</v>
      </c>
      <c r="B426" s="26">
        <v>2.2189800000000002</v>
      </c>
      <c r="C426" s="12">
        <v>3.5840000000000001</v>
      </c>
      <c r="D426" s="12">
        <f t="shared" si="6"/>
        <v>4.6219173422022726</v>
      </c>
    </row>
    <row r="427" spans="1:4" x14ac:dyDescent="0.2">
      <c r="A427" s="13">
        <v>40603</v>
      </c>
      <c r="B427" s="26">
        <v>2.2304599999999999</v>
      </c>
      <c r="C427" s="12">
        <v>3.9045000000000001</v>
      </c>
      <c r="D427" s="12">
        <f t="shared" si="6"/>
        <v>5.0093173872205741</v>
      </c>
    </row>
    <row r="428" spans="1:4" x14ac:dyDescent="0.2">
      <c r="A428" s="13">
        <v>40634</v>
      </c>
      <c r="B428" s="26">
        <v>2.2409300000000001</v>
      </c>
      <c r="C428" s="12">
        <v>4.0642500000000004</v>
      </c>
      <c r="D428" s="12">
        <f t="shared" si="6"/>
        <v>5.1899083067074834</v>
      </c>
    </row>
    <row r="429" spans="1:4" x14ac:dyDescent="0.2">
      <c r="A429" s="13">
        <v>40664</v>
      </c>
      <c r="B429" s="26">
        <v>2.2480600000000002</v>
      </c>
      <c r="C429" s="12">
        <v>4.0468000000000002</v>
      </c>
      <c r="D429" s="12">
        <f t="shared" si="6"/>
        <v>5.1512354914014757</v>
      </c>
    </row>
    <row r="430" spans="1:4" x14ac:dyDescent="0.2">
      <c r="A430" s="13">
        <v>40695</v>
      </c>
      <c r="B430" s="26">
        <v>2.2480600000000002</v>
      </c>
      <c r="C430" s="12">
        <v>3.9329999999999998</v>
      </c>
      <c r="D430" s="12">
        <f t="shared" si="6"/>
        <v>5.0063776780868832</v>
      </c>
    </row>
    <row r="431" spans="1:4" x14ac:dyDescent="0.2">
      <c r="A431" s="13">
        <v>40725</v>
      </c>
      <c r="B431" s="26">
        <v>2.2539500000000001</v>
      </c>
      <c r="C431" s="12">
        <v>3.9052500000000001</v>
      </c>
      <c r="D431" s="12">
        <f t="shared" si="6"/>
        <v>4.9580639556112605</v>
      </c>
    </row>
    <row r="432" spans="1:4" x14ac:dyDescent="0.2">
      <c r="A432" s="13">
        <v>40756</v>
      </c>
      <c r="B432" s="26">
        <v>2.2610600000000001</v>
      </c>
      <c r="C432" s="12">
        <v>3.8597999999999999</v>
      </c>
      <c r="D432" s="12">
        <f t="shared" si="6"/>
        <v>4.8849517225549075</v>
      </c>
    </row>
    <row r="433" spans="1:4" x14ac:dyDescent="0.2">
      <c r="A433" s="13">
        <v>40787</v>
      </c>
      <c r="B433" s="26">
        <v>2.2659699999999998</v>
      </c>
      <c r="C433" s="12">
        <v>3.83725</v>
      </c>
      <c r="D433" s="12">
        <f t="shared" si="6"/>
        <v>4.8458894269341615</v>
      </c>
    </row>
    <row r="434" spans="1:4" x14ac:dyDescent="0.2">
      <c r="A434" s="13">
        <v>40817</v>
      </c>
      <c r="B434" s="26">
        <v>2.2675000000000001</v>
      </c>
      <c r="C434" s="12">
        <v>3.7976000000000001</v>
      </c>
      <c r="D434" s="12">
        <f t="shared" si="6"/>
        <v>4.7925812487761856</v>
      </c>
    </row>
    <row r="435" spans="1:4" x14ac:dyDescent="0.2">
      <c r="A435" s="13">
        <v>40848</v>
      </c>
      <c r="B435" s="26">
        <v>2.27169</v>
      </c>
      <c r="C435" s="12">
        <v>3.9620000000000002</v>
      </c>
      <c r="D435" s="12">
        <f t="shared" si="6"/>
        <v>4.9908321742843436</v>
      </c>
    </row>
    <row r="436" spans="1:4" x14ac:dyDescent="0.2">
      <c r="A436" s="13">
        <v>40878</v>
      </c>
      <c r="B436" s="26">
        <v>2.27223</v>
      </c>
      <c r="C436" s="12">
        <v>3.8610000000000002</v>
      </c>
      <c r="D436" s="12">
        <f t="shared" si="6"/>
        <v>4.8624491583158402</v>
      </c>
    </row>
    <row r="437" spans="1:4" x14ac:dyDescent="0.2">
      <c r="A437" s="13">
        <v>40909</v>
      </c>
      <c r="B437" s="26">
        <v>2.2784200000000001</v>
      </c>
      <c r="C437" s="12">
        <v>3.8325999999999998</v>
      </c>
      <c r="D437" s="12">
        <f t="shared" si="6"/>
        <v>4.813569783709764</v>
      </c>
    </row>
    <row r="438" spans="1:4" x14ac:dyDescent="0.2">
      <c r="A438" s="13">
        <v>40940</v>
      </c>
      <c r="B438" s="26">
        <v>2.28329</v>
      </c>
      <c r="C438" s="12">
        <v>3.9525000000000001</v>
      </c>
      <c r="D438" s="12">
        <f t="shared" si="6"/>
        <v>4.9535706929474577</v>
      </c>
    </row>
    <row r="439" spans="1:4" x14ac:dyDescent="0.2">
      <c r="A439" s="13">
        <v>40969</v>
      </c>
      <c r="B439" s="26">
        <v>2.2880699999999998</v>
      </c>
      <c r="C439" s="12">
        <v>4.1265000000000001</v>
      </c>
      <c r="D439" s="12">
        <f t="shared" si="6"/>
        <v>5.1608365397474731</v>
      </c>
    </row>
    <row r="440" spans="1:4" x14ac:dyDescent="0.2">
      <c r="A440" s="13">
        <v>41000</v>
      </c>
      <c r="B440" s="26">
        <v>2.2918699999999999</v>
      </c>
      <c r="C440" s="12">
        <v>4.1150000000000002</v>
      </c>
      <c r="D440" s="12">
        <f t="shared" si="6"/>
        <v>5.1379209837381712</v>
      </c>
    </row>
    <row r="441" spans="1:4" x14ac:dyDescent="0.2">
      <c r="A441" s="13">
        <v>41030</v>
      </c>
      <c r="B441" s="26">
        <v>2.2871299999999999</v>
      </c>
      <c r="C441" s="12">
        <v>3.9784999999999999</v>
      </c>
      <c r="D441" s="12">
        <f t="shared" si="6"/>
        <v>4.9777842945088393</v>
      </c>
    </row>
    <row r="442" spans="1:4" x14ac:dyDescent="0.2">
      <c r="A442" s="13">
        <v>41061</v>
      </c>
      <c r="B442" s="26">
        <v>2.2852399999999999</v>
      </c>
      <c r="C442" s="12">
        <v>3.7585000000000002</v>
      </c>
      <c r="D442" s="12">
        <f t="shared" si="6"/>
        <v>4.7064158571966193</v>
      </c>
    </row>
    <row r="443" spans="1:4" x14ac:dyDescent="0.2">
      <c r="A443" s="13">
        <v>41091</v>
      </c>
      <c r="B443" s="26">
        <v>2.2858999999999998</v>
      </c>
      <c r="C443" s="12">
        <v>3.7210000000000001</v>
      </c>
      <c r="D443" s="12">
        <f t="shared" si="6"/>
        <v>4.6581128268953158</v>
      </c>
    </row>
    <row r="444" spans="1:4" x14ac:dyDescent="0.2">
      <c r="A444" s="13">
        <v>41122</v>
      </c>
      <c r="B444" s="26">
        <v>2.2991799999999998</v>
      </c>
      <c r="C444" s="12">
        <v>3.9824999999999999</v>
      </c>
      <c r="D444" s="12">
        <f t="shared" si="6"/>
        <v>4.9566741871014894</v>
      </c>
    </row>
    <row r="445" spans="1:4" x14ac:dyDescent="0.2">
      <c r="A445" s="13">
        <v>41153</v>
      </c>
      <c r="B445" s="26">
        <v>2.3101500000000001</v>
      </c>
      <c r="C445" s="12">
        <v>4.12</v>
      </c>
      <c r="D445" s="12">
        <f t="shared" si="6"/>
        <v>5.1034586152414354</v>
      </c>
    </row>
    <row r="446" spans="1:4" x14ac:dyDescent="0.2">
      <c r="A446" s="13">
        <v>41183</v>
      </c>
      <c r="B446" s="26">
        <v>2.3163800000000001</v>
      </c>
      <c r="C446" s="12">
        <v>4.0937999999999999</v>
      </c>
      <c r="D446" s="12">
        <f t="shared" si="6"/>
        <v>5.0573659053350486</v>
      </c>
    </row>
    <row r="447" spans="1:4" x14ac:dyDescent="0.2">
      <c r="A447" s="13">
        <v>41214</v>
      </c>
      <c r="B447" s="26">
        <v>2.3124899999999999</v>
      </c>
      <c r="C447" s="12">
        <v>4</v>
      </c>
      <c r="D447" s="12">
        <f t="shared" si="6"/>
        <v>4.9498004315694342</v>
      </c>
    </row>
    <row r="448" spans="1:4" x14ac:dyDescent="0.2">
      <c r="A448" s="19">
        <v>41244</v>
      </c>
      <c r="B448" s="26">
        <v>2.3122099999999999</v>
      </c>
      <c r="C448" s="12">
        <v>3.9607999999999999</v>
      </c>
      <c r="D448" s="12">
        <f t="shared" si="6"/>
        <v>4.9018859155526542</v>
      </c>
    </row>
    <row r="449" spans="1:4" x14ac:dyDescent="0.2">
      <c r="A449" s="13">
        <v>41275</v>
      </c>
      <c r="B449" s="26">
        <v>2.3167900000000001</v>
      </c>
      <c r="C449" s="12">
        <v>3.9085000000000001</v>
      </c>
      <c r="D449" s="12">
        <f t="shared" si="6"/>
        <v>4.8275969869949371</v>
      </c>
    </row>
    <row r="450" spans="1:4" x14ac:dyDescent="0.2">
      <c r="A450" s="13">
        <v>41306</v>
      </c>
      <c r="B450" s="26">
        <v>2.3293699999999999</v>
      </c>
      <c r="C450" s="12">
        <v>4.1105</v>
      </c>
      <c r="D450" s="12">
        <f t="shared" si="6"/>
        <v>5.0496785849822068</v>
      </c>
    </row>
    <row r="451" spans="1:4" x14ac:dyDescent="0.2">
      <c r="A451" s="13">
        <v>41334</v>
      </c>
      <c r="B451" s="26">
        <v>2.3228200000000001</v>
      </c>
      <c r="C451" s="12">
        <v>4.0677500000000002</v>
      </c>
      <c r="D451" s="12">
        <f t="shared" si="6"/>
        <v>5.0112521806468004</v>
      </c>
    </row>
    <row r="452" spans="1:4" x14ac:dyDescent="0.2">
      <c r="A452" s="13">
        <v>41365</v>
      </c>
      <c r="B452" s="26">
        <v>2.3179699999999999</v>
      </c>
      <c r="C452" s="12">
        <v>3.93</v>
      </c>
      <c r="D452" s="12">
        <f t="shared" si="6"/>
        <v>4.8516816999357202</v>
      </c>
    </row>
    <row r="453" spans="1:4" x14ac:dyDescent="0.2">
      <c r="A453" s="13">
        <v>41395</v>
      </c>
      <c r="B453" s="26">
        <v>2.3189299999999999</v>
      </c>
      <c r="C453" s="12">
        <v>3.87025</v>
      </c>
      <c r="D453" s="12">
        <f t="shared" si="6"/>
        <v>4.7759408726222876</v>
      </c>
    </row>
    <row r="454" spans="1:4" x14ac:dyDescent="0.2">
      <c r="A454" s="13">
        <v>41426</v>
      </c>
      <c r="B454" s="26">
        <v>2.3244500000000001</v>
      </c>
      <c r="C454" s="12">
        <v>3.8492500000000001</v>
      </c>
      <c r="D454" s="12">
        <f t="shared" si="6"/>
        <v>4.738746437544366</v>
      </c>
    </row>
    <row r="455" spans="1:4" x14ac:dyDescent="0.2">
      <c r="A455" s="13">
        <v>41456</v>
      </c>
      <c r="B455" s="26">
        <v>2.3290000000000002</v>
      </c>
      <c r="C455" s="12">
        <v>3.8660000000000001</v>
      </c>
      <c r="D455" s="12">
        <f t="shared" si="6"/>
        <v>4.7500690450837268</v>
      </c>
    </row>
    <row r="456" spans="1:4" x14ac:dyDescent="0.2">
      <c r="A456" s="13">
        <v>41487</v>
      </c>
      <c r="B456" s="26">
        <v>2.3345600000000002</v>
      </c>
      <c r="C456" s="12">
        <v>3.9045000000000001</v>
      </c>
      <c r="D456" s="12">
        <f t="shared" si="6"/>
        <v>4.7859476987098208</v>
      </c>
    </row>
    <row r="457" spans="1:4" x14ac:dyDescent="0.2">
      <c r="A457" s="13">
        <v>41518</v>
      </c>
      <c r="B457" s="26">
        <v>2.3354400000000002</v>
      </c>
      <c r="C457" s="12">
        <v>3.9607999999999999</v>
      </c>
      <c r="D457" s="12">
        <f t="shared" si="6"/>
        <v>4.8531281612030286</v>
      </c>
    </row>
    <row r="458" spans="1:4" x14ac:dyDescent="0.2">
      <c r="A458" s="13">
        <v>41548</v>
      </c>
      <c r="B458" s="26">
        <v>2.3366899999999999</v>
      </c>
      <c r="C458" s="12">
        <v>3.8847499999999999</v>
      </c>
      <c r="D458" s="12">
        <f t="shared" si="6"/>
        <v>4.7573985583239544</v>
      </c>
    </row>
    <row r="459" spans="1:4" x14ac:dyDescent="0.2">
      <c r="A459" s="13">
        <v>41579</v>
      </c>
      <c r="B459" s="26">
        <v>2.3410000000000002</v>
      </c>
      <c r="C459" s="12">
        <v>3.8387500000000001</v>
      </c>
      <c r="D459" s="12">
        <f t="shared" si="6"/>
        <v>4.6924102739214018</v>
      </c>
    </row>
    <row r="460" spans="1:4" x14ac:dyDescent="0.2">
      <c r="A460" s="19">
        <v>41609</v>
      </c>
      <c r="B460" s="26">
        <v>2.3471899999999999</v>
      </c>
      <c r="C460" s="12">
        <v>3.8818000000000001</v>
      </c>
      <c r="D460" s="12">
        <f t="shared" si="6"/>
        <v>4.7325201384634399</v>
      </c>
    </row>
    <row r="461" spans="1:4" x14ac:dyDescent="0.2">
      <c r="A461" s="13">
        <v>41640</v>
      </c>
      <c r="B461" s="26">
        <v>2.3528799999999999</v>
      </c>
      <c r="C461" s="12">
        <v>3.8932500000000001</v>
      </c>
      <c r="D461" s="12">
        <f t="shared" si="6"/>
        <v>4.7350010033448378</v>
      </c>
    </row>
    <row r="462" spans="1:4" x14ac:dyDescent="0.2">
      <c r="A462" s="13">
        <v>41671</v>
      </c>
      <c r="B462" s="26">
        <v>2.35547</v>
      </c>
      <c r="C462" s="12">
        <v>3.9834999999999998</v>
      </c>
      <c r="D462" s="12">
        <f t="shared" si="6"/>
        <v>4.8394366086173886</v>
      </c>
    </row>
    <row r="463" spans="1:4" x14ac:dyDescent="0.2">
      <c r="A463" s="13">
        <v>41699</v>
      </c>
      <c r="B463" s="26">
        <v>2.3602799999999999</v>
      </c>
      <c r="C463" s="12">
        <v>4.0006000000000004</v>
      </c>
      <c r="D463" s="12">
        <f t="shared" si="6"/>
        <v>4.8503063003541964</v>
      </c>
    </row>
    <row r="464" spans="1:4" x14ac:dyDescent="0.2">
      <c r="A464" s="13">
        <v>41730</v>
      </c>
      <c r="B464" s="26">
        <v>2.3646799999999999</v>
      </c>
      <c r="C464" s="12">
        <v>3.9642499999999998</v>
      </c>
      <c r="D464" s="12">
        <f t="shared" si="6"/>
        <v>4.7972927084214358</v>
      </c>
    </row>
    <row r="465" spans="1:4" x14ac:dyDescent="0.2">
      <c r="A465" s="13">
        <v>41760</v>
      </c>
      <c r="B465" s="26">
        <v>2.3691800000000001</v>
      </c>
      <c r="C465" s="12">
        <v>3.9427500000000002</v>
      </c>
      <c r="D465" s="12">
        <f t="shared" si="6"/>
        <v>4.7622122064385151</v>
      </c>
    </row>
    <row r="466" spans="1:4" x14ac:dyDescent="0.2">
      <c r="A466" s="13">
        <v>41791</v>
      </c>
      <c r="B466" s="26">
        <v>2.3723100000000001</v>
      </c>
      <c r="C466" s="12">
        <v>3.9062000000000001</v>
      </c>
      <c r="D466" s="12">
        <f t="shared" si="6"/>
        <v>4.7118406802652268</v>
      </c>
    </row>
    <row r="467" spans="1:4" x14ac:dyDescent="0.2">
      <c r="A467" s="13">
        <v>41821</v>
      </c>
      <c r="B467" s="26">
        <v>2.3749799999999999</v>
      </c>
      <c r="C467" s="12">
        <v>3.8835000000000002</v>
      </c>
      <c r="D467" s="12">
        <f t="shared" si="6"/>
        <v>4.6791925188843706</v>
      </c>
    </row>
    <row r="468" spans="1:4" x14ac:dyDescent="0.2">
      <c r="A468" s="13">
        <v>41852</v>
      </c>
      <c r="B468" s="26">
        <v>2.3746</v>
      </c>
      <c r="C468" s="12">
        <v>3.8380000000000001</v>
      </c>
      <c r="D468" s="12">
        <f t="shared" si="6"/>
        <v>4.6251100218984256</v>
      </c>
    </row>
    <row r="469" spans="1:4" x14ac:dyDescent="0.2">
      <c r="A469" s="13">
        <v>41883</v>
      </c>
      <c r="B469" s="26">
        <v>2.3747699999999998</v>
      </c>
      <c r="C469" s="12">
        <v>3.7924000000000002</v>
      </c>
      <c r="D469" s="12">
        <f t="shared" si="6"/>
        <v>4.5698310608606318</v>
      </c>
    </row>
    <row r="470" spans="1:4" x14ac:dyDescent="0.2">
      <c r="A470" s="13">
        <v>41913</v>
      </c>
      <c r="B470" s="26">
        <v>2.3742999999999999</v>
      </c>
      <c r="C470" s="12">
        <v>3.6804999999999999</v>
      </c>
      <c r="D470" s="12">
        <f t="shared" si="6"/>
        <v>4.4358698039422153</v>
      </c>
    </row>
    <row r="471" spans="1:4" x14ac:dyDescent="0.2">
      <c r="A471" s="13">
        <v>41944</v>
      </c>
      <c r="B471" s="26">
        <v>2.3698299999999999</v>
      </c>
      <c r="C471" s="12">
        <v>3.6472500000000001</v>
      </c>
      <c r="D471" s="12">
        <f t="shared" si="6"/>
        <v>4.4040871179578289</v>
      </c>
    </row>
    <row r="472" spans="1:4" x14ac:dyDescent="0.2">
      <c r="A472" s="19">
        <v>41974</v>
      </c>
      <c r="B472" s="26">
        <v>2.36252</v>
      </c>
      <c r="C472" s="12">
        <v>3.4106000000000001</v>
      </c>
      <c r="D472" s="12">
        <f t="shared" si="6"/>
        <v>4.1310728648223094</v>
      </c>
    </row>
    <row r="473" spans="1:4" x14ac:dyDescent="0.2">
      <c r="A473" s="13">
        <v>42005</v>
      </c>
      <c r="B473" s="26">
        <v>2.3474699999999999</v>
      </c>
      <c r="C473" s="12">
        <v>2.9972500000000002</v>
      </c>
      <c r="D473" s="12">
        <f t="shared" si="6"/>
        <v>3.6536797593792469</v>
      </c>
    </row>
    <row r="474" spans="1:4" x14ac:dyDescent="0.2">
      <c r="A474" s="13">
        <v>42036</v>
      </c>
      <c r="B474" s="26">
        <v>2.3534199999999998</v>
      </c>
      <c r="C474" s="12">
        <v>2.8577499999999998</v>
      </c>
      <c r="D474" s="12">
        <f t="shared" si="6"/>
        <v>3.4748203381674334</v>
      </c>
    </row>
    <row r="475" spans="1:4" x14ac:dyDescent="0.2">
      <c r="A475" s="13">
        <v>42064</v>
      </c>
      <c r="B475" s="26">
        <v>2.3597600000000001</v>
      </c>
      <c r="C475" s="12">
        <v>2.8969999999999998</v>
      </c>
      <c r="D475" s="12">
        <f t="shared" si="6"/>
        <v>3.5130814688781911</v>
      </c>
    </row>
    <row r="476" spans="1:4" x14ac:dyDescent="0.2">
      <c r="A476" s="13">
        <v>42095</v>
      </c>
      <c r="B476" s="26">
        <v>2.3622200000000002</v>
      </c>
      <c r="C476" s="12">
        <v>2.7822499999999999</v>
      </c>
      <c r="D476" s="12">
        <f t="shared" si="6"/>
        <v>3.370414931610942</v>
      </c>
    </row>
    <row r="477" spans="1:4" x14ac:dyDescent="0.2">
      <c r="A477" s="13">
        <v>42125</v>
      </c>
      <c r="B477" s="26">
        <v>2.3700100000000002</v>
      </c>
      <c r="C477" s="12">
        <v>2.8875000000000002</v>
      </c>
      <c r="D477" s="12">
        <f t="shared" si="6"/>
        <v>3.4864173621630288</v>
      </c>
    </row>
    <row r="478" spans="1:4" x14ac:dyDescent="0.2">
      <c r="A478" s="13">
        <v>42156</v>
      </c>
      <c r="B478" s="26">
        <v>2.3765700000000001</v>
      </c>
      <c r="C478" s="12">
        <v>2.8730000000000002</v>
      </c>
      <c r="D478" s="12">
        <f t="shared" si="6"/>
        <v>3.4593346474120268</v>
      </c>
    </row>
    <row r="479" spans="1:4" x14ac:dyDescent="0.2">
      <c r="A479" s="13">
        <v>42186</v>
      </c>
      <c r="B479" s="26">
        <v>2.3803399999999999</v>
      </c>
      <c r="C479" s="12">
        <v>2.78775</v>
      </c>
      <c r="D479" s="12">
        <f t="shared" si="6"/>
        <v>3.3513701026954137</v>
      </c>
    </row>
    <row r="480" spans="1:4" x14ac:dyDescent="0.2">
      <c r="A480" s="19">
        <v>42217</v>
      </c>
      <c r="B480" s="26">
        <v>2.3803299999999998</v>
      </c>
      <c r="C480" s="12">
        <v>2.5950000000000002</v>
      </c>
      <c r="D480" s="12">
        <f t="shared" si="6"/>
        <v>3.119663510941761</v>
      </c>
    </row>
    <row r="481" spans="1:4" x14ac:dyDescent="0.2">
      <c r="A481" s="13">
        <v>42248</v>
      </c>
      <c r="B481" s="26">
        <v>2.3749799999999999</v>
      </c>
      <c r="C481" s="12">
        <v>2.5049999999999999</v>
      </c>
      <c r="D481" s="12">
        <f t="shared" si="6"/>
        <v>3.0182508715862872</v>
      </c>
    </row>
    <row r="482" spans="1:4" x14ac:dyDescent="0.2">
      <c r="A482" s="13">
        <v>42278</v>
      </c>
      <c r="B482" s="26">
        <v>2.3773300000000002</v>
      </c>
      <c r="C482" s="12">
        <v>2.51925</v>
      </c>
      <c r="D482" s="12">
        <f t="shared" si="6"/>
        <v>3.0324200370794125</v>
      </c>
    </row>
    <row r="483" spans="1:4" x14ac:dyDescent="0.2">
      <c r="A483" s="13">
        <v>42309</v>
      </c>
      <c r="B483" s="26">
        <v>2.3801700000000001</v>
      </c>
      <c r="C483" s="12">
        <v>2.4670000000000001</v>
      </c>
      <c r="D483" s="12">
        <f t="shared" si="6"/>
        <v>2.9659835209249761</v>
      </c>
    </row>
    <row r="484" spans="1:4" x14ac:dyDescent="0.2">
      <c r="A484" s="13">
        <v>42339</v>
      </c>
      <c r="B484" s="26">
        <v>2.3776099999999998</v>
      </c>
      <c r="C484" s="12">
        <v>2.3090000000000002</v>
      </c>
      <c r="D484" s="12">
        <f t="shared" si="6"/>
        <v>2.7790149010981624</v>
      </c>
    </row>
    <row r="485" spans="1:4" x14ac:dyDescent="0.2">
      <c r="A485" s="13">
        <v>42370</v>
      </c>
      <c r="B485" s="26">
        <v>2.3765200000000002</v>
      </c>
      <c r="C485" s="12">
        <v>2.1427499999999999</v>
      </c>
      <c r="D485" s="12">
        <f t="shared" si="6"/>
        <v>2.5801062542078332</v>
      </c>
    </row>
    <row r="486" spans="1:4" x14ac:dyDescent="0.2">
      <c r="A486" s="13">
        <v>42401</v>
      </c>
      <c r="B486" s="26">
        <v>2.3733599999999999</v>
      </c>
      <c r="C486" s="12">
        <v>1.9982</v>
      </c>
      <c r="D486" s="12">
        <f t="shared" si="6"/>
        <v>2.409255711817845</v>
      </c>
    </row>
    <row r="487" spans="1:4" x14ac:dyDescent="0.2">
      <c r="A487" s="13">
        <v>42430</v>
      </c>
      <c r="B487" s="26">
        <v>2.3807999999999998</v>
      </c>
      <c r="C487" s="12">
        <v>2.09</v>
      </c>
      <c r="D487" s="12">
        <f t="shared" si="6"/>
        <v>2.5120653519825273</v>
      </c>
    </row>
    <row r="488" spans="1:4" x14ac:dyDescent="0.2">
      <c r="A488" s="19">
        <v>42461</v>
      </c>
      <c r="B488" s="26">
        <v>2.38992</v>
      </c>
      <c r="C488" s="12">
        <v>2.1515</v>
      </c>
      <c r="D488" s="12">
        <f t="shared" si="6"/>
        <v>2.5761167890557006</v>
      </c>
    </row>
    <row r="489" spans="1:4" x14ac:dyDescent="0.2">
      <c r="A489" s="13">
        <v>42491</v>
      </c>
      <c r="B489" s="26">
        <v>2.3955700000000002</v>
      </c>
      <c r="C489" s="12">
        <v>2.3146</v>
      </c>
      <c r="D489" s="12">
        <f t="shared" ref="D489:D552" si="7">C489*$B$581/B489</f>
        <v>2.7648695419461755</v>
      </c>
    </row>
    <row r="490" spans="1:4" x14ac:dyDescent="0.2">
      <c r="A490" s="13">
        <v>42522</v>
      </c>
      <c r="B490" s="26">
        <v>2.4022199999999998</v>
      </c>
      <c r="C490" s="12">
        <v>2.4224999999999999</v>
      </c>
      <c r="D490" s="12">
        <f t="shared" si="7"/>
        <v>2.8857490977096187</v>
      </c>
    </row>
    <row r="491" spans="1:4" x14ac:dyDescent="0.2">
      <c r="A491" s="13">
        <v>42552</v>
      </c>
      <c r="B491" s="26">
        <v>2.4010099999999999</v>
      </c>
      <c r="C491" s="12">
        <v>2.4045000000000001</v>
      </c>
      <c r="D491" s="12">
        <f t="shared" si="7"/>
        <v>2.8657504797980851</v>
      </c>
    </row>
    <row r="492" spans="1:4" x14ac:dyDescent="0.2">
      <c r="A492" s="13">
        <v>42583</v>
      </c>
      <c r="B492" s="26">
        <v>2.4054500000000001</v>
      </c>
      <c r="C492" s="12">
        <v>2.3506</v>
      </c>
      <c r="D492" s="12">
        <f t="shared" si="7"/>
        <v>2.7963398967344988</v>
      </c>
    </row>
    <row r="493" spans="1:4" x14ac:dyDescent="0.2">
      <c r="A493" s="13">
        <v>42614</v>
      </c>
      <c r="B493" s="26">
        <v>2.4117600000000001</v>
      </c>
      <c r="C493" s="12">
        <v>2.39425</v>
      </c>
      <c r="D493" s="12">
        <f t="shared" si="7"/>
        <v>2.8408151108526556</v>
      </c>
    </row>
    <row r="494" spans="1:4" x14ac:dyDescent="0.2">
      <c r="A494" s="13">
        <v>42644</v>
      </c>
      <c r="B494" s="26">
        <v>2.4174099999999998</v>
      </c>
      <c r="C494" s="12">
        <v>2.4544000000000001</v>
      </c>
      <c r="D494" s="12">
        <f t="shared" si="7"/>
        <v>2.9053776357341126</v>
      </c>
    </row>
    <row r="495" spans="1:4" x14ac:dyDescent="0.2">
      <c r="A495" s="13">
        <v>42675</v>
      </c>
      <c r="B495" s="26">
        <v>2.4202599999999999</v>
      </c>
      <c r="C495" s="12">
        <v>2.4384999999999999</v>
      </c>
      <c r="D495" s="12">
        <f t="shared" si="7"/>
        <v>2.8831570382934064</v>
      </c>
    </row>
    <row r="496" spans="1:4" x14ac:dyDescent="0.2">
      <c r="A496" s="19">
        <v>42705</v>
      </c>
      <c r="B496" s="26">
        <v>2.4263699999999999</v>
      </c>
      <c r="C496" s="12">
        <v>2.5099999999999998</v>
      </c>
      <c r="D496" s="12">
        <f t="shared" si="7"/>
        <v>2.9602218169528967</v>
      </c>
    </row>
    <row r="497" spans="1:4" x14ac:dyDescent="0.2">
      <c r="A497" s="13">
        <v>42736</v>
      </c>
      <c r="B497" s="26">
        <v>2.4361799999999998</v>
      </c>
      <c r="C497" s="12">
        <v>2.5798000000000001</v>
      </c>
      <c r="D497" s="12">
        <f t="shared" si="7"/>
        <v>3.0302902338086684</v>
      </c>
    </row>
    <row r="498" spans="1:4" x14ac:dyDescent="0.2">
      <c r="A498" s="13">
        <v>42767</v>
      </c>
      <c r="B498" s="26">
        <v>2.4400599999999999</v>
      </c>
      <c r="C498" s="12">
        <v>2.5680000000000001</v>
      </c>
      <c r="D498" s="12">
        <f t="shared" si="7"/>
        <v>3.011633192626411</v>
      </c>
    </row>
    <row r="499" spans="1:4" x14ac:dyDescent="0.2">
      <c r="A499" s="13">
        <v>42795</v>
      </c>
      <c r="B499" s="26">
        <v>2.43892</v>
      </c>
      <c r="C499" s="12">
        <v>2.5535000000000001</v>
      </c>
      <c r="D499" s="12">
        <f t="shared" si="7"/>
        <v>2.9960280035835538</v>
      </c>
    </row>
    <row r="500" spans="1:4" x14ac:dyDescent="0.2">
      <c r="A500" s="19">
        <v>42826</v>
      </c>
      <c r="B500" s="26">
        <v>2.4419300000000002</v>
      </c>
      <c r="C500" s="12">
        <v>2.5825</v>
      </c>
      <c r="D500" s="12">
        <f t="shared" si="7"/>
        <v>3.0263188369445477</v>
      </c>
    </row>
    <row r="501" spans="1:4" x14ac:dyDescent="0.2">
      <c r="A501" s="13">
        <v>42856</v>
      </c>
      <c r="B501" s="26">
        <v>2.4400400000000002</v>
      </c>
      <c r="C501" s="12">
        <v>2.5604</v>
      </c>
      <c r="D501" s="12">
        <f t="shared" si="7"/>
        <v>3.0027448715594827</v>
      </c>
    </row>
    <row r="502" spans="1:4" x14ac:dyDescent="0.2">
      <c r="A502" s="13">
        <v>42887</v>
      </c>
      <c r="B502" s="26">
        <v>2.44163</v>
      </c>
      <c r="C502" s="12">
        <v>2.5105</v>
      </c>
      <c r="D502" s="12">
        <f t="shared" si="7"/>
        <v>2.9423066580522028</v>
      </c>
    </row>
    <row r="503" spans="1:4" x14ac:dyDescent="0.2">
      <c r="A503" s="13">
        <v>42917</v>
      </c>
      <c r="B503" s="26">
        <v>2.4424299999999999</v>
      </c>
      <c r="C503" s="12">
        <v>2.4964</v>
      </c>
      <c r="D503" s="12">
        <f t="shared" si="7"/>
        <v>2.9248231361390098</v>
      </c>
    </row>
    <row r="504" spans="1:4" x14ac:dyDescent="0.2">
      <c r="A504" s="13">
        <v>42948</v>
      </c>
      <c r="B504" s="26">
        <v>2.4518300000000002</v>
      </c>
      <c r="C504" s="12">
        <v>2.5950000000000002</v>
      </c>
      <c r="D504" s="12">
        <f t="shared" si="7"/>
        <v>3.0286882226744924</v>
      </c>
    </row>
    <row r="505" spans="1:4" x14ac:dyDescent="0.2">
      <c r="A505" s="13">
        <v>42979</v>
      </c>
      <c r="B505" s="26">
        <v>2.46435</v>
      </c>
      <c r="C505" s="12">
        <v>2.7847499999999998</v>
      </c>
      <c r="D505" s="12">
        <f t="shared" si="7"/>
        <v>3.2336378912289243</v>
      </c>
    </row>
    <row r="506" spans="1:4" x14ac:dyDescent="0.2">
      <c r="A506" s="13">
        <v>43009</v>
      </c>
      <c r="B506" s="26">
        <v>2.4662600000000001</v>
      </c>
      <c r="C506" s="12">
        <v>2.7942</v>
      </c>
      <c r="D506" s="12">
        <f t="shared" si="7"/>
        <v>3.2420983887343588</v>
      </c>
    </row>
    <row r="507" spans="1:4" x14ac:dyDescent="0.2">
      <c r="A507" s="13">
        <v>43040</v>
      </c>
      <c r="B507" s="26">
        <v>2.4728400000000001</v>
      </c>
      <c r="C507" s="12">
        <v>2.9087499999999999</v>
      </c>
      <c r="D507" s="12">
        <f t="shared" si="7"/>
        <v>3.366029674887983</v>
      </c>
    </row>
    <row r="508" spans="1:4" x14ac:dyDescent="0.2">
      <c r="A508" s="19">
        <v>43070</v>
      </c>
      <c r="B508" s="26">
        <v>2.4780500000000001</v>
      </c>
      <c r="C508" s="12">
        <v>2.9089999999999998</v>
      </c>
      <c r="D508" s="12">
        <f t="shared" si="7"/>
        <v>3.3592414273319746</v>
      </c>
    </row>
    <row r="509" spans="1:4" x14ac:dyDescent="0.2">
      <c r="A509" s="13">
        <v>43101</v>
      </c>
      <c r="B509" s="26">
        <v>2.4874299999999998</v>
      </c>
      <c r="C509" s="12">
        <v>3.0184000000000002</v>
      </c>
      <c r="D509" s="12">
        <f t="shared" si="7"/>
        <v>3.4724298872330084</v>
      </c>
    </row>
    <row r="510" spans="1:4" x14ac:dyDescent="0.2">
      <c r="A510" s="13">
        <v>43132</v>
      </c>
      <c r="B510" s="26">
        <v>2.4943900000000001</v>
      </c>
      <c r="C510" s="12">
        <v>3.04575</v>
      </c>
      <c r="D510" s="12">
        <f t="shared" si="7"/>
        <v>3.4941171141040495</v>
      </c>
    </row>
    <row r="511" spans="1:4" x14ac:dyDescent="0.2">
      <c r="A511" s="13">
        <v>43160</v>
      </c>
      <c r="B511" s="26">
        <v>2.4958100000000001</v>
      </c>
      <c r="C511" s="12">
        <v>2.9874999999999998</v>
      </c>
      <c r="D511" s="12">
        <f t="shared" si="7"/>
        <v>3.425342118390422</v>
      </c>
    </row>
    <row r="512" spans="1:4" x14ac:dyDescent="0.2">
      <c r="A512" s="19">
        <v>43191</v>
      </c>
      <c r="B512" s="26">
        <v>2.5014599999999998</v>
      </c>
      <c r="C512" s="12">
        <v>3.0958000000000001</v>
      </c>
      <c r="D512" s="12">
        <f t="shared" si="7"/>
        <v>3.5414971327944484</v>
      </c>
    </row>
    <row r="513" spans="1:4" x14ac:dyDescent="0.2">
      <c r="A513" s="13">
        <v>43221</v>
      </c>
      <c r="B513" s="26">
        <v>2.50779</v>
      </c>
      <c r="C513" s="12">
        <v>3.2437499999999999</v>
      </c>
      <c r="D513" s="12">
        <f t="shared" si="7"/>
        <v>3.7013808198653</v>
      </c>
    </row>
    <row r="514" spans="1:4" x14ac:dyDescent="0.2">
      <c r="A514" s="13">
        <v>43252</v>
      </c>
      <c r="B514" s="26">
        <v>2.51118</v>
      </c>
      <c r="C514" s="12">
        <v>3.2527499999999998</v>
      </c>
      <c r="D514" s="12">
        <f t="shared" si="7"/>
        <v>3.7066399562158034</v>
      </c>
    </row>
    <row r="515" spans="1:4" x14ac:dyDescent="0.2">
      <c r="A515" s="13">
        <v>43282</v>
      </c>
      <c r="B515" s="26">
        <v>2.5132300000000001</v>
      </c>
      <c r="C515" s="12">
        <v>3.2328000000000001</v>
      </c>
      <c r="D515" s="12">
        <f t="shared" si="7"/>
        <v>3.6809012246392094</v>
      </c>
    </row>
    <row r="516" spans="1:4" x14ac:dyDescent="0.2">
      <c r="A516" s="13">
        <v>43313</v>
      </c>
      <c r="B516" s="26">
        <v>2.51749</v>
      </c>
      <c r="C516" s="12">
        <v>3.2182499999999998</v>
      </c>
      <c r="D516" s="12">
        <f t="shared" si="7"/>
        <v>3.6581337903030402</v>
      </c>
    </row>
    <row r="517" spans="1:4" x14ac:dyDescent="0.2">
      <c r="A517" s="13">
        <v>43344</v>
      </c>
      <c r="B517" s="26">
        <v>2.5223900000000001</v>
      </c>
      <c r="C517" s="12">
        <v>3.2622499999999999</v>
      </c>
      <c r="D517" s="12">
        <f t="shared" si="7"/>
        <v>3.7009444375175926</v>
      </c>
    </row>
    <row r="518" spans="1:4" x14ac:dyDescent="0.2">
      <c r="A518" s="13">
        <v>43374</v>
      </c>
      <c r="B518" s="26">
        <v>2.5286200000000001</v>
      </c>
      <c r="C518" s="12">
        <v>3.3654000000000002</v>
      </c>
      <c r="D518" s="12">
        <f t="shared" si="7"/>
        <v>3.8085589576132444</v>
      </c>
    </row>
    <row r="519" spans="1:4" x14ac:dyDescent="0.2">
      <c r="A519" s="13">
        <v>43405</v>
      </c>
      <c r="B519" s="26">
        <v>2.52657</v>
      </c>
      <c r="C519" s="12">
        <v>3.2995000000000001</v>
      </c>
      <c r="D519" s="12">
        <f t="shared" si="7"/>
        <v>3.7370108504810875</v>
      </c>
    </row>
    <row r="520" spans="1:4" x14ac:dyDescent="0.2">
      <c r="A520" s="19">
        <v>43435</v>
      </c>
      <c r="B520" s="26">
        <v>2.5255100000000001</v>
      </c>
      <c r="C520" s="12">
        <v>3.1227999999999998</v>
      </c>
      <c r="D520" s="12">
        <f t="shared" si="7"/>
        <v>3.5383650727179856</v>
      </c>
    </row>
    <row r="521" spans="1:4" x14ac:dyDescent="0.2">
      <c r="A521" s="13">
        <v>43466</v>
      </c>
      <c r="B521" s="26">
        <v>2.5247000000000002</v>
      </c>
      <c r="C521" s="12">
        <v>2.9797500000000001</v>
      </c>
      <c r="D521" s="12">
        <f t="shared" si="7"/>
        <v>3.377361976571474</v>
      </c>
    </row>
    <row r="522" spans="1:4" x14ac:dyDescent="0.2">
      <c r="A522" s="13">
        <v>43497</v>
      </c>
      <c r="B522" s="26">
        <v>2.5313500000000002</v>
      </c>
      <c r="C522" s="12">
        <v>2.9965000000000002</v>
      </c>
      <c r="D522" s="12">
        <f t="shared" si="7"/>
        <v>3.3874246672724047</v>
      </c>
    </row>
    <row r="523" spans="1:4" x14ac:dyDescent="0.2">
      <c r="A523" s="13">
        <v>43525</v>
      </c>
      <c r="B523" s="26">
        <v>2.5427300000000002</v>
      </c>
      <c r="C523" s="12">
        <v>3.0762499999999999</v>
      </c>
      <c r="D523" s="12">
        <f t="shared" si="7"/>
        <v>3.4620149657061505</v>
      </c>
    </row>
    <row r="524" spans="1:4" x14ac:dyDescent="0.2">
      <c r="A524" s="19">
        <v>43556</v>
      </c>
      <c r="B524" s="26">
        <v>2.5516299999999998</v>
      </c>
      <c r="C524" s="12">
        <v>3.121</v>
      </c>
      <c r="D524" s="12">
        <f t="shared" si="7"/>
        <v>3.5001256102961644</v>
      </c>
    </row>
    <row r="525" spans="1:4" x14ac:dyDescent="0.2">
      <c r="A525" s="13">
        <v>43586</v>
      </c>
      <c r="B525" s="26">
        <v>2.5532499999999998</v>
      </c>
      <c r="C525" s="12">
        <v>3.1612499999999999</v>
      </c>
      <c r="D525" s="12">
        <f t="shared" si="7"/>
        <v>3.5430155874865368</v>
      </c>
    </row>
    <row r="526" spans="1:4" x14ac:dyDescent="0.2">
      <c r="A526" s="13">
        <v>43617</v>
      </c>
      <c r="B526" s="26">
        <v>2.5536099999999999</v>
      </c>
      <c r="C526" s="12">
        <v>3.0884999999999998</v>
      </c>
      <c r="D526" s="12">
        <f t="shared" si="7"/>
        <v>3.4609920087640638</v>
      </c>
    </row>
    <row r="527" spans="1:4" x14ac:dyDescent="0.2">
      <c r="A527" s="13">
        <v>43647</v>
      </c>
      <c r="B527" s="26">
        <v>2.5590000000000002</v>
      </c>
      <c r="C527" s="12">
        <v>3.0451999999999999</v>
      </c>
      <c r="D527" s="12">
        <f t="shared" si="7"/>
        <v>3.4052821075420083</v>
      </c>
    </row>
    <row r="528" spans="1:4" x14ac:dyDescent="0.2">
      <c r="A528" s="13">
        <v>43678</v>
      </c>
      <c r="B528" s="26">
        <v>2.5617899999999998</v>
      </c>
      <c r="C528" s="12">
        <v>3.0049999999999999</v>
      </c>
      <c r="D528" s="12">
        <f t="shared" si="7"/>
        <v>3.3566689521779693</v>
      </c>
    </row>
    <row r="529" spans="1:4" x14ac:dyDescent="0.2">
      <c r="A529" s="13">
        <v>43709</v>
      </c>
      <c r="B529" s="26">
        <v>2.56596</v>
      </c>
      <c r="C529" s="12">
        <v>3.0162</v>
      </c>
      <c r="D529" s="12">
        <f t="shared" si="7"/>
        <v>3.3637043345180753</v>
      </c>
    </row>
    <row r="530" spans="1:4" x14ac:dyDescent="0.2">
      <c r="A530" s="13">
        <v>43739</v>
      </c>
      <c r="B530" s="26">
        <v>2.5730499999999998</v>
      </c>
      <c r="C530" s="12">
        <v>3.0529999999999999</v>
      </c>
      <c r="D530" s="12">
        <f t="shared" si="7"/>
        <v>3.3953624387400172</v>
      </c>
    </row>
    <row r="531" spans="1:4" x14ac:dyDescent="0.2">
      <c r="A531" s="13">
        <v>43770</v>
      </c>
      <c r="B531" s="26">
        <v>2.5778799999999999</v>
      </c>
      <c r="C531" s="12">
        <v>3.0687500000000001</v>
      </c>
      <c r="D531" s="12">
        <f t="shared" si="7"/>
        <v>3.406484158009683</v>
      </c>
    </row>
    <row r="532" spans="1:4" x14ac:dyDescent="0.2">
      <c r="A532" s="19">
        <v>43800</v>
      </c>
      <c r="B532" s="26">
        <v>2.58263</v>
      </c>
      <c r="C532" s="12">
        <v>3.0550000000000002</v>
      </c>
      <c r="D532" s="12">
        <f t="shared" si="7"/>
        <v>3.3849837200837909</v>
      </c>
    </row>
    <row r="533" spans="1:4" x14ac:dyDescent="0.2">
      <c r="A533" s="13">
        <v>43831</v>
      </c>
      <c r="B533" s="26">
        <v>2.5868199999999999</v>
      </c>
      <c r="C533" s="12">
        <v>3.0474999999999999</v>
      </c>
      <c r="D533" s="12">
        <f t="shared" si="7"/>
        <v>3.371204247879636</v>
      </c>
    </row>
    <row r="534" spans="1:4" x14ac:dyDescent="0.2">
      <c r="A534" s="13">
        <v>43862</v>
      </c>
      <c r="B534" s="26">
        <v>2.5900699999999999</v>
      </c>
      <c r="C534" s="12">
        <v>2.9095</v>
      </c>
      <c r="D534" s="12">
        <f t="shared" si="7"/>
        <v>3.214507335516029</v>
      </c>
    </row>
    <row r="535" spans="1:4" x14ac:dyDescent="0.2">
      <c r="A535" s="13">
        <v>43891</v>
      </c>
      <c r="B535" s="26">
        <v>2.5816499999999998</v>
      </c>
      <c r="C535" s="12">
        <v>2.7286000000000001</v>
      </c>
      <c r="D535" s="12">
        <f t="shared" si="7"/>
        <v>3.0244755108554613</v>
      </c>
    </row>
    <row r="536" spans="1:4" x14ac:dyDescent="0.2">
      <c r="A536" s="19">
        <v>43922</v>
      </c>
      <c r="B536" s="26">
        <v>2.56094</v>
      </c>
      <c r="C536" s="12">
        <v>2.4929999999999999</v>
      </c>
      <c r="D536" s="12">
        <f t="shared" si="7"/>
        <v>2.7856749330324022</v>
      </c>
    </row>
    <row r="537" spans="1:4" x14ac:dyDescent="0.2">
      <c r="A537" s="13">
        <v>43952</v>
      </c>
      <c r="B537" s="26">
        <v>2.5594399999999999</v>
      </c>
      <c r="C537" s="12">
        <v>2.3922500000000002</v>
      </c>
      <c r="D537" s="12">
        <f t="shared" si="7"/>
        <v>2.6746636255391807</v>
      </c>
    </row>
    <row r="538" spans="1:4" x14ac:dyDescent="0.2">
      <c r="A538" s="13">
        <v>43983</v>
      </c>
      <c r="B538" s="26">
        <v>2.5721699999999998</v>
      </c>
      <c r="C538" s="12">
        <v>2.4079999999999999</v>
      </c>
      <c r="D538" s="12">
        <f t="shared" si="7"/>
        <v>2.6789485640529205</v>
      </c>
    </row>
    <row r="539" spans="1:4" x14ac:dyDescent="0.2">
      <c r="A539" s="13">
        <v>44013</v>
      </c>
      <c r="B539" s="26">
        <v>2.5854300000000001</v>
      </c>
      <c r="C539" s="12">
        <v>2.4337499999999999</v>
      </c>
      <c r="D539" s="12">
        <f t="shared" si="7"/>
        <v>2.6937094008540163</v>
      </c>
    </row>
    <row r="540" spans="1:4" x14ac:dyDescent="0.2">
      <c r="A540" s="13">
        <v>44044</v>
      </c>
      <c r="B540" s="26">
        <v>2.5958000000000001</v>
      </c>
      <c r="C540" s="12">
        <v>2.4291999999999998</v>
      </c>
      <c r="D540" s="12">
        <f t="shared" si="7"/>
        <v>2.6779323742969408</v>
      </c>
    </row>
    <row r="541" spans="1:4" x14ac:dyDescent="0.2">
      <c r="A541" s="13">
        <v>44075</v>
      </c>
      <c r="B541" s="26">
        <v>2.6019000000000001</v>
      </c>
      <c r="C541" s="12">
        <v>2.4137499999999998</v>
      </c>
      <c r="D541" s="12">
        <f t="shared" si="7"/>
        <v>2.6546620839578767</v>
      </c>
    </row>
    <row r="542" spans="1:4" x14ac:dyDescent="0.2">
      <c r="A542" s="13">
        <v>44105</v>
      </c>
      <c r="B542" s="26">
        <v>2.6035200000000001</v>
      </c>
      <c r="C542" s="12">
        <v>2.3887499999999999</v>
      </c>
      <c r="D542" s="12">
        <f t="shared" si="7"/>
        <v>2.6255321646271201</v>
      </c>
    </row>
    <row r="543" spans="1:4" x14ac:dyDescent="0.2">
      <c r="A543" s="13">
        <v>44136</v>
      </c>
      <c r="B543" s="26">
        <v>2.6072099999999998</v>
      </c>
      <c r="C543" s="12">
        <v>2.4319999999999999</v>
      </c>
      <c r="D543" s="12">
        <f t="shared" si="7"/>
        <v>2.6692860613452698</v>
      </c>
    </row>
    <row r="544" spans="1:4" x14ac:dyDescent="0.2">
      <c r="A544" s="19">
        <v>44166</v>
      </c>
      <c r="B544" s="26">
        <v>2.61564</v>
      </c>
      <c r="C544" s="12">
        <v>2.5847500000000001</v>
      </c>
      <c r="D544" s="12">
        <f t="shared" si="7"/>
        <v>2.8277963853014945</v>
      </c>
    </row>
    <row r="545" spans="1:5" x14ac:dyDescent="0.2">
      <c r="A545" s="13">
        <v>44197</v>
      </c>
      <c r="B545" s="26">
        <v>2.6219999999999999</v>
      </c>
      <c r="C545" s="12">
        <v>2.6804999999999999</v>
      </c>
      <c r="D545" s="12">
        <f t="shared" si="7"/>
        <v>2.9254365657894739</v>
      </c>
    </row>
    <row r="546" spans="1:5" x14ac:dyDescent="0.2">
      <c r="A546" s="13">
        <v>44228</v>
      </c>
      <c r="B546" s="26">
        <v>2.6334599999999999</v>
      </c>
      <c r="C546" s="12">
        <v>2.847</v>
      </c>
      <c r="D546" s="12">
        <f t="shared" si="7"/>
        <v>3.0936295128841906</v>
      </c>
    </row>
    <row r="547" spans="1:5" x14ac:dyDescent="0.2">
      <c r="A547" s="13">
        <v>44256</v>
      </c>
      <c r="B547" s="26">
        <v>2.65028</v>
      </c>
      <c r="C547" s="12">
        <v>3.1522000000000001</v>
      </c>
      <c r="D547" s="12">
        <f t="shared" si="7"/>
        <v>3.403529872390842</v>
      </c>
    </row>
    <row r="548" spans="1:5" x14ac:dyDescent="0.2">
      <c r="A548" s="19">
        <v>44287</v>
      </c>
      <c r="B548" s="26">
        <v>2.6672699999999998</v>
      </c>
      <c r="C548" s="12">
        <v>3.1302500000000002</v>
      </c>
      <c r="D548" s="12">
        <f t="shared" si="7"/>
        <v>3.3583008948287958</v>
      </c>
    </row>
    <row r="549" spans="1:5" x14ac:dyDescent="0.2">
      <c r="A549" s="13">
        <v>44317</v>
      </c>
      <c r="B549" s="26">
        <v>2.6859899999999999</v>
      </c>
      <c r="C549" s="12">
        <v>3.2170000000000001</v>
      </c>
      <c r="D549" s="12">
        <f t="shared" si="7"/>
        <v>3.4273166493546148</v>
      </c>
    </row>
    <row r="550" spans="1:5" x14ac:dyDescent="0.2">
      <c r="A550" s="13">
        <v>44348</v>
      </c>
      <c r="B550" s="26">
        <v>2.7095500000000001</v>
      </c>
      <c r="C550" s="12">
        <v>3.2867500000000001</v>
      </c>
      <c r="D550" s="12">
        <f t="shared" si="7"/>
        <v>3.4711794280415571</v>
      </c>
    </row>
    <row r="551" spans="1:5" x14ac:dyDescent="0.2">
      <c r="A551" s="13">
        <v>44378</v>
      </c>
      <c r="B551" s="26">
        <v>2.7218399999999998</v>
      </c>
      <c r="C551" s="12">
        <v>3.3387500000000001</v>
      </c>
      <c r="D551" s="12">
        <f t="shared" si="7"/>
        <v>3.5101758190231616</v>
      </c>
    </row>
    <row r="552" spans="1:5" x14ac:dyDescent="0.2">
      <c r="A552" s="13">
        <v>44409</v>
      </c>
      <c r="B552" s="26">
        <v>2.7309199999999998</v>
      </c>
      <c r="C552" s="12">
        <v>3.35</v>
      </c>
      <c r="D552" s="12">
        <f t="shared" si="7"/>
        <v>3.5102931795878316</v>
      </c>
    </row>
    <row r="553" spans="1:5" x14ac:dyDescent="0.2">
      <c r="A553" s="13">
        <v>44440</v>
      </c>
      <c r="B553" s="26">
        <v>2.74214</v>
      </c>
      <c r="C553" s="12">
        <v>3.3839999999999999</v>
      </c>
      <c r="D553" s="12">
        <f t="shared" ref="D553:D556" si="8">C553*$B$581/B553</f>
        <v>3.5314112131401023</v>
      </c>
    </row>
    <row r="554" spans="1:5" x14ac:dyDescent="0.2">
      <c r="A554" s="13">
        <v>44470</v>
      </c>
      <c r="B554" s="26">
        <v>2.7658999999999998</v>
      </c>
      <c r="C554" s="12">
        <v>3.6117499999999998</v>
      </c>
      <c r="D554" s="12">
        <f t="shared" si="8"/>
        <v>3.7367046148631551</v>
      </c>
    </row>
    <row r="555" spans="1:5" x14ac:dyDescent="0.2">
      <c r="A555" s="13">
        <v>44501</v>
      </c>
      <c r="B555" s="26">
        <v>2.7852399999999999</v>
      </c>
      <c r="C555" s="12">
        <v>3.7269999999999999</v>
      </c>
      <c r="D555" s="12">
        <f t="shared" si="8"/>
        <v>3.8291672017492213</v>
      </c>
      <c r="E555" s="10" t="s">
        <v>182</v>
      </c>
    </row>
    <row r="556" spans="1:5" x14ac:dyDescent="0.2">
      <c r="A556" s="19">
        <v>44531</v>
      </c>
      <c r="B556" s="26">
        <v>2.8012600000000001</v>
      </c>
      <c r="C556" s="12">
        <v>3.641</v>
      </c>
      <c r="D556" s="12">
        <f t="shared" si="8"/>
        <v>3.719416559334014</v>
      </c>
      <c r="E556" s="10" t="s">
        <v>183</v>
      </c>
    </row>
    <row r="557" spans="1:5" x14ac:dyDescent="0.2">
      <c r="A557" s="13">
        <v>44562</v>
      </c>
      <c r="B557" s="26">
        <v>2.8193299999999999</v>
      </c>
      <c r="C557" s="12">
        <v>3.7242000000000002</v>
      </c>
      <c r="D557" s="12">
        <f t="shared" ref="D557:D580" si="9">C557*$B$581/B557</f>
        <v>3.7800247584355153</v>
      </c>
      <c r="E557">
        <f t="shared" ref="E557:E580" si="10">IF(A558&gt;$C$1,1,0)</f>
        <v>0</v>
      </c>
    </row>
    <row r="558" spans="1:5" x14ac:dyDescent="0.2">
      <c r="A558" s="13">
        <v>44593</v>
      </c>
      <c r="B558" s="26">
        <v>2.8418199999999998</v>
      </c>
      <c r="C558" s="12">
        <v>4.0322500000000003</v>
      </c>
      <c r="D558" s="12">
        <f t="shared" si="9"/>
        <v>4.060303013473761</v>
      </c>
      <c r="E558">
        <f t="shared" si="10"/>
        <v>0</v>
      </c>
    </row>
    <row r="559" spans="1:5" x14ac:dyDescent="0.2">
      <c r="A559" s="13">
        <v>44621</v>
      </c>
      <c r="B559" s="26">
        <v>2.8455698025</v>
      </c>
      <c r="C559" s="12">
        <v>5.1044999999999998</v>
      </c>
      <c r="D559" s="12">
        <f t="shared" si="9"/>
        <v>5.1332394821827609</v>
      </c>
      <c r="E559">
        <f t="shared" si="10"/>
        <v>0</v>
      </c>
    </row>
    <row r="560" spans="1:5" x14ac:dyDescent="0.2">
      <c r="A560" s="13">
        <v>44652</v>
      </c>
      <c r="B560" s="26">
        <v>2.8615910000000002</v>
      </c>
      <c r="C560" s="12">
        <v>5.0054600000000002</v>
      </c>
      <c r="D560" s="12">
        <f t="shared" si="9"/>
        <v>5.0054600000000002</v>
      </c>
      <c r="E560">
        <f t="shared" si="10"/>
        <v>1</v>
      </c>
    </row>
    <row r="561" spans="1:5" x14ac:dyDescent="0.2">
      <c r="A561" s="13">
        <v>44682</v>
      </c>
      <c r="B561" s="26">
        <v>2.873065</v>
      </c>
      <c r="C561" s="12">
        <v>4.7902440000000004</v>
      </c>
      <c r="D561" s="12">
        <f t="shared" si="9"/>
        <v>4.7711134687882115</v>
      </c>
      <c r="E561">
        <f t="shared" si="10"/>
        <v>1</v>
      </c>
    </row>
    <row r="562" spans="1:5" x14ac:dyDescent="0.2">
      <c r="A562" s="13">
        <v>44713</v>
      </c>
      <c r="B562" s="26">
        <v>2.8822380000000001</v>
      </c>
      <c r="C562" s="12">
        <v>4.6635840000000002</v>
      </c>
      <c r="D562" s="12">
        <f t="shared" si="9"/>
        <v>4.6301762734874776</v>
      </c>
      <c r="E562">
        <f t="shared" si="10"/>
        <v>1</v>
      </c>
    </row>
    <row r="563" spans="1:5" x14ac:dyDescent="0.2">
      <c r="A563" s="19">
        <v>44743</v>
      </c>
      <c r="B563" s="26">
        <v>2.8864550000000002</v>
      </c>
      <c r="C563" s="12">
        <v>4.4368420000000004</v>
      </c>
      <c r="D563" s="12">
        <f t="shared" si="9"/>
        <v>4.3986229252221154</v>
      </c>
      <c r="E563">
        <f t="shared" si="10"/>
        <v>1</v>
      </c>
    </row>
    <row r="564" spans="1:5" x14ac:dyDescent="0.2">
      <c r="A564" s="13">
        <v>44774</v>
      </c>
      <c r="B564" s="26">
        <v>2.8930199999999999</v>
      </c>
      <c r="C564" s="12">
        <v>4.3090999999999999</v>
      </c>
      <c r="D564" s="12">
        <f t="shared" si="9"/>
        <v>4.2622870834283901</v>
      </c>
      <c r="E564">
        <f t="shared" si="10"/>
        <v>1</v>
      </c>
    </row>
    <row r="565" spans="1:5" x14ac:dyDescent="0.2">
      <c r="A565" s="13">
        <v>44805</v>
      </c>
      <c r="B565" s="26">
        <v>2.8992789999999999</v>
      </c>
      <c r="C565" s="12">
        <v>4.2000909999999996</v>
      </c>
      <c r="D565" s="12">
        <f t="shared" si="9"/>
        <v>4.145493622649286</v>
      </c>
      <c r="E565">
        <f t="shared" si="10"/>
        <v>1</v>
      </c>
    </row>
    <row r="566" spans="1:5" x14ac:dyDescent="0.2">
      <c r="A566" s="13">
        <v>44835</v>
      </c>
      <c r="B566" s="26">
        <v>2.9052669999999998</v>
      </c>
      <c r="C566" s="12">
        <v>4.1099969999999999</v>
      </c>
      <c r="D566" s="12">
        <f t="shared" si="9"/>
        <v>4.048209828985426</v>
      </c>
      <c r="E566">
        <f t="shared" si="10"/>
        <v>1</v>
      </c>
    </row>
    <row r="567" spans="1:5" x14ac:dyDescent="0.2">
      <c r="A567" s="13">
        <v>44866</v>
      </c>
      <c r="B567" s="26">
        <v>2.9108830000000001</v>
      </c>
      <c r="C567" s="12">
        <v>4.0472440000000001</v>
      </c>
      <c r="D567" s="12">
        <f t="shared" si="9"/>
        <v>3.9787092113300329</v>
      </c>
      <c r="E567">
        <f t="shared" si="10"/>
        <v>1</v>
      </c>
    </row>
    <row r="568" spans="1:5" x14ac:dyDescent="0.2">
      <c r="A568" s="13">
        <v>44896</v>
      </c>
      <c r="B568" s="26">
        <v>2.9161630000000001</v>
      </c>
      <c r="C568" s="12">
        <v>4.0192319999999997</v>
      </c>
      <c r="D568" s="12">
        <f t="shared" si="9"/>
        <v>3.9440175731301714</v>
      </c>
      <c r="E568">
        <f t="shared" si="10"/>
        <v>1</v>
      </c>
    </row>
    <row r="569" spans="1:5" x14ac:dyDescent="0.2">
      <c r="A569" s="13">
        <v>44927</v>
      </c>
      <c r="B569" s="26">
        <v>2.920722</v>
      </c>
      <c r="C569" s="12">
        <v>4.0297200000000002</v>
      </c>
      <c r="D569" s="12">
        <f t="shared" si="9"/>
        <v>3.9481369622031819</v>
      </c>
      <c r="E569">
        <f t="shared" si="10"/>
        <v>1</v>
      </c>
    </row>
    <row r="570" spans="1:5" x14ac:dyDescent="0.2">
      <c r="A570" s="19">
        <v>44958</v>
      </c>
      <c r="B570" s="26">
        <v>2.9256199999999999</v>
      </c>
      <c r="C570" s="12">
        <v>3.9998969999999998</v>
      </c>
      <c r="D570" s="12">
        <f t="shared" si="9"/>
        <v>3.9123567845882241</v>
      </c>
      <c r="E570">
        <f t="shared" si="10"/>
        <v>1</v>
      </c>
    </row>
    <row r="571" spans="1:5" x14ac:dyDescent="0.2">
      <c r="A571" s="13">
        <v>44986</v>
      </c>
      <c r="B571" s="26">
        <v>2.9304700000000001</v>
      </c>
      <c r="C571" s="12">
        <v>3.994008</v>
      </c>
      <c r="D571" s="12">
        <f t="shared" si="9"/>
        <v>3.9001311553191127</v>
      </c>
      <c r="E571">
        <f t="shared" si="10"/>
        <v>1</v>
      </c>
    </row>
    <row r="572" spans="1:5" x14ac:dyDescent="0.2">
      <c r="A572" s="13">
        <v>45017</v>
      </c>
      <c r="B572" s="26">
        <v>2.9344410000000001</v>
      </c>
      <c r="C572" s="12">
        <v>3.941862</v>
      </c>
      <c r="D572" s="12">
        <f t="shared" si="9"/>
        <v>3.8440019146549549</v>
      </c>
      <c r="E572">
        <f t="shared" si="10"/>
        <v>1</v>
      </c>
    </row>
    <row r="573" spans="1:5" x14ac:dyDescent="0.2">
      <c r="A573" s="13">
        <v>45047</v>
      </c>
      <c r="B573" s="26">
        <v>2.9398230000000001</v>
      </c>
      <c r="C573" s="12">
        <v>3.9380169999999999</v>
      </c>
      <c r="D573" s="12">
        <f t="shared" si="9"/>
        <v>3.8332219337854694</v>
      </c>
      <c r="E573">
        <f t="shared" si="10"/>
        <v>1</v>
      </c>
    </row>
    <row r="574" spans="1:5" x14ac:dyDescent="0.2">
      <c r="A574" s="13">
        <v>45078</v>
      </c>
      <c r="B574" s="26">
        <v>2.9457840000000002</v>
      </c>
      <c r="C574" s="12">
        <v>3.9026290000000001</v>
      </c>
      <c r="D574" s="12">
        <f t="shared" si="9"/>
        <v>3.7910885600366488</v>
      </c>
      <c r="E574">
        <f t="shared" si="10"/>
        <v>1</v>
      </c>
    </row>
    <row r="575" spans="1:5" x14ac:dyDescent="0.2">
      <c r="A575" s="13">
        <v>45108</v>
      </c>
      <c r="B575" s="26">
        <v>2.953452</v>
      </c>
      <c r="C575" s="12">
        <v>3.862371</v>
      </c>
      <c r="D575" s="12">
        <f t="shared" si="9"/>
        <v>3.7422399592954281</v>
      </c>
      <c r="E575">
        <f t="shared" si="10"/>
        <v>1</v>
      </c>
    </row>
    <row r="576" spans="1:5" x14ac:dyDescent="0.2">
      <c r="A576" s="13">
        <v>45139</v>
      </c>
      <c r="B576" s="26">
        <v>2.959724</v>
      </c>
      <c r="C576" s="12">
        <v>3.8549060000000002</v>
      </c>
      <c r="D576" s="12">
        <f t="shared" si="9"/>
        <v>3.7270922273313332</v>
      </c>
      <c r="E576">
        <f t="shared" si="10"/>
        <v>1</v>
      </c>
    </row>
    <row r="577" spans="1:5" x14ac:dyDescent="0.2">
      <c r="A577" s="19">
        <v>45170</v>
      </c>
      <c r="B577" s="26">
        <v>2.9657290000000001</v>
      </c>
      <c r="C577" s="12">
        <v>3.8356219999999999</v>
      </c>
      <c r="D577" s="12">
        <f t="shared" si="9"/>
        <v>3.700938755564652</v>
      </c>
      <c r="E577">
        <f t="shared" si="10"/>
        <v>1</v>
      </c>
    </row>
    <row r="578" spans="1:5" x14ac:dyDescent="0.2">
      <c r="A578" s="13">
        <v>45200</v>
      </c>
      <c r="B578" s="26">
        <v>2.9719479999999998</v>
      </c>
      <c r="C578" s="12">
        <v>3.8222520000000002</v>
      </c>
      <c r="D578" s="12">
        <f t="shared" si="9"/>
        <v>3.680320760299979</v>
      </c>
      <c r="E578">
        <f t="shared" si="10"/>
        <v>1</v>
      </c>
    </row>
    <row r="579" spans="1:5" x14ac:dyDescent="0.2">
      <c r="A579" s="13">
        <v>45231</v>
      </c>
      <c r="B579" s="26">
        <v>2.977058</v>
      </c>
      <c r="C579" s="12">
        <v>3.820154</v>
      </c>
      <c r="D579" s="12">
        <f t="shared" si="9"/>
        <v>3.6719870103350361</v>
      </c>
      <c r="E579">
        <f t="shared" si="10"/>
        <v>1</v>
      </c>
    </row>
    <row r="580" spans="1:5" x14ac:dyDescent="0.2">
      <c r="A580" s="13">
        <v>45261</v>
      </c>
      <c r="B580" s="26">
        <v>2.981541</v>
      </c>
      <c r="C580" s="12">
        <v>3.8013710000000001</v>
      </c>
      <c r="D580" s="12">
        <f t="shared" si="9"/>
        <v>3.6484385226502001</v>
      </c>
      <c r="E580">
        <f t="shared" si="10"/>
        <v>1</v>
      </c>
    </row>
    <row r="581" spans="1:5" x14ac:dyDescent="0.2">
      <c r="A581" s="15" t="str">
        <f>"Base CPI ("&amp;TEXT('Notes and Sources'!$G$7,"m/yyyy")&amp;")"</f>
        <v>Base CPI (4/2022)</v>
      </c>
      <c r="B581" s="28">
        <v>2.8615910000000002</v>
      </c>
      <c r="C581" s="16"/>
      <c r="D581" s="16"/>
      <c r="E581" s="20"/>
    </row>
    <row r="582" spans="1:5" x14ac:dyDescent="0.2">
      <c r="A582" s="43" t="str">
        <f>A1&amp;" "&amp;TEXT(C1,"Mmmm yyyy")</f>
        <v>EIA Short-Term Energy Outlook, April 2022</v>
      </c>
      <c r="B582" s="43"/>
      <c r="C582" s="43"/>
      <c r="D582" s="43"/>
      <c r="E582" s="43"/>
    </row>
    <row r="583" spans="1:5" x14ac:dyDescent="0.2">
      <c r="A583" s="38" t="s">
        <v>184</v>
      </c>
      <c r="B583" s="38"/>
      <c r="C583" s="38"/>
      <c r="D583" s="38"/>
      <c r="E583" s="38"/>
    </row>
    <row r="584" spans="1:5" x14ac:dyDescent="0.2">
      <c r="A584" s="34" t="str">
        <f>"Real Price ("&amp;TEXT($C$1,"mmm yyyy")&amp;" $)"</f>
        <v>Real Price (Apr 2022 $)</v>
      </c>
      <c r="B584" s="34"/>
      <c r="C584" s="34"/>
      <c r="D584" s="34"/>
      <c r="E584" s="34"/>
    </row>
    <row r="585" spans="1:5" x14ac:dyDescent="0.2">
      <c r="A585" s="39"/>
      <c r="B585" s="39"/>
      <c r="C585" s="39"/>
      <c r="D585" s="39"/>
      <c r="E585" s="39"/>
    </row>
  </sheetData>
  <mergeCells count="6">
    <mergeCell ref="A585:E585"/>
    <mergeCell ref="C39:D39"/>
    <mergeCell ref="A1:B1"/>
    <mergeCell ref="C1:D1"/>
    <mergeCell ref="A582:E582"/>
    <mergeCell ref="A583:E583"/>
  </mergeCells>
  <phoneticPr fontId="3" type="noConversion"/>
  <conditionalFormatting sqref="B425:D434 B437:D446 B449:D458 B461:D470 B473:D482 B509:D518 B521:D530 B533:D542 B545:D554 B557:D580">
    <cfRule type="expression" dxfId="89" priority="5" stopIfTrue="1">
      <formula>$E425=1</formula>
    </cfRule>
  </conditionalFormatting>
  <conditionalFormatting sqref="B447:D448 B435:D436">
    <cfRule type="expression" dxfId="88" priority="6" stopIfTrue="1">
      <formula>#REF!=1</formula>
    </cfRule>
  </conditionalFormatting>
  <conditionalFormatting sqref="B459:D460">
    <cfRule type="expression" dxfId="87" priority="8" stopIfTrue="1">
      <formula>#REF!=1</formula>
    </cfRule>
  </conditionalFormatting>
  <conditionalFormatting sqref="B471:D472">
    <cfRule type="expression" dxfId="86" priority="33" stopIfTrue="1">
      <formula>#REF!=1</formula>
    </cfRule>
  </conditionalFormatting>
  <conditionalFormatting sqref="B483:D484">
    <cfRule type="expression" dxfId="85" priority="60" stopIfTrue="1">
      <formula>#REF!=1</formula>
    </cfRule>
  </conditionalFormatting>
  <conditionalFormatting sqref="B495:D496">
    <cfRule type="expression" dxfId="84" priority="82" stopIfTrue="1">
      <formula>#REF!=1</formula>
    </cfRule>
  </conditionalFormatting>
  <conditionalFormatting sqref="B485:D494">
    <cfRule type="expression" dxfId="83" priority="109" stopIfTrue="1">
      <formula>$E497=1</formula>
    </cfRule>
  </conditionalFormatting>
  <conditionalFormatting sqref="B497:D508">
    <cfRule type="expression" dxfId="82" priority="110" stopIfTrue="1">
      <formula>#REF!=1</formula>
    </cfRule>
  </conditionalFormatting>
  <conditionalFormatting sqref="B519:D520">
    <cfRule type="expression" dxfId="81" priority="141" stopIfTrue="1">
      <formula>#REF!=1</formula>
    </cfRule>
  </conditionalFormatting>
  <conditionalFormatting sqref="B531:D532">
    <cfRule type="expression" dxfId="80" priority="163" stopIfTrue="1">
      <formula>#REF!=1</formula>
    </cfRule>
  </conditionalFormatting>
  <conditionalFormatting sqref="B543:D544">
    <cfRule type="expression" dxfId="79" priority="192" stopIfTrue="1">
      <formula>#REF!=1</formula>
    </cfRule>
  </conditionalFormatting>
  <conditionalFormatting sqref="B555:D556">
    <cfRule type="expression" dxfId="78" priority="216" stopIfTrue="1">
      <formula>#REF!=1</formula>
    </cfRule>
  </conditionalFormatting>
  <hyperlinks>
    <hyperlink ref="A3" location="Contents!B4" display="Return to Contents"/>
  </hyperlinks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44663</v>
      </c>
      <c r="D1" s="42"/>
    </row>
    <row r="2" spans="1:4" ht="15.75" x14ac:dyDescent="0.25">
      <c r="A2" s="11" t="s">
        <v>174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175</v>
      </c>
      <c r="D39" s="40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1979</v>
      </c>
      <c r="B41" s="26">
        <v>0.72583333333</v>
      </c>
      <c r="C41" s="12">
        <v>0.70542796355000004</v>
      </c>
      <c r="D41" s="12">
        <f t="shared" ref="D41:D78" si="0">C41*$B$86/B41</f>
        <v>2.7811430240903956</v>
      </c>
    </row>
    <row r="42" spans="1:4" x14ac:dyDescent="0.2">
      <c r="A42" s="14">
        <v>1980</v>
      </c>
      <c r="B42" s="26">
        <v>0.82383333332999997</v>
      </c>
      <c r="C42" s="12">
        <v>1.0047148763</v>
      </c>
      <c r="D42" s="12">
        <f t="shared" ref="D42" si="1">C42*$B$86/B42</f>
        <v>3.4898843385771721</v>
      </c>
    </row>
    <row r="43" spans="1:4" x14ac:dyDescent="0.2">
      <c r="A43" s="14">
        <v>1981</v>
      </c>
      <c r="B43" s="26">
        <v>0.90933333332999999</v>
      </c>
      <c r="C43" s="12">
        <v>1.2350862946000001</v>
      </c>
      <c r="D43" s="12">
        <f t="shared" si="0"/>
        <v>3.8867065522694264</v>
      </c>
    </row>
    <row r="44" spans="1:4" x14ac:dyDescent="0.2">
      <c r="A44" s="14">
        <v>1982</v>
      </c>
      <c r="B44" s="26">
        <v>0.96533333333000004</v>
      </c>
      <c r="C44" s="12">
        <v>1.2119982076</v>
      </c>
      <c r="D44" s="12">
        <f t="shared" si="0"/>
        <v>3.5927933317295593</v>
      </c>
    </row>
    <row r="45" spans="1:4" x14ac:dyDescent="0.2">
      <c r="A45" s="14">
        <v>1983</v>
      </c>
      <c r="B45" s="26">
        <v>0.99583333333000001</v>
      </c>
      <c r="C45" s="12">
        <v>1.1061730213000001</v>
      </c>
      <c r="D45" s="12">
        <f t="shared" si="0"/>
        <v>3.1786591754364695</v>
      </c>
    </row>
    <row r="46" spans="1:4" x14ac:dyDescent="0.2">
      <c r="A46" s="14">
        <v>1984</v>
      </c>
      <c r="B46" s="26">
        <v>1.0393333333000001</v>
      </c>
      <c r="C46" s="12">
        <v>1.1224079741999999</v>
      </c>
      <c r="D46" s="12">
        <f t="shared" si="0"/>
        <v>3.090319971842812</v>
      </c>
    </row>
    <row r="47" spans="1:4" x14ac:dyDescent="0.2">
      <c r="A47" s="14">
        <v>1985</v>
      </c>
      <c r="B47" s="26">
        <v>1.0760000000000001</v>
      </c>
      <c r="C47" s="12">
        <v>1.0822391057</v>
      </c>
      <c r="D47" s="12">
        <f t="shared" si="0"/>
        <v>2.8781837218579636</v>
      </c>
    </row>
    <row r="48" spans="1:4" x14ac:dyDescent="0.2">
      <c r="A48" s="14">
        <v>1986</v>
      </c>
      <c r="B48" s="26">
        <v>1.0969166667000001</v>
      </c>
      <c r="C48" s="12">
        <v>0.85190441969999997</v>
      </c>
      <c r="D48" s="12">
        <f t="shared" si="0"/>
        <v>2.2224131461213967</v>
      </c>
    </row>
    <row r="49" spans="1:4" x14ac:dyDescent="0.2">
      <c r="A49" s="14">
        <v>1987</v>
      </c>
      <c r="B49" s="26">
        <v>1.1361666667000001</v>
      </c>
      <c r="C49" s="12">
        <v>0.85255131241000004</v>
      </c>
      <c r="D49" s="12">
        <f t="shared" si="0"/>
        <v>2.1472669759944862</v>
      </c>
    </row>
    <row r="50" spans="1:4" x14ac:dyDescent="0.2">
      <c r="A50" s="14">
        <v>1988</v>
      </c>
      <c r="B50" s="26">
        <v>1.18275</v>
      </c>
      <c r="C50" s="12">
        <v>0.84934335863999999</v>
      </c>
      <c r="D50" s="12">
        <f t="shared" si="0"/>
        <v>2.0549341035671076</v>
      </c>
    </row>
    <row r="51" spans="1:4" x14ac:dyDescent="0.2">
      <c r="A51" s="14">
        <v>1989</v>
      </c>
      <c r="B51" s="26">
        <v>1.2394166666999999</v>
      </c>
      <c r="C51" s="12">
        <v>0.89470909488000006</v>
      </c>
      <c r="D51" s="12">
        <f t="shared" si="0"/>
        <v>2.0657229826863959</v>
      </c>
    </row>
    <row r="52" spans="1:4" x14ac:dyDescent="0.2">
      <c r="A52" s="14">
        <v>1990</v>
      </c>
      <c r="B52" s="26">
        <v>1.3065833333000001</v>
      </c>
      <c r="C52" s="12">
        <v>1.1017689517</v>
      </c>
      <c r="D52" s="12">
        <f t="shared" si="0"/>
        <v>2.413020307171061</v>
      </c>
    </row>
    <row r="53" spans="1:4" x14ac:dyDescent="0.2">
      <c r="A53" s="14">
        <v>1991</v>
      </c>
      <c r="B53" s="26">
        <v>1.3616666666999999</v>
      </c>
      <c r="C53" s="12">
        <v>1.037275248</v>
      </c>
      <c r="D53" s="12">
        <f t="shared" si="0"/>
        <v>2.1798708794077646</v>
      </c>
    </row>
    <row r="54" spans="1:4" x14ac:dyDescent="0.2">
      <c r="A54" s="14">
        <v>1992</v>
      </c>
      <c r="B54" s="26">
        <v>1.4030833332999999</v>
      </c>
      <c r="C54" s="12">
        <v>0.96344384230000002</v>
      </c>
      <c r="D54" s="12">
        <f t="shared" si="0"/>
        <v>1.9649454616831488</v>
      </c>
    </row>
    <row r="55" spans="1:4" x14ac:dyDescent="0.2">
      <c r="A55" s="14">
        <v>1993</v>
      </c>
      <c r="B55" s="26">
        <v>1.44475</v>
      </c>
      <c r="C55" s="12">
        <v>0.94759478062000002</v>
      </c>
      <c r="D55" s="12">
        <f t="shared" si="0"/>
        <v>1.8768843716000463</v>
      </c>
    </row>
    <row r="56" spans="1:4" x14ac:dyDescent="0.2">
      <c r="A56" s="14">
        <v>1994</v>
      </c>
      <c r="B56" s="26">
        <v>1.4822500000000001</v>
      </c>
      <c r="C56" s="12">
        <v>0.921898365</v>
      </c>
      <c r="D56" s="12">
        <f t="shared" si="0"/>
        <v>1.7797915764538472</v>
      </c>
    </row>
    <row r="57" spans="1:4" x14ac:dyDescent="0.2">
      <c r="A57" s="14">
        <v>1995</v>
      </c>
      <c r="B57" s="26">
        <v>1.5238333333</v>
      </c>
      <c r="C57" s="12">
        <v>0.89670023197000004</v>
      </c>
      <c r="D57" s="12">
        <f t="shared" si="0"/>
        <v>1.6839041760206026</v>
      </c>
    </row>
    <row r="58" spans="1:4" x14ac:dyDescent="0.2">
      <c r="A58" s="14">
        <v>1996</v>
      </c>
      <c r="B58" s="26">
        <v>1.5685833333000001</v>
      </c>
      <c r="C58" s="12">
        <v>1.0274646148</v>
      </c>
      <c r="D58" s="12">
        <f t="shared" si="0"/>
        <v>1.8744196958567458</v>
      </c>
    </row>
    <row r="59" spans="1:4" x14ac:dyDescent="0.2">
      <c r="A59" s="14">
        <v>1997</v>
      </c>
      <c r="B59" s="26">
        <v>1.6052500000000001</v>
      </c>
      <c r="C59" s="12">
        <v>1.0281359794</v>
      </c>
      <c r="D59" s="12">
        <f t="shared" si="0"/>
        <v>1.8328015358525001</v>
      </c>
    </row>
    <row r="60" spans="1:4" x14ac:dyDescent="0.2">
      <c r="A60" s="14">
        <v>1998</v>
      </c>
      <c r="B60" s="26">
        <v>1.6300833333</v>
      </c>
      <c r="C60" s="12">
        <v>0.88759809862000005</v>
      </c>
      <c r="D60" s="12">
        <f t="shared" si="0"/>
        <v>1.5581674131261449</v>
      </c>
    </row>
    <row r="61" spans="1:4" x14ac:dyDescent="0.2">
      <c r="A61" s="14">
        <v>1999</v>
      </c>
      <c r="B61" s="26">
        <v>1.6658333332999999</v>
      </c>
      <c r="C61" s="12">
        <v>0.90282457226000001</v>
      </c>
      <c r="D61" s="12">
        <f t="shared" si="0"/>
        <v>1.5508842444881015</v>
      </c>
    </row>
    <row r="62" spans="1:4" x14ac:dyDescent="0.2">
      <c r="A62" s="14">
        <v>2000</v>
      </c>
      <c r="B62" s="26">
        <v>1.7219166667000001</v>
      </c>
      <c r="C62" s="12">
        <v>1.3818291677000001</v>
      </c>
      <c r="D62" s="12">
        <f t="shared" si="0"/>
        <v>2.2964118916427996</v>
      </c>
    </row>
    <row r="63" spans="1:4" x14ac:dyDescent="0.2">
      <c r="A63" s="14">
        <v>2001</v>
      </c>
      <c r="B63" s="26">
        <v>1.7704166667000001</v>
      </c>
      <c r="C63" s="12">
        <v>1.3312892314</v>
      </c>
      <c r="D63" s="12">
        <f t="shared" si="0"/>
        <v>2.1518128215953478</v>
      </c>
    </row>
    <row r="64" spans="1:4" x14ac:dyDescent="0.2">
      <c r="A64" s="14">
        <v>2002</v>
      </c>
      <c r="B64" s="26">
        <v>1.7986666667</v>
      </c>
      <c r="C64" s="12">
        <v>1.1661154297</v>
      </c>
      <c r="D64" s="12">
        <f t="shared" si="0"/>
        <v>1.8552328123770265</v>
      </c>
    </row>
    <row r="65" spans="1:4" x14ac:dyDescent="0.2">
      <c r="A65" s="14">
        <v>2003</v>
      </c>
      <c r="B65" s="26">
        <v>1.84</v>
      </c>
      <c r="C65" s="12">
        <v>1.4278894025</v>
      </c>
      <c r="D65" s="12">
        <f t="shared" si="0"/>
        <v>2.2206714473855311</v>
      </c>
    </row>
    <row r="66" spans="1:4" x14ac:dyDescent="0.2">
      <c r="A66" s="14">
        <v>2004</v>
      </c>
      <c r="B66" s="26">
        <v>1.8890833332999999</v>
      </c>
      <c r="C66" s="12">
        <v>1.6476590972</v>
      </c>
      <c r="D66" s="12">
        <f t="shared" si="0"/>
        <v>2.4958806001317262</v>
      </c>
    </row>
    <row r="67" spans="1:4" x14ac:dyDescent="0.2">
      <c r="A67" s="14">
        <v>2005</v>
      </c>
      <c r="B67" s="26">
        <v>1.9526666667000001</v>
      </c>
      <c r="C67" s="12">
        <v>2.1952958416000001</v>
      </c>
      <c r="D67" s="12">
        <f t="shared" si="0"/>
        <v>3.2171588370874433</v>
      </c>
    </row>
    <row r="68" spans="1:4" x14ac:dyDescent="0.2">
      <c r="A68" s="14">
        <v>2006</v>
      </c>
      <c r="B68" s="26">
        <v>2.0155833332999999</v>
      </c>
      <c r="C68" s="12">
        <v>2.4732490348999998</v>
      </c>
      <c r="D68" s="12">
        <f t="shared" si="0"/>
        <v>3.5113542874166641</v>
      </c>
    </row>
    <row r="69" spans="1:4" x14ac:dyDescent="0.2">
      <c r="A69" s="14">
        <v>2007</v>
      </c>
      <c r="B69" s="26">
        <v>2.0734416667</v>
      </c>
      <c r="C69" s="12">
        <v>2.6644317759999998</v>
      </c>
      <c r="D69" s="12">
        <f t="shared" si="0"/>
        <v>3.6772261852200847</v>
      </c>
    </row>
    <row r="70" spans="1:4" x14ac:dyDescent="0.2">
      <c r="A70" s="14">
        <v>2008</v>
      </c>
      <c r="B70" s="26">
        <v>2.1525425</v>
      </c>
      <c r="C70" s="12">
        <v>3.5088583164</v>
      </c>
      <c r="D70" s="12">
        <f t="shared" si="0"/>
        <v>4.6646778767366461</v>
      </c>
    </row>
    <row r="71" spans="1:4" x14ac:dyDescent="0.2">
      <c r="A71" s="14">
        <v>2009</v>
      </c>
      <c r="B71" s="26">
        <v>2.1456466666999998</v>
      </c>
      <c r="C71" s="12">
        <v>2.5240142991000001</v>
      </c>
      <c r="D71" s="12">
        <f t="shared" si="0"/>
        <v>3.3662096906590691</v>
      </c>
    </row>
    <row r="72" spans="1:4" x14ac:dyDescent="0.2">
      <c r="A72" s="14">
        <v>2010</v>
      </c>
      <c r="B72" s="26">
        <v>2.1807616667</v>
      </c>
      <c r="C72" s="12">
        <v>2.9706917405</v>
      </c>
      <c r="D72" s="12">
        <f t="shared" si="0"/>
        <v>3.8981356276557189</v>
      </c>
    </row>
    <row r="73" spans="1:4" x14ac:dyDescent="0.2">
      <c r="A73" s="14">
        <v>2011</v>
      </c>
      <c r="B73" s="26">
        <v>2.2492299999999998</v>
      </c>
      <c r="C73" s="12">
        <v>3.6567494282999999</v>
      </c>
      <c r="D73" s="12">
        <f t="shared" si="0"/>
        <v>4.6523126817970715</v>
      </c>
    </row>
    <row r="74" spans="1:4" x14ac:dyDescent="0.2">
      <c r="A74" s="14">
        <v>2012</v>
      </c>
      <c r="B74" s="26">
        <v>2.2958608332999999</v>
      </c>
      <c r="C74" s="12">
        <v>3.7859787318000002</v>
      </c>
      <c r="D74" s="12">
        <f>C74*$B$86/B74</f>
        <v>4.7188934572911139</v>
      </c>
    </row>
    <row r="75" spans="1:4" x14ac:dyDescent="0.2">
      <c r="A75" s="14">
        <v>2013</v>
      </c>
      <c r="B75" s="26">
        <v>2.3295175000000001</v>
      </c>
      <c r="C75" s="12">
        <v>3.7828018549000002</v>
      </c>
      <c r="D75" s="12">
        <f>C75*$B$86/B75</f>
        <v>4.6468128025503761</v>
      </c>
    </row>
    <row r="76" spans="1:4" x14ac:dyDescent="0.2">
      <c r="A76" s="14">
        <v>2014</v>
      </c>
      <c r="B76" s="26">
        <v>2.3671500000000001</v>
      </c>
      <c r="C76" s="12">
        <v>3.7135107226000001</v>
      </c>
      <c r="D76" s="12">
        <f>C76*$B$86/B76</f>
        <v>4.4891742653383426</v>
      </c>
    </row>
    <row r="77" spans="1:4" x14ac:dyDescent="0.2">
      <c r="A77" s="14">
        <v>2015</v>
      </c>
      <c r="B77" s="26">
        <v>2.3700174999999999</v>
      </c>
      <c r="C77" s="12">
        <v>2.6491567696999998</v>
      </c>
      <c r="D77" s="12">
        <f t="shared" ref="D77" si="2">C77*$B$86/B77</f>
        <v>3.198627507924559</v>
      </c>
    </row>
    <row r="78" spans="1:4" x14ac:dyDescent="0.2">
      <c r="A78" s="14">
        <v>2016</v>
      </c>
      <c r="B78" s="26">
        <v>2.4000541666999999</v>
      </c>
      <c r="C78" s="12">
        <v>2.1028071550999998</v>
      </c>
      <c r="D78" s="12">
        <f t="shared" si="0"/>
        <v>2.507182593317661</v>
      </c>
    </row>
    <row r="79" spans="1:4" x14ac:dyDescent="0.2">
      <c r="A79" s="14">
        <v>2017</v>
      </c>
      <c r="B79" s="26">
        <v>2.4512100000000001</v>
      </c>
      <c r="C79" s="12">
        <v>2.5069915018</v>
      </c>
      <c r="D79" s="12">
        <f t="shared" ref="D79:D85" si="3">C79*$B$86/B79</f>
        <v>2.9267114276734203</v>
      </c>
    </row>
    <row r="80" spans="1:4" x14ac:dyDescent="0.2">
      <c r="A80" s="14">
        <v>2018</v>
      </c>
      <c r="B80" s="26">
        <v>2.5109891666999999</v>
      </c>
      <c r="C80" s="12">
        <v>3.0115356571</v>
      </c>
      <c r="D80" s="12">
        <f t="shared" si="3"/>
        <v>3.432027285032909</v>
      </c>
    </row>
    <row r="81" spans="1:5" x14ac:dyDescent="0.2">
      <c r="A81" s="14">
        <v>2019</v>
      </c>
      <c r="B81" s="26">
        <v>2.5564650000000002</v>
      </c>
      <c r="C81" s="12">
        <v>2.9991486833000001</v>
      </c>
      <c r="D81" s="12">
        <f t="shared" ref="D81:D82" si="4">C81*$B$86/B81</f>
        <v>3.3571110419243486</v>
      </c>
    </row>
    <row r="82" spans="1:5" x14ac:dyDescent="0.2">
      <c r="A82" s="14">
        <v>2020</v>
      </c>
      <c r="B82" s="26">
        <v>2.5883824999999998</v>
      </c>
      <c r="C82" s="12">
        <v>2.4433543380999998</v>
      </c>
      <c r="D82" s="12">
        <f t="shared" si="4"/>
        <v>2.7012548507486502</v>
      </c>
      <c r="E82" s="10" t="s">
        <v>182</v>
      </c>
    </row>
    <row r="83" spans="1:5" x14ac:dyDescent="0.2">
      <c r="A83" s="14">
        <v>2021</v>
      </c>
      <c r="B83" s="26">
        <v>2.7096541667</v>
      </c>
      <c r="C83" s="12">
        <v>2.9973804214999999</v>
      </c>
      <c r="D83" s="12">
        <f t="shared" ref="D83:D84" si="5">C83*$B$86/B83</f>
        <v>3.1654507586798779</v>
      </c>
      <c r="E83" s="35" t="s">
        <v>183</v>
      </c>
    </row>
    <row r="84" spans="1:5" x14ac:dyDescent="0.2">
      <c r="A84" s="14">
        <v>2022</v>
      </c>
      <c r="B84" s="27">
        <v>2.8778900669</v>
      </c>
      <c r="C84" s="21">
        <v>4.0741498719999996</v>
      </c>
      <c r="D84" s="21">
        <f t="shared" si="5"/>
        <v>4.0510757309519771</v>
      </c>
      <c r="E84" s="22">
        <v>1</v>
      </c>
    </row>
    <row r="85" spans="1:5" x14ac:dyDescent="0.2">
      <c r="A85" s="14">
        <v>2023</v>
      </c>
      <c r="B85" s="27">
        <v>2.950526</v>
      </c>
      <c r="C85" s="21">
        <v>3.5911264393</v>
      </c>
      <c r="D85" s="21">
        <f t="shared" si="3"/>
        <v>3.4828824075988236</v>
      </c>
      <c r="E85" s="22">
        <v>1</v>
      </c>
    </row>
    <row r="86" spans="1:5" x14ac:dyDescent="0.2">
      <c r="A86" s="15" t="str">
        <f>"Base CPI ("&amp;TEXT('Notes and Sources'!$G$7,"m/yyyy")&amp;")"</f>
        <v>Base CPI (4/2022)</v>
      </c>
      <c r="B86" s="28">
        <v>2.8615910000000002</v>
      </c>
      <c r="C86" s="16"/>
      <c r="D86" s="16"/>
      <c r="E86" s="20"/>
    </row>
    <row r="87" spans="1:5" x14ac:dyDescent="0.2">
      <c r="A87" s="43" t="str">
        <f>A1&amp;" "&amp;TEXT(C1,"Mmmm yyyy")</f>
        <v>EIA Short-Term Energy Outlook, April 2022</v>
      </c>
      <c r="B87" s="43"/>
      <c r="C87" s="43"/>
      <c r="D87" s="43"/>
      <c r="E87" s="43"/>
    </row>
    <row r="88" spans="1:5" x14ac:dyDescent="0.2">
      <c r="A88" s="38" t="s">
        <v>184</v>
      </c>
      <c r="B88" s="38"/>
      <c r="C88" s="38"/>
      <c r="D88" s="38"/>
      <c r="E88" s="38"/>
    </row>
    <row r="89" spans="1:5" x14ac:dyDescent="0.2">
      <c r="A89" s="34" t="str">
        <f>"Real Price ("&amp;TEXT($C$1,"mmm yyyy")&amp;" $)"</f>
        <v>Real Price (Apr 2022 $)</v>
      </c>
      <c r="B89" s="34"/>
      <c r="C89" s="34"/>
      <c r="D89" s="34"/>
      <c r="E89" s="34"/>
    </row>
    <row r="90" spans="1:5" x14ac:dyDescent="0.2">
      <c r="A90" s="39" t="s">
        <v>167</v>
      </c>
      <c r="B90" s="39"/>
      <c r="C90" s="39"/>
      <c r="D90" s="39"/>
      <c r="E90" s="39"/>
    </row>
  </sheetData>
  <mergeCells count="6">
    <mergeCell ref="A90:E90"/>
    <mergeCell ref="C39:D39"/>
    <mergeCell ref="A1:B1"/>
    <mergeCell ref="C1:D1"/>
    <mergeCell ref="A87:E87"/>
    <mergeCell ref="A88:E88"/>
  </mergeCells>
  <phoneticPr fontId="3" type="noConversion"/>
  <hyperlinks>
    <hyperlink ref="A3" location="Contents!B4" display="Return to Contents"/>
    <hyperlink ref="A90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44663</v>
      </c>
      <c r="D1" s="42"/>
    </row>
    <row r="2" spans="1:4" ht="15.75" x14ac:dyDescent="0.25">
      <c r="A2" s="11" t="s">
        <v>176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175</v>
      </c>
      <c r="D39" s="40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35</v>
      </c>
      <c r="B41" s="26">
        <v>0.69199999999999995</v>
      </c>
      <c r="C41" s="12">
        <v>0.57623897622999998</v>
      </c>
      <c r="D41" s="12">
        <f t="shared" ref="D41:D72" si="0">C41*$B$221/B41</f>
        <v>2.3828905610245403</v>
      </c>
    </row>
    <row r="42" spans="1:4" x14ac:dyDescent="0.2">
      <c r="A42" s="14" t="s">
        <v>36</v>
      </c>
      <c r="B42" s="26">
        <v>0.71399999999999997</v>
      </c>
      <c r="C42" s="12">
        <v>0.6599157148</v>
      </c>
      <c r="D42" s="12">
        <f t="shared" si="0"/>
        <v>2.6448303504625308</v>
      </c>
    </row>
    <row r="43" spans="1:4" x14ac:dyDescent="0.2">
      <c r="A43" s="14" t="s">
        <v>37</v>
      </c>
      <c r="B43" s="26">
        <v>0.73699999999999999</v>
      </c>
      <c r="C43" s="12">
        <v>0.80271502832999997</v>
      </c>
      <c r="D43" s="12">
        <f t="shared" si="0"/>
        <v>3.1167464052019986</v>
      </c>
    </row>
    <row r="44" spans="1:4" x14ac:dyDescent="0.2">
      <c r="A44" s="14" t="s">
        <v>38</v>
      </c>
      <c r="B44" s="26">
        <v>0.76033333332999997</v>
      </c>
      <c r="C44" s="12">
        <v>0.87029019546999997</v>
      </c>
      <c r="D44" s="12">
        <f t="shared" si="0"/>
        <v>3.2754247138396897</v>
      </c>
    </row>
    <row r="45" spans="1:4" x14ac:dyDescent="0.2">
      <c r="A45" s="14" t="s">
        <v>39</v>
      </c>
      <c r="B45" s="26">
        <v>0.79033333333</v>
      </c>
      <c r="C45" s="12">
        <v>0.96508632602</v>
      </c>
      <c r="D45" s="12">
        <f t="shared" si="0"/>
        <v>3.4943260372503744</v>
      </c>
    </row>
    <row r="46" spans="1:4" x14ac:dyDescent="0.2">
      <c r="A46" s="14" t="s">
        <v>40</v>
      </c>
      <c r="B46" s="26">
        <v>0.81699999999999995</v>
      </c>
      <c r="C46" s="12">
        <v>1.012564971</v>
      </c>
      <c r="D46" s="12">
        <f t="shared" si="0"/>
        <v>3.5465689203535637</v>
      </c>
    </row>
    <row r="47" spans="1:4" x14ac:dyDescent="0.2">
      <c r="A47" s="14" t="s">
        <v>41</v>
      </c>
      <c r="B47" s="26">
        <v>0.83233333333000004</v>
      </c>
      <c r="C47" s="12">
        <v>1.0205212549</v>
      </c>
      <c r="D47" s="12">
        <f t="shared" si="0"/>
        <v>3.508587631168091</v>
      </c>
    </row>
    <row r="48" spans="1:4" x14ac:dyDescent="0.2">
      <c r="A48" s="14" t="s">
        <v>42</v>
      </c>
      <c r="B48" s="26">
        <v>0.85566666667000002</v>
      </c>
      <c r="C48" s="12">
        <v>1.0387811377</v>
      </c>
      <c r="D48" s="12">
        <f t="shared" si="0"/>
        <v>3.4739775082982089</v>
      </c>
    </row>
    <row r="49" spans="1:4" x14ac:dyDescent="0.2">
      <c r="A49" s="14" t="s">
        <v>43</v>
      </c>
      <c r="B49" s="26">
        <v>0.87933333332999997</v>
      </c>
      <c r="C49" s="12">
        <v>1.2141389837000001</v>
      </c>
      <c r="D49" s="12">
        <f t="shared" si="0"/>
        <v>3.9511400930836666</v>
      </c>
    </row>
    <row r="50" spans="1:4" x14ac:dyDescent="0.2">
      <c r="A50" s="14" t="s">
        <v>44</v>
      </c>
      <c r="B50" s="26">
        <v>0.89766666666999995</v>
      </c>
      <c r="C50" s="12">
        <v>1.2686170522</v>
      </c>
      <c r="D50" s="12">
        <f t="shared" si="0"/>
        <v>4.0441104407819202</v>
      </c>
    </row>
    <row r="51" spans="1:4" x14ac:dyDescent="0.2">
      <c r="A51" s="14" t="s">
        <v>45</v>
      </c>
      <c r="B51" s="26">
        <v>0.92266666666999997</v>
      </c>
      <c r="C51" s="12">
        <v>1.2450404405</v>
      </c>
      <c r="D51" s="12">
        <f t="shared" si="0"/>
        <v>3.8614124123821871</v>
      </c>
    </row>
    <row r="52" spans="1:4" x14ac:dyDescent="0.2">
      <c r="A52" s="14" t="s">
        <v>46</v>
      </c>
      <c r="B52" s="26">
        <v>0.93766666666999998</v>
      </c>
      <c r="C52" s="12">
        <v>1.2386030559000001</v>
      </c>
      <c r="D52" s="12">
        <f t="shared" si="0"/>
        <v>3.7799950486917924</v>
      </c>
    </row>
    <row r="53" spans="1:4" x14ac:dyDescent="0.2">
      <c r="A53" s="14" t="s">
        <v>47</v>
      </c>
      <c r="B53" s="26">
        <v>0.94599999999999995</v>
      </c>
      <c r="C53" s="12">
        <v>1.2376649224</v>
      </c>
      <c r="D53" s="12">
        <f t="shared" si="0"/>
        <v>3.7438591997415847</v>
      </c>
    </row>
    <row r="54" spans="1:4" x14ac:dyDescent="0.2">
      <c r="A54" s="14" t="s">
        <v>48</v>
      </c>
      <c r="B54" s="26">
        <v>0.95966666667</v>
      </c>
      <c r="C54" s="12">
        <v>1.1724713485</v>
      </c>
      <c r="D54" s="12">
        <f t="shared" si="0"/>
        <v>3.4961446251620112</v>
      </c>
    </row>
    <row r="55" spans="1:4" x14ac:dyDescent="0.2">
      <c r="A55" s="14" t="s">
        <v>49</v>
      </c>
      <c r="B55" s="26">
        <v>0.97633333333000005</v>
      </c>
      <c r="C55" s="12">
        <v>1.194267129</v>
      </c>
      <c r="D55" s="12">
        <f t="shared" si="0"/>
        <v>3.5003455800142436</v>
      </c>
    </row>
    <row r="56" spans="1:4" x14ac:dyDescent="0.2">
      <c r="A56" s="14" t="s">
        <v>50</v>
      </c>
      <c r="B56" s="26">
        <v>0.97933333333000006</v>
      </c>
      <c r="C56" s="12">
        <v>1.2264127267</v>
      </c>
      <c r="D56" s="12">
        <f t="shared" si="0"/>
        <v>3.5835516892669759</v>
      </c>
    </row>
    <row r="57" spans="1:4" x14ac:dyDescent="0.2">
      <c r="A57" s="14" t="s">
        <v>51</v>
      </c>
      <c r="B57" s="26">
        <v>0.98</v>
      </c>
      <c r="C57" s="12">
        <v>1.1530071591</v>
      </c>
      <c r="D57" s="12">
        <f t="shared" si="0"/>
        <v>3.3667703157307431</v>
      </c>
    </row>
    <row r="58" spans="1:4" x14ac:dyDescent="0.2">
      <c r="A58" s="14" t="s">
        <v>52</v>
      </c>
      <c r="B58" s="26">
        <v>0.99133333332999996</v>
      </c>
      <c r="C58" s="12">
        <v>1.0803724593999999</v>
      </c>
      <c r="D58" s="12">
        <f t="shared" si="0"/>
        <v>3.1186120778183937</v>
      </c>
    </row>
    <row r="59" spans="1:4" x14ac:dyDescent="0.2">
      <c r="A59" s="14" t="s">
        <v>53</v>
      </c>
      <c r="B59" s="26">
        <v>1.0009999999999999</v>
      </c>
      <c r="C59" s="12">
        <v>1.0842841632</v>
      </c>
      <c r="D59" s="12">
        <f t="shared" si="0"/>
        <v>3.0996781247309206</v>
      </c>
    </row>
    <row r="60" spans="1:4" x14ac:dyDescent="0.2">
      <c r="A60" s="14" t="s">
        <v>54</v>
      </c>
      <c r="B60" s="26">
        <v>1.0109999999999999</v>
      </c>
      <c r="C60" s="12">
        <v>1.0863018531999999</v>
      </c>
      <c r="D60" s="12">
        <f t="shared" si="0"/>
        <v>3.0747295810093389</v>
      </c>
    </row>
    <row r="61" spans="1:4" x14ac:dyDescent="0.2">
      <c r="A61" s="14" t="s">
        <v>55</v>
      </c>
      <c r="B61" s="26">
        <v>1.0253333333000001</v>
      </c>
      <c r="C61" s="12">
        <v>1.160657882</v>
      </c>
      <c r="D61" s="12">
        <f t="shared" si="0"/>
        <v>3.2392667256029624</v>
      </c>
    </row>
    <row r="62" spans="1:4" x14ac:dyDescent="0.2">
      <c r="A62" s="14" t="s">
        <v>56</v>
      </c>
      <c r="B62" s="26">
        <v>1.0349999999999999</v>
      </c>
      <c r="C62" s="12">
        <v>1.1332371138999999</v>
      </c>
      <c r="D62" s="12">
        <f t="shared" si="0"/>
        <v>3.1331991555576959</v>
      </c>
    </row>
    <row r="63" spans="1:4" x14ac:dyDescent="0.2">
      <c r="A63" s="14" t="s">
        <v>57</v>
      </c>
      <c r="B63" s="26">
        <v>1.044</v>
      </c>
      <c r="C63" s="12">
        <v>1.0919652718999999</v>
      </c>
      <c r="D63" s="12">
        <f t="shared" si="0"/>
        <v>2.9930632130091883</v>
      </c>
    </row>
    <row r="64" spans="1:4" x14ac:dyDescent="0.2">
      <c r="A64" s="14" t="s">
        <v>58</v>
      </c>
      <c r="B64" s="26">
        <v>1.0529999999999999</v>
      </c>
      <c r="C64" s="12">
        <v>1.0878560101000001</v>
      </c>
      <c r="D64" s="12">
        <f t="shared" si="0"/>
        <v>2.9563143093998767</v>
      </c>
    </row>
    <row r="65" spans="1:4" x14ac:dyDescent="0.2">
      <c r="A65" s="14" t="s">
        <v>59</v>
      </c>
      <c r="B65" s="26">
        <v>1.0626666667</v>
      </c>
      <c r="C65" s="12">
        <v>1.0810753049999999</v>
      </c>
      <c r="D65" s="12">
        <f t="shared" si="0"/>
        <v>2.911162512245812</v>
      </c>
    </row>
    <row r="66" spans="1:4" x14ac:dyDescent="0.2">
      <c r="A66" s="14" t="s">
        <v>60</v>
      </c>
      <c r="B66" s="26">
        <v>1.0723333333</v>
      </c>
      <c r="C66" s="12">
        <v>1.0785844913</v>
      </c>
      <c r="D66" s="12">
        <f t="shared" si="0"/>
        <v>2.8782726202731745</v>
      </c>
    </row>
    <row r="67" spans="1:4" x14ac:dyDescent="0.2">
      <c r="A67" s="14" t="s">
        <v>61</v>
      </c>
      <c r="B67" s="26">
        <v>1.079</v>
      </c>
      <c r="C67" s="12">
        <v>1.0364975051</v>
      </c>
      <c r="D67" s="12">
        <f t="shared" si="0"/>
        <v>2.7488711141025162</v>
      </c>
    </row>
    <row r="68" spans="1:4" x14ac:dyDescent="0.2">
      <c r="A68" s="14" t="s">
        <v>62</v>
      </c>
      <c r="B68" s="26">
        <v>1.0900000000000001</v>
      </c>
      <c r="C68" s="12">
        <v>1.1152613571000001</v>
      </c>
      <c r="D68" s="12">
        <f t="shared" si="0"/>
        <v>2.9279099652524279</v>
      </c>
    </row>
    <row r="69" spans="1:4" x14ac:dyDescent="0.2">
      <c r="A69" s="14" t="s">
        <v>63</v>
      </c>
      <c r="B69" s="26">
        <v>1.0956666666999999</v>
      </c>
      <c r="C69" s="12">
        <v>1.0294986501000001</v>
      </c>
      <c r="D69" s="12">
        <f t="shared" si="0"/>
        <v>2.6887776740632949</v>
      </c>
    </row>
    <row r="70" spans="1:4" x14ac:dyDescent="0.2">
      <c r="A70" s="14" t="s">
        <v>64</v>
      </c>
      <c r="B70" s="26">
        <v>1.0903333333</v>
      </c>
      <c r="C70" s="12">
        <v>0.83965856087000001</v>
      </c>
      <c r="D70" s="12">
        <f t="shared" si="0"/>
        <v>2.20369249244757</v>
      </c>
    </row>
    <row r="71" spans="1:4" x14ac:dyDescent="0.2">
      <c r="A71" s="14" t="s">
        <v>65</v>
      </c>
      <c r="B71" s="26">
        <v>1.097</v>
      </c>
      <c r="C71" s="12">
        <v>0.73693927429999995</v>
      </c>
      <c r="D71" s="12">
        <f t="shared" si="0"/>
        <v>1.9223507701763094</v>
      </c>
    </row>
    <row r="72" spans="1:4" x14ac:dyDescent="0.2">
      <c r="A72" s="14" t="s">
        <v>66</v>
      </c>
      <c r="B72" s="26">
        <v>1.1046666667</v>
      </c>
      <c r="C72" s="12">
        <v>0.73985662575</v>
      </c>
      <c r="D72" s="12">
        <f t="shared" si="0"/>
        <v>1.9165664406813665</v>
      </c>
    </row>
    <row r="73" spans="1:4" x14ac:dyDescent="0.2">
      <c r="A73" s="14" t="s">
        <v>67</v>
      </c>
      <c r="B73" s="26">
        <v>1.1180000000000001</v>
      </c>
      <c r="C73" s="12">
        <v>0.83570835771999996</v>
      </c>
      <c r="D73" s="12">
        <f t="shared" ref="D73:D104" si="1">C73*$B$221/B73</f>
        <v>2.1390478667945731</v>
      </c>
    </row>
    <row r="74" spans="1:4" x14ac:dyDescent="0.2">
      <c r="A74" s="14" t="s">
        <v>68</v>
      </c>
      <c r="B74" s="26">
        <v>1.1306666667</v>
      </c>
      <c r="C74" s="12">
        <v>0.84107875837000001</v>
      </c>
      <c r="D74" s="12">
        <f t="shared" si="1"/>
        <v>2.1286763607062009</v>
      </c>
    </row>
    <row r="75" spans="1:4" x14ac:dyDescent="0.2">
      <c r="A75" s="14" t="s">
        <v>69</v>
      </c>
      <c r="B75" s="26">
        <v>1.1426666667000001</v>
      </c>
      <c r="C75" s="12">
        <v>0.84799073164000005</v>
      </c>
      <c r="D75" s="12">
        <f t="shared" si="1"/>
        <v>2.1236312535066966</v>
      </c>
    </row>
    <row r="76" spans="1:4" x14ac:dyDescent="0.2">
      <c r="A76" s="14" t="s">
        <v>70</v>
      </c>
      <c r="B76" s="26">
        <v>1.1533333333</v>
      </c>
      <c r="C76" s="12">
        <v>0.88091081057999998</v>
      </c>
      <c r="D76" s="12">
        <f t="shared" si="1"/>
        <v>2.1856703301427358</v>
      </c>
    </row>
    <row r="77" spans="1:4" x14ac:dyDescent="0.2">
      <c r="A77" s="14" t="s">
        <v>71</v>
      </c>
      <c r="B77" s="26">
        <v>1.1623333333000001</v>
      </c>
      <c r="C77" s="12">
        <v>0.88664865522000003</v>
      </c>
      <c r="D77" s="12">
        <f t="shared" si="1"/>
        <v>2.1828727949633646</v>
      </c>
    </row>
    <row r="78" spans="1:4" x14ac:dyDescent="0.2">
      <c r="A78" s="14" t="s">
        <v>72</v>
      </c>
      <c r="B78" s="26">
        <v>1.1756666667</v>
      </c>
      <c r="C78" s="12">
        <v>0.87109005593</v>
      </c>
      <c r="D78" s="12">
        <f t="shared" si="1"/>
        <v>2.1202467798424527</v>
      </c>
    </row>
    <row r="79" spans="1:4" x14ac:dyDescent="0.2">
      <c r="A79" s="14" t="s">
        <v>73</v>
      </c>
      <c r="B79" s="26">
        <v>1.19</v>
      </c>
      <c r="C79" s="12">
        <v>0.82359298874999998</v>
      </c>
      <c r="D79" s="12">
        <f t="shared" si="1"/>
        <v>1.9804926758572281</v>
      </c>
    </row>
    <row r="80" spans="1:4" x14ac:dyDescent="0.2">
      <c r="A80" s="14" t="s">
        <v>74</v>
      </c>
      <c r="B80" s="26">
        <v>1.2030000000000001</v>
      </c>
      <c r="C80" s="12">
        <v>0.80688404330999997</v>
      </c>
      <c r="D80" s="12">
        <f t="shared" si="1"/>
        <v>1.9193450676471373</v>
      </c>
    </row>
    <row r="81" spans="1:4" x14ac:dyDescent="0.2">
      <c r="A81" s="14" t="s">
        <v>75</v>
      </c>
      <c r="B81" s="26">
        <v>1.2166666666999999</v>
      </c>
      <c r="C81" s="12">
        <v>0.88721589541000001</v>
      </c>
      <c r="D81" s="12">
        <f t="shared" si="1"/>
        <v>2.0867252229802524</v>
      </c>
    </row>
    <row r="82" spans="1:4" x14ac:dyDescent="0.2">
      <c r="A82" s="14" t="s">
        <v>76</v>
      </c>
      <c r="B82" s="26">
        <v>1.2363333332999999</v>
      </c>
      <c r="C82" s="12">
        <v>0.88720907379000002</v>
      </c>
      <c r="D82" s="12">
        <f t="shared" si="1"/>
        <v>2.0535153686257082</v>
      </c>
    </row>
    <row r="83" spans="1:4" x14ac:dyDescent="0.2">
      <c r="A83" s="14" t="s">
        <v>77</v>
      </c>
      <c r="B83" s="26">
        <v>1.246</v>
      </c>
      <c r="C83" s="12">
        <v>0.85053032002999995</v>
      </c>
      <c r="D83" s="12">
        <f t="shared" si="1"/>
        <v>1.9533466364566354</v>
      </c>
    </row>
    <row r="84" spans="1:4" x14ac:dyDescent="0.2">
      <c r="A84" s="14" t="s">
        <v>78</v>
      </c>
      <c r="B84" s="26">
        <v>1.2586666666999999</v>
      </c>
      <c r="C84" s="12">
        <v>0.93529365716000001</v>
      </c>
      <c r="D84" s="12">
        <f t="shared" si="1"/>
        <v>2.1263992941858545</v>
      </c>
    </row>
    <row r="85" spans="1:4" x14ac:dyDescent="0.2">
      <c r="A85" s="14" t="s">
        <v>79</v>
      </c>
      <c r="B85" s="26">
        <v>1.2803333333</v>
      </c>
      <c r="C85" s="12">
        <v>1.0986480063999999</v>
      </c>
      <c r="D85" s="12">
        <f t="shared" si="1"/>
        <v>2.455517766751393</v>
      </c>
    </row>
    <row r="86" spans="1:4" x14ac:dyDescent="0.2">
      <c r="A86" s="14" t="s">
        <v>80</v>
      </c>
      <c r="B86" s="26">
        <v>1.2929999999999999</v>
      </c>
      <c r="C86" s="12">
        <v>0.94418825917000004</v>
      </c>
      <c r="D86" s="12">
        <f t="shared" si="1"/>
        <v>2.089621519525553</v>
      </c>
    </row>
    <row r="87" spans="1:4" x14ac:dyDescent="0.2">
      <c r="A87" s="14" t="s">
        <v>81</v>
      </c>
      <c r="B87" s="26">
        <v>1.3153333332999999</v>
      </c>
      <c r="C87" s="12">
        <v>1.0194915669</v>
      </c>
      <c r="D87" s="12">
        <f t="shared" si="1"/>
        <v>2.2179684940376614</v>
      </c>
    </row>
    <row r="88" spans="1:4" x14ac:dyDescent="0.2">
      <c r="A88" s="14" t="s">
        <v>82</v>
      </c>
      <c r="B88" s="26">
        <v>1.3376666666999999</v>
      </c>
      <c r="C88" s="12">
        <v>1.3004061866000001</v>
      </c>
      <c r="D88" s="12">
        <f t="shared" si="1"/>
        <v>2.7818818638122242</v>
      </c>
    </row>
    <row r="89" spans="1:4" x14ac:dyDescent="0.2">
      <c r="A89" s="14" t="s">
        <v>83</v>
      </c>
      <c r="B89" s="26">
        <v>1.3476666666999999</v>
      </c>
      <c r="C89" s="12">
        <v>1.1721897127000001</v>
      </c>
      <c r="D89" s="12">
        <f t="shared" si="1"/>
        <v>2.4889890171199158</v>
      </c>
    </row>
    <row r="90" spans="1:4" x14ac:dyDescent="0.2">
      <c r="A90" s="14" t="s">
        <v>84</v>
      </c>
      <c r="B90" s="26">
        <v>1.3556666666999999</v>
      </c>
      <c r="C90" s="12">
        <v>0.97913538136</v>
      </c>
      <c r="D90" s="12">
        <f t="shared" si="1"/>
        <v>2.0667949311623683</v>
      </c>
    </row>
    <row r="91" spans="1:4" x14ac:dyDescent="0.2">
      <c r="A91" s="14" t="s">
        <v>85</v>
      </c>
      <c r="B91" s="26">
        <v>1.3660000000000001</v>
      </c>
      <c r="C91" s="12">
        <v>0.93171838462000001</v>
      </c>
      <c r="D91" s="12">
        <f t="shared" si="1"/>
        <v>1.9518279238383092</v>
      </c>
    </row>
    <row r="92" spans="1:4" x14ac:dyDescent="0.2">
      <c r="A92" s="14" t="s">
        <v>86</v>
      </c>
      <c r="B92" s="26">
        <v>1.3773333333</v>
      </c>
      <c r="C92" s="12">
        <v>1.0028983386000001</v>
      </c>
      <c r="D92" s="12">
        <f t="shared" si="1"/>
        <v>2.0836530927314874</v>
      </c>
    </row>
    <row r="93" spans="1:4" x14ac:dyDescent="0.2">
      <c r="A93" s="14" t="s">
        <v>87</v>
      </c>
      <c r="B93" s="26">
        <v>1.3866666667000001</v>
      </c>
      <c r="C93" s="12">
        <v>0.97457252389000004</v>
      </c>
      <c r="D93" s="12">
        <f t="shared" si="1"/>
        <v>2.0111740118825985</v>
      </c>
    </row>
    <row r="94" spans="1:4" x14ac:dyDescent="0.2">
      <c r="A94" s="14" t="s">
        <v>88</v>
      </c>
      <c r="B94" s="26">
        <v>1.3973333333</v>
      </c>
      <c r="C94" s="12">
        <v>0.95223003170999998</v>
      </c>
      <c r="D94" s="12">
        <f t="shared" si="1"/>
        <v>1.9500664757175952</v>
      </c>
    </row>
    <row r="95" spans="1:4" x14ac:dyDescent="0.2">
      <c r="A95" s="14" t="s">
        <v>89</v>
      </c>
      <c r="B95" s="26">
        <v>1.4079999999999999</v>
      </c>
      <c r="C95" s="12">
        <v>0.94497635126000001</v>
      </c>
      <c r="D95" s="12">
        <f t="shared" si="1"/>
        <v>1.9205510099278802</v>
      </c>
    </row>
    <row r="96" spans="1:4" x14ac:dyDescent="0.2">
      <c r="A96" s="14" t="s">
        <v>90</v>
      </c>
      <c r="B96" s="26">
        <v>1.4203333332999999</v>
      </c>
      <c r="C96" s="12">
        <v>0.97257196798000001</v>
      </c>
      <c r="D96" s="12">
        <f t="shared" si="1"/>
        <v>1.9594718543692835</v>
      </c>
    </row>
    <row r="97" spans="1:4" x14ac:dyDescent="0.2">
      <c r="A97" s="14" t="s">
        <v>91</v>
      </c>
      <c r="B97" s="26">
        <v>1.4306666667000001</v>
      </c>
      <c r="C97" s="12">
        <v>0.97299705407000003</v>
      </c>
      <c r="D97" s="12">
        <f t="shared" si="1"/>
        <v>1.9461693473124555</v>
      </c>
    </row>
    <row r="98" spans="1:4" x14ac:dyDescent="0.2">
      <c r="A98" s="14" t="s">
        <v>92</v>
      </c>
      <c r="B98" s="26">
        <v>1.4410000000000001</v>
      </c>
      <c r="C98" s="12">
        <v>0.96418998059000005</v>
      </c>
      <c r="D98" s="12">
        <f t="shared" si="1"/>
        <v>1.9147240601988333</v>
      </c>
    </row>
    <row r="99" spans="1:4" x14ac:dyDescent="0.2">
      <c r="A99" s="14" t="s">
        <v>93</v>
      </c>
      <c r="B99" s="26">
        <v>1.4476666667</v>
      </c>
      <c r="C99" s="12">
        <v>0.91632136162</v>
      </c>
      <c r="D99" s="12">
        <f t="shared" si="1"/>
        <v>1.8112850297898881</v>
      </c>
    </row>
    <row r="100" spans="1:4" x14ac:dyDescent="0.2">
      <c r="A100" s="14" t="s">
        <v>94</v>
      </c>
      <c r="B100" s="26">
        <v>1.4596666667</v>
      </c>
      <c r="C100" s="12">
        <v>0.92065176935000004</v>
      </c>
      <c r="D100" s="12">
        <f t="shared" si="1"/>
        <v>1.8048838665763005</v>
      </c>
    </row>
    <row r="101" spans="1:4" x14ac:dyDescent="0.2">
      <c r="A101" s="14" t="s">
        <v>95</v>
      </c>
      <c r="B101" s="26">
        <v>1.4670000000000001</v>
      </c>
      <c r="C101" s="12">
        <v>0.95124020378999996</v>
      </c>
      <c r="D101" s="12">
        <f t="shared" si="1"/>
        <v>1.855528565782979</v>
      </c>
    </row>
    <row r="102" spans="1:4" x14ac:dyDescent="0.2">
      <c r="A102" s="14" t="s">
        <v>96</v>
      </c>
      <c r="B102" s="26">
        <v>1.4753333333</v>
      </c>
      <c r="C102" s="12">
        <v>0.92116059073000001</v>
      </c>
      <c r="D102" s="12">
        <f t="shared" si="1"/>
        <v>1.7867046019298745</v>
      </c>
    </row>
    <row r="103" spans="1:4" x14ac:dyDescent="0.2">
      <c r="A103" s="14" t="s">
        <v>97</v>
      </c>
      <c r="B103" s="26">
        <v>1.4890000000000001</v>
      </c>
      <c r="C103" s="12">
        <v>0.89512473336999998</v>
      </c>
      <c r="D103" s="12">
        <f t="shared" si="1"/>
        <v>1.7202692282666163</v>
      </c>
    </row>
    <row r="104" spans="1:4" x14ac:dyDescent="0.2">
      <c r="A104" s="14" t="s">
        <v>98</v>
      </c>
      <c r="B104" s="26">
        <v>1.4976666667</v>
      </c>
      <c r="C104" s="12">
        <v>0.89535335895000001</v>
      </c>
      <c r="D104" s="12">
        <f t="shared" si="1"/>
        <v>1.7107512444251487</v>
      </c>
    </row>
    <row r="105" spans="1:4" x14ac:dyDescent="0.2">
      <c r="A105" s="14" t="s">
        <v>99</v>
      </c>
      <c r="B105" s="26">
        <v>1.5086666666999999</v>
      </c>
      <c r="C105" s="12">
        <v>0.91167343609999996</v>
      </c>
      <c r="D105" s="12">
        <f t="shared" ref="D105:D136" si="2">C105*$B$221/B105</f>
        <v>1.7292332078823647</v>
      </c>
    </row>
    <row r="106" spans="1:4" x14ac:dyDescent="0.2">
      <c r="A106" s="14" t="s">
        <v>100</v>
      </c>
      <c r="B106" s="26">
        <v>1.5209999999999999</v>
      </c>
      <c r="C106" s="12">
        <v>0.89886050106000004</v>
      </c>
      <c r="D106" s="12">
        <f t="shared" si="2"/>
        <v>1.6911052729051854</v>
      </c>
    </row>
    <row r="107" spans="1:4" x14ac:dyDescent="0.2">
      <c r="A107" s="14" t="s">
        <v>101</v>
      </c>
      <c r="B107" s="26">
        <v>1.5286666667</v>
      </c>
      <c r="C107" s="12">
        <v>0.87756214455000003</v>
      </c>
      <c r="D107" s="12">
        <f t="shared" si="2"/>
        <v>1.6427544274292767</v>
      </c>
    </row>
    <row r="108" spans="1:4" x14ac:dyDescent="0.2">
      <c r="A108" s="14" t="s">
        <v>102</v>
      </c>
      <c r="B108" s="26">
        <v>1.5369999999999999</v>
      </c>
      <c r="C108" s="12">
        <v>0.88912954448000003</v>
      </c>
      <c r="D108" s="12">
        <f t="shared" si="2"/>
        <v>1.6553839312414236</v>
      </c>
    </row>
    <row r="109" spans="1:4" x14ac:dyDescent="0.2">
      <c r="A109" s="14" t="s">
        <v>103</v>
      </c>
      <c r="B109" s="26">
        <v>1.5506666667</v>
      </c>
      <c r="C109" s="12">
        <v>1.0084884703999999</v>
      </c>
      <c r="D109" s="12">
        <f t="shared" si="2"/>
        <v>1.8610585965853639</v>
      </c>
    </row>
    <row r="110" spans="1:4" x14ac:dyDescent="0.2">
      <c r="A110" s="14" t="s">
        <v>104</v>
      </c>
      <c r="B110" s="26">
        <v>1.5640000000000001</v>
      </c>
      <c r="C110" s="12">
        <v>1.0297861765</v>
      </c>
      <c r="D110" s="12">
        <f t="shared" si="2"/>
        <v>1.8841603929647133</v>
      </c>
    </row>
    <row r="111" spans="1:4" x14ac:dyDescent="0.2">
      <c r="A111" s="14" t="s">
        <v>105</v>
      </c>
      <c r="B111" s="26">
        <v>1.573</v>
      </c>
      <c r="C111" s="12">
        <v>0.95117790411000003</v>
      </c>
      <c r="D111" s="12">
        <f t="shared" si="2"/>
        <v>1.7303764334393128</v>
      </c>
    </row>
    <row r="112" spans="1:4" x14ac:dyDescent="0.2">
      <c r="A112" s="14" t="s">
        <v>106</v>
      </c>
      <c r="B112" s="26">
        <v>1.5866666667</v>
      </c>
      <c r="C112" s="12">
        <v>1.0972637257</v>
      </c>
      <c r="D112" s="12">
        <f t="shared" si="2"/>
        <v>1.9789411777459818</v>
      </c>
    </row>
    <row r="113" spans="1:4" x14ac:dyDescent="0.2">
      <c r="A113" s="14" t="s">
        <v>107</v>
      </c>
      <c r="B113" s="26">
        <v>1.5963333333</v>
      </c>
      <c r="C113" s="12">
        <v>1.1170015576000001</v>
      </c>
      <c r="D113" s="12">
        <f t="shared" si="2"/>
        <v>2.0023396978163834</v>
      </c>
    </row>
    <row r="114" spans="1:4" x14ac:dyDescent="0.2">
      <c r="A114" s="14" t="s">
        <v>108</v>
      </c>
      <c r="B114" s="26">
        <v>1.6</v>
      </c>
      <c r="C114" s="12">
        <v>1.0282046018</v>
      </c>
      <c r="D114" s="12">
        <f t="shared" si="2"/>
        <v>1.8389381466684147</v>
      </c>
    </row>
    <row r="115" spans="1:4" x14ac:dyDescent="0.2">
      <c r="A115" s="14" t="s">
        <v>109</v>
      </c>
      <c r="B115" s="26">
        <v>1.6080000000000001</v>
      </c>
      <c r="C115" s="12">
        <v>0.94881506149999995</v>
      </c>
      <c r="D115" s="12">
        <f t="shared" si="2"/>
        <v>1.6885078611025164</v>
      </c>
    </row>
    <row r="116" spans="1:4" x14ac:dyDescent="0.2">
      <c r="A116" s="14" t="s">
        <v>110</v>
      </c>
      <c r="B116" s="26">
        <v>1.6166666667</v>
      </c>
      <c r="C116" s="12">
        <v>0.96992385098</v>
      </c>
      <c r="D116" s="12">
        <f t="shared" si="2"/>
        <v>1.7168198119128755</v>
      </c>
    </row>
    <row r="117" spans="1:4" x14ac:dyDescent="0.2">
      <c r="A117" s="14" t="s">
        <v>111</v>
      </c>
      <c r="B117" s="26">
        <v>1.62</v>
      </c>
      <c r="C117" s="12">
        <v>0.94995127525</v>
      </c>
      <c r="D117" s="12">
        <f t="shared" si="2"/>
        <v>1.6780074195641499</v>
      </c>
    </row>
    <row r="118" spans="1:4" x14ac:dyDescent="0.2">
      <c r="A118" s="14" t="s">
        <v>112</v>
      </c>
      <c r="B118" s="26">
        <v>1.6253333333</v>
      </c>
      <c r="C118" s="12">
        <v>0.89844133309999996</v>
      </c>
      <c r="D118" s="12">
        <f t="shared" si="2"/>
        <v>1.5818119152254035</v>
      </c>
    </row>
    <row r="119" spans="1:4" x14ac:dyDescent="0.2">
      <c r="A119" s="14" t="s">
        <v>113</v>
      </c>
      <c r="B119" s="26">
        <v>1.6336666666999999</v>
      </c>
      <c r="C119" s="12">
        <v>0.83930482945999996</v>
      </c>
      <c r="D119" s="12">
        <f t="shared" si="2"/>
        <v>1.4701574043196892</v>
      </c>
    </row>
    <row r="120" spans="1:4" x14ac:dyDescent="0.2">
      <c r="A120" s="14" t="s">
        <v>114</v>
      </c>
      <c r="B120" s="26">
        <v>1.6413333333</v>
      </c>
      <c r="C120" s="12">
        <v>0.83343600641000004</v>
      </c>
      <c r="D120" s="12">
        <f t="shared" si="2"/>
        <v>1.4530582707558291</v>
      </c>
    </row>
    <row r="121" spans="1:4" x14ac:dyDescent="0.2">
      <c r="A121" s="14" t="s">
        <v>115</v>
      </c>
      <c r="B121" s="26">
        <v>1.6473333333</v>
      </c>
      <c r="C121" s="12">
        <v>0.83025642035000002</v>
      </c>
      <c r="D121" s="12">
        <f t="shared" si="2"/>
        <v>1.442242594221278</v>
      </c>
    </row>
    <row r="122" spans="1:4" x14ac:dyDescent="0.2">
      <c r="A122" s="14" t="s">
        <v>116</v>
      </c>
      <c r="B122" s="26">
        <v>1.6596666667</v>
      </c>
      <c r="C122" s="12">
        <v>0.85027722939999995</v>
      </c>
      <c r="D122" s="12">
        <f t="shared" si="2"/>
        <v>1.4660447883754413</v>
      </c>
    </row>
    <row r="123" spans="1:4" x14ac:dyDescent="0.2">
      <c r="A123" s="14" t="s">
        <v>117</v>
      </c>
      <c r="B123" s="26">
        <v>1.6719999999999999</v>
      </c>
      <c r="C123" s="12">
        <v>0.89150886605000002</v>
      </c>
      <c r="D123" s="12">
        <f t="shared" si="2"/>
        <v>1.5257976958785204</v>
      </c>
    </row>
    <row r="124" spans="1:4" x14ac:dyDescent="0.2">
      <c r="A124" s="14" t="s">
        <v>118</v>
      </c>
      <c r="B124" s="26">
        <v>1.6843333332999999</v>
      </c>
      <c r="C124" s="12">
        <v>1.0360352735</v>
      </c>
      <c r="D124" s="12">
        <f t="shared" si="2"/>
        <v>1.7601677504782174</v>
      </c>
    </row>
    <row r="125" spans="1:4" x14ac:dyDescent="0.2">
      <c r="A125" s="14" t="s">
        <v>119</v>
      </c>
      <c r="B125" s="26">
        <v>1.7010000000000001</v>
      </c>
      <c r="C125" s="12">
        <v>1.3841300967000001</v>
      </c>
      <c r="D125" s="12">
        <f t="shared" si="2"/>
        <v>2.3285210038482362</v>
      </c>
    </row>
    <row r="126" spans="1:4" x14ac:dyDescent="0.2">
      <c r="A126" s="14" t="s">
        <v>120</v>
      </c>
      <c r="B126" s="26">
        <v>1.7143333332999999</v>
      </c>
      <c r="C126" s="12">
        <v>1.2673490735999999</v>
      </c>
      <c r="D126" s="12">
        <f t="shared" si="2"/>
        <v>2.1154781467680035</v>
      </c>
    </row>
    <row r="127" spans="1:4" x14ac:dyDescent="0.2">
      <c r="A127" s="14" t="s">
        <v>121</v>
      </c>
      <c r="B127" s="26">
        <v>1.73</v>
      </c>
      <c r="C127" s="12">
        <v>1.3062562856</v>
      </c>
      <c r="D127" s="12">
        <f t="shared" si="2"/>
        <v>2.1606770118880867</v>
      </c>
    </row>
    <row r="128" spans="1:4" x14ac:dyDescent="0.2">
      <c r="A128" s="14" t="s">
        <v>122</v>
      </c>
      <c r="B128" s="26">
        <v>1.7423333333</v>
      </c>
      <c r="C128" s="12">
        <v>1.4933908174999999</v>
      </c>
      <c r="D128" s="12">
        <f t="shared" si="2"/>
        <v>2.452730279083069</v>
      </c>
    </row>
    <row r="129" spans="1:4" x14ac:dyDescent="0.2">
      <c r="A129" s="14" t="s">
        <v>123</v>
      </c>
      <c r="B129" s="26">
        <v>1.7589999999999999</v>
      </c>
      <c r="C129" s="12">
        <v>1.4605444974999999</v>
      </c>
      <c r="D129" s="12">
        <f t="shared" si="2"/>
        <v>2.3760551387979096</v>
      </c>
    </row>
    <row r="130" spans="1:4" x14ac:dyDescent="0.2">
      <c r="A130" s="14" t="s">
        <v>124</v>
      </c>
      <c r="B130" s="26">
        <v>1.7713333333000001</v>
      </c>
      <c r="C130" s="12">
        <v>1.3471736356999999</v>
      </c>
      <c r="D130" s="12">
        <f t="shared" si="2"/>
        <v>2.176360529598576</v>
      </c>
    </row>
    <row r="131" spans="1:4" x14ac:dyDescent="0.2">
      <c r="A131" s="14" t="s">
        <v>125</v>
      </c>
      <c r="B131" s="26">
        <v>1.7763333333</v>
      </c>
      <c r="C131" s="12">
        <v>1.2600649799999999</v>
      </c>
      <c r="D131" s="12">
        <f t="shared" si="2"/>
        <v>2.0299065150595852</v>
      </c>
    </row>
    <row r="132" spans="1:4" x14ac:dyDescent="0.2">
      <c r="A132" s="14" t="s">
        <v>126</v>
      </c>
      <c r="B132" s="26">
        <v>1.7749999999999999</v>
      </c>
      <c r="C132" s="12">
        <v>1.1730042249999999</v>
      </c>
      <c r="D132" s="12">
        <f t="shared" si="2"/>
        <v>1.891075117308155</v>
      </c>
    </row>
    <row r="133" spans="1:4" x14ac:dyDescent="0.2">
      <c r="A133" s="14" t="s">
        <v>127</v>
      </c>
      <c r="B133" s="26">
        <v>1.7806666667</v>
      </c>
      <c r="C133" s="12">
        <v>1.1183458798999999</v>
      </c>
      <c r="D133" s="12">
        <f t="shared" si="2"/>
        <v>1.7972193025546688</v>
      </c>
    </row>
    <row r="134" spans="1:4" x14ac:dyDescent="0.2">
      <c r="A134" s="14" t="s">
        <v>128</v>
      </c>
      <c r="B134" s="26">
        <v>1.7946666667</v>
      </c>
      <c r="C134" s="12">
        <v>1.153460623</v>
      </c>
      <c r="D134" s="12">
        <f t="shared" si="2"/>
        <v>1.8391897497603382</v>
      </c>
    </row>
    <row r="135" spans="1:4" x14ac:dyDescent="0.2">
      <c r="A135" s="14" t="s">
        <v>129</v>
      </c>
      <c r="B135" s="26">
        <v>1.8043333333</v>
      </c>
      <c r="C135" s="12">
        <v>1.1456987785999999</v>
      </c>
      <c r="D135" s="12">
        <f t="shared" si="2"/>
        <v>1.8170264069536228</v>
      </c>
    </row>
    <row r="136" spans="1:4" x14ac:dyDescent="0.2">
      <c r="A136" s="14" t="s">
        <v>130</v>
      </c>
      <c r="B136" s="26">
        <v>1.8149999999999999</v>
      </c>
      <c r="C136" s="12">
        <v>1.2357705594999999</v>
      </c>
      <c r="D136" s="12">
        <f t="shared" si="2"/>
        <v>1.9483580777576666</v>
      </c>
    </row>
    <row r="137" spans="1:4" x14ac:dyDescent="0.2">
      <c r="A137" s="14" t="s">
        <v>131</v>
      </c>
      <c r="B137" s="26">
        <v>1.8336666666999999</v>
      </c>
      <c r="C137" s="12">
        <v>1.5793749051999999</v>
      </c>
      <c r="D137" s="12">
        <f t="shared" ref="D137:D168" si="3">C137*$B$221/B137</f>
        <v>2.4647473264482902</v>
      </c>
    </row>
    <row r="138" spans="1:4" x14ac:dyDescent="0.2">
      <c r="A138" s="14" t="s">
        <v>132</v>
      </c>
      <c r="B138" s="26">
        <v>1.8306666667</v>
      </c>
      <c r="C138" s="12">
        <v>1.4016812891999999</v>
      </c>
      <c r="D138" s="12">
        <f t="shared" si="3"/>
        <v>2.1910261627658865</v>
      </c>
    </row>
    <row r="139" spans="1:4" x14ac:dyDescent="0.2">
      <c r="A139" s="14" t="s">
        <v>133</v>
      </c>
      <c r="B139" s="26">
        <v>1.8443333333</v>
      </c>
      <c r="C139" s="12">
        <v>1.2821180691</v>
      </c>
      <c r="D139" s="12">
        <f t="shared" si="3"/>
        <v>1.9892811463258167</v>
      </c>
    </row>
    <row r="140" spans="1:4" x14ac:dyDescent="0.2">
      <c r="A140" s="14" t="s">
        <v>134</v>
      </c>
      <c r="B140" s="26">
        <v>1.8513333332999999</v>
      </c>
      <c r="C140" s="12">
        <v>1.3334570358</v>
      </c>
      <c r="D140" s="12">
        <f t="shared" si="3"/>
        <v>2.0611137842639513</v>
      </c>
    </row>
    <row r="141" spans="1:4" x14ac:dyDescent="0.2">
      <c r="A141" s="14" t="s">
        <v>135</v>
      </c>
      <c r="B141" s="26">
        <v>1.867</v>
      </c>
      <c r="C141" s="12">
        <v>1.533138782</v>
      </c>
      <c r="D141" s="12">
        <f t="shared" si="3"/>
        <v>2.349874740397516</v>
      </c>
    </row>
    <row r="142" spans="1:4" x14ac:dyDescent="0.2">
      <c r="A142" s="14" t="s">
        <v>136</v>
      </c>
      <c r="B142" s="26">
        <v>1.8816666666999999</v>
      </c>
      <c r="C142" s="12">
        <v>1.5283498156999999</v>
      </c>
      <c r="D142" s="12">
        <f t="shared" si="3"/>
        <v>2.3242756832850149</v>
      </c>
    </row>
    <row r="143" spans="1:4" x14ac:dyDescent="0.2">
      <c r="A143" s="14" t="s">
        <v>137</v>
      </c>
      <c r="B143" s="26">
        <v>1.8936666666999999</v>
      </c>
      <c r="C143" s="12">
        <v>1.6081544824</v>
      </c>
      <c r="D143" s="12">
        <f t="shared" si="3"/>
        <v>2.430142788257962</v>
      </c>
    </row>
    <row r="144" spans="1:4" x14ac:dyDescent="0.2">
      <c r="A144" s="14" t="s">
        <v>138</v>
      </c>
      <c r="B144" s="26">
        <v>1.9139999999999999</v>
      </c>
      <c r="C144" s="12">
        <v>1.9111062217999999</v>
      </c>
      <c r="D144" s="12">
        <f t="shared" si="3"/>
        <v>2.8572645581749656</v>
      </c>
    </row>
    <row r="145" spans="1:4" x14ac:dyDescent="0.2">
      <c r="A145" s="14" t="s">
        <v>139</v>
      </c>
      <c r="B145" s="26">
        <v>1.9236666667</v>
      </c>
      <c r="C145" s="12">
        <v>1.9589998</v>
      </c>
      <c r="D145" s="12">
        <f t="shared" si="3"/>
        <v>2.9141515490823053</v>
      </c>
    </row>
    <row r="146" spans="1:4" x14ac:dyDescent="0.2">
      <c r="A146" s="14" t="s">
        <v>140</v>
      </c>
      <c r="B146" s="26">
        <v>1.9366666667000001</v>
      </c>
      <c r="C146" s="12">
        <v>2.0733925500999999</v>
      </c>
      <c r="D146" s="12">
        <f t="shared" si="3"/>
        <v>3.0636152120814573</v>
      </c>
    </row>
    <row r="147" spans="1:4" x14ac:dyDescent="0.2">
      <c r="A147" s="14" t="s">
        <v>141</v>
      </c>
      <c r="B147" s="26">
        <v>1.966</v>
      </c>
      <c r="C147" s="12">
        <v>2.3589164782999998</v>
      </c>
      <c r="D147" s="12">
        <f t="shared" si="3"/>
        <v>3.4334965229170784</v>
      </c>
    </row>
    <row r="148" spans="1:4" x14ac:dyDescent="0.2">
      <c r="A148" s="14" t="s">
        <v>142</v>
      </c>
      <c r="B148" s="26">
        <v>1.9843333332999999</v>
      </c>
      <c r="C148" s="12">
        <v>2.4772255859999999</v>
      </c>
      <c r="D148" s="12">
        <f t="shared" si="3"/>
        <v>3.5723869185216222</v>
      </c>
    </row>
    <row r="149" spans="1:4" x14ac:dyDescent="0.2">
      <c r="A149" s="14" t="s">
        <v>143</v>
      </c>
      <c r="B149" s="26">
        <v>1.9946666666999999</v>
      </c>
      <c r="C149" s="12">
        <v>2.4231858371000001</v>
      </c>
      <c r="D149" s="12">
        <f t="shared" si="3"/>
        <v>3.4763536677758768</v>
      </c>
    </row>
    <row r="150" spans="1:4" x14ac:dyDescent="0.2">
      <c r="A150" s="14" t="s">
        <v>144</v>
      </c>
      <c r="B150" s="26">
        <v>2.0126666666999999</v>
      </c>
      <c r="C150" s="12">
        <v>2.5523196097</v>
      </c>
      <c r="D150" s="12">
        <f t="shared" si="3"/>
        <v>3.6288646029082834</v>
      </c>
    </row>
    <row r="151" spans="1:4" x14ac:dyDescent="0.2">
      <c r="A151" s="14" t="s">
        <v>145</v>
      </c>
      <c r="B151" s="26">
        <v>2.0316666667000001</v>
      </c>
      <c r="C151" s="12">
        <v>2.5926133375</v>
      </c>
      <c r="D151" s="12">
        <f t="shared" si="3"/>
        <v>3.6516812106390026</v>
      </c>
    </row>
    <row r="152" spans="1:4" x14ac:dyDescent="0.2">
      <c r="A152" s="14" t="s">
        <v>146</v>
      </c>
      <c r="B152" s="26">
        <v>2.0233333333000001</v>
      </c>
      <c r="C152" s="12">
        <v>2.4136356376000001</v>
      </c>
      <c r="D152" s="12">
        <f t="shared" si="3"/>
        <v>3.4135937485745678</v>
      </c>
    </row>
    <row r="153" spans="1:4" x14ac:dyDescent="0.2">
      <c r="A153" s="14" t="s">
        <v>147</v>
      </c>
      <c r="B153" s="26">
        <v>2.0431699999999999</v>
      </c>
      <c r="C153" s="12">
        <v>2.4298482577999998</v>
      </c>
      <c r="D153" s="12">
        <f t="shared" si="3"/>
        <v>3.4031587708737696</v>
      </c>
    </row>
    <row r="154" spans="1:4" x14ac:dyDescent="0.2">
      <c r="A154" s="14" t="s">
        <v>148</v>
      </c>
      <c r="B154" s="26">
        <v>2.0663100000000001</v>
      </c>
      <c r="C154" s="12">
        <v>2.560215828</v>
      </c>
      <c r="D154" s="12">
        <f t="shared" si="3"/>
        <v>3.5455912091904644</v>
      </c>
    </row>
    <row r="155" spans="1:4" x14ac:dyDescent="0.2">
      <c r="A155" s="14" t="s">
        <v>149</v>
      </c>
      <c r="B155" s="26">
        <v>2.0793900000000001</v>
      </c>
      <c r="C155" s="12">
        <v>2.6536648478</v>
      </c>
      <c r="D155" s="12">
        <f t="shared" si="3"/>
        <v>3.6518899511303076</v>
      </c>
    </row>
    <row r="156" spans="1:4" x14ac:dyDescent="0.2">
      <c r="A156" s="14" t="s">
        <v>150</v>
      </c>
      <c r="B156" s="26">
        <v>2.1048966667000002</v>
      </c>
      <c r="C156" s="12">
        <v>3.1297158138999999</v>
      </c>
      <c r="D156" s="12">
        <f t="shared" si="3"/>
        <v>4.2548248316886905</v>
      </c>
    </row>
    <row r="157" spans="1:4" x14ac:dyDescent="0.2">
      <c r="A157" s="14" t="s">
        <v>151</v>
      </c>
      <c r="B157" s="26">
        <v>2.1276966666999999</v>
      </c>
      <c r="C157" s="12">
        <v>3.4373400967999999</v>
      </c>
      <c r="D157" s="12">
        <f t="shared" si="3"/>
        <v>4.6229623042074808</v>
      </c>
    </row>
    <row r="158" spans="1:4" x14ac:dyDescent="0.2">
      <c r="A158" s="14" t="s">
        <v>152</v>
      </c>
      <c r="B158" s="26">
        <v>2.1553766667000001</v>
      </c>
      <c r="C158" s="12">
        <v>4.1485631010999997</v>
      </c>
      <c r="D158" s="12">
        <f t="shared" si="3"/>
        <v>5.5078497491650751</v>
      </c>
    </row>
    <row r="159" spans="1:4" x14ac:dyDescent="0.2">
      <c r="A159" s="14" t="s">
        <v>153</v>
      </c>
      <c r="B159" s="26">
        <v>2.1886100000000002</v>
      </c>
      <c r="C159" s="12">
        <v>4.2422574504000004</v>
      </c>
      <c r="D159" s="12">
        <f t="shared" si="3"/>
        <v>5.5467194885098703</v>
      </c>
    </row>
    <row r="160" spans="1:4" x14ac:dyDescent="0.2">
      <c r="A160" s="14" t="s">
        <v>154</v>
      </c>
      <c r="B160" s="26">
        <v>2.1384866667</v>
      </c>
      <c r="C160" s="12">
        <v>2.96154685</v>
      </c>
      <c r="D160" s="12">
        <f t="shared" si="3"/>
        <v>3.9629593880592746</v>
      </c>
    </row>
    <row r="161" spans="1:4" x14ac:dyDescent="0.2">
      <c r="A161" s="14" t="s">
        <v>155</v>
      </c>
      <c r="B161" s="26">
        <v>2.1237766667</v>
      </c>
      <c r="C161" s="12">
        <v>2.4403049689</v>
      </c>
      <c r="D161" s="12">
        <f t="shared" si="3"/>
        <v>3.2880833685352595</v>
      </c>
    </row>
    <row r="162" spans="1:4" x14ac:dyDescent="0.2">
      <c r="A162" s="14" t="s">
        <v>156</v>
      </c>
      <c r="B162" s="26">
        <v>2.1350699999999998</v>
      </c>
      <c r="C162" s="12">
        <v>2.3741208598000001</v>
      </c>
      <c r="D162" s="12">
        <f t="shared" si="3"/>
        <v>3.1819860169998844</v>
      </c>
    </row>
    <row r="163" spans="1:4" x14ac:dyDescent="0.2">
      <c r="A163" s="14" t="s">
        <v>157</v>
      </c>
      <c r="B163" s="26">
        <v>2.1534399999999998</v>
      </c>
      <c r="C163" s="12">
        <v>2.5241972577</v>
      </c>
      <c r="D163" s="12">
        <f t="shared" si="3"/>
        <v>3.3542704486119894</v>
      </c>
    </row>
    <row r="164" spans="1:4" x14ac:dyDescent="0.2">
      <c r="A164" s="14" t="s">
        <v>158</v>
      </c>
      <c r="B164" s="26">
        <v>2.1703000000000001</v>
      </c>
      <c r="C164" s="12">
        <v>2.7428503342999999</v>
      </c>
      <c r="D164" s="12">
        <f t="shared" si="3"/>
        <v>3.6165119250702071</v>
      </c>
    </row>
    <row r="165" spans="1:4" x14ac:dyDescent="0.2">
      <c r="A165" s="14" t="s">
        <v>159</v>
      </c>
      <c r="B165" s="26">
        <v>2.17374</v>
      </c>
      <c r="C165" s="12">
        <v>2.9261534042999999</v>
      </c>
      <c r="D165" s="12">
        <f t="shared" si="3"/>
        <v>3.8520955801357299</v>
      </c>
    </row>
    <row r="166" spans="1:4" x14ac:dyDescent="0.2">
      <c r="A166" s="14" t="s">
        <v>160</v>
      </c>
      <c r="B166" s="26">
        <v>2.1729733332999999</v>
      </c>
      <c r="C166" s="12">
        <v>2.9169175513000001</v>
      </c>
      <c r="D166" s="12">
        <f t="shared" si="3"/>
        <v>3.8412919683031066</v>
      </c>
    </row>
    <row r="167" spans="1:4" x14ac:dyDescent="0.2">
      <c r="A167" s="14" t="s">
        <v>161</v>
      </c>
      <c r="B167" s="26">
        <v>2.1793433332999999</v>
      </c>
      <c r="C167" s="12">
        <v>2.8169051159</v>
      </c>
      <c r="D167" s="12">
        <f t="shared" si="3"/>
        <v>3.6987427379363611</v>
      </c>
    </row>
    <row r="168" spans="1:4" x14ac:dyDescent="0.2">
      <c r="A168" s="14" t="s">
        <v>162</v>
      </c>
      <c r="B168" s="26">
        <v>2.19699</v>
      </c>
      <c r="C168" s="12">
        <v>3.0990293544999998</v>
      </c>
      <c r="D168" s="12">
        <f t="shared" si="3"/>
        <v>4.0365019911665554</v>
      </c>
    </row>
    <row r="169" spans="1:4" x14ac:dyDescent="0.2">
      <c r="A169" s="14" t="s">
        <v>163</v>
      </c>
      <c r="B169" s="26">
        <v>2.2204366667</v>
      </c>
      <c r="C169" s="12">
        <v>3.5825323055</v>
      </c>
      <c r="D169" s="12">
        <f t="shared" ref="D169:D200" si="4">C169*$B$221/B169</f>
        <v>4.6169937455879486</v>
      </c>
    </row>
    <row r="170" spans="1:4" x14ac:dyDescent="0.2">
      <c r="A170" s="14" t="s">
        <v>164</v>
      </c>
      <c r="B170" s="26">
        <v>2.2456833333000001</v>
      </c>
      <c r="C170" s="12">
        <v>3.9271274779000001</v>
      </c>
      <c r="D170" s="12">
        <f t="shared" si="4"/>
        <v>5.0041929242523713</v>
      </c>
    </row>
    <row r="171" spans="1:4" x14ac:dyDescent="0.2">
      <c r="A171" s="14" t="s">
        <v>165</v>
      </c>
      <c r="B171" s="26">
        <v>2.2603266667000002</v>
      </c>
      <c r="C171" s="12">
        <v>3.6679251863000002</v>
      </c>
      <c r="D171" s="12">
        <f t="shared" si="4"/>
        <v>4.6436215863936852</v>
      </c>
    </row>
    <row r="172" spans="1:4" x14ac:dyDescent="0.2">
      <c r="A172" s="14" t="s">
        <v>166</v>
      </c>
      <c r="B172" s="26">
        <v>2.2704733333</v>
      </c>
      <c r="C172" s="12">
        <v>3.6571343871000002</v>
      </c>
      <c r="D172" s="12">
        <f t="shared" si="4"/>
        <v>4.6092692190774551</v>
      </c>
    </row>
    <row r="173" spans="1:4" x14ac:dyDescent="0.2">
      <c r="A173" s="14" t="s">
        <v>213</v>
      </c>
      <c r="B173" s="26">
        <v>2.2832599999999998</v>
      </c>
      <c r="C173" s="12">
        <v>3.7808222506</v>
      </c>
      <c r="D173" s="12">
        <f t="shared" si="4"/>
        <v>4.7384734655346774</v>
      </c>
    </row>
    <row r="174" spans="1:4" x14ac:dyDescent="0.2">
      <c r="A174" s="14" t="s">
        <v>214</v>
      </c>
      <c r="B174" s="26">
        <v>2.2880799999999999</v>
      </c>
      <c r="C174" s="12">
        <v>3.7406960598999999</v>
      </c>
      <c r="D174" s="12">
        <f t="shared" si="4"/>
        <v>4.678307654778374</v>
      </c>
    </row>
    <row r="175" spans="1:4" x14ac:dyDescent="0.2">
      <c r="A175" s="14" t="s">
        <v>215</v>
      </c>
      <c r="B175" s="26">
        <v>2.2984100000000001</v>
      </c>
      <c r="C175" s="12">
        <v>3.6707314213000002</v>
      </c>
      <c r="D175" s="12">
        <f t="shared" si="4"/>
        <v>4.5701732931066648</v>
      </c>
    </row>
    <row r="176" spans="1:4" x14ac:dyDescent="0.2">
      <c r="A176" s="18" t="s">
        <v>216</v>
      </c>
      <c r="B176" s="26">
        <v>2.3136933332999998</v>
      </c>
      <c r="C176" s="12">
        <v>3.8456542986</v>
      </c>
      <c r="D176" s="12">
        <f t="shared" si="4"/>
        <v>4.7563303103307923</v>
      </c>
    </row>
    <row r="177" spans="1:4" x14ac:dyDescent="0.2">
      <c r="A177" s="14" t="s">
        <v>243</v>
      </c>
      <c r="B177" s="26">
        <v>2.3229933332999999</v>
      </c>
      <c r="C177" s="12">
        <v>3.8927028074000001</v>
      </c>
      <c r="D177" s="12">
        <f t="shared" si="4"/>
        <v>4.7952454962521411</v>
      </c>
    </row>
    <row r="178" spans="1:4" x14ac:dyDescent="0.2">
      <c r="A178" s="14" t="s">
        <v>244</v>
      </c>
      <c r="B178" s="26">
        <v>2.3204500000000001</v>
      </c>
      <c r="C178" s="12">
        <v>3.6475955708000001</v>
      </c>
      <c r="D178" s="12">
        <f t="shared" si="4"/>
        <v>4.4982338154414636</v>
      </c>
    </row>
    <row r="179" spans="1:4" x14ac:dyDescent="0.2">
      <c r="A179" s="14" t="s">
        <v>245</v>
      </c>
      <c r="B179" s="26">
        <v>2.3330000000000002</v>
      </c>
      <c r="C179" s="12">
        <v>3.6552038085</v>
      </c>
      <c r="D179" s="12">
        <f t="shared" si="4"/>
        <v>4.4833683332916081</v>
      </c>
    </row>
    <row r="180" spans="1:4" x14ac:dyDescent="0.2">
      <c r="A180" s="14" t="s">
        <v>246</v>
      </c>
      <c r="B180" s="26">
        <v>2.3416266666999999</v>
      </c>
      <c r="C180" s="12">
        <v>3.7261901185999999</v>
      </c>
      <c r="D180" s="12">
        <f t="shared" si="4"/>
        <v>4.5536003921161248</v>
      </c>
    </row>
    <row r="181" spans="1:4" x14ac:dyDescent="0.2">
      <c r="A181" s="14" t="s">
        <v>247</v>
      </c>
      <c r="B181" s="26">
        <v>2.3562099999999999</v>
      </c>
      <c r="C181" s="12">
        <v>3.9721093123000002</v>
      </c>
      <c r="D181" s="12">
        <f t="shared" si="4"/>
        <v>4.8240828530113493</v>
      </c>
    </row>
    <row r="182" spans="1:4" x14ac:dyDescent="0.2">
      <c r="A182" s="14" t="s">
        <v>248</v>
      </c>
      <c r="B182" s="26">
        <v>2.3687233333000002</v>
      </c>
      <c r="C182" s="12">
        <v>3.8154546227999999</v>
      </c>
      <c r="D182" s="12">
        <f t="shared" si="4"/>
        <v>4.6093481902346216</v>
      </c>
    </row>
    <row r="183" spans="1:4" x14ac:dyDescent="0.2">
      <c r="A183" s="14" t="s">
        <v>249</v>
      </c>
      <c r="B183" s="26">
        <v>2.3747833332999999</v>
      </c>
      <c r="C183" s="12">
        <v>3.6898247639999999</v>
      </c>
      <c r="D183" s="12">
        <f t="shared" si="4"/>
        <v>4.446203233861783</v>
      </c>
    </row>
    <row r="184" spans="1:4" x14ac:dyDescent="0.2">
      <c r="A184" s="18" t="s">
        <v>250</v>
      </c>
      <c r="B184" s="26">
        <v>2.3688833332999999</v>
      </c>
      <c r="C184" s="12">
        <v>3.3008682162</v>
      </c>
      <c r="D184" s="12">
        <f t="shared" si="4"/>
        <v>3.9874208437717731</v>
      </c>
    </row>
    <row r="185" spans="1:4" x14ac:dyDescent="0.2">
      <c r="A185" s="14" t="s">
        <v>251</v>
      </c>
      <c r="B185" s="26">
        <v>2.3535499999999998</v>
      </c>
      <c r="C185" s="12">
        <v>2.8837372457999999</v>
      </c>
      <c r="D185" s="12">
        <f t="shared" si="4"/>
        <v>3.5062252975063495</v>
      </c>
    </row>
    <row r="186" spans="1:4" x14ac:dyDescent="0.2">
      <c r="A186" s="14" t="s">
        <v>252</v>
      </c>
      <c r="B186" s="26">
        <v>2.3696000000000002</v>
      </c>
      <c r="C186" s="12">
        <v>2.7621032578000002</v>
      </c>
      <c r="D186" s="12">
        <f t="shared" si="4"/>
        <v>3.3355882104959318</v>
      </c>
    </row>
    <row r="187" spans="1:4" x14ac:dyDescent="0.2">
      <c r="A187" s="14" t="s">
        <v>253</v>
      </c>
      <c r="B187" s="26">
        <v>2.3785500000000002</v>
      </c>
      <c r="C187" s="12">
        <v>2.4658228816999999</v>
      </c>
      <c r="D187" s="12">
        <f t="shared" si="4"/>
        <v>2.9665874443954445</v>
      </c>
    </row>
    <row r="188" spans="1:4" x14ac:dyDescent="0.2">
      <c r="A188" s="18" t="s">
        <v>254</v>
      </c>
      <c r="B188" s="26">
        <v>2.3783699999999999</v>
      </c>
      <c r="C188" s="12">
        <v>2.2364910935000002</v>
      </c>
      <c r="D188" s="12">
        <f t="shared" si="4"/>
        <v>2.6908861046598131</v>
      </c>
    </row>
    <row r="189" spans="1:4" x14ac:dyDescent="0.2">
      <c r="A189" s="14" t="s">
        <v>259</v>
      </c>
      <c r="B189" s="26">
        <v>2.3768933333</v>
      </c>
      <c r="C189" s="12">
        <v>1.9473783646</v>
      </c>
      <c r="D189" s="12">
        <f t="shared" si="4"/>
        <v>2.3444890536998839</v>
      </c>
    </row>
    <row r="190" spans="1:4" x14ac:dyDescent="0.2">
      <c r="A190" s="14" t="s">
        <v>260</v>
      </c>
      <c r="B190" s="26">
        <v>2.3959033333000002</v>
      </c>
      <c r="C190" s="12">
        <v>2.0537647182000001</v>
      </c>
      <c r="D190" s="12">
        <f t="shared" si="4"/>
        <v>2.4529514826559873</v>
      </c>
    </row>
    <row r="191" spans="1:4" x14ac:dyDescent="0.2">
      <c r="A191" s="14" t="s">
        <v>261</v>
      </c>
      <c r="B191" s="26">
        <v>2.4060733333000002</v>
      </c>
      <c r="C191" s="12">
        <v>2.1082954562</v>
      </c>
      <c r="D191" s="12">
        <f t="shared" si="4"/>
        <v>2.5074378321330171</v>
      </c>
    </row>
    <row r="192" spans="1:4" x14ac:dyDescent="0.2">
      <c r="A192" s="18" t="s">
        <v>262</v>
      </c>
      <c r="B192" s="26">
        <v>2.4213466666999999</v>
      </c>
      <c r="C192" s="12">
        <v>2.3323153690999998</v>
      </c>
      <c r="D192" s="12">
        <f t="shared" si="4"/>
        <v>2.7563722126886798</v>
      </c>
    </row>
    <row r="193" spans="1:4" x14ac:dyDescent="0.2">
      <c r="A193" s="14" t="s">
        <v>263</v>
      </c>
      <c r="B193" s="26">
        <v>2.4383866667</v>
      </c>
      <c r="C193" s="12">
        <v>2.4693392717</v>
      </c>
      <c r="D193" s="12">
        <f t="shared" si="4"/>
        <v>2.8979157130179019</v>
      </c>
    </row>
    <row r="194" spans="1:4" x14ac:dyDescent="0.2">
      <c r="A194" s="14" t="s">
        <v>264</v>
      </c>
      <c r="B194" s="26">
        <v>2.4411999999999998</v>
      </c>
      <c r="C194" s="12">
        <v>2.3827767662000001</v>
      </c>
      <c r="D194" s="12">
        <f t="shared" si="4"/>
        <v>2.7931068938092025</v>
      </c>
    </row>
    <row r="195" spans="1:4" x14ac:dyDescent="0.2">
      <c r="A195" s="14" t="s">
        <v>265</v>
      </c>
      <c r="B195" s="26">
        <v>2.4528699999999999</v>
      </c>
      <c r="C195" s="12">
        <v>2.3429711941</v>
      </c>
      <c r="D195" s="12">
        <f t="shared" si="4"/>
        <v>2.7333797886947999</v>
      </c>
    </row>
    <row r="196" spans="1:4" x14ac:dyDescent="0.2">
      <c r="A196" s="18" t="s">
        <v>266</v>
      </c>
      <c r="B196" s="26">
        <v>2.4723833332999998</v>
      </c>
      <c r="C196" s="12">
        <v>2.6506500969000002</v>
      </c>
      <c r="D196" s="12">
        <f t="shared" si="4"/>
        <v>3.0679208839812193</v>
      </c>
    </row>
    <row r="197" spans="1:4" x14ac:dyDescent="0.2">
      <c r="A197" s="14" t="s">
        <v>267</v>
      </c>
      <c r="B197" s="26">
        <v>2.4925433333</v>
      </c>
      <c r="C197" s="12">
        <v>2.8711684479000001</v>
      </c>
      <c r="D197" s="12">
        <f t="shared" si="4"/>
        <v>3.2962756074201929</v>
      </c>
    </row>
    <row r="198" spans="1:4" x14ac:dyDescent="0.2">
      <c r="A198" s="14" t="s">
        <v>268</v>
      </c>
      <c r="B198" s="26">
        <v>2.5068100000000002</v>
      </c>
      <c r="C198" s="12">
        <v>2.9844783415</v>
      </c>
      <c r="D198" s="12">
        <f t="shared" si="4"/>
        <v>3.4068622519183052</v>
      </c>
    </row>
    <row r="199" spans="1:4" x14ac:dyDescent="0.2">
      <c r="A199" s="14" t="s">
        <v>269</v>
      </c>
      <c r="B199" s="26">
        <v>2.5177033333000001</v>
      </c>
      <c r="C199" s="12">
        <v>3.2485527089000001</v>
      </c>
      <c r="D199" s="12">
        <f t="shared" si="4"/>
        <v>3.6922655151071297</v>
      </c>
    </row>
    <row r="200" spans="1:4" x14ac:dyDescent="0.2">
      <c r="A200" s="18" t="s">
        <v>270</v>
      </c>
      <c r="B200" s="26">
        <v>2.5268999999999999</v>
      </c>
      <c r="C200" s="12">
        <v>3.1633818758999999</v>
      </c>
      <c r="D200" s="12">
        <f t="shared" si="4"/>
        <v>3.5823756799392767</v>
      </c>
    </row>
    <row r="201" spans="1:4" x14ac:dyDescent="0.2">
      <c r="A201" s="14" t="s">
        <v>271</v>
      </c>
      <c r="B201" s="26">
        <v>2.5329266666999999</v>
      </c>
      <c r="C201" s="12">
        <v>2.9968802392999998</v>
      </c>
      <c r="D201" s="12">
        <f t="shared" ref="D201:D204" si="5">C201*$B$221/B201</f>
        <v>3.3857456805220845</v>
      </c>
    </row>
    <row r="202" spans="1:4" x14ac:dyDescent="0.2">
      <c r="A202" s="14" t="s">
        <v>272</v>
      </c>
      <c r="B202" s="26">
        <v>2.5528300000000002</v>
      </c>
      <c r="C202" s="12">
        <v>3.0473737737</v>
      </c>
      <c r="D202" s="12">
        <f t="shared" si="5"/>
        <v>3.4159491092066285</v>
      </c>
    </row>
    <row r="203" spans="1:4" x14ac:dyDescent="0.2">
      <c r="A203" s="14" t="s">
        <v>273</v>
      </c>
      <c r="B203" s="26">
        <v>2.5622500000000001</v>
      </c>
      <c r="C203" s="12">
        <v>2.8966770475999999</v>
      </c>
      <c r="D203" s="12">
        <f t="shared" si="5"/>
        <v>3.2350882893233415</v>
      </c>
    </row>
    <row r="204" spans="1:4" x14ac:dyDescent="0.2">
      <c r="A204" s="18" t="s">
        <v>274</v>
      </c>
      <c r="B204" s="26">
        <v>2.5778533333000002</v>
      </c>
      <c r="C204" s="12">
        <v>3.0117777613999999</v>
      </c>
      <c r="D204" s="12">
        <f t="shared" si="5"/>
        <v>3.3432763705720894</v>
      </c>
    </row>
    <row r="205" spans="1:4" x14ac:dyDescent="0.2">
      <c r="A205" s="14" t="s">
        <v>275</v>
      </c>
      <c r="B205" s="26">
        <v>2.5861800000000001</v>
      </c>
      <c r="C205" s="12">
        <v>2.7983256745</v>
      </c>
      <c r="D205" s="12">
        <f t="shared" ref="D205:D208" si="6">C205*$B$221/B205</f>
        <v>3.0963287803703263</v>
      </c>
    </row>
    <row r="206" spans="1:4" x14ac:dyDescent="0.2">
      <c r="A206" s="14" t="s">
        <v>276</v>
      </c>
      <c r="B206" s="26">
        <v>2.5641833332999999</v>
      </c>
      <c r="C206" s="12">
        <v>2.0012272494999999</v>
      </c>
      <c r="D206" s="12">
        <f t="shared" si="6"/>
        <v>2.2333402653990158</v>
      </c>
    </row>
    <row r="207" spans="1:4" x14ac:dyDescent="0.2">
      <c r="A207" s="14" t="s">
        <v>277</v>
      </c>
      <c r="B207" s="26">
        <v>2.5943766667000001</v>
      </c>
      <c r="C207" s="12">
        <v>2.1358726001999999</v>
      </c>
      <c r="D207" s="12">
        <f t="shared" si="6"/>
        <v>2.3558621569215945</v>
      </c>
    </row>
    <row r="208" spans="1:4" x14ac:dyDescent="0.2">
      <c r="A208" s="18" t="s">
        <v>278</v>
      </c>
      <c r="B208" s="26">
        <v>2.6087899999999999</v>
      </c>
      <c r="C208" s="12">
        <v>2.2976681171000002</v>
      </c>
      <c r="D208" s="12">
        <f t="shared" si="6"/>
        <v>2.5203203036198034</v>
      </c>
    </row>
    <row r="209" spans="1:5" x14ac:dyDescent="0.2">
      <c r="A209" s="14" t="s">
        <v>279</v>
      </c>
      <c r="B209" s="26">
        <v>2.6352466667000001</v>
      </c>
      <c r="C209" s="12">
        <v>2.7249681665000001</v>
      </c>
      <c r="D209" s="12">
        <f t="shared" ref="D209:D216" si="7">C209*$B$221/B209</f>
        <v>2.9590187814591427</v>
      </c>
    </row>
    <row r="210" spans="1:5" x14ac:dyDescent="0.2">
      <c r="A210" s="14" t="s">
        <v>280</v>
      </c>
      <c r="B210" s="26">
        <v>2.6876033332999998</v>
      </c>
      <c r="C210" s="12">
        <v>2.8343979017000001</v>
      </c>
      <c r="D210" s="12">
        <f t="shared" si="7"/>
        <v>3.0178886241983385</v>
      </c>
    </row>
    <row r="211" spans="1:5" x14ac:dyDescent="0.2">
      <c r="A211" s="14" t="s">
        <v>281</v>
      </c>
      <c r="B211" s="26">
        <v>2.7316333333</v>
      </c>
      <c r="C211" s="12">
        <v>2.9733291809</v>
      </c>
      <c r="D211" s="12">
        <f t="shared" si="7"/>
        <v>3.1147855462072647</v>
      </c>
      <c r="E211" s="10" t="s">
        <v>182</v>
      </c>
    </row>
    <row r="212" spans="1:5" x14ac:dyDescent="0.2">
      <c r="A212" s="18" t="s">
        <v>282</v>
      </c>
      <c r="B212" s="26">
        <v>2.7841333332999998</v>
      </c>
      <c r="C212" s="12">
        <v>3.4600162831999999</v>
      </c>
      <c r="D212" s="12">
        <f t="shared" si="7"/>
        <v>3.5562777606354272</v>
      </c>
      <c r="E212" s="10" t="s">
        <v>183</v>
      </c>
    </row>
    <row r="213" spans="1:5" x14ac:dyDescent="0.2">
      <c r="A213" s="14" t="s">
        <v>284</v>
      </c>
      <c r="B213" s="26">
        <v>2.8355732675</v>
      </c>
      <c r="C213" s="12">
        <v>4.1005158220000002</v>
      </c>
      <c r="D213" s="12">
        <f t="shared" si="7"/>
        <v>4.1381400036748666</v>
      </c>
      <c r="E213">
        <f>MAX('Heat Oil-M'!E559:E561)</f>
        <v>1</v>
      </c>
    </row>
    <row r="214" spans="1:5" x14ac:dyDescent="0.2">
      <c r="A214" s="14" t="s">
        <v>285</v>
      </c>
      <c r="B214" s="26">
        <v>2.8722979999999998</v>
      </c>
      <c r="C214" s="12">
        <v>4.4433927520000003</v>
      </c>
      <c r="D214" s="12">
        <f t="shared" si="7"/>
        <v>4.4268292177860493</v>
      </c>
      <c r="E214">
        <f>MAX('Heat Oil-M'!E562:E564)</f>
        <v>1</v>
      </c>
    </row>
    <row r="215" spans="1:5" x14ac:dyDescent="0.2">
      <c r="A215" s="14" t="s">
        <v>286</v>
      </c>
      <c r="B215" s="26">
        <v>2.8929179999999999</v>
      </c>
      <c r="C215" s="12">
        <v>4.0147031603999999</v>
      </c>
      <c r="D215" s="12">
        <f t="shared" si="7"/>
        <v>3.9712285075042559</v>
      </c>
      <c r="E215">
        <f>MAX('Heat Oil-M'!E565:E567)</f>
        <v>1</v>
      </c>
    </row>
    <row r="216" spans="1:5" x14ac:dyDescent="0.2">
      <c r="A216" s="18" t="s">
        <v>287</v>
      </c>
      <c r="B216" s="26">
        <v>2.910771</v>
      </c>
      <c r="C216" s="12">
        <v>3.8588435606</v>
      </c>
      <c r="D216" s="12">
        <f t="shared" si="7"/>
        <v>3.7936450526066512</v>
      </c>
      <c r="E216">
        <f>MAX('Heat Oil-M'!E568:E570)</f>
        <v>1</v>
      </c>
    </row>
    <row r="217" spans="1:5" x14ac:dyDescent="0.2">
      <c r="A217" s="14" t="s">
        <v>288</v>
      </c>
      <c r="B217" s="26">
        <v>2.9256039999999999</v>
      </c>
      <c r="C217" s="12">
        <v>3.7738692891999999</v>
      </c>
      <c r="D217" s="12">
        <f t="shared" ref="D217:D220" si="8">C217*$B$221/B217</f>
        <v>3.6912960172159721</v>
      </c>
      <c r="E217">
        <f>MAX('Heat Oil-M'!E571:E573)</f>
        <v>1</v>
      </c>
    </row>
    <row r="218" spans="1:5" x14ac:dyDescent="0.2">
      <c r="A218" s="14" t="s">
        <v>289</v>
      </c>
      <c r="B218" s="26">
        <v>2.940016</v>
      </c>
      <c r="C218" s="12">
        <v>3.5402443317999999</v>
      </c>
      <c r="D218" s="12">
        <f t="shared" si="8"/>
        <v>3.4458082261048557</v>
      </c>
      <c r="E218">
        <f>MAX('Heat Oil-M'!E574:E576)</f>
        <v>1</v>
      </c>
    </row>
    <row r="219" spans="1:5" x14ac:dyDescent="0.2">
      <c r="A219" s="14" t="s">
        <v>290</v>
      </c>
      <c r="B219" s="26">
        <v>2.959635</v>
      </c>
      <c r="C219" s="12">
        <v>3.3704747647</v>
      </c>
      <c r="D219" s="12">
        <f t="shared" si="8"/>
        <v>3.2588208520282533</v>
      </c>
      <c r="E219">
        <f>MAX('Heat Oil-M'!E577:E579)</f>
        <v>1</v>
      </c>
    </row>
    <row r="220" spans="1:5" x14ac:dyDescent="0.2">
      <c r="A220" s="18" t="s">
        <v>291</v>
      </c>
      <c r="B220" s="26">
        <v>2.9768490000000001</v>
      </c>
      <c r="C220" s="12">
        <v>3.4171868678999999</v>
      </c>
      <c r="D220" s="12">
        <f t="shared" si="8"/>
        <v>3.2848798130173313</v>
      </c>
      <c r="E220">
        <f>MAX('Heat Oil-M'!E580:E582)</f>
        <v>1</v>
      </c>
    </row>
    <row r="221" spans="1:5" x14ac:dyDescent="0.2">
      <c r="A221" s="15" t="str">
        <f>"Base CPI ("&amp;TEXT('Notes and Sources'!$G$7,"m/yyyy")&amp;")"</f>
        <v>Base CPI (4/2022)</v>
      </c>
      <c r="B221" s="28">
        <v>2.8615910000000002</v>
      </c>
      <c r="C221" s="16"/>
      <c r="D221" s="16"/>
      <c r="E221" s="20"/>
    </row>
    <row r="222" spans="1:5" x14ac:dyDescent="0.2">
      <c r="A222" s="43" t="str">
        <f>A1&amp;" "&amp;TEXT(C1,"Mmmm yyyy")</f>
        <v>EIA Short-Term Energy Outlook, April 2022</v>
      </c>
      <c r="B222" s="43"/>
      <c r="C222" s="43"/>
      <c r="D222" s="43"/>
      <c r="E222" s="43"/>
    </row>
    <row r="223" spans="1:5" x14ac:dyDescent="0.2">
      <c r="A223" s="38" t="s">
        <v>184</v>
      </c>
      <c r="B223" s="38"/>
      <c r="C223" s="38"/>
      <c r="D223" s="38"/>
      <c r="E223" s="38"/>
    </row>
    <row r="224" spans="1:5" x14ac:dyDescent="0.2">
      <c r="A224" s="38" t="s">
        <v>207</v>
      </c>
      <c r="B224" s="38"/>
      <c r="C224" s="38"/>
      <c r="D224" s="38"/>
      <c r="E224" s="38"/>
    </row>
    <row r="225" spans="1:5" x14ac:dyDescent="0.2">
      <c r="A225" s="38" t="str">
        <f>"Real Price ("&amp;TEXT($C$1,"mmm yyyy")&amp;" $)"</f>
        <v>Real Price (Apr 2022 $)</v>
      </c>
      <c r="B225" s="38"/>
      <c r="C225" s="38"/>
      <c r="D225" s="38"/>
      <c r="E225" s="38"/>
    </row>
    <row r="226" spans="1:5" x14ac:dyDescent="0.2">
      <c r="A226" s="39" t="s">
        <v>167</v>
      </c>
      <c r="B226" s="39"/>
      <c r="C226" s="39"/>
      <c r="D226" s="39"/>
      <c r="E226" s="39"/>
    </row>
  </sheetData>
  <mergeCells count="8">
    <mergeCell ref="A226:E226"/>
    <mergeCell ref="A224:E224"/>
    <mergeCell ref="C39:D39"/>
    <mergeCell ref="A1:B1"/>
    <mergeCell ref="C1:D1"/>
    <mergeCell ref="A222:E222"/>
    <mergeCell ref="A223:E223"/>
    <mergeCell ref="A225:E225"/>
  </mergeCells>
  <phoneticPr fontId="3" type="noConversion"/>
  <conditionalFormatting sqref="B169:D170 B173:D174 B177:D178 B181:D182 B185:D186 B205:D206 B217:D220 B209:D210">
    <cfRule type="expression" dxfId="77" priority="5" stopIfTrue="1">
      <formula>$E169=1</formula>
    </cfRule>
  </conditionalFormatting>
  <conditionalFormatting sqref="B171:D172 B175:D176 B179:D180">
    <cfRule type="expression" dxfId="76" priority="6" stopIfTrue="1">
      <formula>#REF!=1</formula>
    </cfRule>
  </conditionalFormatting>
  <conditionalFormatting sqref="B179:D180">
    <cfRule type="expression" dxfId="75" priority="19" stopIfTrue="1">
      <formula>#REF!=1</formula>
    </cfRule>
  </conditionalFormatting>
  <conditionalFormatting sqref="B183:D184">
    <cfRule type="expression" dxfId="74" priority="43" stopIfTrue="1">
      <formula>#REF!=1</formula>
    </cfRule>
  </conditionalFormatting>
  <conditionalFormatting sqref="B187:D188">
    <cfRule type="expression" dxfId="73" priority="66" stopIfTrue="1">
      <formula>#REF!=1</formula>
    </cfRule>
  </conditionalFormatting>
  <conditionalFormatting sqref="B191:D192">
    <cfRule type="expression" dxfId="72" priority="90" stopIfTrue="1">
      <formula>#REF!=1</formula>
    </cfRule>
  </conditionalFormatting>
  <conditionalFormatting sqref="B189:D190 B197:D198">
    <cfRule type="expression" dxfId="71" priority="117" stopIfTrue="1">
      <formula>$E193=1</formula>
    </cfRule>
  </conditionalFormatting>
  <conditionalFormatting sqref="B193:D196">
    <cfRule type="expression" dxfId="70" priority="119" stopIfTrue="1">
      <formula>#REF!=1</formula>
    </cfRule>
  </conditionalFormatting>
  <conditionalFormatting sqref="B199:D200">
    <cfRule type="expression" dxfId="69" priority="143" stopIfTrue="1">
      <formula>#REF!=1</formula>
    </cfRule>
  </conditionalFormatting>
  <conditionalFormatting sqref="B201:D204">
    <cfRule type="expression" dxfId="68" priority="169" stopIfTrue="1">
      <formula>#REF!=1</formula>
    </cfRule>
  </conditionalFormatting>
  <conditionalFormatting sqref="B207:D208">
    <cfRule type="expression" dxfId="67" priority="187" stopIfTrue="1">
      <formula>#REF!=1</formula>
    </cfRule>
  </conditionalFormatting>
  <conditionalFormatting sqref="B213:D216">
    <cfRule type="expression" dxfId="66" priority="1" stopIfTrue="1">
      <formula>$E213=1</formula>
    </cfRule>
  </conditionalFormatting>
  <conditionalFormatting sqref="B211:D212">
    <cfRule type="expression" dxfId="65" priority="214" stopIfTrue="1">
      <formula>#REF!=1</formula>
    </cfRule>
  </conditionalFormatting>
  <hyperlinks>
    <hyperlink ref="A3" location="Contents!B4" display="Return to Contents"/>
    <hyperlink ref="A226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8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44663</v>
      </c>
      <c r="D1" s="42"/>
    </row>
    <row r="2" spans="1:4" ht="15.75" x14ac:dyDescent="0.25">
      <c r="A2" s="11" t="s">
        <v>177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175</v>
      </c>
      <c r="D39" s="40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28795</v>
      </c>
      <c r="B41" s="26">
        <v>0.67500000000000004</v>
      </c>
      <c r="C41" s="12">
        <v>0.53300000000000003</v>
      </c>
      <c r="D41" s="12">
        <f t="shared" ref="D41:D104" si="0">C41*$B$583/B41</f>
        <v>2.2595970414814817</v>
      </c>
    </row>
    <row r="42" spans="1:4" x14ac:dyDescent="0.2">
      <c r="A42" s="13">
        <v>28825</v>
      </c>
      <c r="B42" s="26">
        <v>0.67900000000000005</v>
      </c>
      <c r="C42" s="12">
        <v>0.54500000000000004</v>
      </c>
      <c r="D42" s="12">
        <f t="shared" si="0"/>
        <v>2.2968587555228277</v>
      </c>
    </row>
    <row r="43" spans="1:4" x14ac:dyDescent="0.2">
      <c r="A43" s="13">
        <v>28856</v>
      </c>
      <c r="B43" s="26">
        <v>0.68500000000000005</v>
      </c>
      <c r="C43" s="12">
        <v>0.55500000000000005</v>
      </c>
      <c r="D43" s="12">
        <f t="shared" si="0"/>
        <v>2.3185153357664237</v>
      </c>
    </row>
    <row r="44" spans="1:4" x14ac:dyDescent="0.2">
      <c r="A44" s="13">
        <v>28887</v>
      </c>
      <c r="B44" s="26">
        <v>0.69199999999999995</v>
      </c>
      <c r="C44" s="12">
        <v>0.57699999999999996</v>
      </c>
      <c r="D44" s="12">
        <f t="shared" si="0"/>
        <v>2.3860375823699425</v>
      </c>
    </row>
    <row r="45" spans="1:4" x14ac:dyDescent="0.2">
      <c r="A45" s="13">
        <v>28915</v>
      </c>
      <c r="B45" s="26">
        <v>0.69899999999999995</v>
      </c>
      <c r="C45" s="12">
        <v>0.60499999999999998</v>
      </c>
      <c r="D45" s="12">
        <f t="shared" si="0"/>
        <v>2.4767704649499285</v>
      </c>
    </row>
    <row r="46" spans="1:4" x14ac:dyDescent="0.2">
      <c r="A46" s="13">
        <v>28946</v>
      </c>
      <c r="B46" s="26">
        <v>0.70599999999999996</v>
      </c>
      <c r="C46" s="12">
        <v>0.627</v>
      </c>
      <c r="D46" s="12">
        <f t="shared" si="0"/>
        <v>2.5413846416430599</v>
      </c>
    </row>
    <row r="47" spans="1:4" x14ac:dyDescent="0.2">
      <c r="A47" s="13">
        <v>28976</v>
      </c>
      <c r="B47" s="26">
        <v>0.71399999999999997</v>
      </c>
      <c r="C47" s="12">
        <v>0.65600000000000003</v>
      </c>
      <c r="D47" s="12">
        <f t="shared" si="0"/>
        <v>2.629136829131653</v>
      </c>
    </row>
    <row r="48" spans="1:4" x14ac:dyDescent="0.2">
      <c r="A48" s="13">
        <v>29007</v>
      </c>
      <c r="B48" s="26">
        <v>0.72199999999999998</v>
      </c>
      <c r="C48" s="12">
        <v>0.70899999999999996</v>
      </c>
      <c r="D48" s="12">
        <f t="shared" si="0"/>
        <v>2.8100665083102494</v>
      </c>
    </row>
    <row r="49" spans="1:4" x14ac:dyDescent="0.2">
      <c r="A49" s="13">
        <v>29037</v>
      </c>
      <c r="B49" s="26">
        <v>0.73</v>
      </c>
      <c r="C49" s="12">
        <v>0.752</v>
      </c>
      <c r="D49" s="12">
        <f t="shared" si="0"/>
        <v>2.9478307287671237</v>
      </c>
    </row>
    <row r="50" spans="1:4" x14ac:dyDescent="0.2">
      <c r="A50" s="13">
        <v>29068</v>
      </c>
      <c r="B50" s="26">
        <v>0.73699999999999999</v>
      </c>
      <c r="C50" s="12">
        <v>0.8</v>
      </c>
      <c r="D50" s="12">
        <f t="shared" si="0"/>
        <v>3.1062046132971513</v>
      </c>
    </row>
    <row r="51" spans="1:4" x14ac:dyDescent="0.2">
      <c r="A51" s="13">
        <v>29099</v>
      </c>
      <c r="B51" s="26">
        <v>0.74399999999999999</v>
      </c>
      <c r="C51" s="12">
        <v>0.84799999999999998</v>
      </c>
      <c r="D51" s="12">
        <f t="shared" si="0"/>
        <v>3.2615983440860221</v>
      </c>
    </row>
    <row r="52" spans="1:4" x14ac:dyDescent="0.2">
      <c r="A52" s="13">
        <v>29129</v>
      </c>
      <c r="B52" s="26">
        <v>0.752</v>
      </c>
      <c r="C52" s="12">
        <v>0.85599999999999998</v>
      </c>
      <c r="D52" s="12">
        <f t="shared" si="0"/>
        <v>3.2573429468085111</v>
      </c>
    </row>
    <row r="53" spans="1:4" x14ac:dyDescent="0.2">
      <c r="A53" s="13">
        <v>29160</v>
      </c>
      <c r="B53" s="26">
        <v>0.76</v>
      </c>
      <c r="C53" s="12">
        <v>0.86699999999999999</v>
      </c>
      <c r="D53" s="12">
        <f t="shared" si="0"/>
        <v>3.2644728907894738</v>
      </c>
    </row>
    <row r="54" spans="1:4" x14ac:dyDescent="0.2">
      <c r="A54" s="13">
        <v>29190</v>
      </c>
      <c r="B54" s="26">
        <v>0.76900000000000002</v>
      </c>
      <c r="C54" s="12">
        <v>0.88300000000000001</v>
      </c>
      <c r="D54" s="12">
        <f t="shared" si="0"/>
        <v>3.2858060507152147</v>
      </c>
    </row>
    <row r="55" spans="1:4" x14ac:dyDescent="0.2">
      <c r="A55" s="13">
        <v>29221</v>
      </c>
      <c r="B55" s="26">
        <v>0.78</v>
      </c>
      <c r="C55" s="12">
        <v>0.92900000000000005</v>
      </c>
      <c r="D55" s="12">
        <f t="shared" si="0"/>
        <v>3.4082282551282055</v>
      </c>
    </row>
    <row r="56" spans="1:4" x14ac:dyDescent="0.2">
      <c r="A56" s="13">
        <v>29252</v>
      </c>
      <c r="B56" s="26">
        <v>0.79</v>
      </c>
      <c r="C56" s="12">
        <v>0.97699999999999998</v>
      </c>
      <c r="D56" s="12">
        <f t="shared" si="0"/>
        <v>3.5389549455696203</v>
      </c>
    </row>
    <row r="57" spans="1:4" x14ac:dyDescent="0.2">
      <c r="A57" s="13">
        <v>29281</v>
      </c>
      <c r="B57" s="26">
        <v>0.80100000000000005</v>
      </c>
      <c r="C57" s="12">
        <v>1.006</v>
      </c>
      <c r="D57" s="12">
        <f t="shared" si="0"/>
        <v>3.5939582347066166</v>
      </c>
    </row>
    <row r="58" spans="1:4" x14ac:dyDescent="0.2">
      <c r="A58" s="13">
        <v>29312</v>
      </c>
      <c r="B58" s="26">
        <v>0.80900000000000005</v>
      </c>
      <c r="C58" s="12">
        <v>1.01</v>
      </c>
      <c r="D58" s="12">
        <f t="shared" si="0"/>
        <v>3.5725672558714465</v>
      </c>
    </row>
    <row r="59" spans="1:4" x14ac:dyDescent="0.2">
      <c r="A59" s="13">
        <v>29342</v>
      </c>
      <c r="B59" s="26">
        <v>0.81699999999999995</v>
      </c>
      <c r="C59" s="12">
        <v>1.0109999999999999</v>
      </c>
      <c r="D59" s="12">
        <f t="shared" si="0"/>
        <v>3.5410875165238682</v>
      </c>
    </row>
    <row r="60" spans="1:4" x14ac:dyDescent="0.2">
      <c r="A60" s="13">
        <v>29373</v>
      </c>
      <c r="B60" s="26">
        <v>0.82499999999999996</v>
      </c>
      <c r="C60" s="12">
        <v>1.0169999999999999</v>
      </c>
      <c r="D60" s="12">
        <f t="shared" si="0"/>
        <v>3.5275612690909091</v>
      </c>
    </row>
    <row r="61" spans="1:4" x14ac:dyDescent="0.2">
      <c r="A61" s="13">
        <v>29403</v>
      </c>
      <c r="B61" s="26">
        <v>0.82599999999999996</v>
      </c>
      <c r="C61" s="12">
        <v>1.022</v>
      </c>
      <c r="D61" s="12">
        <f t="shared" si="0"/>
        <v>3.5406125932203398</v>
      </c>
    </row>
    <row r="62" spans="1:4" x14ac:dyDescent="0.2">
      <c r="A62" s="13">
        <v>29434</v>
      </c>
      <c r="B62" s="26">
        <v>0.83199999999999996</v>
      </c>
      <c r="C62" s="12">
        <v>1.0209999999999999</v>
      </c>
      <c r="D62" s="12">
        <f t="shared" si="0"/>
        <v>3.5116399170673076</v>
      </c>
    </row>
    <row r="63" spans="1:4" x14ac:dyDescent="0.2">
      <c r="A63" s="13">
        <v>29465</v>
      </c>
      <c r="B63" s="26">
        <v>0.83899999999999997</v>
      </c>
      <c r="C63" s="12">
        <v>1.0189999999999999</v>
      </c>
      <c r="D63" s="12">
        <f t="shared" si="0"/>
        <v>3.4755199392133496</v>
      </c>
    </row>
    <row r="64" spans="1:4" x14ac:dyDescent="0.2">
      <c r="A64" s="13">
        <v>29495</v>
      </c>
      <c r="B64" s="26">
        <v>0.84699999999999998</v>
      </c>
      <c r="C64" s="12">
        <v>1.0129999999999999</v>
      </c>
      <c r="D64" s="12">
        <f t="shared" si="0"/>
        <v>3.4224222939787485</v>
      </c>
    </row>
    <row r="65" spans="1:4" x14ac:dyDescent="0.2">
      <c r="A65" s="13">
        <v>29526</v>
      </c>
      <c r="B65" s="26">
        <v>0.85599999999999998</v>
      </c>
      <c r="C65" s="12">
        <v>1.0249999999999999</v>
      </c>
      <c r="D65" s="12">
        <f t="shared" si="0"/>
        <v>3.4265546436915888</v>
      </c>
    </row>
    <row r="66" spans="1:4" x14ac:dyDescent="0.2">
      <c r="A66" s="13">
        <v>29556</v>
      </c>
      <c r="B66" s="26">
        <v>0.86399999999999999</v>
      </c>
      <c r="C66" s="12">
        <v>1.0660000000000001</v>
      </c>
      <c r="D66" s="12">
        <f t="shared" si="0"/>
        <v>3.5306203773148157</v>
      </c>
    </row>
    <row r="67" spans="1:4" x14ac:dyDescent="0.2">
      <c r="A67" s="13">
        <v>29587</v>
      </c>
      <c r="B67" s="26">
        <v>0.872</v>
      </c>
      <c r="C67" s="12">
        <v>1.1499999999999999</v>
      </c>
      <c r="D67" s="12">
        <f t="shared" si="0"/>
        <v>3.7738872133027526</v>
      </c>
    </row>
    <row r="68" spans="1:4" x14ac:dyDescent="0.2">
      <c r="A68" s="13">
        <v>29618</v>
      </c>
      <c r="B68" s="26">
        <v>0.88</v>
      </c>
      <c r="C68" s="12">
        <v>1.26</v>
      </c>
      <c r="D68" s="12">
        <f t="shared" si="0"/>
        <v>4.0972780227272736</v>
      </c>
    </row>
    <row r="69" spans="1:4" x14ac:dyDescent="0.2">
      <c r="A69" s="13">
        <v>29646</v>
      </c>
      <c r="B69" s="26">
        <v>0.88600000000000001</v>
      </c>
      <c r="C69" s="12">
        <v>1.29</v>
      </c>
      <c r="D69" s="12">
        <f t="shared" si="0"/>
        <v>4.1664248194130931</v>
      </c>
    </row>
    <row r="70" spans="1:4" x14ac:dyDescent="0.2">
      <c r="A70" s="13">
        <v>29677</v>
      </c>
      <c r="B70" s="26">
        <v>0.89100000000000001</v>
      </c>
      <c r="C70" s="12">
        <v>1.28</v>
      </c>
      <c r="D70" s="12">
        <f t="shared" si="0"/>
        <v>4.1109275869809201</v>
      </c>
    </row>
    <row r="71" spans="1:4" x14ac:dyDescent="0.2">
      <c r="A71" s="13">
        <v>29707</v>
      </c>
      <c r="B71" s="26">
        <v>0.89700000000000002</v>
      </c>
      <c r="C71" s="12">
        <v>1.2669999999999999</v>
      </c>
      <c r="D71" s="12">
        <f t="shared" si="0"/>
        <v>4.0419574102564102</v>
      </c>
    </row>
    <row r="72" spans="1:4" x14ac:dyDescent="0.2">
      <c r="A72" s="13">
        <v>29738</v>
      </c>
      <c r="B72" s="26">
        <v>0.90500000000000003</v>
      </c>
      <c r="C72" s="12">
        <v>1.2589999999999999</v>
      </c>
      <c r="D72" s="12">
        <f t="shared" si="0"/>
        <v>3.9809315679558011</v>
      </c>
    </row>
    <row r="73" spans="1:4" x14ac:dyDescent="0.2">
      <c r="A73" s="13">
        <v>29768</v>
      </c>
      <c r="B73" s="26">
        <v>0.91500000000000004</v>
      </c>
      <c r="C73" s="12">
        <v>1.2509999999999999</v>
      </c>
      <c r="D73" s="12">
        <f t="shared" si="0"/>
        <v>3.9124047442622949</v>
      </c>
    </row>
    <row r="74" spans="1:4" x14ac:dyDescent="0.2">
      <c r="A74" s="13">
        <v>29799</v>
      </c>
      <c r="B74" s="26">
        <v>0.92200000000000004</v>
      </c>
      <c r="C74" s="12">
        <v>1.246</v>
      </c>
      <c r="D74" s="12">
        <f t="shared" si="0"/>
        <v>3.8671826312364423</v>
      </c>
    </row>
    <row r="75" spans="1:4" x14ac:dyDescent="0.2">
      <c r="A75" s="13">
        <v>29830</v>
      </c>
      <c r="B75" s="26">
        <v>0.93100000000000005</v>
      </c>
      <c r="C75" s="12">
        <v>1.2390000000000001</v>
      </c>
      <c r="D75" s="12">
        <f t="shared" si="0"/>
        <v>3.8082827593984967</v>
      </c>
    </row>
    <row r="76" spans="1:4" x14ac:dyDescent="0.2">
      <c r="A76" s="13">
        <v>29860</v>
      </c>
      <c r="B76" s="26">
        <v>0.93400000000000005</v>
      </c>
      <c r="C76" s="12">
        <v>1.232</v>
      </c>
      <c r="D76" s="12">
        <f t="shared" si="0"/>
        <v>3.7746039743040685</v>
      </c>
    </row>
    <row r="77" spans="1:4" x14ac:dyDescent="0.2">
      <c r="A77" s="13">
        <v>29891</v>
      </c>
      <c r="B77" s="26">
        <v>0.93799999999999994</v>
      </c>
      <c r="C77" s="12">
        <v>1.2350000000000001</v>
      </c>
      <c r="D77" s="12">
        <f t="shared" si="0"/>
        <v>3.7676597921108752</v>
      </c>
    </row>
    <row r="78" spans="1:4" x14ac:dyDescent="0.2">
      <c r="A78" s="13">
        <v>29921</v>
      </c>
      <c r="B78" s="26">
        <v>0.94099999999999995</v>
      </c>
      <c r="C78" s="12">
        <v>1.2470000000000001</v>
      </c>
      <c r="D78" s="12">
        <f t="shared" si="0"/>
        <v>3.7921402518597245</v>
      </c>
    </row>
    <row r="79" spans="1:4" x14ac:dyDescent="0.2">
      <c r="A79" s="13">
        <v>29952</v>
      </c>
      <c r="B79" s="26">
        <v>0.94399999999999995</v>
      </c>
      <c r="C79" s="12">
        <v>1.254</v>
      </c>
      <c r="D79" s="12">
        <f t="shared" si="0"/>
        <v>3.8013083834745767</v>
      </c>
    </row>
    <row r="80" spans="1:4" x14ac:dyDescent="0.2">
      <c r="A80" s="13">
        <v>29983</v>
      </c>
      <c r="B80" s="26">
        <v>0.94699999999999995</v>
      </c>
      <c r="C80" s="12">
        <v>1.248</v>
      </c>
      <c r="D80" s="12">
        <f t="shared" si="0"/>
        <v>3.7711357634635698</v>
      </c>
    </row>
    <row r="81" spans="1:4" x14ac:dyDescent="0.2">
      <c r="A81" s="13">
        <v>30011</v>
      </c>
      <c r="B81" s="26">
        <v>0.94699999999999995</v>
      </c>
      <c r="C81" s="12">
        <v>1.208</v>
      </c>
      <c r="D81" s="12">
        <f t="shared" si="0"/>
        <v>3.6502660274551215</v>
      </c>
    </row>
    <row r="82" spans="1:4" x14ac:dyDescent="0.2">
      <c r="A82" s="13">
        <v>30042</v>
      </c>
      <c r="B82" s="26">
        <v>0.95</v>
      </c>
      <c r="C82" s="12">
        <v>1.1619999999999999</v>
      </c>
      <c r="D82" s="12">
        <f t="shared" si="0"/>
        <v>3.5001776231578949</v>
      </c>
    </row>
    <row r="83" spans="1:4" x14ac:dyDescent="0.2">
      <c r="A83" s="13">
        <v>30072</v>
      </c>
      <c r="B83" s="26">
        <v>0.95899999999999996</v>
      </c>
      <c r="C83" s="12">
        <v>1.171</v>
      </c>
      <c r="D83" s="12">
        <f t="shared" si="0"/>
        <v>3.4941846308654854</v>
      </c>
    </row>
    <row r="84" spans="1:4" x14ac:dyDescent="0.2">
      <c r="A84" s="13">
        <v>30103</v>
      </c>
      <c r="B84" s="26">
        <v>0.97</v>
      </c>
      <c r="C84" s="12">
        <v>1.194</v>
      </c>
      <c r="D84" s="12">
        <f t="shared" si="0"/>
        <v>3.52241201443299</v>
      </c>
    </row>
    <row r="85" spans="1:4" x14ac:dyDescent="0.2">
      <c r="A85" s="13">
        <v>30133</v>
      </c>
      <c r="B85" s="26">
        <v>0.97499999999999998</v>
      </c>
      <c r="C85" s="12">
        <v>1.2</v>
      </c>
      <c r="D85" s="12">
        <f t="shared" si="0"/>
        <v>3.5219581538461537</v>
      </c>
    </row>
    <row r="86" spans="1:4" x14ac:dyDescent="0.2">
      <c r="A86" s="13">
        <v>30164</v>
      </c>
      <c r="B86" s="26">
        <v>0.97699999999999998</v>
      </c>
      <c r="C86" s="12">
        <v>1.1950000000000001</v>
      </c>
      <c r="D86" s="12">
        <f t="shared" si="0"/>
        <v>3.5001036284544531</v>
      </c>
    </row>
    <row r="87" spans="1:4" x14ac:dyDescent="0.2">
      <c r="A87" s="13">
        <v>30195</v>
      </c>
      <c r="B87" s="26">
        <v>0.97699999999999998</v>
      </c>
      <c r="C87" s="12">
        <v>1.1910000000000001</v>
      </c>
      <c r="D87" s="12">
        <f t="shared" si="0"/>
        <v>3.4883878004094173</v>
      </c>
    </row>
    <row r="88" spans="1:4" x14ac:dyDescent="0.2">
      <c r="A88" s="13">
        <v>30225</v>
      </c>
      <c r="B88" s="26">
        <v>0.98099999999999998</v>
      </c>
      <c r="C88" s="12">
        <v>1.214</v>
      </c>
      <c r="D88" s="12">
        <f t="shared" si="0"/>
        <v>3.5412553251783896</v>
      </c>
    </row>
    <row r="89" spans="1:4" x14ac:dyDescent="0.2">
      <c r="A89" s="13">
        <v>30256</v>
      </c>
      <c r="B89" s="26">
        <v>0.98</v>
      </c>
      <c r="C89" s="12">
        <v>1.2370000000000001</v>
      </c>
      <c r="D89" s="12">
        <f t="shared" si="0"/>
        <v>3.6120286397959189</v>
      </c>
    </row>
    <row r="90" spans="1:4" x14ac:dyDescent="0.2">
      <c r="A90" s="13">
        <v>30286</v>
      </c>
      <c r="B90" s="26">
        <v>0.97699999999999998</v>
      </c>
      <c r="C90" s="12">
        <v>1.2290000000000001</v>
      </c>
      <c r="D90" s="12">
        <f t="shared" si="0"/>
        <v>3.5996881668372573</v>
      </c>
    </row>
    <row r="91" spans="1:4" x14ac:dyDescent="0.2">
      <c r="A91" s="13">
        <v>30317</v>
      </c>
      <c r="B91" s="26">
        <v>0.97899999999999998</v>
      </c>
      <c r="C91" s="12">
        <v>1.194</v>
      </c>
      <c r="D91" s="12">
        <f t="shared" si="0"/>
        <v>3.4900302900919309</v>
      </c>
    </row>
    <row r="92" spans="1:4" x14ac:dyDescent="0.2">
      <c r="A92" s="13">
        <v>30348</v>
      </c>
      <c r="B92" s="26">
        <v>0.98</v>
      </c>
      <c r="C92" s="12">
        <v>1.1599999999999999</v>
      </c>
      <c r="D92" s="12">
        <f t="shared" si="0"/>
        <v>3.3871893469387757</v>
      </c>
    </row>
    <row r="93" spans="1:4" x14ac:dyDescent="0.2">
      <c r="A93" s="13">
        <v>30376</v>
      </c>
      <c r="B93" s="26">
        <v>0.98099999999999998</v>
      </c>
      <c r="C93" s="12">
        <v>1.101</v>
      </c>
      <c r="D93" s="12">
        <f t="shared" si="0"/>
        <v>3.2116327125382269</v>
      </c>
    </row>
    <row r="94" spans="1:4" x14ac:dyDescent="0.2">
      <c r="A94" s="13">
        <v>30407</v>
      </c>
      <c r="B94" s="26">
        <v>0.98799999999999999</v>
      </c>
      <c r="C94" s="12">
        <v>1.07</v>
      </c>
      <c r="D94" s="12">
        <f t="shared" si="0"/>
        <v>3.0990914676113364</v>
      </c>
    </row>
    <row r="95" spans="1:4" x14ac:dyDescent="0.2">
      <c r="A95" s="13">
        <v>30437</v>
      </c>
      <c r="B95" s="26">
        <v>0.99199999999999999</v>
      </c>
      <c r="C95" s="12">
        <v>1.089</v>
      </c>
      <c r="D95" s="12">
        <f t="shared" si="0"/>
        <v>3.1414038296370972</v>
      </c>
    </row>
    <row r="96" spans="1:4" x14ac:dyDescent="0.2">
      <c r="A96" s="13">
        <v>30468</v>
      </c>
      <c r="B96" s="26">
        <v>0.99399999999999999</v>
      </c>
      <c r="C96" s="12">
        <v>1.087</v>
      </c>
      <c r="D96" s="12">
        <f t="shared" si="0"/>
        <v>3.1293253692152918</v>
      </c>
    </row>
    <row r="97" spans="1:4" x14ac:dyDescent="0.2">
      <c r="A97" s="13">
        <v>30498</v>
      </c>
      <c r="B97" s="26">
        <v>0.998</v>
      </c>
      <c r="C97" s="12">
        <v>1.083</v>
      </c>
      <c r="D97" s="12">
        <f t="shared" si="0"/>
        <v>3.1053136803607218</v>
      </c>
    </row>
    <row r="98" spans="1:4" x14ac:dyDescent="0.2">
      <c r="A98" s="13">
        <v>30529</v>
      </c>
      <c r="B98" s="26">
        <v>1.0009999999999999</v>
      </c>
      <c r="C98" s="12">
        <v>1.083</v>
      </c>
      <c r="D98" s="12">
        <f t="shared" si="0"/>
        <v>3.0960070459540465</v>
      </c>
    </row>
    <row r="99" spans="1:4" x14ac:dyDescent="0.2">
      <c r="A99" s="13">
        <v>30560</v>
      </c>
      <c r="B99" s="26">
        <v>1.004</v>
      </c>
      <c r="C99" s="12">
        <v>1.087</v>
      </c>
      <c r="D99" s="12">
        <f t="shared" si="0"/>
        <v>3.0981567898406377</v>
      </c>
    </row>
    <row r="100" spans="1:4" x14ac:dyDescent="0.2">
      <c r="A100" s="13">
        <v>30590</v>
      </c>
      <c r="B100" s="26">
        <v>1.008</v>
      </c>
      <c r="C100" s="12">
        <v>1.089</v>
      </c>
      <c r="D100" s="12">
        <f t="shared" si="0"/>
        <v>3.0915402767857145</v>
      </c>
    </row>
    <row r="101" spans="1:4" x14ac:dyDescent="0.2">
      <c r="A101" s="13">
        <v>30621</v>
      </c>
      <c r="B101" s="26">
        <v>1.0109999999999999</v>
      </c>
      <c r="C101" s="12">
        <v>1.0860000000000001</v>
      </c>
      <c r="D101" s="12">
        <f t="shared" si="0"/>
        <v>3.0738751988130568</v>
      </c>
    </row>
    <row r="102" spans="1:4" x14ac:dyDescent="0.2">
      <c r="A102" s="13">
        <v>30651</v>
      </c>
      <c r="B102" s="26">
        <v>1.014</v>
      </c>
      <c r="C102" s="12">
        <v>1.085</v>
      </c>
      <c r="D102" s="12">
        <f t="shared" si="0"/>
        <v>3.0619588116370808</v>
      </c>
    </row>
    <row r="103" spans="1:4" x14ac:dyDescent="0.2">
      <c r="A103" s="13">
        <v>30682</v>
      </c>
      <c r="B103" s="26">
        <v>1.0209999999999999</v>
      </c>
      <c r="C103" s="12">
        <v>1.1220000000000001</v>
      </c>
      <c r="D103" s="12">
        <f t="shared" si="0"/>
        <v>3.1446670930460341</v>
      </c>
    </row>
    <row r="104" spans="1:4" x14ac:dyDescent="0.2">
      <c r="A104" s="13">
        <v>30713</v>
      </c>
      <c r="B104" s="26">
        <v>1.026</v>
      </c>
      <c r="C104" s="12">
        <v>1.22</v>
      </c>
      <c r="D104" s="12">
        <f t="shared" si="0"/>
        <v>3.4026715594541912</v>
      </c>
    </row>
    <row r="105" spans="1:4" x14ac:dyDescent="0.2">
      <c r="A105" s="13">
        <v>30742</v>
      </c>
      <c r="B105" s="26">
        <v>1.0289999999999999</v>
      </c>
      <c r="C105" s="12">
        <v>1.1579999999999999</v>
      </c>
      <c r="D105" s="12">
        <f t="shared" ref="D105:D168" si="1">C105*$B$583/B105</f>
        <v>3.2203327288629739</v>
      </c>
    </row>
    <row r="106" spans="1:4" x14ac:dyDescent="0.2">
      <c r="A106" s="13">
        <v>30773</v>
      </c>
      <c r="B106" s="26">
        <v>1.0329999999999999</v>
      </c>
      <c r="C106" s="12">
        <v>1.137</v>
      </c>
      <c r="D106" s="12">
        <f t="shared" si="1"/>
        <v>3.1496892226524693</v>
      </c>
    </row>
    <row r="107" spans="1:4" x14ac:dyDescent="0.2">
      <c r="A107" s="13">
        <v>30803</v>
      </c>
      <c r="B107" s="26">
        <v>1.0349999999999999</v>
      </c>
      <c r="C107" s="12">
        <v>1.1339999999999999</v>
      </c>
      <c r="D107" s="12">
        <f t="shared" si="1"/>
        <v>3.1353084000000004</v>
      </c>
    </row>
    <row r="108" spans="1:4" x14ac:dyDescent="0.2">
      <c r="A108" s="13">
        <v>30834</v>
      </c>
      <c r="B108" s="26">
        <v>1.0369999999999999</v>
      </c>
      <c r="C108" s="12">
        <v>1.127</v>
      </c>
      <c r="D108" s="12">
        <f t="shared" si="1"/>
        <v>3.1099450887174549</v>
      </c>
    </row>
    <row r="109" spans="1:4" x14ac:dyDescent="0.2">
      <c r="A109" s="13">
        <v>30864</v>
      </c>
      <c r="B109" s="26">
        <v>1.0409999999999999</v>
      </c>
      <c r="C109" s="12">
        <v>1.109</v>
      </c>
      <c r="D109" s="12">
        <f t="shared" si="1"/>
        <v>3.0485152920268979</v>
      </c>
    </row>
    <row r="110" spans="1:4" x14ac:dyDescent="0.2">
      <c r="A110" s="13">
        <v>30895</v>
      </c>
      <c r="B110" s="26">
        <v>1.044</v>
      </c>
      <c r="C110" s="12">
        <v>1.0880000000000001</v>
      </c>
      <c r="D110" s="12">
        <f t="shared" si="1"/>
        <v>2.9821944521072798</v>
      </c>
    </row>
    <row r="111" spans="1:4" x14ac:dyDescent="0.2">
      <c r="A111" s="13">
        <v>30926</v>
      </c>
      <c r="B111" s="26">
        <v>1.0469999999999999</v>
      </c>
      <c r="C111" s="12">
        <v>1.081</v>
      </c>
      <c r="D111" s="12">
        <f t="shared" si="1"/>
        <v>2.9545175463228275</v>
      </c>
    </row>
    <row r="112" spans="1:4" x14ac:dyDescent="0.2">
      <c r="A112" s="13">
        <v>30956</v>
      </c>
      <c r="B112" s="26">
        <v>1.0509999999999999</v>
      </c>
      <c r="C112" s="12">
        <v>1.091</v>
      </c>
      <c r="D112" s="12">
        <f t="shared" si="1"/>
        <v>2.9705002673644154</v>
      </c>
    </row>
    <row r="113" spans="1:4" x14ac:dyDescent="0.2">
      <c r="A113" s="13">
        <v>30987</v>
      </c>
      <c r="B113" s="26">
        <v>1.0529999999999999</v>
      </c>
      <c r="C113" s="12">
        <v>1.089</v>
      </c>
      <c r="D113" s="12">
        <f t="shared" si="1"/>
        <v>2.9594231709401715</v>
      </c>
    </row>
    <row r="114" spans="1:4" x14ac:dyDescent="0.2">
      <c r="A114" s="13">
        <v>31017</v>
      </c>
      <c r="B114" s="26">
        <v>1.0549999999999999</v>
      </c>
      <c r="C114" s="12">
        <v>1.085</v>
      </c>
      <c r="D114" s="12">
        <f t="shared" si="1"/>
        <v>2.942963255924171</v>
      </c>
    </row>
    <row r="115" spans="1:4" x14ac:dyDescent="0.2">
      <c r="A115" s="13">
        <v>31048</v>
      </c>
      <c r="B115" s="26">
        <v>1.0569999999999999</v>
      </c>
      <c r="C115" s="12">
        <v>1.0780000000000001</v>
      </c>
      <c r="D115" s="12">
        <f t="shared" si="1"/>
        <v>2.9184438013245035</v>
      </c>
    </row>
    <row r="116" spans="1:4" x14ac:dyDescent="0.2">
      <c r="A116" s="13">
        <v>31079</v>
      </c>
      <c r="B116" s="26">
        <v>1.0629999999999999</v>
      </c>
      <c r="C116" s="12">
        <v>1.085</v>
      </c>
      <c r="D116" s="12">
        <f t="shared" si="1"/>
        <v>2.9208148965192851</v>
      </c>
    </row>
    <row r="117" spans="1:4" x14ac:dyDescent="0.2">
      <c r="A117" s="13">
        <v>31107</v>
      </c>
      <c r="B117" s="26">
        <v>1.0680000000000001</v>
      </c>
      <c r="C117" s="12">
        <v>1.081</v>
      </c>
      <c r="D117" s="12">
        <f t="shared" si="1"/>
        <v>2.896423100187266</v>
      </c>
    </row>
    <row r="118" spans="1:4" x14ac:dyDescent="0.2">
      <c r="A118" s="13">
        <v>31138</v>
      </c>
      <c r="B118" s="26">
        <v>1.07</v>
      </c>
      <c r="C118" s="12">
        <v>1.087</v>
      </c>
      <c r="D118" s="12">
        <f t="shared" si="1"/>
        <v>2.9070555299065419</v>
      </c>
    </row>
    <row r="119" spans="1:4" x14ac:dyDescent="0.2">
      <c r="A119" s="13">
        <v>31168</v>
      </c>
      <c r="B119" s="26">
        <v>1.0720000000000001</v>
      </c>
      <c r="C119" s="12">
        <v>1.0820000000000001</v>
      </c>
      <c r="D119" s="12">
        <f t="shared" si="1"/>
        <v>2.8882849458955229</v>
      </c>
    </row>
    <row r="120" spans="1:4" x14ac:dyDescent="0.2">
      <c r="A120" s="13">
        <v>31199</v>
      </c>
      <c r="B120" s="26">
        <v>1.075</v>
      </c>
      <c r="C120" s="12">
        <v>1.0629999999999999</v>
      </c>
      <c r="D120" s="12">
        <f t="shared" si="1"/>
        <v>2.8296476586046513</v>
      </c>
    </row>
    <row r="121" spans="1:4" x14ac:dyDescent="0.2">
      <c r="A121" s="13">
        <v>31229</v>
      </c>
      <c r="B121" s="26">
        <v>1.077</v>
      </c>
      <c r="C121" s="12">
        <v>1.04</v>
      </c>
      <c r="D121" s="12">
        <f t="shared" si="1"/>
        <v>2.7632819312906225</v>
      </c>
    </row>
    <row r="122" spans="1:4" x14ac:dyDescent="0.2">
      <c r="A122" s="13">
        <v>31260</v>
      </c>
      <c r="B122" s="26">
        <v>1.079</v>
      </c>
      <c r="C122" s="12">
        <v>1.024</v>
      </c>
      <c r="D122" s="12">
        <f t="shared" si="1"/>
        <v>2.7157267692307694</v>
      </c>
    </row>
    <row r="123" spans="1:4" x14ac:dyDescent="0.2">
      <c r="A123" s="13">
        <v>31291</v>
      </c>
      <c r="B123" s="26">
        <v>1.081</v>
      </c>
      <c r="C123" s="12">
        <v>1.046</v>
      </c>
      <c r="D123" s="12">
        <f t="shared" si="1"/>
        <v>2.7689400425531918</v>
      </c>
    </row>
    <row r="124" spans="1:4" x14ac:dyDescent="0.2">
      <c r="A124" s="13">
        <v>31321</v>
      </c>
      <c r="B124" s="26">
        <v>1.085</v>
      </c>
      <c r="C124" s="12">
        <v>1.0680000000000001</v>
      </c>
      <c r="D124" s="12">
        <f t="shared" si="1"/>
        <v>2.816755011981567</v>
      </c>
    </row>
    <row r="125" spans="1:4" x14ac:dyDescent="0.2">
      <c r="A125" s="13">
        <v>31352</v>
      </c>
      <c r="B125" s="26">
        <v>1.0900000000000001</v>
      </c>
      <c r="C125" s="12">
        <v>1.119</v>
      </c>
      <c r="D125" s="12">
        <f t="shared" si="1"/>
        <v>2.9377250724770643</v>
      </c>
    </row>
    <row r="126" spans="1:4" x14ac:dyDescent="0.2">
      <c r="A126" s="13">
        <v>31382</v>
      </c>
      <c r="B126" s="26">
        <v>1.095</v>
      </c>
      <c r="C126" s="12">
        <v>1.143</v>
      </c>
      <c r="D126" s="12">
        <f t="shared" si="1"/>
        <v>2.9870306054794526</v>
      </c>
    </row>
    <row r="127" spans="1:4" x14ac:dyDescent="0.2">
      <c r="A127" s="13">
        <v>31413</v>
      </c>
      <c r="B127" s="26">
        <v>1.099</v>
      </c>
      <c r="C127" s="12">
        <v>1.1259999999999999</v>
      </c>
      <c r="D127" s="12">
        <f t="shared" si="1"/>
        <v>2.9318939636032759</v>
      </c>
    </row>
    <row r="128" spans="1:4" x14ac:dyDescent="0.2">
      <c r="A128" s="13">
        <v>31444</v>
      </c>
      <c r="B128" s="26">
        <v>1.097</v>
      </c>
      <c r="C128" s="12">
        <v>1.0109999999999999</v>
      </c>
      <c r="D128" s="12">
        <f t="shared" si="1"/>
        <v>2.6372547866909755</v>
      </c>
    </row>
    <row r="129" spans="1:4" x14ac:dyDescent="0.2">
      <c r="A129" s="13">
        <v>31472</v>
      </c>
      <c r="B129" s="26">
        <v>1.091</v>
      </c>
      <c r="C129" s="12">
        <v>0.93700000000000006</v>
      </c>
      <c r="D129" s="12">
        <f t="shared" si="1"/>
        <v>2.4576633978001836</v>
      </c>
    </row>
    <row r="130" spans="1:4" x14ac:dyDescent="0.2">
      <c r="A130" s="13">
        <v>31503</v>
      </c>
      <c r="B130" s="26">
        <v>1.087</v>
      </c>
      <c r="C130" s="12">
        <v>0.875</v>
      </c>
      <c r="D130" s="12">
        <f t="shared" si="1"/>
        <v>2.303488615455382</v>
      </c>
    </row>
    <row r="131" spans="1:4" x14ac:dyDescent="0.2">
      <c r="A131" s="13">
        <v>31533</v>
      </c>
      <c r="B131" s="26">
        <v>1.0900000000000001</v>
      </c>
      <c r="C131" s="12">
        <v>0.83</v>
      </c>
      <c r="D131" s="12">
        <f t="shared" si="1"/>
        <v>2.179009660550459</v>
      </c>
    </row>
    <row r="132" spans="1:4" x14ac:dyDescent="0.2">
      <c r="A132" s="13">
        <v>31564</v>
      </c>
      <c r="B132" s="26">
        <v>1.0940000000000001</v>
      </c>
      <c r="C132" s="12">
        <v>0.80600000000000005</v>
      </c>
      <c r="D132" s="12">
        <f t="shared" si="1"/>
        <v>2.1082653985374771</v>
      </c>
    </row>
    <row r="133" spans="1:4" x14ac:dyDescent="0.2">
      <c r="A133" s="13">
        <v>31594</v>
      </c>
      <c r="B133" s="26">
        <v>1.095</v>
      </c>
      <c r="C133" s="12">
        <v>0.751</v>
      </c>
      <c r="D133" s="12">
        <f t="shared" si="1"/>
        <v>1.9626071607305939</v>
      </c>
    </row>
    <row r="134" spans="1:4" x14ac:dyDescent="0.2">
      <c r="A134" s="13">
        <v>31625</v>
      </c>
      <c r="B134" s="26">
        <v>1.0960000000000001</v>
      </c>
      <c r="C134" s="12">
        <v>0.72599999999999998</v>
      </c>
      <c r="D134" s="12">
        <f t="shared" si="1"/>
        <v>1.895542943430657</v>
      </c>
    </row>
    <row r="135" spans="1:4" x14ac:dyDescent="0.2">
      <c r="A135" s="13">
        <v>31656</v>
      </c>
      <c r="B135" s="26">
        <v>1.1000000000000001</v>
      </c>
      <c r="C135" s="12">
        <v>0.73599999999999999</v>
      </c>
      <c r="D135" s="12">
        <f t="shared" si="1"/>
        <v>1.9146645236363637</v>
      </c>
    </row>
    <row r="136" spans="1:4" x14ac:dyDescent="0.2">
      <c r="A136" s="13">
        <v>31686</v>
      </c>
      <c r="B136" s="26">
        <v>1.1020000000000001</v>
      </c>
      <c r="C136" s="12">
        <v>0.73299999999999998</v>
      </c>
      <c r="D136" s="12">
        <f t="shared" si="1"/>
        <v>1.9033994582577134</v>
      </c>
    </row>
    <row r="137" spans="1:4" x14ac:dyDescent="0.2">
      <c r="A137" s="13">
        <v>31717</v>
      </c>
      <c r="B137" s="26">
        <v>1.1040000000000001</v>
      </c>
      <c r="C137" s="12">
        <v>0.73299999999999998</v>
      </c>
      <c r="D137" s="12">
        <f t="shared" si="1"/>
        <v>1.8999512708333335</v>
      </c>
    </row>
    <row r="138" spans="1:4" x14ac:dyDescent="0.2">
      <c r="A138" s="13">
        <v>31747</v>
      </c>
      <c r="B138" s="26">
        <v>1.1080000000000001</v>
      </c>
      <c r="C138" s="12">
        <v>0.75</v>
      </c>
      <c r="D138" s="12">
        <f t="shared" si="1"/>
        <v>1.9369975180505414</v>
      </c>
    </row>
    <row r="139" spans="1:4" x14ac:dyDescent="0.2">
      <c r="A139" s="13">
        <v>31778</v>
      </c>
      <c r="B139" s="26">
        <v>1.1140000000000001</v>
      </c>
      <c r="C139" s="12">
        <v>0.81699999999999995</v>
      </c>
      <c r="D139" s="12">
        <f t="shared" si="1"/>
        <v>2.0986713168761222</v>
      </c>
    </row>
    <row r="140" spans="1:4" x14ac:dyDescent="0.2">
      <c r="A140" s="13">
        <v>31809</v>
      </c>
      <c r="B140" s="26">
        <v>1.1180000000000001</v>
      </c>
      <c r="C140" s="12">
        <v>0.85099999999999998</v>
      </c>
      <c r="D140" s="12">
        <f t="shared" si="1"/>
        <v>2.1781877826475848</v>
      </c>
    </row>
    <row r="141" spans="1:4" x14ac:dyDescent="0.2">
      <c r="A141" s="13">
        <v>31837</v>
      </c>
      <c r="B141" s="26">
        <v>1.1220000000000001</v>
      </c>
      <c r="C141" s="12">
        <v>0.84299999999999997</v>
      </c>
      <c r="D141" s="12">
        <f t="shared" si="1"/>
        <v>2.1500189064171122</v>
      </c>
    </row>
    <row r="142" spans="1:4" x14ac:dyDescent="0.2">
      <c r="A142" s="13">
        <v>31868</v>
      </c>
      <c r="B142" s="26">
        <v>1.127</v>
      </c>
      <c r="C142" s="12">
        <v>0.84299999999999997</v>
      </c>
      <c r="D142" s="12">
        <f t="shared" si="1"/>
        <v>2.1404802244897962</v>
      </c>
    </row>
    <row r="143" spans="1:4" x14ac:dyDescent="0.2">
      <c r="A143" s="13">
        <v>31898</v>
      </c>
      <c r="B143" s="26">
        <v>1.1299999999999999</v>
      </c>
      <c r="C143" s="12">
        <v>0.83899999999999997</v>
      </c>
      <c r="D143" s="12">
        <f t="shared" si="1"/>
        <v>2.1246680079646021</v>
      </c>
    </row>
    <row r="144" spans="1:4" x14ac:dyDescent="0.2">
      <c r="A144" s="13">
        <v>31929</v>
      </c>
      <c r="B144" s="26">
        <v>1.135</v>
      </c>
      <c r="C144" s="12">
        <v>0.84099999999999997</v>
      </c>
      <c r="D144" s="12">
        <f t="shared" si="1"/>
        <v>2.1203506881057268</v>
      </c>
    </row>
    <row r="145" spans="1:4" x14ac:dyDescent="0.2">
      <c r="A145" s="13">
        <v>31959</v>
      </c>
      <c r="B145" s="26">
        <v>1.1379999999999999</v>
      </c>
      <c r="C145" s="12">
        <v>0.84199999999999997</v>
      </c>
      <c r="D145" s="12">
        <f t="shared" si="1"/>
        <v>2.1172755905096663</v>
      </c>
    </row>
    <row r="146" spans="1:4" x14ac:dyDescent="0.2">
      <c r="A146" s="13">
        <v>31990</v>
      </c>
      <c r="B146" s="26">
        <v>1.143</v>
      </c>
      <c r="C146" s="12">
        <v>0.85</v>
      </c>
      <c r="D146" s="12">
        <f t="shared" si="1"/>
        <v>2.1280423009623797</v>
      </c>
    </row>
    <row r="147" spans="1:4" x14ac:dyDescent="0.2">
      <c r="A147" s="13">
        <v>32021</v>
      </c>
      <c r="B147" s="26">
        <v>1.147</v>
      </c>
      <c r="C147" s="12">
        <v>0.85199999999999998</v>
      </c>
      <c r="D147" s="12">
        <f t="shared" si="1"/>
        <v>2.1256107515257194</v>
      </c>
    </row>
    <row r="148" spans="1:4" x14ac:dyDescent="0.2">
      <c r="A148" s="13">
        <v>32051</v>
      </c>
      <c r="B148" s="26">
        <v>1.1499999999999999</v>
      </c>
      <c r="C148" s="12">
        <v>0.86299999999999999</v>
      </c>
      <c r="D148" s="12">
        <f t="shared" si="1"/>
        <v>2.1474374200000002</v>
      </c>
    </row>
    <row r="149" spans="1:4" x14ac:dyDescent="0.2">
      <c r="A149" s="13">
        <v>32082</v>
      </c>
      <c r="B149" s="26">
        <v>1.1539999999999999</v>
      </c>
      <c r="C149" s="12">
        <v>0.88800000000000001</v>
      </c>
      <c r="D149" s="12">
        <f t="shared" si="1"/>
        <v>2.2019868353552861</v>
      </c>
    </row>
    <row r="150" spans="1:4" x14ac:dyDescent="0.2">
      <c r="A150" s="13">
        <v>32112</v>
      </c>
      <c r="B150" s="26">
        <v>1.1559999999999999</v>
      </c>
      <c r="C150" s="12">
        <v>0.88900000000000001</v>
      </c>
      <c r="D150" s="12">
        <f t="shared" si="1"/>
        <v>2.2006525942906578</v>
      </c>
    </row>
    <row r="151" spans="1:4" x14ac:dyDescent="0.2">
      <c r="A151" s="13">
        <v>32143</v>
      </c>
      <c r="B151" s="26">
        <v>1.1599999999999999</v>
      </c>
      <c r="C151" s="12">
        <v>0.89</v>
      </c>
      <c r="D151" s="12">
        <f t="shared" si="1"/>
        <v>2.1955310258620693</v>
      </c>
    </row>
    <row r="152" spans="1:4" x14ac:dyDescent="0.2">
      <c r="A152" s="13">
        <v>32174</v>
      </c>
      <c r="B152" s="26">
        <v>1.1619999999999999</v>
      </c>
      <c r="C152" s="12">
        <v>0.88800000000000001</v>
      </c>
      <c r="D152" s="12">
        <f t="shared" si="1"/>
        <v>2.1868268571428575</v>
      </c>
    </row>
    <row r="153" spans="1:4" x14ac:dyDescent="0.2">
      <c r="A153" s="13">
        <v>32203</v>
      </c>
      <c r="B153" s="26">
        <v>1.165</v>
      </c>
      <c r="C153" s="12">
        <v>0.88100000000000001</v>
      </c>
      <c r="D153" s="12">
        <f t="shared" si="1"/>
        <v>2.164001434334764</v>
      </c>
    </row>
    <row r="154" spans="1:4" x14ac:dyDescent="0.2">
      <c r="A154" s="13">
        <v>32234</v>
      </c>
      <c r="B154" s="26">
        <v>1.1719999999999999</v>
      </c>
      <c r="C154" s="12">
        <v>0.876</v>
      </c>
      <c r="D154" s="12">
        <f t="shared" si="1"/>
        <v>2.1388683583617754</v>
      </c>
    </row>
    <row r="155" spans="1:4" x14ac:dyDescent="0.2">
      <c r="A155" s="13">
        <v>32264</v>
      </c>
      <c r="B155" s="26">
        <v>1.175</v>
      </c>
      <c r="C155" s="12">
        <v>0.874</v>
      </c>
      <c r="D155" s="12">
        <f t="shared" si="1"/>
        <v>2.128536624680851</v>
      </c>
    </row>
    <row r="156" spans="1:4" x14ac:dyDescent="0.2">
      <c r="A156" s="13">
        <v>32295</v>
      </c>
      <c r="B156" s="26">
        <v>1.18</v>
      </c>
      <c r="C156" s="12">
        <v>0.86199999999999999</v>
      </c>
      <c r="D156" s="12">
        <f t="shared" si="1"/>
        <v>2.0904164762711868</v>
      </c>
    </row>
    <row r="157" spans="1:4" x14ac:dyDescent="0.2">
      <c r="A157" s="13">
        <v>32325</v>
      </c>
      <c r="B157" s="26">
        <v>1.1850000000000001</v>
      </c>
      <c r="C157" s="12">
        <v>0.83199999999999996</v>
      </c>
      <c r="D157" s="12">
        <f t="shared" si="1"/>
        <v>2.009150811814346</v>
      </c>
    </row>
    <row r="158" spans="1:4" x14ac:dyDescent="0.2">
      <c r="A158" s="13">
        <v>32356</v>
      </c>
      <c r="B158" s="26">
        <v>1.19</v>
      </c>
      <c r="C158" s="12">
        <v>0.82199999999999995</v>
      </c>
      <c r="D158" s="12">
        <f t="shared" si="1"/>
        <v>1.9766620184873953</v>
      </c>
    </row>
    <row r="159" spans="1:4" x14ac:dyDescent="0.2">
      <c r="A159" s="13">
        <v>32387</v>
      </c>
      <c r="B159" s="26">
        <v>1.1950000000000001</v>
      </c>
      <c r="C159" s="12">
        <v>0.81699999999999995</v>
      </c>
      <c r="D159" s="12">
        <f t="shared" si="1"/>
        <v>1.9564182820083682</v>
      </c>
    </row>
    <row r="160" spans="1:4" x14ac:dyDescent="0.2">
      <c r="A160" s="13">
        <v>32417</v>
      </c>
      <c r="B160" s="26">
        <v>1.1990000000000001</v>
      </c>
      <c r="C160" s="12">
        <v>0.79</v>
      </c>
      <c r="D160" s="12">
        <f t="shared" si="1"/>
        <v>1.8854519516263555</v>
      </c>
    </row>
    <row r="161" spans="1:4" x14ac:dyDescent="0.2">
      <c r="A161" s="13">
        <v>32448</v>
      </c>
      <c r="B161" s="26">
        <v>1.2030000000000001</v>
      </c>
      <c r="C161" s="12">
        <v>0.79800000000000004</v>
      </c>
      <c r="D161" s="12">
        <f t="shared" si="1"/>
        <v>1.8982124837905239</v>
      </c>
    </row>
    <row r="162" spans="1:4" x14ac:dyDescent="0.2">
      <c r="A162" s="13">
        <v>32478</v>
      </c>
      <c r="B162" s="26">
        <v>1.2070000000000001</v>
      </c>
      <c r="C162" s="12">
        <v>0.82599999999999996</v>
      </c>
      <c r="D162" s="12">
        <f t="shared" si="1"/>
        <v>1.9583050256835128</v>
      </c>
    </row>
    <row r="163" spans="1:4" x14ac:dyDescent="0.2">
      <c r="A163" s="13">
        <v>32509</v>
      </c>
      <c r="B163" s="26">
        <v>1.212</v>
      </c>
      <c r="C163" s="12">
        <v>0.88300000000000001</v>
      </c>
      <c r="D163" s="12">
        <f t="shared" si="1"/>
        <v>2.0848059843234323</v>
      </c>
    </row>
    <row r="164" spans="1:4" x14ac:dyDescent="0.2">
      <c r="A164" s="13">
        <v>32540</v>
      </c>
      <c r="B164" s="26">
        <v>1.216</v>
      </c>
      <c r="C164" s="12">
        <v>0.88800000000000001</v>
      </c>
      <c r="D164" s="12">
        <f t="shared" si="1"/>
        <v>2.089714480263158</v>
      </c>
    </row>
    <row r="165" spans="1:4" x14ac:dyDescent="0.2">
      <c r="A165" s="13">
        <v>32568</v>
      </c>
      <c r="B165" s="26">
        <v>1.222</v>
      </c>
      <c r="C165" s="12">
        <v>0.89100000000000001</v>
      </c>
      <c r="D165" s="12">
        <f t="shared" si="1"/>
        <v>2.0864791988543372</v>
      </c>
    </row>
    <row r="166" spans="1:4" x14ac:dyDescent="0.2">
      <c r="A166" s="13">
        <v>32599</v>
      </c>
      <c r="B166" s="26">
        <v>1.2310000000000001</v>
      </c>
      <c r="C166" s="12">
        <v>0.90400000000000003</v>
      </c>
      <c r="D166" s="12">
        <f t="shared" si="1"/>
        <v>2.1014445686433794</v>
      </c>
    </row>
    <row r="167" spans="1:4" x14ac:dyDescent="0.2">
      <c r="A167" s="13">
        <v>32629</v>
      </c>
      <c r="B167" s="26">
        <v>1.2370000000000001</v>
      </c>
      <c r="C167" s="12">
        <v>0.88700000000000001</v>
      </c>
      <c r="D167" s="12">
        <f t="shared" si="1"/>
        <v>2.0519249935327406</v>
      </c>
    </row>
    <row r="168" spans="1:4" x14ac:dyDescent="0.2">
      <c r="A168" s="13">
        <v>32660</v>
      </c>
      <c r="B168" s="26">
        <v>1.2410000000000001</v>
      </c>
      <c r="C168" s="12">
        <v>0.86699999999999999</v>
      </c>
      <c r="D168" s="12">
        <f t="shared" si="1"/>
        <v>1.9991937123287671</v>
      </c>
    </row>
    <row r="169" spans="1:4" x14ac:dyDescent="0.2">
      <c r="A169" s="13">
        <v>32690</v>
      </c>
      <c r="B169" s="26">
        <v>1.2450000000000001</v>
      </c>
      <c r="C169" s="12">
        <v>0.85699999999999998</v>
      </c>
      <c r="D169" s="12">
        <f t="shared" ref="D169:D232" si="2">C169*$B$583/B169</f>
        <v>1.9697859333333332</v>
      </c>
    </row>
    <row r="170" spans="1:4" x14ac:dyDescent="0.2">
      <c r="A170" s="13">
        <v>32721</v>
      </c>
      <c r="B170" s="26">
        <v>1.2450000000000001</v>
      </c>
      <c r="C170" s="12">
        <v>0.84599999999999997</v>
      </c>
      <c r="D170" s="12">
        <f t="shared" si="2"/>
        <v>1.9445028</v>
      </c>
    </row>
    <row r="171" spans="1:4" x14ac:dyDescent="0.2">
      <c r="A171" s="13">
        <v>32752</v>
      </c>
      <c r="B171" s="26">
        <v>1.248</v>
      </c>
      <c r="C171" s="12">
        <v>0.85</v>
      </c>
      <c r="D171" s="12">
        <f t="shared" si="2"/>
        <v>1.9490002804487179</v>
      </c>
    </row>
    <row r="172" spans="1:4" x14ac:dyDescent="0.2">
      <c r="A172" s="13">
        <v>32782</v>
      </c>
      <c r="B172" s="26">
        <v>1.254</v>
      </c>
      <c r="C172" s="12">
        <v>0.88700000000000001</v>
      </c>
      <c r="D172" s="12">
        <f t="shared" si="2"/>
        <v>2.0241078285486447</v>
      </c>
    </row>
    <row r="173" spans="1:4" x14ac:dyDescent="0.2">
      <c r="A173" s="13">
        <v>32813</v>
      </c>
      <c r="B173" s="26">
        <v>1.2589999999999999</v>
      </c>
      <c r="C173" s="12">
        <v>0.91300000000000003</v>
      </c>
      <c r="D173" s="12">
        <f t="shared" si="2"/>
        <v>2.0751648792692619</v>
      </c>
    </row>
    <row r="174" spans="1:4" x14ac:dyDescent="0.2">
      <c r="A174" s="13">
        <v>32843</v>
      </c>
      <c r="B174" s="26">
        <v>1.2629999999999999</v>
      </c>
      <c r="C174" s="12">
        <v>0.97799999999999998</v>
      </c>
      <c r="D174" s="12">
        <f t="shared" si="2"/>
        <v>2.2158638147268408</v>
      </c>
    </row>
    <row r="175" spans="1:4" x14ac:dyDescent="0.2">
      <c r="A175" s="13">
        <v>32874</v>
      </c>
      <c r="B175" s="26">
        <v>1.2749999999999999</v>
      </c>
      <c r="C175" s="12">
        <v>1.2589999999999999</v>
      </c>
      <c r="D175" s="12">
        <f t="shared" si="2"/>
        <v>2.825680838431373</v>
      </c>
    </row>
    <row r="176" spans="1:4" x14ac:dyDescent="0.2">
      <c r="A176" s="13">
        <v>32905</v>
      </c>
      <c r="B176" s="26">
        <v>1.28</v>
      </c>
      <c r="C176" s="12">
        <v>1.0229999999999999</v>
      </c>
      <c r="D176" s="12">
        <f t="shared" si="2"/>
        <v>2.2870371820312498</v>
      </c>
    </row>
    <row r="177" spans="1:4" x14ac:dyDescent="0.2">
      <c r="A177" s="13">
        <v>32933</v>
      </c>
      <c r="B177" s="26">
        <v>1.286</v>
      </c>
      <c r="C177" s="12">
        <v>0.98699999999999999</v>
      </c>
      <c r="D177" s="12">
        <f t="shared" si="2"/>
        <v>2.1962599665629861</v>
      </c>
    </row>
    <row r="178" spans="1:4" x14ac:dyDescent="0.2">
      <c r="A178" s="13">
        <v>32964</v>
      </c>
      <c r="B178" s="26">
        <v>1.2889999999999999</v>
      </c>
      <c r="C178" s="12">
        <v>0.96799999999999997</v>
      </c>
      <c r="D178" s="12">
        <f t="shared" si="2"/>
        <v>2.1489682606671843</v>
      </c>
    </row>
    <row r="179" spans="1:4" x14ac:dyDescent="0.2">
      <c r="A179" s="13">
        <v>32994</v>
      </c>
      <c r="B179" s="26">
        <v>1.2909999999999999</v>
      </c>
      <c r="C179" s="12">
        <v>0.95199999999999996</v>
      </c>
      <c r="D179" s="12">
        <f t="shared" si="2"/>
        <v>2.1101739984508132</v>
      </c>
    </row>
    <row r="180" spans="1:4" x14ac:dyDescent="0.2">
      <c r="A180" s="13">
        <v>33025</v>
      </c>
      <c r="B180" s="26">
        <v>1.2989999999999999</v>
      </c>
      <c r="C180" s="12">
        <v>0.90900000000000003</v>
      </c>
      <c r="D180" s="12">
        <f t="shared" si="2"/>
        <v>2.0024528244803697</v>
      </c>
    </row>
    <row r="181" spans="1:4" x14ac:dyDescent="0.2">
      <c r="A181" s="13">
        <v>33055</v>
      </c>
      <c r="B181" s="26">
        <v>1.3049999999999999</v>
      </c>
      <c r="C181" s="12">
        <v>0.88</v>
      </c>
      <c r="D181" s="12">
        <f t="shared" si="2"/>
        <v>1.9296552337164754</v>
      </c>
    </row>
    <row r="182" spans="1:4" x14ac:dyDescent="0.2">
      <c r="A182" s="13">
        <v>33086</v>
      </c>
      <c r="B182" s="26">
        <v>1.3160000000000001</v>
      </c>
      <c r="C182" s="12">
        <v>0.998</v>
      </c>
      <c r="D182" s="12">
        <f t="shared" si="2"/>
        <v>2.1701123237082065</v>
      </c>
    </row>
    <row r="183" spans="1:4" x14ac:dyDescent="0.2">
      <c r="A183" s="13">
        <v>33117</v>
      </c>
      <c r="B183" s="26">
        <v>1.325</v>
      </c>
      <c r="C183" s="12">
        <v>1.165</v>
      </c>
      <c r="D183" s="12">
        <f t="shared" si="2"/>
        <v>2.5160403886792455</v>
      </c>
    </row>
    <row r="184" spans="1:4" x14ac:dyDescent="0.2">
      <c r="A184" s="13">
        <v>33147</v>
      </c>
      <c r="B184" s="26">
        <v>1.3340000000000001</v>
      </c>
      <c r="C184" s="12">
        <v>1.33</v>
      </c>
      <c r="D184" s="12">
        <f t="shared" si="2"/>
        <v>2.8530105172413798</v>
      </c>
    </row>
    <row r="185" spans="1:4" x14ac:dyDescent="0.2">
      <c r="A185" s="13">
        <v>33178</v>
      </c>
      <c r="B185" s="26">
        <v>1.337</v>
      </c>
      <c r="C185" s="12">
        <v>1.3049999999999999</v>
      </c>
      <c r="D185" s="12">
        <f t="shared" si="2"/>
        <v>2.7931011630516083</v>
      </c>
    </row>
    <row r="186" spans="1:4" x14ac:dyDescent="0.2">
      <c r="A186" s="13">
        <v>33208</v>
      </c>
      <c r="B186" s="26">
        <v>1.3420000000000001</v>
      </c>
      <c r="C186" s="12">
        <v>1.2729999999999999</v>
      </c>
      <c r="D186" s="12">
        <f t="shared" si="2"/>
        <v>2.7144600171385989</v>
      </c>
    </row>
    <row r="187" spans="1:4" x14ac:dyDescent="0.2">
      <c r="A187" s="13">
        <v>33239</v>
      </c>
      <c r="B187" s="26">
        <v>1.347</v>
      </c>
      <c r="C187" s="12">
        <v>1.2350000000000001</v>
      </c>
      <c r="D187" s="12">
        <f t="shared" si="2"/>
        <v>2.6236561878247966</v>
      </c>
    </row>
    <row r="188" spans="1:4" x14ac:dyDescent="0.2">
      <c r="A188" s="13">
        <v>33270</v>
      </c>
      <c r="B188" s="26">
        <v>1.3480000000000001</v>
      </c>
      <c r="C188" s="12">
        <v>1.17</v>
      </c>
      <c r="D188" s="12">
        <f t="shared" si="2"/>
        <v>2.4837251261127595</v>
      </c>
    </row>
    <row r="189" spans="1:4" x14ac:dyDescent="0.2">
      <c r="A189" s="13">
        <v>33298</v>
      </c>
      <c r="B189" s="26">
        <v>1.3480000000000001</v>
      </c>
      <c r="C189" s="12">
        <v>1.0860000000000001</v>
      </c>
      <c r="D189" s="12">
        <f t="shared" si="2"/>
        <v>2.3054063991097924</v>
      </c>
    </row>
    <row r="190" spans="1:4" x14ac:dyDescent="0.2">
      <c r="A190" s="13">
        <v>33329</v>
      </c>
      <c r="B190" s="26">
        <v>1.351</v>
      </c>
      <c r="C190" s="12">
        <v>1.016</v>
      </c>
      <c r="D190" s="12">
        <f t="shared" si="2"/>
        <v>2.1520181021465583</v>
      </c>
    </row>
    <row r="191" spans="1:4" x14ac:dyDescent="0.2">
      <c r="A191" s="13">
        <v>33359</v>
      </c>
      <c r="B191" s="26">
        <v>1.3560000000000001</v>
      </c>
      <c r="C191" s="12">
        <v>0.96799999999999997</v>
      </c>
      <c r="D191" s="12">
        <f t="shared" si="2"/>
        <v>2.0427876755162244</v>
      </c>
    </row>
    <row r="192" spans="1:4" x14ac:dyDescent="0.2">
      <c r="A192" s="13">
        <v>33390</v>
      </c>
      <c r="B192" s="26">
        <v>1.36</v>
      </c>
      <c r="C192" s="12">
        <v>0.94499999999999995</v>
      </c>
      <c r="D192" s="12">
        <f t="shared" si="2"/>
        <v>1.9883849227941177</v>
      </c>
    </row>
    <row r="193" spans="1:4" x14ac:dyDescent="0.2">
      <c r="A193" s="13">
        <v>33420</v>
      </c>
      <c r="B193" s="26">
        <v>1.3620000000000001</v>
      </c>
      <c r="C193" s="12">
        <v>0.92600000000000005</v>
      </c>
      <c r="D193" s="12">
        <f t="shared" si="2"/>
        <v>1.9455457165932453</v>
      </c>
    </row>
    <row r="194" spans="1:4" x14ac:dyDescent="0.2">
      <c r="A194" s="13">
        <v>33451</v>
      </c>
      <c r="B194" s="26">
        <v>1.3660000000000001</v>
      </c>
      <c r="C194" s="12">
        <v>0.92700000000000005</v>
      </c>
      <c r="D194" s="12">
        <f t="shared" si="2"/>
        <v>1.9419435263543192</v>
      </c>
    </row>
    <row r="195" spans="1:4" x14ac:dyDescent="0.2">
      <c r="A195" s="13">
        <v>33482</v>
      </c>
      <c r="B195" s="26">
        <v>1.37</v>
      </c>
      <c r="C195" s="12">
        <v>0.94199999999999995</v>
      </c>
      <c r="D195" s="12">
        <f t="shared" si="2"/>
        <v>1.9676049065693428</v>
      </c>
    </row>
    <row r="196" spans="1:4" x14ac:dyDescent="0.2">
      <c r="A196" s="13">
        <v>33512</v>
      </c>
      <c r="B196" s="26">
        <v>1.3720000000000001</v>
      </c>
      <c r="C196" s="12">
        <v>0.96599999999999997</v>
      </c>
      <c r="D196" s="12">
        <f t="shared" si="2"/>
        <v>2.0147936632653063</v>
      </c>
    </row>
    <row r="197" spans="1:4" x14ac:dyDescent="0.2">
      <c r="A197" s="13">
        <v>33543</v>
      </c>
      <c r="B197" s="26">
        <v>1.3779999999999999</v>
      </c>
      <c r="C197" s="12">
        <v>1.02</v>
      </c>
      <c r="D197" s="12">
        <f t="shared" si="2"/>
        <v>2.1181587953555883</v>
      </c>
    </row>
    <row r="198" spans="1:4" x14ac:dyDescent="0.2">
      <c r="A198" s="13">
        <v>33573</v>
      </c>
      <c r="B198" s="26">
        <v>1.3819999999999999</v>
      </c>
      <c r="C198" s="12">
        <v>1.0169999999999999</v>
      </c>
      <c r="D198" s="12">
        <f t="shared" si="2"/>
        <v>2.1058162424023155</v>
      </c>
    </row>
    <row r="199" spans="1:4" x14ac:dyDescent="0.2">
      <c r="A199" s="13">
        <v>33604</v>
      </c>
      <c r="B199" s="26">
        <v>1.383</v>
      </c>
      <c r="C199" s="12">
        <v>0.98499999999999999</v>
      </c>
      <c r="D199" s="12">
        <f t="shared" si="2"/>
        <v>2.0380818040491686</v>
      </c>
    </row>
    <row r="200" spans="1:4" x14ac:dyDescent="0.2">
      <c r="A200" s="13">
        <v>33635</v>
      </c>
      <c r="B200" s="26">
        <v>1.3859999999999999</v>
      </c>
      <c r="C200" s="12">
        <v>0.97499999999999998</v>
      </c>
      <c r="D200" s="12">
        <f t="shared" si="2"/>
        <v>2.0130239718614722</v>
      </c>
    </row>
    <row r="201" spans="1:4" x14ac:dyDescent="0.2">
      <c r="A201" s="13">
        <v>33664</v>
      </c>
      <c r="B201" s="26">
        <v>1.391</v>
      </c>
      <c r="C201" s="12">
        <v>0.96099999999999997</v>
      </c>
      <c r="D201" s="12">
        <f t="shared" si="2"/>
        <v>1.9769870244428469</v>
      </c>
    </row>
    <row r="202" spans="1:4" x14ac:dyDescent="0.2">
      <c r="A202" s="13">
        <v>33695</v>
      </c>
      <c r="B202" s="26">
        <v>1.3939999999999999</v>
      </c>
      <c r="C202" s="12">
        <v>0.95099999999999996</v>
      </c>
      <c r="D202" s="12">
        <f t="shared" si="2"/>
        <v>1.9522044770444766</v>
      </c>
    </row>
    <row r="203" spans="1:4" x14ac:dyDescent="0.2">
      <c r="A203" s="13">
        <v>33725</v>
      </c>
      <c r="B203" s="26">
        <v>1.397</v>
      </c>
      <c r="C203" s="12">
        <v>0.95199999999999996</v>
      </c>
      <c r="D203" s="12">
        <f t="shared" si="2"/>
        <v>1.9500605812455261</v>
      </c>
    </row>
    <row r="204" spans="1:4" x14ac:dyDescent="0.2">
      <c r="A204" s="13">
        <v>33756</v>
      </c>
      <c r="B204" s="26">
        <v>1.401</v>
      </c>
      <c r="C204" s="12">
        <v>0.95399999999999996</v>
      </c>
      <c r="D204" s="12">
        <f t="shared" si="2"/>
        <v>1.9485780256959315</v>
      </c>
    </row>
    <row r="205" spans="1:4" x14ac:dyDescent="0.2">
      <c r="A205" s="13">
        <v>33786</v>
      </c>
      <c r="B205" s="26">
        <v>1.405</v>
      </c>
      <c r="C205" s="12">
        <v>0.94699999999999995</v>
      </c>
      <c r="D205" s="12">
        <f t="shared" si="2"/>
        <v>1.9287734355871886</v>
      </c>
    </row>
    <row r="206" spans="1:4" x14ac:dyDescent="0.2">
      <c r="A206" s="13">
        <v>33817</v>
      </c>
      <c r="B206" s="26">
        <v>1.4079999999999999</v>
      </c>
      <c r="C206" s="12">
        <v>0.94299999999999995</v>
      </c>
      <c r="D206" s="12">
        <f t="shared" si="2"/>
        <v>1.9165343132102275</v>
      </c>
    </row>
    <row r="207" spans="1:4" x14ac:dyDescent="0.2">
      <c r="A207" s="13">
        <v>33848</v>
      </c>
      <c r="B207" s="26">
        <v>1.411</v>
      </c>
      <c r="C207" s="12">
        <v>0.94499999999999995</v>
      </c>
      <c r="D207" s="12">
        <f t="shared" si="2"/>
        <v>1.9165155882352942</v>
      </c>
    </row>
    <row r="208" spans="1:4" x14ac:dyDescent="0.2">
      <c r="A208" s="13">
        <v>33878</v>
      </c>
      <c r="B208" s="26">
        <v>1.417</v>
      </c>
      <c r="C208" s="12">
        <v>0.96899999999999997</v>
      </c>
      <c r="D208" s="12">
        <f t="shared" si="2"/>
        <v>1.9568678045165844</v>
      </c>
    </row>
    <row r="209" spans="1:4" x14ac:dyDescent="0.2">
      <c r="A209" s="13">
        <v>33909</v>
      </c>
      <c r="B209" s="26">
        <v>1.421</v>
      </c>
      <c r="C209" s="12">
        <v>0.97799999999999998</v>
      </c>
      <c r="D209" s="12">
        <f t="shared" si="2"/>
        <v>1.9694834609429979</v>
      </c>
    </row>
    <row r="210" spans="1:4" x14ac:dyDescent="0.2">
      <c r="A210" s="13">
        <v>33939</v>
      </c>
      <c r="B210" s="26">
        <v>1.423</v>
      </c>
      <c r="C210" s="12">
        <v>0.97099999999999997</v>
      </c>
      <c r="D210" s="12">
        <f t="shared" si="2"/>
        <v>1.9526386936050599</v>
      </c>
    </row>
    <row r="211" spans="1:4" x14ac:dyDescent="0.2">
      <c r="A211" s="13">
        <v>33970</v>
      </c>
      <c r="B211" s="26">
        <v>1.4279999999999999</v>
      </c>
      <c r="C211" s="12">
        <v>0.96899999999999997</v>
      </c>
      <c r="D211" s="12">
        <f t="shared" si="2"/>
        <v>1.941793892857143</v>
      </c>
    </row>
    <row r="212" spans="1:4" x14ac:dyDescent="0.2">
      <c r="A212" s="13">
        <v>34001</v>
      </c>
      <c r="B212" s="26">
        <v>1.431</v>
      </c>
      <c r="C212" s="12">
        <v>0.97299999999999998</v>
      </c>
      <c r="D212" s="12">
        <f t="shared" si="2"/>
        <v>1.9457219028651294</v>
      </c>
    </row>
    <row r="213" spans="1:4" x14ac:dyDescent="0.2">
      <c r="A213" s="13">
        <v>34029</v>
      </c>
      <c r="B213" s="26">
        <v>1.4330000000000001</v>
      </c>
      <c r="C213" s="12">
        <v>0.97699999999999998</v>
      </c>
      <c r="D213" s="12">
        <f t="shared" si="2"/>
        <v>1.9509940034891835</v>
      </c>
    </row>
    <row r="214" spans="1:4" x14ac:dyDescent="0.2">
      <c r="A214" s="13">
        <v>34060</v>
      </c>
      <c r="B214" s="26">
        <v>1.4379999999999999</v>
      </c>
      <c r="C214" s="12">
        <v>0.97699999999999998</v>
      </c>
      <c r="D214" s="12">
        <f t="shared" si="2"/>
        <v>1.9442102969401949</v>
      </c>
    </row>
    <row r="215" spans="1:4" x14ac:dyDescent="0.2">
      <c r="A215" s="13">
        <v>34090</v>
      </c>
      <c r="B215" s="26">
        <v>1.4419999999999999</v>
      </c>
      <c r="C215" s="12">
        <v>0.96299999999999997</v>
      </c>
      <c r="D215" s="12">
        <f t="shared" si="2"/>
        <v>1.9110347662968103</v>
      </c>
    </row>
    <row r="216" spans="1:4" x14ac:dyDescent="0.2">
      <c r="A216" s="13">
        <v>34121</v>
      </c>
      <c r="B216" s="26">
        <v>1.4430000000000001</v>
      </c>
      <c r="C216" s="12">
        <v>0.95</v>
      </c>
      <c r="D216" s="12">
        <f t="shared" si="2"/>
        <v>1.8839303187803189</v>
      </c>
    </row>
    <row r="217" spans="1:4" x14ac:dyDescent="0.2">
      <c r="A217" s="13">
        <v>34151</v>
      </c>
      <c r="B217" s="26">
        <v>1.4450000000000001</v>
      </c>
      <c r="C217" s="12">
        <v>0.93700000000000006</v>
      </c>
      <c r="D217" s="12">
        <f t="shared" si="2"/>
        <v>1.8555783854671282</v>
      </c>
    </row>
    <row r="218" spans="1:4" x14ac:dyDescent="0.2">
      <c r="A218" s="13">
        <v>34182</v>
      </c>
      <c r="B218" s="26">
        <v>1.448</v>
      </c>
      <c r="C218" s="12">
        <v>0.90600000000000003</v>
      </c>
      <c r="D218" s="12">
        <f t="shared" si="2"/>
        <v>1.7904706118784532</v>
      </c>
    </row>
    <row r="219" spans="1:4" x14ac:dyDescent="0.2">
      <c r="A219" s="13">
        <v>34213</v>
      </c>
      <c r="B219" s="26">
        <v>1.45</v>
      </c>
      <c r="C219" s="12">
        <v>0.90700000000000003</v>
      </c>
      <c r="D219" s="12">
        <f t="shared" si="2"/>
        <v>1.7899745082758625</v>
      </c>
    </row>
    <row r="220" spans="1:4" x14ac:dyDescent="0.2">
      <c r="A220" s="13">
        <v>34243</v>
      </c>
      <c r="B220" s="26">
        <v>1.456</v>
      </c>
      <c r="C220" s="12">
        <v>0.92400000000000004</v>
      </c>
      <c r="D220" s="12">
        <f t="shared" si="2"/>
        <v>1.8160096730769233</v>
      </c>
    </row>
    <row r="221" spans="1:4" x14ac:dyDescent="0.2">
      <c r="A221" s="13">
        <v>34274</v>
      </c>
      <c r="B221" s="26">
        <v>1.46</v>
      </c>
      <c r="C221" s="12">
        <v>0.92700000000000005</v>
      </c>
      <c r="D221" s="12">
        <f t="shared" si="2"/>
        <v>1.8169142856164384</v>
      </c>
    </row>
    <row r="222" spans="1:4" x14ac:dyDescent="0.2">
      <c r="A222" s="13">
        <v>34304</v>
      </c>
      <c r="B222" s="26">
        <v>1.4630000000000001</v>
      </c>
      <c r="C222" s="12">
        <v>0.91400000000000003</v>
      </c>
      <c r="D222" s="12">
        <f t="shared" si="2"/>
        <v>1.7877608844839372</v>
      </c>
    </row>
    <row r="223" spans="1:4" x14ac:dyDescent="0.2">
      <c r="A223" s="13">
        <v>34335</v>
      </c>
      <c r="B223" s="26">
        <v>1.4630000000000001</v>
      </c>
      <c r="C223" s="12">
        <v>0.91900000000000004</v>
      </c>
      <c r="D223" s="12">
        <f t="shared" si="2"/>
        <v>1.7975407580314422</v>
      </c>
    </row>
    <row r="224" spans="1:4" x14ac:dyDescent="0.2">
      <c r="A224" s="13">
        <v>34366</v>
      </c>
      <c r="B224" s="26">
        <v>1.4670000000000001</v>
      </c>
      <c r="C224" s="12">
        <v>0.97799999999999998</v>
      </c>
      <c r="D224" s="12">
        <f t="shared" si="2"/>
        <v>1.9077273333333331</v>
      </c>
    </row>
    <row r="225" spans="1:4" x14ac:dyDescent="0.2">
      <c r="A225" s="13">
        <v>34394</v>
      </c>
      <c r="B225" s="26">
        <v>1.4710000000000001</v>
      </c>
      <c r="C225" s="12">
        <v>0.96599999999999997</v>
      </c>
      <c r="D225" s="12">
        <f t="shared" si="2"/>
        <v>1.8791957212780421</v>
      </c>
    </row>
    <row r="226" spans="1:4" x14ac:dyDescent="0.2">
      <c r="A226" s="13">
        <v>34425</v>
      </c>
      <c r="B226" s="26">
        <v>1.472</v>
      </c>
      <c r="C226" s="12">
        <v>0.93500000000000005</v>
      </c>
      <c r="D226" s="12">
        <f t="shared" si="2"/>
        <v>1.8176546093750001</v>
      </c>
    </row>
    <row r="227" spans="1:4" x14ac:dyDescent="0.2">
      <c r="A227" s="13">
        <v>34455</v>
      </c>
      <c r="B227" s="26">
        <v>1.4750000000000001</v>
      </c>
      <c r="C227" s="12">
        <v>0.91900000000000004</v>
      </c>
      <c r="D227" s="12">
        <f t="shared" si="2"/>
        <v>1.7829166976271187</v>
      </c>
    </row>
    <row r="228" spans="1:4" x14ac:dyDescent="0.2">
      <c r="A228" s="13">
        <v>34486</v>
      </c>
      <c r="B228" s="26">
        <v>1.4790000000000001</v>
      </c>
      <c r="C228" s="12">
        <v>0.90600000000000003</v>
      </c>
      <c r="D228" s="12">
        <f t="shared" si="2"/>
        <v>1.7529421541582151</v>
      </c>
    </row>
    <row r="229" spans="1:4" x14ac:dyDescent="0.2">
      <c r="A229" s="13">
        <v>34516</v>
      </c>
      <c r="B229" s="26">
        <v>1.484</v>
      </c>
      <c r="C229" s="12">
        <v>0.89800000000000002</v>
      </c>
      <c r="D229" s="12">
        <f t="shared" si="2"/>
        <v>1.7316096482479786</v>
      </c>
    </row>
    <row r="230" spans="1:4" x14ac:dyDescent="0.2">
      <c r="A230" s="13">
        <v>34547</v>
      </c>
      <c r="B230" s="26">
        <v>1.49</v>
      </c>
      <c r="C230" s="12">
        <v>0.89400000000000002</v>
      </c>
      <c r="D230" s="12">
        <f t="shared" si="2"/>
        <v>1.7169546000000002</v>
      </c>
    </row>
    <row r="231" spans="1:4" x14ac:dyDescent="0.2">
      <c r="A231" s="13">
        <v>34578</v>
      </c>
      <c r="B231" s="26">
        <v>1.4930000000000001</v>
      </c>
      <c r="C231" s="12">
        <v>0.89400000000000002</v>
      </c>
      <c r="D231" s="12">
        <f t="shared" si="2"/>
        <v>1.7135045907568656</v>
      </c>
    </row>
    <row r="232" spans="1:4" x14ac:dyDescent="0.2">
      <c r="A232" s="13">
        <v>34608</v>
      </c>
      <c r="B232" s="26">
        <v>1.494</v>
      </c>
      <c r="C232" s="12">
        <v>0.89</v>
      </c>
      <c r="D232" s="12">
        <f t="shared" si="2"/>
        <v>1.7046961111111112</v>
      </c>
    </row>
    <row r="233" spans="1:4" x14ac:dyDescent="0.2">
      <c r="A233" s="13">
        <v>34639</v>
      </c>
      <c r="B233" s="26">
        <v>1.498</v>
      </c>
      <c r="C233" s="12">
        <v>0.89400000000000002</v>
      </c>
      <c r="D233" s="12">
        <f t="shared" ref="D233:D296" si="3">C233*$B$583/B233</f>
        <v>1.707785283044059</v>
      </c>
    </row>
    <row r="234" spans="1:4" x14ac:dyDescent="0.2">
      <c r="A234" s="13">
        <v>34669</v>
      </c>
      <c r="B234" s="26">
        <v>1.5009999999999999</v>
      </c>
      <c r="C234" s="12">
        <v>0.9</v>
      </c>
      <c r="D234" s="12">
        <f t="shared" si="3"/>
        <v>1.7158107261825453</v>
      </c>
    </row>
    <row r="235" spans="1:4" x14ac:dyDescent="0.2">
      <c r="A235" s="13">
        <v>34700</v>
      </c>
      <c r="B235" s="26">
        <v>1.5049999999999999</v>
      </c>
      <c r="C235" s="12">
        <v>0.91300000000000003</v>
      </c>
      <c r="D235" s="12">
        <f t="shared" si="3"/>
        <v>1.735968493687708</v>
      </c>
    </row>
    <row r="236" spans="1:4" x14ac:dyDescent="0.2">
      <c r="A236" s="13">
        <v>34731</v>
      </c>
      <c r="B236" s="26">
        <v>1.5089999999999999</v>
      </c>
      <c r="C236" s="12">
        <v>0.91500000000000004</v>
      </c>
      <c r="D236" s="12">
        <f t="shared" si="3"/>
        <v>1.735159552683897</v>
      </c>
    </row>
    <row r="237" spans="1:4" x14ac:dyDescent="0.2">
      <c r="A237" s="13">
        <v>34759</v>
      </c>
      <c r="B237" s="26">
        <v>1.512</v>
      </c>
      <c r="C237" s="12">
        <v>0.90600000000000003</v>
      </c>
      <c r="D237" s="12">
        <f t="shared" si="3"/>
        <v>1.7146834960317461</v>
      </c>
    </row>
    <row r="238" spans="1:4" x14ac:dyDescent="0.2">
      <c r="A238" s="13">
        <v>34790</v>
      </c>
      <c r="B238" s="26">
        <v>1.518</v>
      </c>
      <c r="C238" s="12">
        <v>0.9</v>
      </c>
      <c r="D238" s="12">
        <f t="shared" si="3"/>
        <v>1.6965954545454547</v>
      </c>
    </row>
    <row r="239" spans="1:4" x14ac:dyDescent="0.2">
      <c r="A239" s="13">
        <v>34820</v>
      </c>
      <c r="B239" s="26">
        <v>1.5209999999999999</v>
      </c>
      <c r="C239" s="12">
        <v>0.90100000000000002</v>
      </c>
      <c r="D239" s="12">
        <f t="shared" si="3"/>
        <v>1.6951305003287314</v>
      </c>
    </row>
    <row r="240" spans="1:4" x14ac:dyDescent="0.2">
      <c r="A240" s="13">
        <v>34851</v>
      </c>
      <c r="B240" s="26">
        <v>1.524</v>
      </c>
      <c r="C240" s="12">
        <v>0.89500000000000002</v>
      </c>
      <c r="D240" s="12">
        <f t="shared" si="3"/>
        <v>1.6805275229658794</v>
      </c>
    </row>
    <row r="241" spans="1:4" x14ac:dyDescent="0.2">
      <c r="A241" s="13">
        <v>34881</v>
      </c>
      <c r="B241" s="26">
        <v>1.526</v>
      </c>
      <c r="C241" s="12">
        <v>0.88500000000000001</v>
      </c>
      <c r="D241" s="12">
        <f t="shared" si="3"/>
        <v>1.6595727621231979</v>
      </c>
    </row>
    <row r="242" spans="1:4" x14ac:dyDescent="0.2">
      <c r="A242" s="13">
        <v>34912</v>
      </c>
      <c r="B242" s="26">
        <v>1.5289999999999999</v>
      </c>
      <c r="C242" s="12">
        <v>0.879</v>
      </c>
      <c r="D242" s="12">
        <f t="shared" si="3"/>
        <v>1.6450873047743626</v>
      </c>
    </row>
    <row r="243" spans="1:4" x14ac:dyDescent="0.2">
      <c r="A243" s="13">
        <v>34943</v>
      </c>
      <c r="B243" s="26">
        <v>1.5309999999999999</v>
      </c>
      <c r="C243" s="12">
        <v>0.87</v>
      </c>
      <c r="D243" s="12">
        <f t="shared" si="3"/>
        <v>1.6261163749183543</v>
      </c>
    </row>
    <row r="244" spans="1:4" x14ac:dyDescent="0.2">
      <c r="A244" s="13">
        <v>34973</v>
      </c>
      <c r="B244" s="26">
        <v>1.5349999999999999</v>
      </c>
      <c r="C244" s="12">
        <v>0.873</v>
      </c>
      <c r="D244" s="12">
        <f t="shared" si="3"/>
        <v>1.6274716241042346</v>
      </c>
    </row>
    <row r="245" spans="1:4" x14ac:dyDescent="0.2">
      <c r="A245" s="13">
        <v>35004</v>
      </c>
      <c r="B245" s="26">
        <v>1.5369999999999999</v>
      </c>
      <c r="C245" s="12">
        <v>0.879</v>
      </c>
      <c r="D245" s="12">
        <f t="shared" si="3"/>
        <v>1.6365247163305143</v>
      </c>
    </row>
    <row r="246" spans="1:4" x14ac:dyDescent="0.2">
      <c r="A246" s="13">
        <v>35034</v>
      </c>
      <c r="B246" s="26">
        <v>1.5389999999999999</v>
      </c>
      <c r="C246" s="12">
        <v>0.90500000000000003</v>
      </c>
      <c r="D246" s="12">
        <f t="shared" si="3"/>
        <v>1.6827419460688762</v>
      </c>
    </row>
    <row r="247" spans="1:4" x14ac:dyDescent="0.2">
      <c r="A247" s="13">
        <v>35065</v>
      </c>
      <c r="B247" s="26">
        <v>1.5469999999999999</v>
      </c>
      <c r="C247" s="12">
        <v>1.0069999999999999</v>
      </c>
      <c r="D247" s="12">
        <f t="shared" si="3"/>
        <v>1.8627163135100193</v>
      </c>
    </row>
    <row r="248" spans="1:4" x14ac:dyDescent="0.2">
      <c r="A248" s="13">
        <v>35096</v>
      </c>
      <c r="B248" s="26">
        <v>1.55</v>
      </c>
      <c r="C248" s="12">
        <v>1.0009999999999999</v>
      </c>
      <c r="D248" s="12">
        <f t="shared" si="3"/>
        <v>1.8480339296774193</v>
      </c>
    </row>
    <row r="249" spans="1:4" x14ac:dyDescent="0.2">
      <c r="A249" s="13">
        <v>35125</v>
      </c>
      <c r="B249" s="26">
        <v>1.5549999999999999</v>
      </c>
      <c r="C249" s="12">
        <v>1.02</v>
      </c>
      <c r="D249" s="12">
        <f t="shared" si="3"/>
        <v>1.8770564758842447</v>
      </c>
    </row>
    <row r="250" spans="1:4" x14ac:dyDescent="0.2">
      <c r="A250" s="13">
        <v>35156</v>
      </c>
      <c r="B250" s="26">
        <v>1.5609999999999999</v>
      </c>
      <c r="C250" s="12">
        <v>1.0649999999999999</v>
      </c>
      <c r="D250" s="12">
        <f t="shared" si="3"/>
        <v>1.9523346668802053</v>
      </c>
    </row>
    <row r="251" spans="1:4" x14ac:dyDescent="0.2">
      <c r="A251" s="13">
        <v>35186</v>
      </c>
      <c r="B251" s="26">
        <v>1.5640000000000001</v>
      </c>
      <c r="C251" s="12">
        <v>1.038</v>
      </c>
      <c r="D251" s="12">
        <f t="shared" si="3"/>
        <v>1.8991889117647061</v>
      </c>
    </row>
    <row r="252" spans="1:4" x14ac:dyDescent="0.2">
      <c r="A252" s="13">
        <v>35217</v>
      </c>
      <c r="B252" s="26">
        <v>1.5669999999999999</v>
      </c>
      <c r="C252" s="12">
        <v>0.96899999999999997</v>
      </c>
      <c r="D252" s="12">
        <f t="shared" si="3"/>
        <v>1.7695479763880027</v>
      </c>
    </row>
    <row r="253" spans="1:4" x14ac:dyDescent="0.2">
      <c r="A253" s="13">
        <v>35247</v>
      </c>
      <c r="B253" s="26">
        <v>1.57</v>
      </c>
      <c r="C253" s="12">
        <v>0.93500000000000005</v>
      </c>
      <c r="D253" s="12">
        <f t="shared" si="3"/>
        <v>1.704195914012739</v>
      </c>
    </row>
    <row r="254" spans="1:4" x14ac:dyDescent="0.2">
      <c r="A254" s="13">
        <v>35278</v>
      </c>
      <c r="B254" s="26">
        <v>1.5720000000000001</v>
      </c>
      <c r="C254" s="12">
        <v>0.93400000000000005</v>
      </c>
      <c r="D254" s="12">
        <f t="shared" si="3"/>
        <v>1.7002073753180662</v>
      </c>
    </row>
    <row r="255" spans="1:4" x14ac:dyDescent="0.2">
      <c r="A255" s="13">
        <v>35309</v>
      </c>
      <c r="B255" s="26">
        <v>1.577</v>
      </c>
      <c r="C255" s="12">
        <v>0.98</v>
      </c>
      <c r="D255" s="12">
        <f t="shared" si="3"/>
        <v>1.7782873684210527</v>
      </c>
    </row>
    <row r="256" spans="1:4" x14ac:dyDescent="0.2">
      <c r="A256" s="13">
        <v>35339</v>
      </c>
      <c r="B256" s="26">
        <v>1.5820000000000001</v>
      </c>
      <c r="C256" s="12">
        <v>1.0629999999999999</v>
      </c>
      <c r="D256" s="12">
        <f t="shared" si="3"/>
        <v>1.9228010322376738</v>
      </c>
    </row>
    <row r="257" spans="1:4" x14ac:dyDescent="0.2">
      <c r="A257" s="13">
        <v>35370</v>
      </c>
      <c r="B257" s="26">
        <v>1.587</v>
      </c>
      <c r="C257" s="12">
        <v>1.097</v>
      </c>
      <c r="D257" s="12">
        <f t="shared" si="3"/>
        <v>1.9780499855072464</v>
      </c>
    </row>
    <row r="258" spans="1:4" x14ac:dyDescent="0.2">
      <c r="A258" s="13">
        <v>35400</v>
      </c>
      <c r="B258" s="26">
        <v>1.591</v>
      </c>
      <c r="C258" s="12">
        <v>1.121</v>
      </c>
      <c r="D258" s="12">
        <f t="shared" si="3"/>
        <v>2.0162435644248902</v>
      </c>
    </row>
    <row r="259" spans="1:4" x14ac:dyDescent="0.2">
      <c r="A259" s="13">
        <v>35431</v>
      </c>
      <c r="B259" s="26">
        <v>1.5940000000000001</v>
      </c>
      <c r="C259" s="12">
        <v>1.1359999999999999</v>
      </c>
      <c r="D259" s="12">
        <f t="shared" si="3"/>
        <v>2.0393772747804264</v>
      </c>
    </row>
    <row r="260" spans="1:4" x14ac:dyDescent="0.2">
      <c r="A260" s="13">
        <v>35462</v>
      </c>
      <c r="B260" s="26">
        <v>1.597</v>
      </c>
      <c r="C260" s="12">
        <v>1.127</v>
      </c>
      <c r="D260" s="12">
        <f t="shared" si="3"/>
        <v>2.0194195723231063</v>
      </c>
    </row>
    <row r="261" spans="1:4" x14ac:dyDescent="0.2">
      <c r="A261" s="13">
        <v>35490</v>
      </c>
      <c r="B261" s="26">
        <v>1.5980000000000001</v>
      </c>
      <c r="C261" s="12">
        <v>1.079</v>
      </c>
      <c r="D261" s="12">
        <f t="shared" si="3"/>
        <v>1.932200681476846</v>
      </c>
    </row>
    <row r="262" spans="1:4" x14ac:dyDescent="0.2">
      <c r="A262" s="13">
        <v>35521</v>
      </c>
      <c r="B262" s="26">
        <v>1.599</v>
      </c>
      <c r="C262" s="12">
        <v>1.046</v>
      </c>
      <c r="D262" s="12">
        <f t="shared" si="3"/>
        <v>1.8719350756722954</v>
      </c>
    </row>
    <row r="263" spans="1:4" x14ac:dyDescent="0.2">
      <c r="A263" s="13">
        <v>35551</v>
      </c>
      <c r="B263" s="26">
        <v>1.599</v>
      </c>
      <c r="C263" s="12">
        <v>1.0309999999999999</v>
      </c>
      <c r="D263" s="12">
        <f t="shared" si="3"/>
        <v>1.8450908824265164</v>
      </c>
    </row>
    <row r="264" spans="1:4" x14ac:dyDescent="0.2">
      <c r="A264" s="13">
        <v>35582</v>
      </c>
      <c r="B264" s="26">
        <v>1.6020000000000001</v>
      </c>
      <c r="C264" s="12">
        <v>1.0009999999999999</v>
      </c>
      <c r="D264" s="12">
        <f t="shared" si="3"/>
        <v>1.7880478096129837</v>
      </c>
    </row>
    <row r="265" spans="1:4" x14ac:dyDescent="0.2">
      <c r="A265" s="13">
        <v>35612</v>
      </c>
      <c r="B265" s="26">
        <v>1.6040000000000001</v>
      </c>
      <c r="C265" s="12">
        <v>0.95699999999999996</v>
      </c>
      <c r="D265" s="12">
        <f t="shared" si="3"/>
        <v>1.7073208148379051</v>
      </c>
    </row>
    <row r="266" spans="1:4" x14ac:dyDescent="0.2">
      <c r="A266" s="13">
        <v>35643</v>
      </c>
      <c r="B266" s="26">
        <v>1.6080000000000001</v>
      </c>
      <c r="C266" s="12">
        <v>0.94499999999999995</v>
      </c>
      <c r="D266" s="12">
        <f t="shared" si="3"/>
        <v>1.6817185914179105</v>
      </c>
    </row>
    <row r="267" spans="1:4" x14ac:dyDescent="0.2">
      <c r="A267" s="13">
        <v>35674</v>
      </c>
      <c r="B267" s="26">
        <v>1.6120000000000001</v>
      </c>
      <c r="C267" s="12">
        <v>0.94499999999999995</v>
      </c>
      <c r="D267" s="12">
        <f t="shared" si="3"/>
        <v>1.6775455924317619</v>
      </c>
    </row>
    <row r="268" spans="1:4" x14ac:dyDescent="0.2">
      <c r="A268" s="13">
        <v>35704</v>
      </c>
      <c r="B268" s="26">
        <v>1.615</v>
      </c>
      <c r="C268" s="12">
        <v>0.95599999999999996</v>
      </c>
      <c r="D268" s="12">
        <f t="shared" si="3"/>
        <v>1.6939201213622292</v>
      </c>
    </row>
    <row r="269" spans="1:4" x14ac:dyDescent="0.2">
      <c r="A269" s="13">
        <v>35735</v>
      </c>
      <c r="B269" s="26">
        <v>1.617</v>
      </c>
      <c r="C269" s="12">
        <v>0.97</v>
      </c>
      <c r="D269" s="12">
        <f t="shared" si="3"/>
        <v>1.7166006617192331</v>
      </c>
    </row>
    <row r="270" spans="1:4" x14ac:dyDescent="0.2">
      <c r="A270" s="13">
        <v>35765</v>
      </c>
      <c r="B270" s="26">
        <v>1.6180000000000001</v>
      </c>
      <c r="C270" s="12">
        <v>0.97899999999999998</v>
      </c>
      <c r="D270" s="12">
        <f t="shared" si="3"/>
        <v>1.7314571007416564</v>
      </c>
    </row>
    <row r="271" spans="1:4" x14ac:dyDescent="0.2">
      <c r="A271" s="13">
        <v>35796</v>
      </c>
      <c r="B271" s="26">
        <v>1.62</v>
      </c>
      <c r="C271" s="12">
        <v>0.96599999999999997</v>
      </c>
      <c r="D271" s="12">
        <f t="shared" si="3"/>
        <v>1.7063561148148148</v>
      </c>
    </row>
    <row r="272" spans="1:4" x14ac:dyDescent="0.2">
      <c r="A272" s="13">
        <v>35827</v>
      </c>
      <c r="B272" s="26">
        <v>1.62</v>
      </c>
      <c r="C272" s="12">
        <v>0.94799999999999995</v>
      </c>
      <c r="D272" s="12">
        <f t="shared" si="3"/>
        <v>1.6745606592592592</v>
      </c>
    </row>
    <row r="273" spans="1:4" x14ac:dyDescent="0.2">
      <c r="A273" s="13">
        <v>35855</v>
      </c>
      <c r="B273" s="26">
        <v>1.62</v>
      </c>
      <c r="C273" s="12">
        <v>0.93300000000000005</v>
      </c>
      <c r="D273" s="12">
        <f t="shared" si="3"/>
        <v>1.6480644462962966</v>
      </c>
    </row>
    <row r="274" spans="1:4" x14ac:dyDescent="0.2">
      <c r="A274" s="13">
        <v>35886</v>
      </c>
      <c r="B274" s="26">
        <v>1.6220000000000001</v>
      </c>
      <c r="C274" s="12">
        <v>0.91500000000000004</v>
      </c>
      <c r="D274" s="12">
        <f t="shared" si="3"/>
        <v>1.6142760573366217</v>
      </c>
    </row>
    <row r="275" spans="1:4" x14ac:dyDescent="0.2">
      <c r="A275" s="13">
        <v>35916</v>
      </c>
      <c r="B275" s="26">
        <v>1.6259999999999999</v>
      </c>
      <c r="C275" s="12">
        <v>0.90300000000000002</v>
      </c>
      <c r="D275" s="12">
        <f t="shared" si="3"/>
        <v>1.5891861457564578</v>
      </c>
    </row>
    <row r="276" spans="1:4" x14ac:dyDescent="0.2">
      <c r="A276" s="13">
        <v>35947</v>
      </c>
      <c r="B276" s="26">
        <v>1.6279999999999999</v>
      </c>
      <c r="C276" s="12">
        <v>0.874</v>
      </c>
      <c r="D276" s="12">
        <f t="shared" si="3"/>
        <v>1.5362595417690421</v>
      </c>
    </row>
    <row r="277" spans="1:4" x14ac:dyDescent="0.2">
      <c r="A277" s="13">
        <v>35977</v>
      </c>
      <c r="B277" s="26">
        <v>1.6319999999999999</v>
      </c>
      <c r="C277" s="12">
        <v>0.85299999999999998</v>
      </c>
      <c r="D277" s="12">
        <f t="shared" si="3"/>
        <v>1.4956722567401963</v>
      </c>
    </row>
    <row r="278" spans="1:4" x14ac:dyDescent="0.2">
      <c r="A278" s="13">
        <v>36008</v>
      </c>
      <c r="B278" s="26">
        <v>1.6339999999999999</v>
      </c>
      <c r="C278" s="12">
        <v>0.83799999999999997</v>
      </c>
      <c r="D278" s="12">
        <f t="shared" si="3"/>
        <v>1.4675723733170136</v>
      </c>
    </row>
    <row r="279" spans="1:4" x14ac:dyDescent="0.2">
      <c r="A279" s="13">
        <v>36039</v>
      </c>
      <c r="B279" s="26">
        <v>1.635</v>
      </c>
      <c r="C279" s="12">
        <v>0.82699999999999996</v>
      </c>
      <c r="D279" s="12">
        <f t="shared" si="3"/>
        <v>1.4474224813455656</v>
      </c>
    </row>
    <row r="280" spans="1:4" x14ac:dyDescent="0.2">
      <c r="A280" s="13">
        <v>36069</v>
      </c>
      <c r="B280" s="26">
        <v>1.639</v>
      </c>
      <c r="C280" s="12">
        <v>0.83399999999999996</v>
      </c>
      <c r="D280" s="12">
        <f t="shared" si="3"/>
        <v>1.4561115887736424</v>
      </c>
    </row>
    <row r="281" spans="1:4" x14ac:dyDescent="0.2">
      <c r="A281" s="13">
        <v>36100</v>
      </c>
      <c r="B281" s="26">
        <v>1.641</v>
      </c>
      <c r="C281" s="12">
        <v>0.84099999999999997</v>
      </c>
      <c r="D281" s="12">
        <f t="shared" si="3"/>
        <v>1.466543589884217</v>
      </c>
    </row>
    <row r="282" spans="1:4" x14ac:dyDescent="0.2">
      <c r="A282" s="13">
        <v>36130</v>
      </c>
      <c r="B282" s="26">
        <v>1.6439999999999999</v>
      </c>
      <c r="C282" s="12">
        <v>0.82699999999999996</v>
      </c>
      <c r="D282" s="12">
        <f t="shared" si="3"/>
        <v>1.4394986356447688</v>
      </c>
    </row>
    <row r="283" spans="1:4" x14ac:dyDescent="0.2">
      <c r="A283" s="13">
        <v>36161</v>
      </c>
      <c r="B283" s="26">
        <v>1.647</v>
      </c>
      <c r="C283" s="12">
        <v>0.83399999999999996</v>
      </c>
      <c r="D283" s="12">
        <f t="shared" si="3"/>
        <v>1.4490387941712204</v>
      </c>
    </row>
    <row r="284" spans="1:4" x14ac:dyDescent="0.2">
      <c r="A284" s="13">
        <v>36192</v>
      </c>
      <c r="B284" s="26">
        <v>1.647</v>
      </c>
      <c r="C284" s="12">
        <v>0.82799999999999996</v>
      </c>
      <c r="D284" s="12">
        <f t="shared" si="3"/>
        <v>1.4386140546448087</v>
      </c>
    </row>
    <row r="285" spans="1:4" x14ac:dyDescent="0.2">
      <c r="A285" s="13">
        <v>36220</v>
      </c>
      <c r="B285" s="26">
        <v>1.6479999999999999</v>
      </c>
      <c r="C285" s="12">
        <v>0.82799999999999996</v>
      </c>
      <c r="D285" s="12">
        <f t="shared" si="3"/>
        <v>1.4377411092233012</v>
      </c>
    </row>
    <row r="286" spans="1:4" x14ac:dyDescent="0.2">
      <c r="A286" s="13">
        <v>36251</v>
      </c>
      <c r="B286" s="26">
        <v>1.659</v>
      </c>
      <c r="C286" s="12">
        <v>0.85299999999999998</v>
      </c>
      <c r="D286" s="12">
        <f t="shared" si="3"/>
        <v>1.471330393610609</v>
      </c>
    </row>
    <row r="287" spans="1:4" x14ac:dyDescent="0.2">
      <c r="A287" s="13">
        <v>36281</v>
      </c>
      <c r="B287" s="26">
        <v>1.66</v>
      </c>
      <c r="C287" s="12">
        <v>0.85199999999999998</v>
      </c>
      <c r="D287" s="12">
        <f t="shared" si="3"/>
        <v>1.4687202000000001</v>
      </c>
    </row>
    <row r="288" spans="1:4" x14ac:dyDescent="0.2">
      <c r="A288" s="13">
        <v>36312</v>
      </c>
      <c r="B288" s="26">
        <v>1.66</v>
      </c>
      <c r="C288" s="12">
        <v>0.84499999999999997</v>
      </c>
      <c r="D288" s="12">
        <f t="shared" si="3"/>
        <v>1.45665325</v>
      </c>
    </row>
    <row r="289" spans="1:4" x14ac:dyDescent="0.2">
      <c r="A289" s="13">
        <v>36342</v>
      </c>
      <c r="B289" s="26">
        <v>1.667</v>
      </c>
      <c r="C289" s="12">
        <v>0.85699999999999998</v>
      </c>
      <c r="D289" s="12">
        <f t="shared" si="3"/>
        <v>1.4711358650269946</v>
      </c>
    </row>
    <row r="290" spans="1:4" x14ac:dyDescent="0.2">
      <c r="A290" s="13">
        <v>36373</v>
      </c>
      <c r="B290" s="26">
        <v>1.671</v>
      </c>
      <c r="C290" s="12">
        <v>0.877</v>
      </c>
      <c r="D290" s="12">
        <f t="shared" si="3"/>
        <v>1.5018643369239977</v>
      </c>
    </row>
    <row r="291" spans="1:4" x14ac:dyDescent="0.2">
      <c r="A291" s="13">
        <v>36404</v>
      </c>
      <c r="B291" s="26">
        <v>1.6779999999999999</v>
      </c>
      <c r="C291" s="12">
        <v>0.93899999999999995</v>
      </c>
      <c r="D291" s="12">
        <f t="shared" si="3"/>
        <v>1.6013313164481526</v>
      </c>
    </row>
    <row r="292" spans="1:4" x14ac:dyDescent="0.2">
      <c r="A292" s="13">
        <v>36434</v>
      </c>
      <c r="B292" s="26">
        <v>1.681</v>
      </c>
      <c r="C292" s="12">
        <v>0.97599999999999998</v>
      </c>
      <c r="D292" s="12">
        <f t="shared" si="3"/>
        <v>1.6614591409875075</v>
      </c>
    </row>
    <row r="293" spans="1:4" x14ac:dyDescent="0.2">
      <c r="A293" s="13">
        <v>36465</v>
      </c>
      <c r="B293" s="26">
        <v>1.6839999999999999</v>
      </c>
      <c r="C293" s="12">
        <v>1.018</v>
      </c>
      <c r="D293" s="12">
        <f t="shared" si="3"/>
        <v>1.7298691437054634</v>
      </c>
    </row>
    <row r="294" spans="1:4" x14ac:dyDescent="0.2">
      <c r="A294" s="13">
        <v>36495</v>
      </c>
      <c r="B294" s="26">
        <v>1.6879999999999999</v>
      </c>
      <c r="C294" s="12">
        <v>1.0880000000000001</v>
      </c>
      <c r="D294" s="12">
        <f t="shared" si="3"/>
        <v>1.8444378009478675</v>
      </c>
    </row>
    <row r="295" spans="1:4" x14ac:dyDescent="0.2">
      <c r="A295" s="13">
        <v>36526</v>
      </c>
      <c r="B295" s="26">
        <v>1.6930000000000001</v>
      </c>
      <c r="C295" s="12">
        <v>1.1890000000000001</v>
      </c>
      <c r="D295" s="12">
        <f t="shared" si="3"/>
        <v>2.0097056698168934</v>
      </c>
    </row>
    <row r="296" spans="1:4" x14ac:dyDescent="0.2">
      <c r="A296" s="13">
        <v>36557</v>
      </c>
      <c r="B296" s="26">
        <v>1.7</v>
      </c>
      <c r="C296" s="12">
        <v>1.6140000000000001</v>
      </c>
      <c r="D296" s="12">
        <f t="shared" si="3"/>
        <v>2.7168281611764709</v>
      </c>
    </row>
    <row r="297" spans="1:4" x14ac:dyDescent="0.2">
      <c r="A297" s="13">
        <v>36586</v>
      </c>
      <c r="B297" s="26">
        <v>1.71</v>
      </c>
      <c r="C297" s="12">
        <v>1.359</v>
      </c>
      <c r="D297" s="12">
        <f t="shared" ref="D297:D360" si="4">C297*$B$583/B297</f>
        <v>2.2742117947368423</v>
      </c>
    </row>
    <row r="298" spans="1:4" x14ac:dyDescent="0.2">
      <c r="A298" s="13">
        <v>36617</v>
      </c>
      <c r="B298" s="26">
        <v>1.7090000000000001</v>
      </c>
      <c r="C298" s="12">
        <v>1.286</v>
      </c>
      <c r="D298" s="12">
        <f t="shared" si="4"/>
        <v>2.1533095529549446</v>
      </c>
    </row>
    <row r="299" spans="1:4" x14ac:dyDescent="0.2">
      <c r="A299" s="13">
        <v>36647</v>
      </c>
      <c r="B299" s="26">
        <v>1.712</v>
      </c>
      <c r="C299" s="12">
        <v>1.2629999999999999</v>
      </c>
      <c r="D299" s="12">
        <f t="shared" si="4"/>
        <v>2.1110919585280374</v>
      </c>
    </row>
    <row r="300" spans="1:4" x14ac:dyDescent="0.2">
      <c r="A300" s="13">
        <v>36678</v>
      </c>
      <c r="B300" s="26">
        <v>1.722</v>
      </c>
      <c r="C300" s="12">
        <v>1.2490000000000001</v>
      </c>
      <c r="D300" s="12">
        <f t="shared" si="4"/>
        <v>2.0755674558652735</v>
      </c>
    </row>
    <row r="301" spans="1:4" x14ac:dyDescent="0.2">
      <c r="A301" s="13">
        <v>36708</v>
      </c>
      <c r="B301" s="26">
        <v>1.7270000000000001</v>
      </c>
      <c r="C301" s="12">
        <v>1.25</v>
      </c>
      <c r="D301" s="12">
        <f t="shared" si="4"/>
        <v>2.071215257672264</v>
      </c>
    </row>
    <row r="302" spans="1:4" x14ac:dyDescent="0.2">
      <c r="A302" s="13">
        <v>36739</v>
      </c>
      <c r="B302" s="26">
        <v>1.7270000000000001</v>
      </c>
      <c r="C302" s="12">
        <v>1.246</v>
      </c>
      <c r="D302" s="12">
        <f t="shared" si="4"/>
        <v>2.0645873688477128</v>
      </c>
    </row>
    <row r="303" spans="1:4" x14ac:dyDescent="0.2">
      <c r="A303" s="13">
        <v>36770</v>
      </c>
      <c r="B303" s="26">
        <v>1.736</v>
      </c>
      <c r="C303" s="12">
        <v>1.407</v>
      </c>
      <c r="D303" s="12">
        <f t="shared" si="4"/>
        <v>2.3192733508064518</v>
      </c>
    </row>
    <row r="304" spans="1:4" x14ac:dyDescent="0.2">
      <c r="A304" s="13">
        <v>36800</v>
      </c>
      <c r="B304" s="26">
        <v>1.7390000000000001</v>
      </c>
      <c r="C304" s="12">
        <v>1.4530000000000001</v>
      </c>
      <c r="D304" s="12">
        <f t="shared" si="4"/>
        <v>2.3909670632547444</v>
      </c>
    </row>
    <row r="305" spans="1:4" x14ac:dyDescent="0.2">
      <c r="A305" s="13">
        <v>36831</v>
      </c>
      <c r="B305" s="26">
        <v>1.742</v>
      </c>
      <c r="C305" s="12">
        <v>1.4770000000000001</v>
      </c>
      <c r="D305" s="12">
        <f t="shared" si="4"/>
        <v>2.4262743438576355</v>
      </c>
    </row>
    <row r="306" spans="1:4" x14ac:dyDescent="0.2">
      <c r="A306" s="13">
        <v>36861</v>
      </c>
      <c r="B306" s="26">
        <v>1.746</v>
      </c>
      <c r="C306" s="12">
        <v>1.528</v>
      </c>
      <c r="D306" s="12">
        <f t="shared" si="4"/>
        <v>2.5043018602520051</v>
      </c>
    </row>
    <row r="307" spans="1:4" x14ac:dyDescent="0.2">
      <c r="A307" s="13">
        <v>36892</v>
      </c>
      <c r="B307" s="26">
        <v>1.756</v>
      </c>
      <c r="C307" s="12">
        <v>1.5089999999999999</v>
      </c>
      <c r="D307" s="12">
        <f t="shared" si="4"/>
        <v>2.4590779151480637</v>
      </c>
    </row>
    <row r="308" spans="1:4" x14ac:dyDescent="0.2">
      <c r="A308" s="13">
        <v>36923</v>
      </c>
      <c r="B308" s="26">
        <v>1.76</v>
      </c>
      <c r="C308" s="12">
        <v>1.4630000000000001</v>
      </c>
      <c r="D308" s="12">
        <f t="shared" si="4"/>
        <v>2.3786975187500001</v>
      </c>
    </row>
    <row r="309" spans="1:4" x14ac:dyDescent="0.2">
      <c r="A309" s="13">
        <v>36951</v>
      </c>
      <c r="B309" s="26">
        <v>1.7609999999999999</v>
      </c>
      <c r="C309" s="12">
        <v>1.3939999999999999</v>
      </c>
      <c r="D309" s="12">
        <f t="shared" si="4"/>
        <v>2.2652230857467348</v>
      </c>
    </row>
    <row r="310" spans="1:4" x14ac:dyDescent="0.2">
      <c r="A310" s="13">
        <v>36982</v>
      </c>
      <c r="B310" s="26">
        <v>1.764</v>
      </c>
      <c r="C310" s="12">
        <v>1.367</v>
      </c>
      <c r="D310" s="12">
        <f t="shared" si="4"/>
        <v>2.2175708032879822</v>
      </c>
    </row>
    <row r="311" spans="1:4" x14ac:dyDescent="0.2">
      <c r="A311" s="13">
        <v>37012</v>
      </c>
      <c r="B311" s="26">
        <v>1.7729999999999999</v>
      </c>
      <c r="C311" s="12">
        <v>1.343</v>
      </c>
      <c r="D311" s="12">
        <f t="shared" si="4"/>
        <v>2.1675785183305134</v>
      </c>
    </row>
    <row r="312" spans="1:4" x14ac:dyDescent="0.2">
      <c r="A312" s="13">
        <v>37043</v>
      </c>
      <c r="B312" s="26">
        <v>1.7769999999999999</v>
      </c>
      <c r="C312" s="12">
        <v>1.3220000000000001</v>
      </c>
      <c r="D312" s="12">
        <f t="shared" si="4"/>
        <v>2.1288819932470462</v>
      </c>
    </row>
    <row r="313" spans="1:4" x14ac:dyDescent="0.2">
      <c r="A313" s="13">
        <v>37073</v>
      </c>
      <c r="B313" s="26">
        <v>1.774</v>
      </c>
      <c r="C313" s="12">
        <v>1.2569999999999999</v>
      </c>
      <c r="D313" s="12">
        <f t="shared" si="4"/>
        <v>2.02763240529876</v>
      </c>
    </row>
    <row r="314" spans="1:4" x14ac:dyDescent="0.2">
      <c r="A314" s="13">
        <v>37104</v>
      </c>
      <c r="B314" s="26">
        <v>1.774</v>
      </c>
      <c r="C314" s="12">
        <v>1.238</v>
      </c>
      <c r="D314" s="12">
        <f t="shared" si="4"/>
        <v>1.99698402367531</v>
      </c>
    </row>
    <row r="315" spans="1:4" x14ac:dyDescent="0.2">
      <c r="A315" s="13">
        <v>37135</v>
      </c>
      <c r="B315" s="26">
        <v>1.7809999999999999</v>
      </c>
      <c r="C315" s="12">
        <v>1.2849999999999999</v>
      </c>
      <c r="D315" s="12">
        <f t="shared" si="4"/>
        <v>2.0646515637282428</v>
      </c>
    </row>
    <row r="316" spans="1:4" x14ac:dyDescent="0.2">
      <c r="A316" s="13">
        <v>37165</v>
      </c>
      <c r="B316" s="26">
        <v>1.776</v>
      </c>
      <c r="C316" s="12">
        <v>1.2270000000000001</v>
      </c>
      <c r="D316" s="12">
        <f t="shared" si="4"/>
        <v>1.9770113496621626</v>
      </c>
    </row>
    <row r="317" spans="1:4" x14ac:dyDescent="0.2">
      <c r="A317" s="13">
        <v>37196</v>
      </c>
      <c r="B317" s="26">
        <v>1.7749999999999999</v>
      </c>
      <c r="C317" s="12">
        <v>1.1930000000000001</v>
      </c>
      <c r="D317" s="12">
        <f t="shared" si="4"/>
        <v>1.9233115847887328</v>
      </c>
    </row>
    <row r="318" spans="1:4" x14ac:dyDescent="0.2">
      <c r="A318" s="13">
        <v>37226</v>
      </c>
      <c r="B318" s="26">
        <v>1.774</v>
      </c>
      <c r="C318" s="12">
        <v>1.117</v>
      </c>
      <c r="D318" s="12">
        <f t="shared" si="4"/>
        <v>1.8018022249154455</v>
      </c>
    </row>
    <row r="319" spans="1:4" x14ac:dyDescent="0.2">
      <c r="A319" s="13">
        <v>37257</v>
      </c>
      <c r="B319" s="26">
        <v>1.7769999999999999</v>
      </c>
      <c r="C319" s="12">
        <v>1.123</v>
      </c>
      <c r="D319" s="12">
        <f t="shared" si="4"/>
        <v>1.8084224496342152</v>
      </c>
    </row>
    <row r="320" spans="1:4" x14ac:dyDescent="0.2">
      <c r="A320" s="13">
        <v>37288</v>
      </c>
      <c r="B320" s="26">
        <v>1.78</v>
      </c>
      <c r="C320" s="12">
        <v>1.1120000000000001</v>
      </c>
      <c r="D320" s="12">
        <f t="shared" si="4"/>
        <v>1.7876905573033712</v>
      </c>
    </row>
    <row r="321" spans="1:4" x14ac:dyDescent="0.2">
      <c r="A321" s="13">
        <v>37316</v>
      </c>
      <c r="B321" s="26">
        <v>1.7849999999999999</v>
      </c>
      <c r="C321" s="12">
        <v>1.119</v>
      </c>
      <c r="D321" s="12">
        <f t="shared" si="4"/>
        <v>1.7939049462184877</v>
      </c>
    </row>
    <row r="322" spans="1:4" x14ac:dyDescent="0.2">
      <c r="A322" s="13">
        <v>37347</v>
      </c>
      <c r="B322" s="26">
        <v>1.7929999999999999</v>
      </c>
      <c r="C322" s="12">
        <v>1.1579999999999999</v>
      </c>
      <c r="D322" s="12">
        <f t="shared" si="4"/>
        <v>1.8481441037367541</v>
      </c>
    </row>
    <row r="323" spans="1:4" x14ac:dyDescent="0.2">
      <c r="A323" s="13">
        <v>37377</v>
      </c>
      <c r="B323" s="26">
        <v>1.7949999999999999</v>
      </c>
      <c r="C323" s="12">
        <v>1.163</v>
      </c>
      <c r="D323" s="12">
        <f t="shared" si="4"/>
        <v>1.8540558958217275</v>
      </c>
    </row>
    <row r="324" spans="1:4" x14ac:dyDescent="0.2">
      <c r="A324" s="13">
        <v>37408</v>
      </c>
      <c r="B324" s="26">
        <v>1.796</v>
      </c>
      <c r="C324" s="12">
        <v>1.1359999999999999</v>
      </c>
      <c r="D324" s="12">
        <f t="shared" si="4"/>
        <v>1.8100041069042314</v>
      </c>
    </row>
    <row r="325" spans="1:4" x14ac:dyDescent="0.2">
      <c r="A325" s="13">
        <v>37438</v>
      </c>
      <c r="B325" s="26">
        <v>1.8</v>
      </c>
      <c r="C325" s="12">
        <v>1.127</v>
      </c>
      <c r="D325" s="12">
        <f t="shared" si="4"/>
        <v>1.7916739205555556</v>
      </c>
    </row>
    <row r="326" spans="1:4" x14ac:dyDescent="0.2">
      <c r="A326" s="13">
        <v>37469</v>
      </c>
      <c r="B326" s="26">
        <v>1.8049999999999999</v>
      </c>
      <c r="C326" s="12">
        <v>1.135</v>
      </c>
      <c r="D326" s="12">
        <f t="shared" si="4"/>
        <v>1.7993937867036014</v>
      </c>
    </row>
    <row r="327" spans="1:4" x14ac:dyDescent="0.2">
      <c r="A327" s="13">
        <v>37500</v>
      </c>
      <c r="B327" s="26">
        <v>1.8080000000000001</v>
      </c>
      <c r="C327" s="12">
        <v>1.1739999999999999</v>
      </c>
      <c r="D327" s="12">
        <f t="shared" si="4"/>
        <v>1.858134863938053</v>
      </c>
    </row>
    <row r="328" spans="1:4" x14ac:dyDescent="0.2">
      <c r="A328" s="13">
        <v>37530</v>
      </c>
      <c r="B328" s="26">
        <v>1.8120000000000001</v>
      </c>
      <c r="C328" s="12">
        <v>1.2030000000000001</v>
      </c>
      <c r="D328" s="12">
        <f t="shared" si="4"/>
        <v>1.8998311109271524</v>
      </c>
    </row>
    <row r="329" spans="1:4" x14ac:dyDescent="0.2">
      <c r="A329" s="13">
        <v>37561</v>
      </c>
      <c r="B329" s="26">
        <v>1.8149999999999999</v>
      </c>
      <c r="C329" s="12">
        <v>1.2210000000000001</v>
      </c>
      <c r="D329" s="12">
        <f t="shared" si="4"/>
        <v>1.9250703090909094</v>
      </c>
    </row>
    <row r="330" spans="1:4" x14ac:dyDescent="0.2">
      <c r="A330" s="13">
        <v>37591</v>
      </c>
      <c r="B330" s="26">
        <v>1.8180000000000001</v>
      </c>
      <c r="C330" s="12">
        <v>1.2669999999999999</v>
      </c>
      <c r="D330" s="12">
        <f t="shared" si="4"/>
        <v>1.9942991182618262</v>
      </c>
    </row>
    <row r="331" spans="1:4" x14ac:dyDescent="0.2">
      <c r="A331" s="13">
        <v>37622</v>
      </c>
      <c r="B331" s="26">
        <v>1.8260000000000001</v>
      </c>
      <c r="C331" s="12">
        <v>1.3959999999999999</v>
      </c>
      <c r="D331" s="12">
        <f t="shared" si="4"/>
        <v>2.1877223636363636</v>
      </c>
    </row>
    <row r="332" spans="1:4" x14ac:dyDescent="0.2">
      <c r="A332" s="13">
        <v>37653</v>
      </c>
      <c r="B332" s="26">
        <v>1.8360000000000001</v>
      </c>
      <c r="C332" s="12">
        <v>1.641</v>
      </c>
      <c r="D332" s="12">
        <f t="shared" si="4"/>
        <v>2.5576638513071899</v>
      </c>
    </row>
    <row r="333" spans="1:4" x14ac:dyDescent="0.2">
      <c r="A333" s="13">
        <v>37681</v>
      </c>
      <c r="B333" s="26">
        <v>1.839</v>
      </c>
      <c r="C333" s="12">
        <v>1.766</v>
      </c>
      <c r="D333" s="12">
        <f t="shared" si="4"/>
        <v>2.7479987525829257</v>
      </c>
    </row>
    <row r="334" spans="1:4" x14ac:dyDescent="0.2">
      <c r="A334" s="13">
        <v>37712</v>
      </c>
      <c r="B334" s="26">
        <v>1.8320000000000001</v>
      </c>
      <c r="C334" s="12">
        <v>1.4910000000000001</v>
      </c>
      <c r="D334" s="12">
        <f t="shared" si="4"/>
        <v>2.3289476970524019</v>
      </c>
    </row>
    <row r="335" spans="1:4" x14ac:dyDescent="0.2">
      <c r="A335" s="13">
        <v>37742</v>
      </c>
      <c r="B335" s="26">
        <v>1.829</v>
      </c>
      <c r="C335" s="12">
        <v>1.3720000000000001</v>
      </c>
      <c r="D335" s="12">
        <f t="shared" si="4"/>
        <v>2.1465843914707494</v>
      </c>
    </row>
    <row r="336" spans="1:4" x14ac:dyDescent="0.2">
      <c r="A336" s="13">
        <v>37773</v>
      </c>
      <c r="B336" s="26">
        <v>1.831</v>
      </c>
      <c r="C336" s="12">
        <v>1.3049999999999999</v>
      </c>
      <c r="D336" s="12">
        <f t="shared" si="4"/>
        <v>2.039528265974877</v>
      </c>
    </row>
    <row r="337" spans="1:4" x14ac:dyDescent="0.2">
      <c r="A337" s="13">
        <v>37803</v>
      </c>
      <c r="B337" s="26">
        <v>1.837</v>
      </c>
      <c r="C337" s="12">
        <v>1.2789999999999999</v>
      </c>
      <c r="D337" s="12">
        <f t="shared" si="4"/>
        <v>1.9923652090364725</v>
      </c>
    </row>
    <row r="338" spans="1:4" x14ac:dyDescent="0.2">
      <c r="A338" s="13">
        <v>37834</v>
      </c>
      <c r="B338" s="26">
        <v>1.845</v>
      </c>
      <c r="C338" s="12">
        <v>1.2829999999999999</v>
      </c>
      <c r="D338" s="12">
        <f t="shared" si="4"/>
        <v>1.9899302184281844</v>
      </c>
    </row>
    <row r="339" spans="1:4" x14ac:dyDescent="0.2">
      <c r="A339" s="13">
        <v>37865</v>
      </c>
      <c r="B339" s="26">
        <v>1.851</v>
      </c>
      <c r="C339" s="12">
        <v>1.284</v>
      </c>
      <c r="D339" s="12">
        <f t="shared" si="4"/>
        <v>1.9850258476499192</v>
      </c>
    </row>
    <row r="340" spans="1:4" x14ac:dyDescent="0.2">
      <c r="A340" s="13">
        <v>37895</v>
      </c>
      <c r="B340" s="26">
        <v>1.849</v>
      </c>
      <c r="C340" s="12">
        <v>1.2969999999999999</v>
      </c>
      <c r="D340" s="12">
        <f t="shared" si="4"/>
        <v>2.0072923347755545</v>
      </c>
    </row>
    <row r="341" spans="1:4" x14ac:dyDescent="0.2">
      <c r="A341" s="13">
        <v>37926</v>
      </c>
      <c r="B341" s="26">
        <v>1.85</v>
      </c>
      <c r="C341" s="12">
        <v>1.331</v>
      </c>
      <c r="D341" s="12">
        <f t="shared" si="4"/>
        <v>2.058798714054054</v>
      </c>
    </row>
    <row r="342" spans="1:4" x14ac:dyDescent="0.2">
      <c r="A342" s="13">
        <v>37956</v>
      </c>
      <c r="B342" s="26">
        <v>1.855</v>
      </c>
      <c r="C342" s="12">
        <v>1.36</v>
      </c>
      <c r="D342" s="12">
        <f t="shared" si="4"/>
        <v>2.0979858544474399</v>
      </c>
    </row>
    <row r="343" spans="1:4" x14ac:dyDescent="0.2">
      <c r="A343" s="13">
        <v>37987</v>
      </c>
      <c r="B343" s="26">
        <v>1.863</v>
      </c>
      <c r="C343" s="12">
        <v>1.508</v>
      </c>
      <c r="D343" s="12">
        <f t="shared" si="4"/>
        <v>2.316306617283951</v>
      </c>
    </row>
    <row r="344" spans="1:4" x14ac:dyDescent="0.2">
      <c r="A344" s="13">
        <v>38018</v>
      </c>
      <c r="B344" s="26">
        <v>1.867</v>
      </c>
      <c r="C344" s="12">
        <v>1.5580000000000001</v>
      </c>
      <c r="D344" s="12">
        <f t="shared" si="4"/>
        <v>2.3879800632029999</v>
      </c>
    </row>
    <row r="345" spans="1:4" x14ac:dyDescent="0.2">
      <c r="A345" s="13">
        <v>38047</v>
      </c>
      <c r="B345" s="26">
        <v>1.871</v>
      </c>
      <c r="C345" s="12">
        <v>1.5409999999999999</v>
      </c>
      <c r="D345" s="12">
        <f t="shared" si="4"/>
        <v>2.3568742549438801</v>
      </c>
    </row>
    <row r="346" spans="1:4" x14ac:dyDescent="0.2">
      <c r="A346" s="13">
        <v>38078</v>
      </c>
      <c r="B346" s="26">
        <v>1.8740000000000001</v>
      </c>
      <c r="C346" s="12">
        <v>1.5189999999999999</v>
      </c>
      <c r="D346" s="12">
        <f t="shared" si="4"/>
        <v>2.3195073260405548</v>
      </c>
    </row>
    <row r="347" spans="1:4" x14ac:dyDescent="0.2">
      <c r="A347" s="13">
        <v>38108</v>
      </c>
      <c r="B347" s="26">
        <v>1.8819999999999999</v>
      </c>
      <c r="C347" s="12">
        <v>1.5329999999999999</v>
      </c>
      <c r="D347" s="12">
        <f t="shared" si="4"/>
        <v>2.3309346455897986</v>
      </c>
    </row>
    <row r="348" spans="1:4" x14ac:dyDescent="0.2">
      <c r="A348" s="13">
        <v>38139</v>
      </c>
      <c r="B348" s="26">
        <v>1.889</v>
      </c>
      <c r="C348" s="12">
        <v>1.5369999999999999</v>
      </c>
      <c r="D348" s="12">
        <f t="shared" si="4"/>
        <v>2.3283564674430917</v>
      </c>
    </row>
    <row r="349" spans="1:4" x14ac:dyDescent="0.2">
      <c r="A349" s="13">
        <v>38169</v>
      </c>
      <c r="B349" s="26">
        <v>1.891</v>
      </c>
      <c r="C349" s="12">
        <v>1.536</v>
      </c>
      <c r="D349" s="12">
        <f t="shared" si="4"/>
        <v>2.3243806324695928</v>
      </c>
    </row>
    <row r="350" spans="1:4" x14ac:dyDescent="0.2">
      <c r="A350" s="13">
        <v>38200</v>
      </c>
      <c r="B350" s="26">
        <v>1.8919999999999999</v>
      </c>
      <c r="C350" s="12">
        <v>1.607</v>
      </c>
      <c r="D350" s="12">
        <f t="shared" si="4"/>
        <v>2.4305373874207192</v>
      </c>
    </row>
    <row r="351" spans="1:4" x14ac:dyDescent="0.2">
      <c r="A351" s="13">
        <v>38231</v>
      </c>
      <c r="B351" s="26">
        <v>1.8979999999999999</v>
      </c>
      <c r="C351" s="12">
        <v>1.671</v>
      </c>
      <c r="D351" s="12">
        <f t="shared" si="4"/>
        <v>2.5193459225500532</v>
      </c>
    </row>
    <row r="352" spans="1:4" x14ac:dyDescent="0.2">
      <c r="A352" s="13">
        <v>38261</v>
      </c>
      <c r="B352" s="26">
        <v>1.9079999999999999</v>
      </c>
      <c r="C352" s="12">
        <v>1.8819999999999999</v>
      </c>
      <c r="D352" s="12">
        <f t="shared" si="4"/>
        <v>2.8225965733752623</v>
      </c>
    </row>
    <row r="353" spans="1:4" x14ac:dyDescent="0.2">
      <c r="A353" s="13">
        <v>38292</v>
      </c>
      <c r="B353" s="26">
        <v>1.917</v>
      </c>
      <c r="C353" s="12">
        <v>1.958</v>
      </c>
      <c r="D353" s="12">
        <f t="shared" si="4"/>
        <v>2.9227935200834638</v>
      </c>
    </row>
    <row r="354" spans="1:4" x14ac:dyDescent="0.2">
      <c r="A354" s="13">
        <v>38322</v>
      </c>
      <c r="B354" s="26">
        <v>1.917</v>
      </c>
      <c r="C354" s="12">
        <v>1.895</v>
      </c>
      <c r="D354" s="12">
        <f t="shared" si="4"/>
        <v>2.8287506233698485</v>
      </c>
    </row>
    <row r="355" spans="1:4" x14ac:dyDescent="0.2">
      <c r="A355" s="13">
        <v>38353</v>
      </c>
      <c r="B355" s="26">
        <v>1.9159999999999999</v>
      </c>
      <c r="C355" s="12">
        <v>1.859</v>
      </c>
      <c r="D355" s="12">
        <f t="shared" si="4"/>
        <v>2.7764601612734867</v>
      </c>
    </row>
    <row r="356" spans="1:4" x14ac:dyDescent="0.2">
      <c r="A356" s="13">
        <v>38384</v>
      </c>
      <c r="B356" s="26">
        <v>1.9239999999999999</v>
      </c>
      <c r="C356" s="12">
        <v>1.962</v>
      </c>
      <c r="D356" s="12">
        <f t="shared" si="4"/>
        <v>2.9181089095634101</v>
      </c>
    </row>
    <row r="357" spans="1:4" x14ac:dyDescent="0.2">
      <c r="A357" s="13">
        <v>38412</v>
      </c>
      <c r="B357" s="26">
        <v>1.931</v>
      </c>
      <c r="C357" s="12">
        <v>2.0779999999999998</v>
      </c>
      <c r="D357" s="12">
        <f t="shared" si="4"/>
        <v>3.0794335049197303</v>
      </c>
    </row>
    <row r="358" spans="1:4" x14ac:dyDescent="0.2">
      <c r="A358" s="13">
        <v>38443</v>
      </c>
      <c r="B358" s="26">
        <v>1.9370000000000001</v>
      </c>
      <c r="C358" s="12">
        <v>2.12</v>
      </c>
      <c r="D358" s="12">
        <f t="shared" si="4"/>
        <v>3.1319426535880228</v>
      </c>
    </row>
    <row r="359" spans="1:4" x14ac:dyDescent="0.2">
      <c r="A359" s="13">
        <v>38473</v>
      </c>
      <c r="B359" s="26">
        <v>1.9359999999999999</v>
      </c>
      <c r="C359" s="12">
        <v>2.036</v>
      </c>
      <c r="D359" s="12">
        <f t="shared" si="4"/>
        <v>3.0094004524793392</v>
      </c>
    </row>
    <row r="360" spans="1:4" x14ac:dyDescent="0.2">
      <c r="A360" s="13">
        <v>38504</v>
      </c>
      <c r="B360" s="26">
        <v>1.9370000000000001</v>
      </c>
      <c r="C360" s="12">
        <v>2.0590000000000002</v>
      </c>
      <c r="D360" s="12">
        <f t="shared" si="4"/>
        <v>3.0418254357253489</v>
      </c>
    </row>
    <row r="361" spans="1:4" x14ac:dyDescent="0.2">
      <c r="A361" s="13">
        <v>38534</v>
      </c>
      <c r="B361" s="26">
        <v>1.9490000000000001</v>
      </c>
      <c r="C361" s="12">
        <v>2.173</v>
      </c>
      <c r="D361" s="12">
        <f t="shared" ref="D361:D424" si="5">C361*$B$583/B361</f>
        <v>3.1904757532067731</v>
      </c>
    </row>
    <row r="362" spans="1:4" x14ac:dyDescent="0.2">
      <c r="A362" s="13">
        <v>38565</v>
      </c>
      <c r="B362" s="26">
        <v>1.9610000000000001</v>
      </c>
      <c r="C362" s="12">
        <v>2.2759999999999998</v>
      </c>
      <c r="D362" s="12">
        <f t="shared" si="5"/>
        <v>3.321255031106578</v>
      </c>
    </row>
    <row r="363" spans="1:4" x14ac:dyDescent="0.2">
      <c r="A363" s="13">
        <v>38596</v>
      </c>
      <c r="B363" s="26">
        <v>1.988</v>
      </c>
      <c r="C363" s="12">
        <v>2.593</v>
      </c>
      <c r="D363" s="12">
        <f t="shared" si="5"/>
        <v>3.732447415995976</v>
      </c>
    </row>
    <row r="364" spans="1:4" x14ac:dyDescent="0.2">
      <c r="A364" s="13">
        <v>38626</v>
      </c>
      <c r="B364" s="26">
        <v>1.9910000000000001</v>
      </c>
      <c r="C364" s="12">
        <v>2.6259999999999999</v>
      </c>
      <c r="D364" s="12">
        <f t="shared" si="5"/>
        <v>3.7742531220492217</v>
      </c>
    </row>
    <row r="365" spans="1:4" x14ac:dyDescent="0.2">
      <c r="A365" s="13">
        <v>38657</v>
      </c>
      <c r="B365" s="26">
        <v>1.9810000000000001</v>
      </c>
      <c r="C365" s="12">
        <v>2.4580000000000002</v>
      </c>
      <c r="D365" s="12">
        <f t="shared" si="5"/>
        <v>3.5506262887430591</v>
      </c>
    </row>
    <row r="366" spans="1:4" x14ac:dyDescent="0.2">
      <c r="A366" s="13">
        <v>38687</v>
      </c>
      <c r="B366" s="26">
        <v>1.9810000000000001</v>
      </c>
      <c r="C366" s="12">
        <v>2.407</v>
      </c>
      <c r="D366" s="12">
        <f t="shared" si="5"/>
        <v>3.4769558490661288</v>
      </c>
    </row>
    <row r="367" spans="1:4" x14ac:dyDescent="0.2">
      <c r="A367" s="13">
        <v>38718</v>
      </c>
      <c r="B367" s="26">
        <v>1.9930000000000001</v>
      </c>
      <c r="C367" s="12">
        <v>2.4180000000000001</v>
      </c>
      <c r="D367" s="12">
        <f t="shared" si="5"/>
        <v>3.4718148710486707</v>
      </c>
    </row>
    <row r="368" spans="1:4" x14ac:dyDescent="0.2">
      <c r="A368" s="13">
        <v>38749</v>
      </c>
      <c r="B368" s="26">
        <v>1.994</v>
      </c>
      <c r="C368" s="12">
        <v>2.423</v>
      </c>
      <c r="D368" s="12">
        <f t="shared" si="5"/>
        <v>3.4772492442326985</v>
      </c>
    </row>
    <row r="369" spans="1:4" x14ac:dyDescent="0.2">
      <c r="A369" s="13">
        <v>38777</v>
      </c>
      <c r="B369" s="26">
        <v>1.9970000000000001</v>
      </c>
      <c r="C369" s="12">
        <v>2.4289999999999998</v>
      </c>
      <c r="D369" s="12">
        <f t="shared" si="5"/>
        <v>3.4806232043064593</v>
      </c>
    </row>
    <row r="370" spans="1:4" x14ac:dyDescent="0.2">
      <c r="A370" s="13">
        <v>38808</v>
      </c>
      <c r="B370" s="26">
        <v>2.0070000000000001</v>
      </c>
      <c r="C370" s="12">
        <v>2.5259999999999998</v>
      </c>
      <c r="D370" s="12">
        <f t="shared" si="5"/>
        <v>3.6015838893871446</v>
      </c>
    </row>
    <row r="371" spans="1:4" x14ac:dyDescent="0.2">
      <c r="A371" s="13">
        <v>38838</v>
      </c>
      <c r="B371" s="26">
        <v>2.0129999999999999</v>
      </c>
      <c r="C371" s="12">
        <v>2.5720000000000001</v>
      </c>
      <c r="D371" s="12">
        <f t="shared" si="5"/>
        <v>3.6562404629905618</v>
      </c>
    </row>
    <row r="372" spans="1:4" x14ac:dyDescent="0.2">
      <c r="A372" s="13">
        <v>38869</v>
      </c>
      <c r="B372" s="26">
        <v>2.0179999999999998</v>
      </c>
      <c r="C372" s="12">
        <v>2.5659999999999998</v>
      </c>
      <c r="D372" s="12">
        <f t="shared" si="5"/>
        <v>3.638673194251735</v>
      </c>
    </row>
    <row r="373" spans="1:4" x14ac:dyDescent="0.2">
      <c r="A373" s="13">
        <v>38899</v>
      </c>
      <c r="B373" s="26">
        <v>2.0289999999999999</v>
      </c>
      <c r="C373" s="12">
        <v>2.597</v>
      </c>
      <c r="D373" s="12">
        <f t="shared" si="5"/>
        <v>3.6626672385411538</v>
      </c>
    </row>
    <row r="374" spans="1:4" x14ac:dyDescent="0.2">
      <c r="A374" s="13">
        <v>38930</v>
      </c>
      <c r="B374" s="26">
        <v>2.0379999999999998</v>
      </c>
      <c r="C374" s="12">
        <v>2.649</v>
      </c>
      <c r="D374" s="12">
        <f t="shared" si="5"/>
        <v>3.7195066530912668</v>
      </c>
    </row>
    <row r="375" spans="1:4" x14ac:dyDescent="0.2">
      <c r="A375" s="13">
        <v>38961</v>
      </c>
      <c r="B375" s="26">
        <v>2.028</v>
      </c>
      <c r="C375" s="12">
        <v>2.5310000000000001</v>
      </c>
      <c r="D375" s="12">
        <f t="shared" si="5"/>
        <v>3.571344586291914</v>
      </c>
    </row>
    <row r="376" spans="1:4" x14ac:dyDescent="0.2">
      <c r="A376" s="13">
        <v>38991</v>
      </c>
      <c r="B376" s="26">
        <v>2.0190000000000001</v>
      </c>
      <c r="C376" s="12">
        <v>2.3959999999999999</v>
      </c>
      <c r="D376" s="12">
        <f t="shared" si="5"/>
        <v>3.3959247330361566</v>
      </c>
    </row>
    <row r="377" spans="1:4" x14ac:dyDescent="0.2">
      <c r="A377" s="13">
        <v>39022</v>
      </c>
      <c r="B377" s="26">
        <v>2.02</v>
      </c>
      <c r="C377" s="12">
        <v>2.375</v>
      </c>
      <c r="D377" s="12">
        <f t="shared" si="5"/>
        <v>3.3644943688118811</v>
      </c>
    </row>
    <row r="378" spans="1:4" x14ac:dyDescent="0.2">
      <c r="A378" s="13">
        <v>39052</v>
      </c>
      <c r="B378" s="26">
        <v>2.0310000000000001</v>
      </c>
      <c r="C378" s="12">
        <v>2.46</v>
      </c>
      <c r="D378" s="12">
        <f t="shared" si="5"/>
        <v>3.4660334121122598</v>
      </c>
    </row>
    <row r="379" spans="1:4" x14ac:dyDescent="0.2">
      <c r="A379" s="13">
        <v>39083</v>
      </c>
      <c r="B379" s="26">
        <v>2.03437</v>
      </c>
      <c r="C379" s="12">
        <v>2.3679999999999999</v>
      </c>
      <c r="D379" s="12">
        <f t="shared" si="5"/>
        <v>3.330882527760437</v>
      </c>
    </row>
    <row r="380" spans="1:4" x14ac:dyDescent="0.2">
      <c r="A380" s="13">
        <v>39114</v>
      </c>
      <c r="B380" s="26">
        <v>2.0422600000000002</v>
      </c>
      <c r="C380" s="12">
        <v>2.4249999999999998</v>
      </c>
      <c r="D380" s="12">
        <f t="shared" si="5"/>
        <v>3.3978818441334595</v>
      </c>
    </row>
    <row r="381" spans="1:4" x14ac:dyDescent="0.2">
      <c r="A381" s="13">
        <v>39142</v>
      </c>
      <c r="B381" s="26">
        <v>2.05288</v>
      </c>
      <c r="C381" s="12">
        <v>2.5049999999999999</v>
      </c>
      <c r="D381" s="12">
        <f t="shared" si="5"/>
        <v>3.4918190322863492</v>
      </c>
    </row>
    <row r="382" spans="1:4" x14ac:dyDescent="0.2">
      <c r="A382" s="13">
        <v>39173</v>
      </c>
      <c r="B382" s="26">
        <v>2.05904</v>
      </c>
      <c r="C382" s="12">
        <v>2.5550000000000002</v>
      </c>
      <c r="D382" s="12">
        <f t="shared" si="5"/>
        <v>3.5508610833203829</v>
      </c>
    </row>
    <row r="383" spans="1:4" x14ac:dyDescent="0.2">
      <c r="A383" s="13">
        <v>39203</v>
      </c>
      <c r="B383" s="26">
        <v>2.0675500000000002</v>
      </c>
      <c r="C383" s="12">
        <v>2.5670000000000002</v>
      </c>
      <c r="D383" s="12">
        <f t="shared" si="5"/>
        <v>3.5528543914294701</v>
      </c>
    </row>
    <row r="384" spans="1:4" x14ac:dyDescent="0.2">
      <c r="A384" s="13">
        <v>39234</v>
      </c>
      <c r="B384" s="26">
        <v>2.0723400000000001</v>
      </c>
      <c r="C384" s="12">
        <v>2.5609999999999999</v>
      </c>
      <c r="D384" s="12">
        <f t="shared" si="5"/>
        <v>3.5363572343341345</v>
      </c>
    </row>
    <row r="385" spans="1:4" x14ac:dyDescent="0.2">
      <c r="A385" s="13">
        <v>39264</v>
      </c>
      <c r="B385" s="26">
        <v>2.0760299999999998</v>
      </c>
      <c r="C385" s="12">
        <v>2.621</v>
      </c>
      <c r="D385" s="12">
        <f t="shared" si="5"/>
        <v>3.6127753505488847</v>
      </c>
    </row>
    <row r="386" spans="1:4" x14ac:dyDescent="0.2">
      <c r="A386" s="13">
        <v>39295</v>
      </c>
      <c r="B386" s="26">
        <v>2.07667</v>
      </c>
      <c r="C386" s="12">
        <v>2.6339999999999999</v>
      </c>
      <c r="D386" s="12">
        <f t="shared" si="5"/>
        <v>3.6295755676154613</v>
      </c>
    </row>
    <row r="387" spans="1:4" x14ac:dyDescent="0.2">
      <c r="A387" s="13">
        <v>39326</v>
      </c>
      <c r="B387" s="26">
        <v>2.0854699999999999</v>
      </c>
      <c r="C387" s="12">
        <v>2.706</v>
      </c>
      <c r="D387" s="12">
        <f t="shared" si="5"/>
        <v>3.7130552086580009</v>
      </c>
    </row>
    <row r="388" spans="1:4" x14ac:dyDescent="0.2">
      <c r="A388" s="13">
        <v>39356</v>
      </c>
      <c r="B388" s="26">
        <v>2.0918999999999999</v>
      </c>
      <c r="C388" s="12">
        <v>2.8079999999999998</v>
      </c>
      <c r="D388" s="12">
        <f t="shared" si="5"/>
        <v>3.8411719145274636</v>
      </c>
    </row>
    <row r="389" spans="1:4" x14ac:dyDescent="0.2">
      <c r="A389" s="13">
        <v>39387</v>
      </c>
      <c r="B389" s="26">
        <v>2.1083400000000001</v>
      </c>
      <c r="C389" s="12">
        <v>3.169</v>
      </c>
      <c r="D389" s="12">
        <f t="shared" si="5"/>
        <v>4.3011951957464163</v>
      </c>
    </row>
    <row r="390" spans="1:4" x14ac:dyDescent="0.2">
      <c r="A390" s="13">
        <v>39417</v>
      </c>
      <c r="B390" s="26">
        <v>2.1144500000000002</v>
      </c>
      <c r="C390" s="12">
        <v>3.2469999999999999</v>
      </c>
      <c r="D390" s="12">
        <f t="shared" si="5"/>
        <v>4.3943275920452125</v>
      </c>
    </row>
    <row r="391" spans="1:4" x14ac:dyDescent="0.2">
      <c r="A391" s="13">
        <v>39448</v>
      </c>
      <c r="B391" s="26">
        <v>2.12174</v>
      </c>
      <c r="C391" s="12">
        <v>3.3370000000000002</v>
      </c>
      <c r="D391" s="12">
        <f t="shared" si="5"/>
        <v>4.5006123120646269</v>
      </c>
    </row>
    <row r="392" spans="1:4" x14ac:dyDescent="0.2">
      <c r="A392" s="13">
        <v>39479</v>
      </c>
      <c r="B392" s="26">
        <v>2.1268699999999998</v>
      </c>
      <c r="C392" s="12">
        <v>3.3380000000000001</v>
      </c>
      <c r="D392" s="12">
        <f t="shared" si="5"/>
        <v>4.4911023043251355</v>
      </c>
    </row>
    <row r="393" spans="1:4" x14ac:dyDescent="0.2">
      <c r="A393" s="13">
        <v>39508</v>
      </c>
      <c r="B393" s="26">
        <v>2.1344799999999999</v>
      </c>
      <c r="C393" s="12">
        <v>3.6989999999999998</v>
      </c>
      <c r="D393" s="12">
        <f t="shared" si="5"/>
        <v>4.9590650223942134</v>
      </c>
    </row>
    <row r="394" spans="1:4" x14ac:dyDescent="0.2">
      <c r="A394" s="13">
        <v>39539</v>
      </c>
      <c r="B394" s="26">
        <v>2.1394199999999999</v>
      </c>
      <c r="C394" s="12">
        <v>3.875</v>
      </c>
      <c r="D394" s="12">
        <f t="shared" si="5"/>
        <v>5.1830239621018785</v>
      </c>
    </row>
    <row r="395" spans="1:4" x14ac:dyDescent="0.2">
      <c r="A395" s="13">
        <v>39569</v>
      </c>
      <c r="B395" s="26">
        <v>2.1520800000000002</v>
      </c>
      <c r="C395" s="12">
        <v>4.1849999999999996</v>
      </c>
      <c r="D395" s="12">
        <f t="shared" si="5"/>
        <v>5.5647365966878546</v>
      </c>
    </row>
    <row r="396" spans="1:4" x14ac:dyDescent="0.2">
      <c r="A396" s="13">
        <v>39600</v>
      </c>
      <c r="B396" s="26">
        <v>2.1746300000000001</v>
      </c>
      <c r="C396" s="12">
        <v>4.5890000000000004</v>
      </c>
      <c r="D396" s="12">
        <f t="shared" si="5"/>
        <v>6.0386553570032611</v>
      </c>
    </row>
    <row r="397" spans="1:4" x14ac:dyDescent="0.2">
      <c r="A397" s="13">
        <v>39630</v>
      </c>
      <c r="B397" s="26">
        <v>2.1901600000000001</v>
      </c>
      <c r="C397" s="12">
        <v>4.649</v>
      </c>
      <c r="D397" s="12">
        <f t="shared" si="5"/>
        <v>6.0742304484603871</v>
      </c>
    </row>
    <row r="398" spans="1:4" x14ac:dyDescent="0.2">
      <c r="A398" s="13">
        <v>39661</v>
      </c>
      <c r="B398" s="26">
        <v>2.1869000000000001</v>
      </c>
      <c r="C398" s="12">
        <v>4.2169999999999996</v>
      </c>
      <c r="D398" s="12">
        <f t="shared" si="5"/>
        <v>5.5180068805157987</v>
      </c>
    </row>
    <row r="399" spans="1:4" x14ac:dyDescent="0.2">
      <c r="A399" s="13">
        <v>39692</v>
      </c>
      <c r="B399" s="26">
        <v>2.1887699999999999</v>
      </c>
      <c r="C399" s="12">
        <v>3.952</v>
      </c>
      <c r="D399" s="12">
        <f t="shared" si="5"/>
        <v>5.1668323451070695</v>
      </c>
    </row>
    <row r="400" spans="1:4" x14ac:dyDescent="0.2">
      <c r="A400" s="13">
        <v>39722</v>
      </c>
      <c r="B400" s="26">
        <v>2.16995</v>
      </c>
      <c r="C400" s="12">
        <v>3.544</v>
      </c>
      <c r="D400" s="12">
        <f t="shared" si="5"/>
        <v>4.6736000847945807</v>
      </c>
    </row>
    <row r="401" spans="1:4" x14ac:dyDescent="0.2">
      <c r="A401" s="13">
        <v>39753</v>
      </c>
      <c r="B401" s="26">
        <v>2.1315300000000001</v>
      </c>
      <c r="C401" s="12">
        <v>3.0030000000000001</v>
      </c>
      <c r="D401" s="12">
        <f t="shared" si="5"/>
        <v>4.0315443709448147</v>
      </c>
    </row>
    <row r="402" spans="1:4" x14ac:dyDescent="0.2">
      <c r="A402" s="13">
        <v>39783</v>
      </c>
      <c r="B402" s="26">
        <v>2.1139800000000002</v>
      </c>
      <c r="C402" s="12">
        <v>2.637</v>
      </c>
      <c r="D402" s="12">
        <f t="shared" si="5"/>
        <v>3.5695775111401247</v>
      </c>
    </row>
    <row r="403" spans="1:4" x14ac:dyDescent="0.2">
      <c r="A403" s="13">
        <v>39814</v>
      </c>
      <c r="B403" s="26">
        <v>2.1193300000000002</v>
      </c>
      <c r="C403" s="12">
        <v>2.5089999999999999</v>
      </c>
      <c r="D403" s="12">
        <f t="shared" si="5"/>
        <v>3.3877366049647768</v>
      </c>
    </row>
    <row r="404" spans="1:4" x14ac:dyDescent="0.2">
      <c r="A404" s="13">
        <v>39845</v>
      </c>
      <c r="B404" s="26">
        <v>2.1270500000000001</v>
      </c>
      <c r="C404" s="12">
        <v>2.4510000000000001</v>
      </c>
      <c r="D404" s="12">
        <f t="shared" si="5"/>
        <v>3.2974116927199644</v>
      </c>
    </row>
    <row r="405" spans="1:4" x14ac:dyDescent="0.2">
      <c r="A405" s="13">
        <v>39873</v>
      </c>
      <c r="B405" s="26">
        <v>2.1249500000000001</v>
      </c>
      <c r="C405" s="12">
        <v>2.319</v>
      </c>
      <c r="D405" s="12">
        <f t="shared" si="5"/>
        <v>3.1229109056683684</v>
      </c>
    </row>
    <row r="406" spans="1:4" x14ac:dyDescent="0.2">
      <c r="A406" s="13">
        <v>39904</v>
      </c>
      <c r="B406" s="26">
        <v>2.1270899999999999</v>
      </c>
      <c r="C406" s="12">
        <v>2.3540000000000001</v>
      </c>
      <c r="D406" s="12">
        <f t="shared" si="5"/>
        <v>3.1668548176146758</v>
      </c>
    </row>
    <row r="407" spans="1:4" x14ac:dyDescent="0.2">
      <c r="A407" s="13">
        <v>39934</v>
      </c>
      <c r="B407" s="26">
        <v>2.13022</v>
      </c>
      <c r="C407" s="12">
        <v>2.3439999999999999</v>
      </c>
      <c r="D407" s="12">
        <f t="shared" si="5"/>
        <v>3.1487683450535626</v>
      </c>
    </row>
    <row r="408" spans="1:4" x14ac:dyDescent="0.2">
      <c r="A408" s="13">
        <v>39965</v>
      </c>
      <c r="B408" s="26">
        <v>2.1478999999999999</v>
      </c>
      <c r="C408" s="12">
        <v>2.4489999999999998</v>
      </c>
      <c r="D408" s="12">
        <f t="shared" si="5"/>
        <v>3.2627386558964573</v>
      </c>
    </row>
    <row r="409" spans="1:4" x14ac:dyDescent="0.2">
      <c r="A409" s="13">
        <v>39995</v>
      </c>
      <c r="B409" s="26">
        <v>2.1472600000000002</v>
      </c>
      <c r="C409" s="12">
        <v>2.452</v>
      </c>
      <c r="D409" s="12">
        <f t="shared" si="5"/>
        <v>3.2677091418831439</v>
      </c>
    </row>
    <row r="410" spans="1:4" x14ac:dyDescent="0.2">
      <c r="A410" s="13">
        <v>40026</v>
      </c>
      <c r="B410" s="26">
        <v>2.1544500000000002</v>
      </c>
      <c r="C410" s="12">
        <v>2.5590000000000002</v>
      </c>
      <c r="D410" s="12">
        <f t="shared" si="5"/>
        <v>3.3989237944719073</v>
      </c>
    </row>
    <row r="411" spans="1:4" x14ac:dyDescent="0.2">
      <c r="A411" s="13">
        <v>40057</v>
      </c>
      <c r="B411" s="26">
        <v>2.1586099999999999</v>
      </c>
      <c r="C411" s="12">
        <v>2.5529999999999999</v>
      </c>
      <c r="D411" s="12">
        <f t="shared" si="5"/>
        <v>3.3844195213586525</v>
      </c>
    </row>
    <row r="412" spans="1:4" x14ac:dyDescent="0.2">
      <c r="A412" s="13">
        <v>40087</v>
      </c>
      <c r="B412" s="26">
        <v>2.1650900000000002</v>
      </c>
      <c r="C412" s="12">
        <v>2.6030000000000002</v>
      </c>
      <c r="D412" s="12">
        <f t="shared" si="5"/>
        <v>3.4403749373005281</v>
      </c>
    </row>
    <row r="413" spans="1:4" x14ac:dyDescent="0.2">
      <c r="A413" s="13">
        <v>40118</v>
      </c>
      <c r="B413" s="26">
        <v>2.1723400000000002</v>
      </c>
      <c r="C413" s="12">
        <v>2.79</v>
      </c>
      <c r="D413" s="12">
        <f t="shared" si="5"/>
        <v>3.6752252824143548</v>
      </c>
    </row>
    <row r="414" spans="1:4" x14ac:dyDescent="0.2">
      <c r="A414" s="13">
        <v>40148</v>
      </c>
      <c r="B414" s="26">
        <v>2.17347</v>
      </c>
      <c r="C414" s="12">
        <v>2.7879999999999998</v>
      </c>
      <c r="D414" s="12">
        <f t="shared" si="5"/>
        <v>3.6706813105310863</v>
      </c>
    </row>
    <row r="415" spans="1:4" x14ac:dyDescent="0.2">
      <c r="A415" s="13">
        <v>40179</v>
      </c>
      <c r="B415" s="26">
        <v>2.1748799999999999</v>
      </c>
      <c r="C415" s="12">
        <v>2.9670000000000001</v>
      </c>
      <c r="D415" s="12">
        <f t="shared" si="5"/>
        <v>3.9038202093908629</v>
      </c>
    </row>
    <row r="416" spans="1:4" x14ac:dyDescent="0.2">
      <c r="A416" s="13">
        <v>40210</v>
      </c>
      <c r="B416" s="26">
        <v>2.1728100000000001</v>
      </c>
      <c r="C416" s="12">
        <v>2.89</v>
      </c>
      <c r="D416" s="12">
        <f t="shared" si="5"/>
        <v>3.8061303059172222</v>
      </c>
    </row>
    <row r="417" spans="1:4" x14ac:dyDescent="0.2">
      <c r="A417" s="13">
        <v>40238</v>
      </c>
      <c r="B417" s="26">
        <v>2.17353</v>
      </c>
      <c r="C417" s="12">
        <v>2.9079999999999999</v>
      </c>
      <c r="D417" s="12">
        <f t="shared" si="5"/>
        <v>3.8285676424986081</v>
      </c>
    </row>
    <row r="418" spans="1:4" x14ac:dyDescent="0.2">
      <c r="A418" s="13">
        <v>40269</v>
      </c>
      <c r="B418" s="26">
        <v>2.1740300000000001</v>
      </c>
      <c r="C418" s="12">
        <v>2.9809999999999999</v>
      </c>
      <c r="D418" s="12">
        <f t="shared" si="5"/>
        <v>3.9237741756093523</v>
      </c>
    </row>
    <row r="419" spans="1:4" x14ac:dyDescent="0.2">
      <c r="A419" s="13">
        <v>40299</v>
      </c>
      <c r="B419" s="26">
        <v>2.1728999999999998</v>
      </c>
      <c r="C419" s="12">
        <v>2.9129999999999998</v>
      </c>
      <c r="D419" s="12">
        <f t="shared" si="5"/>
        <v>3.8362624064614113</v>
      </c>
    </row>
    <row r="420" spans="1:4" x14ac:dyDescent="0.2">
      <c r="A420" s="13">
        <v>40330</v>
      </c>
      <c r="B420" s="26">
        <v>2.1719900000000001</v>
      </c>
      <c r="C420" s="12">
        <v>2.8279999999999998</v>
      </c>
      <c r="D420" s="12">
        <f t="shared" si="5"/>
        <v>3.7258824156648975</v>
      </c>
    </row>
    <row r="421" spans="1:4" x14ac:dyDescent="0.2">
      <c r="A421" s="13">
        <v>40360</v>
      </c>
      <c r="B421" s="26">
        <v>2.17605</v>
      </c>
      <c r="C421" s="12">
        <v>2.8</v>
      </c>
      <c r="D421" s="12">
        <f t="shared" si="5"/>
        <v>3.6821096941706304</v>
      </c>
    </row>
    <row r="422" spans="1:4" x14ac:dyDescent="0.2">
      <c r="A422" s="13">
        <v>40391</v>
      </c>
      <c r="B422" s="26">
        <v>2.17923</v>
      </c>
      <c r="C422" s="12">
        <v>2.8140000000000001</v>
      </c>
      <c r="D422" s="12">
        <f t="shared" si="5"/>
        <v>3.6951203287399683</v>
      </c>
    </row>
    <row r="423" spans="1:4" x14ac:dyDescent="0.2">
      <c r="A423" s="13">
        <v>40422</v>
      </c>
      <c r="B423" s="26">
        <v>2.18275</v>
      </c>
      <c r="C423" s="12">
        <v>2.83</v>
      </c>
      <c r="D423" s="12">
        <f t="shared" si="5"/>
        <v>3.7101374550452419</v>
      </c>
    </row>
    <row r="424" spans="1:4" x14ac:dyDescent="0.2">
      <c r="A424" s="13">
        <v>40452</v>
      </c>
      <c r="B424" s="26">
        <v>2.19035</v>
      </c>
      <c r="C424" s="12">
        <v>2.9359999999999999</v>
      </c>
      <c r="D424" s="12">
        <f t="shared" si="5"/>
        <v>3.8357482484534438</v>
      </c>
    </row>
    <row r="425" spans="1:4" x14ac:dyDescent="0.2">
      <c r="A425" s="13">
        <v>40483</v>
      </c>
      <c r="B425" s="26">
        <v>2.1959</v>
      </c>
      <c r="C425" s="12">
        <v>3.044</v>
      </c>
      <c r="D425" s="12">
        <f t="shared" ref="D425:D488" si="6">C425*$B$583/B425</f>
        <v>3.9667940270504127</v>
      </c>
    </row>
    <row r="426" spans="1:4" x14ac:dyDescent="0.2">
      <c r="A426" s="13">
        <v>40513</v>
      </c>
      <c r="B426" s="26">
        <v>2.20472</v>
      </c>
      <c r="C426" s="12">
        <v>3.1930000000000001</v>
      </c>
      <c r="D426" s="12">
        <f t="shared" si="6"/>
        <v>4.1443176743532062</v>
      </c>
    </row>
    <row r="427" spans="1:4" x14ac:dyDescent="0.2">
      <c r="A427" s="13">
        <v>40544</v>
      </c>
      <c r="B427" s="26">
        <v>2.2118699999999998</v>
      </c>
      <c r="C427" s="12">
        <v>3.415</v>
      </c>
      <c r="D427" s="12">
        <f t="shared" si="6"/>
        <v>4.4181318364099162</v>
      </c>
    </row>
    <row r="428" spans="1:4" x14ac:dyDescent="0.2">
      <c r="A428" s="13">
        <v>40575</v>
      </c>
      <c r="B428" s="26">
        <v>2.2189800000000002</v>
      </c>
      <c r="C428" s="12">
        <v>3.6070000000000002</v>
      </c>
      <c r="D428" s="12">
        <f t="shared" si="6"/>
        <v>4.6515780840746652</v>
      </c>
    </row>
    <row r="429" spans="1:4" x14ac:dyDescent="0.2">
      <c r="A429" s="13">
        <v>40603</v>
      </c>
      <c r="B429" s="26">
        <v>2.2304599999999999</v>
      </c>
      <c r="C429" s="12">
        <v>3.827</v>
      </c>
      <c r="D429" s="12">
        <f t="shared" si="6"/>
        <v>4.9098879858863205</v>
      </c>
    </row>
    <row r="430" spans="1:4" x14ac:dyDescent="0.2">
      <c r="A430" s="13">
        <v>40634</v>
      </c>
      <c r="B430" s="26">
        <v>2.2409300000000001</v>
      </c>
      <c r="C430" s="12">
        <v>3.9750000000000001</v>
      </c>
      <c r="D430" s="12">
        <f t="shared" si="6"/>
        <v>5.0759391078703935</v>
      </c>
    </row>
    <row r="431" spans="1:4" x14ac:dyDescent="0.2">
      <c r="A431" s="13">
        <v>40664</v>
      </c>
      <c r="B431" s="26">
        <v>2.2480600000000002</v>
      </c>
      <c r="C431" s="12">
        <v>3.9140000000000001</v>
      </c>
      <c r="D431" s="12">
        <f t="shared" si="6"/>
        <v>4.9821922786758357</v>
      </c>
    </row>
    <row r="432" spans="1:4" x14ac:dyDescent="0.2">
      <c r="A432" s="13">
        <v>40695</v>
      </c>
      <c r="B432" s="26">
        <v>2.2480600000000002</v>
      </c>
      <c r="C432" s="12">
        <v>3.8239999999999998</v>
      </c>
      <c r="D432" s="12">
        <f t="shared" si="6"/>
        <v>4.8676298604129782</v>
      </c>
    </row>
    <row r="433" spans="1:4" x14ac:dyDescent="0.2">
      <c r="A433" s="13">
        <v>40725</v>
      </c>
      <c r="B433" s="26">
        <v>2.2539500000000001</v>
      </c>
      <c r="C433" s="12">
        <v>3.6890000000000001</v>
      </c>
      <c r="D433" s="12">
        <f t="shared" si="6"/>
        <v>4.6835152505601281</v>
      </c>
    </row>
    <row r="434" spans="1:4" x14ac:dyDescent="0.2">
      <c r="A434" s="13">
        <v>40756</v>
      </c>
      <c r="B434" s="26">
        <v>2.2610600000000001</v>
      </c>
      <c r="C434" s="12">
        <v>3.6709999999999998</v>
      </c>
      <c r="D434" s="12">
        <f t="shared" si="6"/>
        <v>4.6460069883152144</v>
      </c>
    </row>
    <row r="435" spans="1:4" x14ac:dyDescent="0.2">
      <c r="A435" s="13">
        <v>40787</v>
      </c>
      <c r="B435" s="26">
        <v>2.2659699999999998</v>
      </c>
      <c r="C435" s="12">
        <v>3.6539999999999999</v>
      </c>
      <c r="D435" s="12">
        <f t="shared" si="6"/>
        <v>4.6144712922059874</v>
      </c>
    </row>
    <row r="436" spans="1:4" x14ac:dyDescent="0.2">
      <c r="A436" s="13">
        <v>40817</v>
      </c>
      <c r="B436" s="26">
        <v>2.2675000000000001</v>
      </c>
      <c r="C436" s="12">
        <v>3.6419999999999999</v>
      </c>
      <c r="D436" s="12">
        <f t="shared" si="6"/>
        <v>4.5962136370452038</v>
      </c>
    </row>
    <row r="437" spans="1:4" x14ac:dyDescent="0.2">
      <c r="A437" s="13">
        <v>40848</v>
      </c>
      <c r="B437" s="26">
        <v>2.27169</v>
      </c>
      <c r="C437" s="12">
        <v>3.6819999999999999</v>
      </c>
      <c r="D437" s="12">
        <f t="shared" si="6"/>
        <v>4.6381231867024111</v>
      </c>
    </row>
    <row r="438" spans="1:4" x14ac:dyDescent="0.2">
      <c r="A438" s="13">
        <v>40878</v>
      </c>
      <c r="B438" s="26">
        <v>2.27223</v>
      </c>
      <c r="C438" s="12">
        <v>3.6459999999999999</v>
      </c>
      <c r="D438" s="12">
        <f t="shared" si="6"/>
        <v>4.5916834061692695</v>
      </c>
    </row>
    <row r="439" spans="1:4" x14ac:dyDescent="0.2">
      <c r="A439" s="13">
        <v>40909</v>
      </c>
      <c r="B439" s="26">
        <v>2.2784200000000001</v>
      </c>
      <c r="C439" s="12">
        <v>3.6970000000000001</v>
      </c>
      <c r="D439" s="12">
        <f t="shared" si="6"/>
        <v>4.6432624042099349</v>
      </c>
    </row>
    <row r="440" spans="1:4" x14ac:dyDescent="0.2">
      <c r="A440" s="13">
        <v>40940</v>
      </c>
      <c r="B440" s="26">
        <v>2.28329</v>
      </c>
      <c r="C440" s="12">
        <v>3.8039999999999998</v>
      </c>
      <c r="D440" s="12">
        <f t="shared" si="6"/>
        <v>4.767459308278843</v>
      </c>
    </row>
    <row r="441" spans="1:4" x14ac:dyDescent="0.2">
      <c r="A441" s="13">
        <v>40969</v>
      </c>
      <c r="B441" s="26">
        <v>2.2880699999999998</v>
      </c>
      <c r="C441" s="12">
        <v>3.9089999999999998</v>
      </c>
      <c r="D441" s="12">
        <f t="shared" si="6"/>
        <v>4.8888186196226524</v>
      </c>
    </row>
    <row r="442" spans="1:4" x14ac:dyDescent="0.2">
      <c r="A442" s="13">
        <v>41000</v>
      </c>
      <c r="B442" s="26">
        <v>2.2918699999999999</v>
      </c>
      <c r="C442" s="12">
        <v>3.8580000000000001</v>
      </c>
      <c r="D442" s="12">
        <f t="shared" si="6"/>
        <v>4.8170350316553741</v>
      </c>
    </row>
    <row r="443" spans="1:4" x14ac:dyDescent="0.2">
      <c r="A443" s="13">
        <v>41030</v>
      </c>
      <c r="B443" s="26">
        <v>2.2871299999999999</v>
      </c>
      <c r="C443" s="12">
        <v>3.7490000000000001</v>
      </c>
      <c r="D443" s="12">
        <f t="shared" si="6"/>
        <v>4.6906405228386676</v>
      </c>
    </row>
    <row r="444" spans="1:4" x14ac:dyDescent="0.2">
      <c r="A444" s="13">
        <v>41061</v>
      </c>
      <c r="B444" s="26">
        <v>2.2852399999999999</v>
      </c>
      <c r="C444" s="12">
        <v>3.5129999999999999</v>
      </c>
      <c r="D444" s="12">
        <f t="shared" si="6"/>
        <v>4.3989993099193088</v>
      </c>
    </row>
    <row r="445" spans="1:4" x14ac:dyDescent="0.2">
      <c r="A445" s="13">
        <v>41091</v>
      </c>
      <c r="B445" s="26">
        <v>2.2858999999999998</v>
      </c>
      <c r="C445" s="12">
        <v>3.492</v>
      </c>
      <c r="D445" s="12">
        <f t="shared" si="6"/>
        <v>4.3714404707117547</v>
      </c>
    </row>
    <row r="446" spans="1:4" x14ac:dyDescent="0.2">
      <c r="A446" s="13">
        <v>41122</v>
      </c>
      <c r="B446" s="26">
        <v>2.2991799999999998</v>
      </c>
      <c r="C446" s="12">
        <v>3.66</v>
      </c>
      <c r="D446" s="12">
        <f t="shared" si="6"/>
        <v>4.5552862585791472</v>
      </c>
    </row>
    <row r="447" spans="1:4" x14ac:dyDescent="0.2">
      <c r="A447" s="13">
        <v>41153</v>
      </c>
      <c r="B447" s="26">
        <v>2.3101500000000001</v>
      </c>
      <c r="C447" s="12">
        <v>3.8170000000000002</v>
      </c>
      <c r="D447" s="12">
        <f t="shared" si="6"/>
        <v>4.7281314403826595</v>
      </c>
    </row>
    <row r="448" spans="1:4" x14ac:dyDescent="0.2">
      <c r="A448" s="13">
        <v>41183</v>
      </c>
      <c r="B448" s="26">
        <v>2.3163800000000001</v>
      </c>
      <c r="C448" s="12">
        <v>3.847</v>
      </c>
      <c r="D448" s="12">
        <f t="shared" si="6"/>
        <v>4.7524760950275864</v>
      </c>
    </row>
    <row r="449" spans="1:4" x14ac:dyDescent="0.2">
      <c r="A449" s="13">
        <v>41214</v>
      </c>
      <c r="B449" s="26">
        <v>2.3124899999999999</v>
      </c>
      <c r="C449" s="12">
        <v>3.847</v>
      </c>
      <c r="D449" s="12">
        <f t="shared" si="6"/>
        <v>4.7604705650619037</v>
      </c>
    </row>
    <row r="450" spans="1:4" x14ac:dyDescent="0.2">
      <c r="A450" s="19">
        <v>41244</v>
      </c>
      <c r="B450" s="26">
        <v>2.3122099999999999</v>
      </c>
      <c r="C450" s="12">
        <v>3.8439999999999999</v>
      </c>
      <c r="D450" s="12">
        <f t="shared" si="6"/>
        <v>4.7573342404020398</v>
      </c>
    </row>
    <row r="451" spans="1:4" x14ac:dyDescent="0.2">
      <c r="A451" s="13">
        <v>41275</v>
      </c>
      <c r="B451" s="26">
        <v>2.3167900000000001</v>
      </c>
      <c r="C451" s="12">
        <v>3.8410000000000002</v>
      </c>
      <c r="D451" s="12">
        <f t="shared" si="6"/>
        <v>4.7442241338230922</v>
      </c>
    </row>
    <row r="452" spans="1:4" x14ac:dyDescent="0.2">
      <c r="A452" s="13">
        <v>41306</v>
      </c>
      <c r="B452" s="26">
        <v>2.3293699999999999</v>
      </c>
      <c r="C452" s="12">
        <v>3.9649999999999999</v>
      </c>
      <c r="D452" s="12">
        <f t="shared" si="6"/>
        <v>4.8709343363226969</v>
      </c>
    </row>
    <row r="453" spans="1:4" x14ac:dyDescent="0.2">
      <c r="A453" s="13">
        <v>41334</v>
      </c>
      <c r="B453" s="26">
        <v>2.3228200000000001</v>
      </c>
      <c r="C453" s="12">
        <v>3.879</v>
      </c>
      <c r="D453" s="12">
        <f t="shared" si="6"/>
        <v>4.7787221950043488</v>
      </c>
    </row>
    <row r="454" spans="1:4" x14ac:dyDescent="0.2">
      <c r="A454" s="13">
        <v>41365</v>
      </c>
      <c r="B454" s="26">
        <v>2.3179699999999999</v>
      </c>
      <c r="C454" s="12">
        <v>3.7010000000000001</v>
      </c>
      <c r="D454" s="12">
        <f t="shared" si="6"/>
        <v>4.5689755652575315</v>
      </c>
    </row>
    <row r="455" spans="1:4" x14ac:dyDescent="0.2">
      <c r="A455" s="13">
        <v>41395</v>
      </c>
      <c r="B455" s="26">
        <v>2.3189299999999999</v>
      </c>
      <c r="C455" s="12">
        <v>3.5990000000000002</v>
      </c>
      <c r="D455" s="12">
        <f t="shared" si="6"/>
        <v>4.4412147020393036</v>
      </c>
    </row>
    <row r="456" spans="1:4" x14ac:dyDescent="0.2">
      <c r="A456" s="13">
        <v>41426</v>
      </c>
      <c r="B456" s="26">
        <v>2.3244500000000001</v>
      </c>
      <c r="C456" s="12">
        <v>3.569</v>
      </c>
      <c r="D456" s="12">
        <f t="shared" si="6"/>
        <v>4.3937354122480583</v>
      </c>
    </row>
    <row r="457" spans="1:4" x14ac:dyDescent="0.2">
      <c r="A457" s="13">
        <v>41456</v>
      </c>
      <c r="B457" s="26">
        <v>2.3290000000000002</v>
      </c>
      <c r="C457" s="12">
        <v>3.6040000000000001</v>
      </c>
      <c r="D457" s="12">
        <f t="shared" si="6"/>
        <v>4.4281554160583942</v>
      </c>
    </row>
    <row r="458" spans="1:4" x14ac:dyDescent="0.2">
      <c r="A458" s="13">
        <v>41487</v>
      </c>
      <c r="B458" s="26">
        <v>2.3345600000000002</v>
      </c>
      <c r="C458" s="12">
        <v>3.6509999999999998</v>
      </c>
      <c r="D458" s="12">
        <f t="shared" si="6"/>
        <v>4.4752196306798711</v>
      </c>
    </row>
    <row r="459" spans="1:4" x14ac:dyDescent="0.2">
      <c r="A459" s="13">
        <v>41518</v>
      </c>
      <c r="B459" s="26">
        <v>2.3354400000000002</v>
      </c>
      <c r="C459" s="12">
        <v>3.694</v>
      </c>
      <c r="D459" s="12">
        <f t="shared" si="6"/>
        <v>4.5262208209159729</v>
      </c>
    </row>
    <row r="460" spans="1:4" x14ac:dyDescent="0.2">
      <c r="A460" s="13">
        <v>41548</v>
      </c>
      <c r="B460" s="26">
        <v>2.3366899999999999</v>
      </c>
      <c r="C460" s="12">
        <v>3.6840000000000002</v>
      </c>
      <c r="D460" s="12">
        <f t="shared" si="6"/>
        <v>4.5115531987555055</v>
      </c>
    </row>
    <row r="461" spans="1:4" x14ac:dyDescent="0.2">
      <c r="A461" s="13">
        <v>41579</v>
      </c>
      <c r="B461" s="26">
        <v>2.3410000000000002</v>
      </c>
      <c r="C461" s="12">
        <v>3.6829999999999998</v>
      </c>
      <c r="D461" s="12">
        <f t="shared" si="6"/>
        <v>4.502024627509611</v>
      </c>
    </row>
    <row r="462" spans="1:4" x14ac:dyDescent="0.2">
      <c r="A462" s="13">
        <v>41609</v>
      </c>
      <c r="B462" s="26">
        <v>2.3471899999999999</v>
      </c>
      <c r="C462" s="12">
        <v>3.7719999999999998</v>
      </c>
      <c r="D462" s="12">
        <f t="shared" si="6"/>
        <v>4.59865679898091</v>
      </c>
    </row>
    <row r="463" spans="1:4" x14ac:dyDescent="0.2">
      <c r="A463" s="13">
        <v>41640</v>
      </c>
      <c r="B463" s="26">
        <v>2.3528799999999999</v>
      </c>
      <c r="C463" s="12">
        <v>3.9039999999999999</v>
      </c>
      <c r="D463" s="12">
        <f t="shared" si="6"/>
        <v>4.7480752371561668</v>
      </c>
    </row>
    <row r="464" spans="1:4" x14ac:dyDescent="0.2">
      <c r="A464" s="13">
        <v>41671</v>
      </c>
      <c r="B464" s="26">
        <v>2.35547</v>
      </c>
      <c r="C464" s="12">
        <v>4.0720000000000001</v>
      </c>
      <c r="D464" s="12">
        <f t="shared" si="6"/>
        <v>4.9469526472423766</v>
      </c>
    </row>
    <row r="465" spans="1:4" x14ac:dyDescent="0.2">
      <c r="A465" s="13">
        <v>41699</v>
      </c>
      <c r="B465" s="26">
        <v>2.3602799999999999</v>
      </c>
      <c r="C465" s="12">
        <v>3.952</v>
      </c>
      <c r="D465" s="12">
        <f t="shared" si="6"/>
        <v>4.7913839171623707</v>
      </c>
    </row>
    <row r="466" spans="1:4" x14ac:dyDescent="0.2">
      <c r="A466" s="13">
        <v>41730</v>
      </c>
      <c r="B466" s="26">
        <v>2.3646799999999999</v>
      </c>
      <c r="C466" s="12">
        <v>3.83</v>
      </c>
      <c r="D466" s="12">
        <f t="shared" si="6"/>
        <v>4.6348315755197325</v>
      </c>
    </row>
    <row r="467" spans="1:4" x14ac:dyDescent="0.2">
      <c r="A467" s="13">
        <v>41760</v>
      </c>
      <c r="B467" s="26">
        <v>2.3691800000000001</v>
      </c>
      <c r="C467" s="12">
        <v>3.8149999999999999</v>
      </c>
      <c r="D467" s="12">
        <f t="shared" si="6"/>
        <v>4.6079106125326064</v>
      </c>
    </row>
    <row r="468" spans="1:4" x14ac:dyDescent="0.2">
      <c r="A468" s="13">
        <v>41791</v>
      </c>
      <c r="B468" s="26">
        <v>2.3723100000000001</v>
      </c>
      <c r="C468" s="12">
        <v>3.7789999999999999</v>
      </c>
      <c r="D468" s="12">
        <f t="shared" si="6"/>
        <v>4.5584061058630621</v>
      </c>
    </row>
    <row r="469" spans="1:4" x14ac:dyDescent="0.2">
      <c r="A469" s="13">
        <v>41821</v>
      </c>
      <c r="B469" s="26">
        <v>2.3749799999999999</v>
      </c>
      <c r="C469" s="12">
        <v>3.7530000000000001</v>
      </c>
      <c r="D469" s="12">
        <f t="shared" si="6"/>
        <v>4.5219542998256834</v>
      </c>
    </row>
    <row r="470" spans="1:4" x14ac:dyDescent="0.2">
      <c r="A470" s="13">
        <v>41852</v>
      </c>
      <c r="B470" s="26">
        <v>2.3746</v>
      </c>
      <c r="C470" s="12">
        <v>3.7050000000000001</v>
      </c>
      <c r="D470" s="12">
        <f t="shared" si="6"/>
        <v>4.4648339320306585</v>
      </c>
    </row>
    <row r="471" spans="1:4" x14ac:dyDescent="0.2">
      <c r="A471" s="13">
        <v>41883</v>
      </c>
      <c r="B471" s="26">
        <v>2.3747699999999998</v>
      </c>
      <c r="C471" s="12">
        <v>3.6419999999999999</v>
      </c>
      <c r="D471" s="12">
        <f t="shared" si="6"/>
        <v>4.3885994946879068</v>
      </c>
    </row>
    <row r="472" spans="1:4" x14ac:dyDescent="0.2">
      <c r="A472" s="13">
        <v>41913</v>
      </c>
      <c r="B472" s="26">
        <v>2.3742999999999999</v>
      </c>
      <c r="C472" s="12">
        <v>3.5150000000000001</v>
      </c>
      <c r="D472" s="12">
        <f t="shared" si="6"/>
        <v>4.2364033041317448</v>
      </c>
    </row>
    <row r="473" spans="1:4" x14ac:dyDescent="0.2">
      <c r="A473" s="13">
        <v>41944</v>
      </c>
      <c r="B473" s="26">
        <v>2.3698299999999999</v>
      </c>
      <c r="C473" s="12">
        <v>3.3839999999999999</v>
      </c>
      <c r="D473" s="12">
        <f t="shared" si="6"/>
        <v>4.0862103796474853</v>
      </c>
    </row>
    <row r="474" spans="1:4" x14ac:dyDescent="0.2">
      <c r="A474" s="19">
        <v>41974</v>
      </c>
      <c r="B474" s="26">
        <v>2.36252</v>
      </c>
      <c r="C474" s="12">
        <v>3.1379999999999999</v>
      </c>
      <c r="D474" s="12">
        <f t="shared" si="6"/>
        <v>3.8008874244450843</v>
      </c>
    </row>
    <row r="475" spans="1:4" x14ac:dyDescent="0.2">
      <c r="A475" s="13">
        <v>42005</v>
      </c>
      <c r="B475" s="26">
        <v>2.3474699999999999</v>
      </c>
      <c r="C475" s="12">
        <v>2.8109999999999999</v>
      </c>
      <c r="D475" s="12">
        <f t="shared" si="6"/>
        <v>3.4266390203069688</v>
      </c>
    </row>
    <row r="476" spans="1:4" x14ac:dyDescent="0.2">
      <c r="A476" s="13">
        <v>42036</v>
      </c>
      <c r="B476" s="26">
        <v>2.3534199999999998</v>
      </c>
      <c r="C476" s="12">
        <v>2.8639999999999999</v>
      </c>
      <c r="D476" s="12">
        <f t="shared" si="6"/>
        <v>3.4824198927518255</v>
      </c>
    </row>
    <row r="477" spans="1:4" x14ac:dyDescent="0.2">
      <c r="A477" s="13">
        <v>42064</v>
      </c>
      <c r="B477" s="26">
        <v>2.3597600000000001</v>
      </c>
      <c r="C477" s="12">
        <v>3.0190000000000001</v>
      </c>
      <c r="D477" s="12">
        <f t="shared" si="6"/>
        <v>3.6610262183442392</v>
      </c>
    </row>
    <row r="478" spans="1:4" x14ac:dyDescent="0.2">
      <c r="A478" s="13">
        <v>42095</v>
      </c>
      <c r="B478" s="26">
        <v>2.3622200000000002</v>
      </c>
      <c r="C478" s="12">
        <v>2.7549999999999999</v>
      </c>
      <c r="D478" s="12">
        <f t="shared" si="6"/>
        <v>3.3374043082354734</v>
      </c>
    </row>
    <row r="479" spans="1:4" x14ac:dyDescent="0.2">
      <c r="A479" s="13">
        <v>42125</v>
      </c>
      <c r="B479" s="26">
        <v>2.3700100000000002</v>
      </c>
      <c r="C479" s="12">
        <v>2.7879999999999998</v>
      </c>
      <c r="D479" s="12">
        <f t="shared" si="6"/>
        <v>3.3662793439690124</v>
      </c>
    </row>
    <row r="480" spans="1:4" x14ac:dyDescent="0.2">
      <c r="A480" s="13">
        <v>42156</v>
      </c>
      <c r="B480" s="26">
        <v>2.3765700000000001</v>
      </c>
      <c r="C480" s="12">
        <v>2.7429999999999999</v>
      </c>
      <c r="D480" s="12">
        <f t="shared" si="6"/>
        <v>3.3028036678911201</v>
      </c>
    </row>
    <row r="481" spans="1:4" x14ac:dyDescent="0.2">
      <c r="A481" s="13">
        <v>42186</v>
      </c>
      <c r="B481" s="26">
        <v>2.3803399999999999</v>
      </c>
      <c r="C481" s="12">
        <v>2.6509999999999998</v>
      </c>
      <c r="D481" s="12">
        <f t="shared" si="6"/>
        <v>3.1869723405059784</v>
      </c>
    </row>
    <row r="482" spans="1:4" x14ac:dyDescent="0.2">
      <c r="A482" s="13">
        <v>42217</v>
      </c>
      <c r="B482" s="26">
        <v>2.3803299999999998</v>
      </c>
      <c r="C482" s="12">
        <v>2.4369999999999998</v>
      </c>
      <c r="D482" s="12">
        <f t="shared" si="6"/>
        <v>2.9297186806031101</v>
      </c>
    </row>
    <row r="483" spans="1:4" x14ac:dyDescent="0.2">
      <c r="A483" s="19">
        <v>42248</v>
      </c>
      <c r="B483" s="26">
        <v>2.3749799999999999</v>
      </c>
      <c r="C483" s="12">
        <v>2.3759999999999999</v>
      </c>
      <c r="D483" s="12">
        <f t="shared" si="6"/>
        <v>2.8628199883788499</v>
      </c>
    </row>
    <row r="484" spans="1:4" x14ac:dyDescent="0.2">
      <c r="A484" s="13">
        <v>42278</v>
      </c>
      <c r="B484" s="26">
        <v>2.3773300000000002</v>
      </c>
      <c r="C484" s="12">
        <v>2.35</v>
      </c>
      <c r="D484" s="12">
        <f t="shared" si="6"/>
        <v>2.828693891887117</v>
      </c>
    </row>
    <row r="485" spans="1:4" x14ac:dyDescent="0.2">
      <c r="A485" s="13">
        <v>42309</v>
      </c>
      <c r="B485" s="26">
        <v>2.3801700000000001</v>
      </c>
      <c r="C485" s="12">
        <v>2.302</v>
      </c>
      <c r="D485" s="12">
        <f t="shared" si="6"/>
        <v>2.7676100791119964</v>
      </c>
    </row>
    <row r="486" spans="1:4" x14ac:dyDescent="0.2">
      <c r="A486" s="13">
        <v>42339</v>
      </c>
      <c r="B486" s="26">
        <v>2.3776099999999998</v>
      </c>
      <c r="C486" s="12">
        <v>2.1139999999999999</v>
      </c>
      <c r="D486" s="12">
        <f t="shared" si="6"/>
        <v>2.5443211350894388</v>
      </c>
    </row>
    <row r="487" spans="1:4" x14ac:dyDescent="0.2">
      <c r="A487" s="13">
        <v>42370</v>
      </c>
      <c r="B487" s="26">
        <v>2.3765200000000002</v>
      </c>
      <c r="C487" s="12">
        <v>1.97</v>
      </c>
      <c r="D487" s="12">
        <f t="shared" si="6"/>
        <v>2.3720962878494602</v>
      </c>
    </row>
    <row r="488" spans="1:4" x14ac:dyDescent="0.2">
      <c r="A488" s="13">
        <v>42401</v>
      </c>
      <c r="B488" s="26">
        <v>2.3733599999999999</v>
      </c>
      <c r="C488" s="12">
        <v>1.923</v>
      </c>
      <c r="D488" s="12">
        <f t="shared" si="6"/>
        <v>2.318586094397816</v>
      </c>
    </row>
    <row r="489" spans="1:4" x14ac:dyDescent="0.2">
      <c r="A489" s="13">
        <v>42430</v>
      </c>
      <c r="B489" s="26">
        <v>2.3807999999999998</v>
      </c>
      <c r="C489" s="12">
        <v>1.9470000000000001</v>
      </c>
      <c r="D489" s="12">
        <f t="shared" ref="D489:D522" si="7">C489*$B$583/B489</f>
        <v>2.3401871963205649</v>
      </c>
    </row>
    <row r="490" spans="1:4" x14ac:dyDescent="0.2">
      <c r="A490" s="13">
        <v>42461</v>
      </c>
      <c r="B490" s="26">
        <v>2.38992</v>
      </c>
      <c r="C490" s="12">
        <v>1.9890000000000001</v>
      </c>
      <c r="D490" s="12">
        <f t="shared" si="7"/>
        <v>2.3815460345953006</v>
      </c>
    </row>
    <row r="491" spans="1:4" x14ac:dyDescent="0.2">
      <c r="A491" s="13">
        <v>42491</v>
      </c>
      <c r="B491" s="26">
        <v>2.3955700000000002</v>
      </c>
      <c r="C491" s="12">
        <v>2.097</v>
      </c>
      <c r="D491" s="12">
        <f t="shared" si="7"/>
        <v>2.504938835851175</v>
      </c>
    </row>
    <row r="492" spans="1:4" x14ac:dyDescent="0.2">
      <c r="A492" s="19">
        <v>42522</v>
      </c>
      <c r="B492" s="26">
        <v>2.4022199999999998</v>
      </c>
      <c r="C492" s="12">
        <v>2.1549999999999998</v>
      </c>
      <c r="D492" s="12">
        <f t="shared" si="7"/>
        <v>2.5670956885714049</v>
      </c>
    </row>
    <row r="493" spans="1:4" x14ac:dyDescent="0.2">
      <c r="A493" s="13">
        <v>42552</v>
      </c>
      <c r="B493" s="26">
        <v>2.4010099999999999</v>
      </c>
      <c r="C493" s="12">
        <v>2.13</v>
      </c>
      <c r="D493" s="12">
        <f t="shared" si="7"/>
        <v>2.5385936876564448</v>
      </c>
    </row>
    <row r="494" spans="1:4" x14ac:dyDescent="0.2">
      <c r="A494" s="13">
        <v>42583</v>
      </c>
      <c r="B494" s="26">
        <v>2.4054500000000001</v>
      </c>
      <c r="C494" s="12">
        <v>2.073</v>
      </c>
      <c r="D494" s="12">
        <f t="shared" si="7"/>
        <v>2.4660991261510321</v>
      </c>
    </row>
    <row r="495" spans="1:4" x14ac:dyDescent="0.2">
      <c r="A495" s="13">
        <v>42614</v>
      </c>
      <c r="B495" s="26">
        <v>2.4117600000000001</v>
      </c>
      <c r="C495" s="12">
        <v>2.1219999999999999</v>
      </c>
      <c r="D495" s="12">
        <f t="shared" si="7"/>
        <v>2.5177862233389723</v>
      </c>
    </row>
    <row r="496" spans="1:4" x14ac:dyDescent="0.2">
      <c r="A496" s="13">
        <v>42644</v>
      </c>
      <c r="B496" s="26">
        <v>2.4174099999999998</v>
      </c>
      <c r="C496" s="12">
        <v>2.2879999999999998</v>
      </c>
      <c r="D496" s="12">
        <f t="shared" si="7"/>
        <v>2.7084028807690879</v>
      </c>
    </row>
    <row r="497" spans="1:4" x14ac:dyDescent="0.2">
      <c r="A497" s="13">
        <v>42675</v>
      </c>
      <c r="B497" s="26">
        <v>2.4202599999999999</v>
      </c>
      <c r="C497" s="12">
        <v>2.2559999999999998</v>
      </c>
      <c r="D497" s="12">
        <f t="shared" si="7"/>
        <v>2.6673784205002766</v>
      </c>
    </row>
    <row r="498" spans="1:4" x14ac:dyDescent="0.2">
      <c r="A498" s="13">
        <v>42705</v>
      </c>
      <c r="B498" s="26">
        <v>2.4263699999999999</v>
      </c>
      <c r="C498" s="12">
        <v>2.3940000000000001</v>
      </c>
      <c r="D498" s="12">
        <f t="shared" si="7"/>
        <v>2.8234147529024844</v>
      </c>
    </row>
    <row r="499" spans="1:4" x14ac:dyDescent="0.2">
      <c r="A499" s="13">
        <v>42736</v>
      </c>
      <c r="B499" s="26">
        <v>2.4361799999999998</v>
      </c>
      <c r="C499" s="12">
        <v>2.4820000000000002</v>
      </c>
      <c r="D499" s="12">
        <f t="shared" si="7"/>
        <v>2.9154121871126115</v>
      </c>
    </row>
    <row r="500" spans="1:4" x14ac:dyDescent="0.2">
      <c r="A500" s="13">
        <v>42767</v>
      </c>
      <c r="B500" s="26">
        <v>2.4400599999999999</v>
      </c>
      <c r="C500" s="12">
        <v>2.4740000000000002</v>
      </c>
      <c r="D500" s="12">
        <f t="shared" si="7"/>
        <v>2.9013942829274693</v>
      </c>
    </row>
    <row r="501" spans="1:4" x14ac:dyDescent="0.2">
      <c r="A501" s="13">
        <v>42795</v>
      </c>
      <c r="B501" s="26">
        <v>2.43892</v>
      </c>
      <c r="C501" s="12">
        <v>2.4489999999999998</v>
      </c>
      <c r="D501" s="12">
        <f t="shared" si="7"/>
        <v>2.8734178894756695</v>
      </c>
    </row>
    <row r="502" spans="1:4" x14ac:dyDescent="0.2">
      <c r="A502" s="13">
        <v>42826</v>
      </c>
      <c r="B502" s="26">
        <v>2.4419300000000002</v>
      </c>
      <c r="C502" s="12">
        <v>2.4380000000000002</v>
      </c>
      <c r="D502" s="12">
        <f t="shared" si="7"/>
        <v>2.8569856048289672</v>
      </c>
    </row>
    <row r="503" spans="1:4" x14ac:dyDescent="0.2">
      <c r="A503" s="13">
        <v>42856</v>
      </c>
      <c r="B503" s="26">
        <v>2.4400400000000002</v>
      </c>
      <c r="C503" s="12">
        <v>2.3780000000000001</v>
      </c>
      <c r="D503" s="12">
        <f t="shared" si="7"/>
        <v>2.7888327232340457</v>
      </c>
    </row>
    <row r="504" spans="1:4" x14ac:dyDescent="0.2">
      <c r="A504" s="19">
        <v>42887</v>
      </c>
      <c r="B504" s="26">
        <v>2.44163</v>
      </c>
      <c r="C504" s="12">
        <v>2.2839999999999998</v>
      </c>
      <c r="D504" s="12">
        <f t="shared" si="7"/>
        <v>2.6768485986820281</v>
      </c>
    </row>
    <row r="505" spans="1:4" x14ac:dyDescent="0.2">
      <c r="A505" s="13">
        <v>42917</v>
      </c>
      <c r="B505" s="26">
        <v>2.4424299999999999</v>
      </c>
      <c r="C505" s="12">
        <v>2.2149999999999999</v>
      </c>
      <c r="D505" s="12">
        <f t="shared" si="7"/>
        <v>2.5951302862313352</v>
      </c>
    </row>
    <row r="506" spans="1:4" x14ac:dyDescent="0.2">
      <c r="A506" s="13">
        <v>42948</v>
      </c>
      <c r="B506" s="26">
        <v>2.4518300000000002</v>
      </c>
      <c r="C506" s="12">
        <v>2.2919999999999998</v>
      </c>
      <c r="D506" s="12">
        <f t="shared" si="7"/>
        <v>2.6750494822234816</v>
      </c>
    </row>
    <row r="507" spans="1:4" x14ac:dyDescent="0.2">
      <c r="A507" s="13">
        <v>42979</v>
      </c>
      <c r="B507" s="26">
        <v>2.46435</v>
      </c>
      <c r="C507" s="12">
        <v>2.4809999999999999</v>
      </c>
      <c r="D507" s="12">
        <f t="shared" si="7"/>
        <v>2.8809248974374579</v>
      </c>
    </row>
    <row r="508" spans="1:4" x14ac:dyDescent="0.2">
      <c r="A508" s="13">
        <v>43009</v>
      </c>
      <c r="B508" s="26">
        <v>2.4662600000000001</v>
      </c>
      <c r="C508" s="12">
        <v>2.52</v>
      </c>
      <c r="D508" s="12">
        <f t="shared" si="7"/>
        <v>2.9239452936835533</v>
      </c>
    </row>
    <row r="509" spans="1:4" x14ac:dyDescent="0.2">
      <c r="A509" s="13">
        <v>43040</v>
      </c>
      <c r="B509" s="26">
        <v>2.4728400000000001</v>
      </c>
      <c r="C509" s="12">
        <v>2.633</v>
      </c>
      <c r="D509" s="12">
        <f t="shared" si="7"/>
        <v>3.0469294831044467</v>
      </c>
    </row>
    <row r="510" spans="1:4" x14ac:dyDescent="0.2">
      <c r="A510" s="13">
        <v>43070</v>
      </c>
      <c r="B510" s="26">
        <v>2.4780500000000001</v>
      </c>
      <c r="C510" s="12">
        <v>2.7029999999999998</v>
      </c>
      <c r="D510" s="12">
        <f t="shared" si="7"/>
        <v>3.1213577098928593</v>
      </c>
    </row>
    <row r="511" spans="1:4" x14ac:dyDescent="0.2">
      <c r="A511" s="13">
        <v>43101</v>
      </c>
      <c r="B511" s="26">
        <v>2.4874299999999998</v>
      </c>
      <c r="C511" s="12">
        <v>2.9020000000000001</v>
      </c>
      <c r="D511" s="12">
        <f t="shared" si="7"/>
        <v>3.3385209159654754</v>
      </c>
    </row>
    <row r="512" spans="1:4" x14ac:dyDescent="0.2">
      <c r="A512" s="13">
        <v>43132</v>
      </c>
      <c r="B512" s="26">
        <v>2.4943900000000001</v>
      </c>
      <c r="C512" s="12">
        <v>2.8559999999999999</v>
      </c>
      <c r="D512" s="12">
        <f t="shared" si="7"/>
        <v>3.2764338760177836</v>
      </c>
    </row>
    <row r="513" spans="1:4" x14ac:dyDescent="0.2">
      <c r="A513" s="13">
        <v>43160</v>
      </c>
      <c r="B513" s="26">
        <v>2.4958100000000001</v>
      </c>
      <c r="C513" s="12">
        <v>2.827</v>
      </c>
      <c r="D513" s="12">
        <f t="shared" si="7"/>
        <v>3.2413195543731295</v>
      </c>
    </row>
    <row r="514" spans="1:4" x14ac:dyDescent="0.2">
      <c r="A514" s="13">
        <v>43191</v>
      </c>
      <c r="B514" s="26">
        <v>2.5014599999999998</v>
      </c>
      <c r="C514" s="12">
        <v>2.875</v>
      </c>
      <c r="D514" s="12">
        <f t="shared" si="7"/>
        <v>3.2889089271865237</v>
      </c>
    </row>
    <row r="515" spans="1:4" x14ac:dyDescent="0.2">
      <c r="A515" s="13">
        <v>43221</v>
      </c>
      <c r="B515" s="26">
        <v>2.50779</v>
      </c>
      <c r="C515" s="12">
        <v>3.1320000000000001</v>
      </c>
      <c r="D515" s="12">
        <f t="shared" si="7"/>
        <v>3.5738650413312123</v>
      </c>
    </row>
    <row r="516" spans="1:4" x14ac:dyDescent="0.2">
      <c r="A516" s="19">
        <v>43252</v>
      </c>
      <c r="B516" s="26">
        <v>2.51118</v>
      </c>
      <c r="C516" s="12">
        <v>3.1320000000000001</v>
      </c>
      <c r="D516" s="12">
        <f t="shared" si="7"/>
        <v>3.5690404558812991</v>
      </c>
    </row>
    <row r="517" spans="1:4" x14ac:dyDescent="0.2">
      <c r="A517" s="13">
        <v>43282</v>
      </c>
      <c r="B517" s="26">
        <v>2.5132300000000001</v>
      </c>
      <c r="C517" s="12">
        <v>3.22</v>
      </c>
      <c r="D517" s="12">
        <f t="shared" si="7"/>
        <v>3.6663270054869637</v>
      </c>
    </row>
    <row r="518" spans="1:4" x14ac:dyDescent="0.2">
      <c r="A518" s="13">
        <v>43313</v>
      </c>
      <c r="B518" s="26">
        <v>2.51749</v>
      </c>
      <c r="C518" s="12">
        <v>3.2290000000000001</v>
      </c>
      <c r="D518" s="12">
        <f t="shared" si="7"/>
        <v>3.670353144997597</v>
      </c>
    </row>
    <row r="519" spans="1:4" x14ac:dyDescent="0.2">
      <c r="A519" s="13">
        <v>43344</v>
      </c>
      <c r="B519" s="26">
        <v>2.5223900000000001</v>
      </c>
      <c r="C519" s="12">
        <v>3.2789999999999999</v>
      </c>
      <c r="D519" s="12">
        <f t="shared" si="7"/>
        <v>3.7199469110645063</v>
      </c>
    </row>
    <row r="520" spans="1:4" x14ac:dyDescent="0.2">
      <c r="A520" s="13">
        <v>43374</v>
      </c>
      <c r="B520" s="26">
        <v>2.5286200000000001</v>
      </c>
      <c r="C520" s="12">
        <v>3.3809999999999998</v>
      </c>
      <c r="D520" s="12">
        <f t="shared" si="7"/>
        <v>3.8262131799163179</v>
      </c>
    </row>
    <row r="521" spans="1:4" x14ac:dyDescent="0.2">
      <c r="A521" s="13">
        <v>43405</v>
      </c>
      <c r="B521" s="26">
        <v>2.52657</v>
      </c>
      <c r="C521" s="12">
        <v>3.286</v>
      </c>
      <c r="D521" s="12">
        <f t="shared" si="7"/>
        <v>3.7217207621399764</v>
      </c>
    </row>
    <row r="522" spans="1:4" x14ac:dyDescent="0.2">
      <c r="A522" s="13">
        <v>43435</v>
      </c>
      <c r="B522" s="26">
        <v>2.5255100000000001</v>
      </c>
      <c r="C522" s="12">
        <v>2.9510000000000001</v>
      </c>
      <c r="D522" s="12">
        <f t="shared" si="7"/>
        <v>3.3437028722911415</v>
      </c>
    </row>
    <row r="523" spans="1:4" x14ac:dyDescent="0.2">
      <c r="A523" s="13">
        <v>43466</v>
      </c>
      <c r="B523" s="26">
        <v>2.5247000000000002</v>
      </c>
      <c r="C523" s="12">
        <v>2.9340000000000002</v>
      </c>
      <c r="D523" s="12">
        <f t="shared" ref="D523:D570" si="8">C523*$B$583/B523</f>
        <v>3.3255071865964276</v>
      </c>
    </row>
    <row r="524" spans="1:4" x14ac:dyDescent="0.2">
      <c r="A524" s="13">
        <v>43497</v>
      </c>
      <c r="B524" s="26">
        <v>2.5313500000000002</v>
      </c>
      <c r="C524" s="12">
        <v>3.03</v>
      </c>
      <c r="D524" s="12">
        <f t="shared" si="8"/>
        <v>3.4252950915519382</v>
      </c>
    </row>
    <row r="525" spans="1:4" x14ac:dyDescent="0.2">
      <c r="A525" s="13">
        <v>43525</v>
      </c>
      <c r="B525" s="26">
        <v>2.5427300000000002</v>
      </c>
      <c r="C525" s="12">
        <v>3.05</v>
      </c>
      <c r="D525" s="12">
        <f t="shared" si="8"/>
        <v>3.4324731882661546</v>
      </c>
    </row>
    <row r="526" spans="1:4" x14ac:dyDescent="0.2">
      <c r="A526" s="13">
        <v>43556</v>
      </c>
      <c r="B526" s="26">
        <v>2.5516299999999998</v>
      </c>
      <c r="C526" s="12">
        <v>3.1030000000000002</v>
      </c>
      <c r="D526" s="12">
        <f t="shared" si="8"/>
        <v>3.4799390479810954</v>
      </c>
    </row>
    <row r="527" spans="1:4" x14ac:dyDescent="0.2">
      <c r="A527" s="13">
        <v>43586</v>
      </c>
      <c r="B527" s="26">
        <v>2.5532499999999998</v>
      </c>
      <c r="C527" s="12">
        <v>3.03</v>
      </c>
      <c r="D527" s="12">
        <f t="shared" si="8"/>
        <v>3.395915296191129</v>
      </c>
    </row>
    <row r="528" spans="1:4" x14ac:dyDescent="0.2">
      <c r="A528" s="19">
        <v>43617</v>
      </c>
      <c r="B528" s="26">
        <v>2.5536099999999999</v>
      </c>
      <c r="C528" s="12">
        <v>2.9460000000000002</v>
      </c>
      <c r="D528" s="12">
        <f t="shared" si="8"/>
        <v>3.3013056363344448</v>
      </c>
    </row>
    <row r="529" spans="1:4" x14ac:dyDescent="0.2">
      <c r="A529" s="13">
        <v>43647</v>
      </c>
      <c r="B529" s="26">
        <v>2.5590000000000002</v>
      </c>
      <c r="C529" s="12">
        <v>2.9319999999999999</v>
      </c>
      <c r="D529" s="12">
        <f t="shared" si="8"/>
        <v>3.2786966830793283</v>
      </c>
    </row>
    <row r="530" spans="1:4" x14ac:dyDescent="0.2">
      <c r="A530" s="13">
        <v>43678</v>
      </c>
      <c r="B530" s="26">
        <v>2.5617899999999998</v>
      </c>
      <c r="C530" s="12">
        <v>2.87</v>
      </c>
      <c r="D530" s="12">
        <f t="shared" si="8"/>
        <v>3.2058701806158978</v>
      </c>
    </row>
    <row r="531" spans="1:4" x14ac:dyDescent="0.2">
      <c r="A531" s="13">
        <v>43709</v>
      </c>
      <c r="B531" s="26">
        <v>2.56596</v>
      </c>
      <c r="C531" s="12">
        <v>2.8940000000000001</v>
      </c>
      <c r="D531" s="12">
        <f t="shared" si="8"/>
        <v>3.2274253511356377</v>
      </c>
    </row>
    <row r="532" spans="1:4" x14ac:dyDescent="0.2">
      <c r="A532" s="13">
        <v>43739</v>
      </c>
      <c r="B532" s="26">
        <v>2.5730499999999998</v>
      </c>
      <c r="C532" s="12">
        <v>3.008</v>
      </c>
      <c r="D532" s="12">
        <f t="shared" si="8"/>
        <v>3.345316153203397</v>
      </c>
    </row>
    <row r="533" spans="1:4" x14ac:dyDescent="0.2">
      <c r="A533" s="13">
        <v>43770</v>
      </c>
      <c r="B533" s="26">
        <v>2.5778799999999999</v>
      </c>
      <c r="C533" s="12">
        <v>2.984</v>
      </c>
      <c r="D533" s="12">
        <f t="shared" si="8"/>
        <v>3.3124069173119004</v>
      </c>
    </row>
    <row r="534" spans="1:4" x14ac:dyDescent="0.2">
      <c r="A534" s="13">
        <v>43800</v>
      </c>
      <c r="B534" s="26">
        <v>2.58263</v>
      </c>
      <c r="C534" s="12">
        <v>3.0350000000000001</v>
      </c>
      <c r="D534" s="12">
        <f t="shared" si="8"/>
        <v>3.3628234338639298</v>
      </c>
    </row>
    <row r="535" spans="1:4" x14ac:dyDescent="0.2">
      <c r="A535" s="13">
        <v>43831</v>
      </c>
      <c r="B535" s="26">
        <v>2.5868199999999999</v>
      </c>
      <c r="C535" s="12">
        <v>3.052</v>
      </c>
      <c r="D535" s="12">
        <f t="shared" si="8"/>
        <v>3.3761822361045613</v>
      </c>
    </row>
    <row r="536" spans="1:4" x14ac:dyDescent="0.2">
      <c r="A536" s="13">
        <v>43862</v>
      </c>
      <c r="B536" s="26">
        <v>2.5900699999999999</v>
      </c>
      <c r="C536" s="12">
        <v>2.8119999999999998</v>
      </c>
      <c r="D536" s="12">
        <f t="shared" si="8"/>
        <v>3.1067862613751753</v>
      </c>
    </row>
    <row r="537" spans="1:4" x14ac:dyDescent="0.2">
      <c r="A537" s="13">
        <v>43891</v>
      </c>
      <c r="B537" s="26">
        <v>2.5816499999999998</v>
      </c>
      <c r="C537" s="12">
        <v>2.4049999999999998</v>
      </c>
      <c r="D537" s="12">
        <f t="shared" si="8"/>
        <v>2.6657859721495942</v>
      </c>
    </row>
    <row r="538" spans="1:4" x14ac:dyDescent="0.2">
      <c r="A538" s="13">
        <v>43922</v>
      </c>
      <c r="B538" s="26">
        <v>2.56094</v>
      </c>
      <c r="C538" s="12">
        <v>2.044</v>
      </c>
      <c r="D538" s="12">
        <f t="shared" si="8"/>
        <v>2.283962921427289</v>
      </c>
    </row>
    <row r="539" spans="1:4" x14ac:dyDescent="0.2">
      <c r="A539" s="13">
        <v>43952</v>
      </c>
      <c r="B539" s="26">
        <v>2.5594399999999999</v>
      </c>
      <c r="C539" s="12">
        <v>1.905</v>
      </c>
      <c r="D539" s="12">
        <f t="shared" si="8"/>
        <v>2.1298920291157444</v>
      </c>
    </row>
    <row r="540" spans="1:4" x14ac:dyDescent="0.2">
      <c r="A540" s="19">
        <v>43983</v>
      </c>
      <c r="B540" s="26">
        <v>2.5721699999999998</v>
      </c>
      <c r="C540" s="12">
        <v>2.0569999999999999</v>
      </c>
      <c r="D540" s="12">
        <f t="shared" si="8"/>
        <v>2.2884539851565022</v>
      </c>
    </row>
    <row r="541" spans="1:4" x14ac:dyDescent="0.2">
      <c r="A541" s="13">
        <v>44013</v>
      </c>
      <c r="B541" s="26">
        <v>2.5854300000000001</v>
      </c>
      <c r="C541" s="12">
        <v>2.1339999999999999</v>
      </c>
      <c r="D541" s="12">
        <f t="shared" si="8"/>
        <v>2.3619418023307532</v>
      </c>
    </row>
    <row r="542" spans="1:4" x14ac:dyDescent="0.2">
      <c r="A542" s="13">
        <v>44044</v>
      </c>
      <c r="B542" s="26">
        <v>2.5958000000000001</v>
      </c>
      <c r="C542" s="12">
        <v>2.161</v>
      </c>
      <c r="D542" s="12">
        <f t="shared" si="8"/>
        <v>2.3822706491255103</v>
      </c>
    </row>
    <row r="543" spans="1:4" x14ac:dyDescent="0.2">
      <c r="A543" s="13">
        <v>44075</v>
      </c>
      <c r="B543" s="26">
        <v>2.6019000000000001</v>
      </c>
      <c r="C543" s="12">
        <v>2.1230000000000002</v>
      </c>
      <c r="D543" s="12">
        <f t="shared" si="8"/>
        <v>2.3348928448441528</v>
      </c>
    </row>
    <row r="544" spans="1:4" x14ac:dyDescent="0.2">
      <c r="A544" s="13">
        <v>44105</v>
      </c>
      <c r="B544" s="26">
        <v>2.6035200000000001</v>
      </c>
      <c r="C544" s="12">
        <v>2.1389999999999998</v>
      </c>
      <c r="D544" s="12">
        <f t="shared" si="8"/>
        <v>2.3510259759863565</v>
      </c>
    </row>
    <row r="545" spans="1:5" x14ac:dyDescent="0.2">
      <c r="A545" s="13">
        <v>44136</v>
      </c>
      <c r="B545" s="26">
        <v>2.6072099999999998</v>
      </c>
      <c r="C545" s="12">
        <v>2.2080000000000002</v>
      </c>
      <c r="D545" s="12">
        <f t="shared" si="8"/>
        <v>2.4234307662213634</v>
      </c>
    </row>
    <row r="546" spans="1:5" x14ac:dyDescent="0.2">
      <c r="A546" s="13">
        <v>44166</v>
      </c>
      <c r="B546" s="26">
        <v>2.61564</v>
      </c>
      <c r="C546" s="12">
        <v>2.419</v>
      </c>
      <c r="D546" s="12">
        <f t="shared" si="8"/>
        <v>2.6464607625667145</v>
      </c>
    </row>
    <row r="547" spans="1:5" x14ac:dyDescent="0.2">
      <c r="A547" s="19">
        <v>44197</v>
      </c>
      <c r="B547" s="26">
        <v>2.6219999999999999</v>
      </c>
      <c r="C547" s="12">
        <v>2.5489999999999999</v>
      </c>
      <c r="D547" s="12">
        <f t="shared" si="8"/>
        <v>2.7819204649122806</v>
      </c>
    </row>
    <row r="548" spans="1:5" x14ac:dyDescent="0.2">
      <c r="A548" s="13">
        <v>44228</v>
      </c>
      <c r="B548" s="26">
        <v>2.6334599999999999</v>
      </c>
      <c r="C548" s="12">
        <v>2.79</v>
      </c>
      <c r="D548" s="12">
        <f t="shared" si="8"/>
        <v>3.0316917249550026</v>
      </c>
    </row>
    <row r="549" spans="1:5" x14ac:dyDescent="0.2">
      <c r="A549" s="13">
        <v>44256</v>
      </c>
      <c r="B549" s="26">
        <v>2.65028</v>
      </c>
      <c r="C549" s="12">
        <v>2.8730000000000002</v>
      </c>
      <c r="D549" s="12">
        <f t="shared" si="8"/>
        <v>3.1020688165024075</v>
      </c>
    </row>
    <row r="550" spans="1:5" x14ac:dyDescent="0.2">
      <c r="A550" s="13">
        <v>44287</v>
      </c>
      <c r="B550" s="26">
        <v>2.6672699999999998</v>
      </c>
      <c r="C550" s="12">
        <v>2.7850000000000001</v>
      </c>
      <c r="D550" s="12">
        <f t="shared" si="8"/>
        <v>2.987898088682436</v>
      </c>
    </row>
    <row r="551" spans="1:5" x14ac:dyDescent="0.2">
      <c r="A551" s="13">
        <v>44317</v>
      </c>
      <c r="B551" s="26">
        <v>2.6859899999999999</v>
      </c>
      <c r="C551" s="12">
        <v>2.8250000000000002</v>
      </c>
      <c r="D551" s="12">
        <f t="shared" si="8"/>
        <v>3.0096890066604871</v>
      </c>
    </row>
    <row r="552" spans="1:5" x14ac:dyDescent="0.2">
      <c r="A552" s="13">
        <v>44348</v>
      </c>
      <c r="B552" s="26">
        <v>2.7095500000000001</v>
      </c>
      <c r="C552" s="12">
        <v>2.952</v>
      </c>
      <c r="D552" s="12">
        <f t="shared" si="8"/>
        <v>3.1176455987156544</v>
      </c>
    </row>
    <row r="553" spans="1:5" x14ac:dyDescent="0.2">
      <c r="A553" s="13">
        <v>44378</v>
      </c>
      <c r="B553" s="26">
        <v>2.7218399999999998</v>
      </c>
      <c r="C553" s="12">
        <v>2.98</v>
      </c>
      <c r="D553" s="12">
        <f t="shared" si="8"/>
        <v>3.1330060473797139</v>
      </c>
    </row>
    <row r="554" spans="1:5" x14ac:dyDescent="0.2">
      <c r="A554" s="19">
        <v>44409</v>
      </c>
      <c r="B554" s="26">
        <v>2.7309199999999998</v>
      </c>
      <c r="C554" s="12">
        <v>2.9319999999999999</v>
      </c>
      <c r="D554" s="12">
        <f t="shared" si="8"/>
        <v>3.0722924186720966</v>
      </c>
    </row>
    <row r="555" spans="1:5" x14ac:dyDescent="0.2">
      <c r="A555" s="13">
        <v>44440</v>
      </c>
      <c r="B555" s="26">
        <v>2.74214</v>
      </c>
      <c r="C555" s="12">
        <v>2.9990000000000001</v>
      </c>
      <c r="D555" s="12">
        <f t="shared" si="8"/>
        <v>3.1296401383590924</v>
      </c>
    </row>
    <row r="556" spans="1:5" x14ac:dyDescent="0.2">
      <c r="A556" s="13">
        <v>44470</v>
      </c>
      <c r="B556" s="26">
        <v>2.7658999999999998</v>
      </c>
      <c r="C556" s="12">
        <v>3.4220000000000002</v>
      </c>
      <c r="D556" s="12">
        <f t="shared" si="8"/>
        <v>3.5403898918977554</v>
      </c>
    </row>
    <row r="557" spans="1:5" x14ac:dyDescent="0.2">
      <c r="A557" s="13">
        <v>44501</v>
      </c>
      <c r="B557" s="26">
        <v>2.7852399999999999</v>
      </c>
      <c r="C557" s="12">
        <v>3.512</v>
      </c>
      <c r="D557" s="12">
        <f t="shared" si="8"/>
        <v>3.6082734672775061</v>
      </c>
      <c r="E557" s="10" t="s">
        <v>182</v>
      </c>
    </row>
    <row r="558" spans="1:5" x14ac:dyDescent="0.2">
      <c r="A558" s="13">
        <v>44531</v>
      </c>
      <c r="B558" s="26">
        <v>2.8012600000000001</v>
      </c>
      <c r="C558" s="12">
        <v>3.4430000000000001</v>
      </c>
      <c r="D558" s="12">
        <f t="shared" si="8"/>
        <v>3.517152214717663</v>
      </c>
      <c r="E558" s="10" t="s">
        <v>183</v>
      </c>
    </row>
    <row r="559" spans="1:5" x14ac:dyDescent="0.2">
      <c r="A559" s="13">
        <v>44562</v>
      </c>
      <c r="B559" s="26">
        <v>2.8193299999999999</v>
      </c>
      <c r="C559" s="12">
        <v>3.7759999999999998</v>
      </c>
      <c r="D559" s="12">
        <f t="shared" si="8"/>
        <v>3.8326012265325451</v>
      </c>
      <c r="E559">
        <f t="shared" ref="E559:E582" si="9">IF($A559&gt;=DATE(YEAR($C$1),MONTH($C$1)-1,1),1,0)</f>
        <v>0</v>
      </c>
    </row>
    <row r="560" spans="1:5" x14ac:dyDescent="0.2">
      <c r="A560" s="13">
        <v>44593</v>
      </c>
      <c r="B560" s="26">
        <v>2.8418199999999998</v>
      </c>
      <c r="C560" s="12">
        <v>4.0579999999999998</v>
      </c>
      <c r="D560" s="12">
        <f t="shared" si="8"/>
        <v>4.0862321603760972</v>
      </c>
      <c r="E560">
        <f t="shared" si="9"/>
        <v>0</v>
      </c>
    </row>
    <row r="561" spans="1:5" x14ac:dyDescent="0.2">
      <c r="A561" s="19">
        <v>44621</v>
      </c>
      <c r="B561" s="26">
        <v>2.8455698025</v>
      </c>
      <c r="C561" s="12">
        <v>4.6727299999999996</v>
      </c>
      <c r="D561" s="12">
        <f t="shared" si="8"/>
        <v>4.6990385200469875</v>
      </c>
      <c r="E561">
        <f t="shared" si="9"/>
        <v>1</v>
      </c>
    </row>
    <row r="562" spans="1:5" x14ac:dyDescent="0.2">
      <c r="A562" s="13">
        <v>44652</v>
      </c>
      <c r="B562" s="26">
        <v>2.8615910000000002</v>
      </c>
      <c r="C562" s="12">
        <v>4.5338649999999996</v>
      </c>
      <c r="D562" s="12">
        <f t="shared" si="8"/>
        <v>4.5338649999999996</v>
      </c>
      <c r="E562">
        <f t="shared" si="9"/>
        <v>1</v>
      </c>
    </row>
    <row r="563" spans="1:5" x14ac:dyDescent="0.2">
      <c r="A563" s="13">
        <v>44682</v>
      </c>
      <c r="B563" s="26">
        <v>2.873065</v>
      </c>
      <c r="C563" s="12">
        <v>4.4199000000000002</v>
      </c>
      <c r="D563" s="12">
        <f t="shared" si="8"/>
        <v>4.402248491036576</v>
      </c>
      <c r="E563">
        <f t="shared" si="9"/>
        <v>1</v>
      </c>
    </row>
    <row r="564" spans="1:5" x14ac:dyDescent="0.2">
      <c r="A564" s="13">
        <v>44713</v>
      </c>
      <c r="B564" s="26">
        <v>2.8822380000000001</v>
      </c>
      <c r="C564" s="12">
        <v>4.2946429999999998</v>
      </c>
      <c r="D564" s="12">
        <f t="shared" si="8"/>
        <v>4.2638781936165575</v>
      </c>
      <c r="E564">
        <f t="shared" si="9"/>
        <v>1</v>
      </c>
    </row>
    <row r="565" spans="1:5" x14ac:dyDescent="0.2">
      <c r="A565" s="13">
        <v>44743</v>
      </c>
      <c r="B565" s="26">
        <v>2.8864550000000002</v>
      </c>
      <c r="C565" s="12">
        <v>4.1830400000000001</v>
      </c>
      <c r="D565" s="12">
        <f t="shared" si="8"/>
        <v>4.1470071823880845</v>
      </c>
      <c r="E565">
        <f t="shared" si="9"/>
        <v>1</v>
      </c>
    </row>
    <row r="566" spans="1:5" x14ac:dyDescent="0.2">
      <c r="A566" s="13">
        <v>44774</v>
      </c>
      <c r="B566" s="26">
        <v>2.8930199999999999</v>
      </c>
      <c r="C566" s="12">
        <v>4.0130160000000004</v>
      </c>
      <c r="D566" s="12">
        <f t="shared" si="8"/>
        <v>3.9694196612729957</v>
      </c>
      <c r="E566">
        <f t="shared" si="9"/>
        <v>1</v>
      </c>
    </row>
    <row r="567" spans="1:5" x14ac:dyDescent="0.2">
      <c r="A567" s="13">
        <v>44805</v>
      </c>
      <c r="B567" s="26">
        <v>2.8992789999999999</v>
      </c>
      <c r="C567" s="12">
        <v>3.8958110000000001</v>
      </c>
      <c r="D567" s="12">
        <f t="shared" si="8"/>
        <v>3.8451689869450307</v>
      </c>
      <c r="E567">
        <f t="shared" si="9"/>
        <v>1</v>
      </c>
    </row>
    <row r="568" spans="1:5" x14ac:dyDescent="0.2">
      <c r="A568" s="19">
        <v>44835</v>
      </c>
      <c r="B568" s="26">
        <v>2.9052669999999998</v>
      </c>
      <c r="C568" s="12">
        <v>3.895651</v>
      </c>
      <c r="D568" s="12">
        <f t="shared" si="8"/>
        <v>3.8370861751229755</v>
      </c>
      <c r="E568">
        <f t="shared" si="9"/>
        <v>1</v>
      </c>
    </row>
    <row r="569" spans="1:5" x14ac:dyDescent="0.2">
      <c r="A569" s="13">
        <v>44866</v>
      </c>
      <c r="B569" s="26">
        <v>2.9108830000000001</v>
      </c>
      <c r="C569" s="12">
        <v>3.82809</v>
      </c>
      <c r="D569" s="12">
        <f t="shared" si="8"/>
        <v>3.7632662979549507</v>
      </c>
      <c r="E569">
        <f t="shared" si="9"/>
        <v>1</v>
      </c>
    </row>
    <row r="570" spans="1:5" x14ac:dyDescent="0.2">
      <c r="A570" s="13">
        <v>44896</v>
      </c>
      <c r="B570" s="26">
        <v>2.9161630000000001</v>
      </c>
      <c r="C570" s="12">
        <v>3.863782</v>
      </c>
      <c r="D570" s="12">
        <f t="shared" si="8"/>
        <v>3.7914766071587906</v>
      </c>
      <c r="E570">
        <f t="shared" si="9"/>
        <v>1</v>
      </c>
    </row>
    <row r="571" spans="1:5" x14ac:dyDescent="0.2">
      <c r="A571" s="13">
        <v>44927</v>
      </c>
      <c r="B571" s="26">
        <v>2.920722</v>
      </c>
      <c r="C571" s="12">
        <v>3.8413339999999998</v>
      </c>
      <c r="D571" s="12">
        <f t="shared" ref="D571:D582" si="10">C571*$B$583/B571</f>
        <v>3.7635649001835847</v>
      </c>
      <c r="E571">
        <f t="shared" si="9"/>
        <v>1</v>
      </c>
    </row>
    <row r="572" spans="1:5" x14ac:dyDescent="0.2">
      <c r="A572" s="13">
        <v>44958</v>
      </c>
      <c r="B572" s="26">
        <v>2.9256199999999999</v>
      </c>
      <c r="C572" s="12">
        <v>3.7687740000000001</v>
      </c>
      <c r="D572" s="12">
        <f t="shared" si="10"/>
        <v>3.6862920541403192</v>
      </c>
      <c r="E572">
        <f t="shared" si="9"/>
        <v>1</v>
      </c>
    </row>
    <row r="573" spans="1:5" x14ac:dyDescent="0.2">
      <c r="A573" s="13">
        <v>44986</v>
      </c>
      <c r="B573" s="26">
        <v>2.9304700000000001</v>
      </c>
      <c r="C573" s="12">
        <v>3.6903090000000001</v>
      </c>
      <c r="D573" s="12">
        <f t="shared" si="10"/>
        <v>3.6035704244093956</v>
      </c>
      <c r="E573">
        <f t="shared" si="9"/>
        <v>1</v>
      </c>
    </row>
    <row r="574" spans="1:5" x14ac:dyDescent="0.2">
      <c r="A574" s="13">
        <v>45017</v>
      </c>
      <c r="B574" s="26">
        <v>2.9344410000000001</v>
      </c>
      <c r="C574" s="12">
        <v>3.5959249999999998</v>
      </c>
      <c r="D574" s="12">
        <f t="shared" si="10"/>
        <v>3.5066530956577422</v>
      </c>
      <c r="E574">
        <f t="shared" si="9"/>
        <v>1</v>
      </c>
    </row>
    <row r="575" spans="1:5" x14ac:dyDescent="0.2">
      <c r="A575" s="19">
        <v>45047</v>
      </c>
      <c r="B575" s="26">
        <v>2.9398230000000001</v>
      </c>
      <c r="C575" s="12">
        <v>3.5170979999999998</v>
      </c>
      <c r="D575" s="12">
        <f t="shared" si="10"/>
        <v>3.4235040622915052</v>
      </c>
      <c r="E575">
        <f t="shared" si="9"/>
        <v>1</v>
      </c>
    </row>
    <row r="576" spans="1:5" x14ac:dyDescent="0.2">
      <c r="A576" s="13">
        <v>45078</v>
      </c>
      <c r="B576" s="26">
        <v>2.9457840000000002</v>
      </c>
      <c r="C576" s="12">
        <v>3.463749</v>
      </c>
      <c r="D576" s="12">
        <f t="shared" si="10"/>
        <v>3.3647521218999761</v>
      </c>
      <c r="E576">
        <f t="shared" si="9"/>
        <v>1</v>
      </c>
    </row>
    <row r="577" spans="1:5" x14ac:dyDescent="0.2">
      <c r="A577" s="13">
        <v>45108</v>
      </c>
      <c r="B577" s="26">
        <v>2.953452</v>
      </c>
      <c r="C577" s="12">
        <v>3.4009160000000001</v>
      </c>
      <c r="D577" s="12">
        <f t="shared" si="10"/>
        <v>3.2951375601689143</v>
      </c>
      <c r="E577">
        <f t="shared" si="9"/>
        <v>1</v>
      </c>
    </row>
    <row r="578" spans="1:5" x14ac:dyDescent="0.2">
      <c r="A578" s="13">
        <v>45139</v>
      </c>
      <c r="B578" s="26">
        <v>2.959724</v>
      </c>
      <c r="C578" s="12">
        <v>3.3721999999999999</v>
      </c>
      <c r="D578" s="12">
        <f t="shared" si="10"/>
        <v>3.2603908912452648</v>
      </c>
      <c r="E578">
        <f t="shared" si="9"/>
        <v>1</v>
      </c>
    </row>
    <row r="579" spans="1:5" x14ac:dyDescent="0.2">
      <c r="A579" s="13">
        <v>45170</v>
      </c>
      <c r="B579" s="26">
        <v>2.9657290000000001</v>
      </c>
      <c r="C579" s="12">
        <v>3.3473709999999999</v>
      </c>
      <c r="D579" s="12">
        <f t="shared" si="10"/>
        <v>3.2298321010655391</v>
      </c>
      <c r="E579">
        <f t="shared" si="9"/>
        <v>1</v>
      </c>
    </row>
    <row r="580" spans="1:5" x14ac:dyDescent="0.2">
      <c r="A580" s="13">
        <v>45200</v>
      </c>
      <c r="B580" s="26">
        <v>2.9719479999999998</v>
      </c>
      <c r="C580" s="12">
        <v>3.3803070000000002</v>
      </c>
      <c r="D580" s="12">
        <f t="shared" si="10"/>
        <v>3.2547864526690917</v>
      </c>
      <c r="E580">
        <f t="shared" si="9"/>
        <v>1</v>
      </c>
    </row>
    <row r="581" spans="1:5" x14ac:dyDescent="0.2">
      <c r="A581" s="13">
        <v>45231</v>
      </c>
      <c r="B581" s="26">
        <v>2.977058</v>
      </c>
      <c r="C581" s="12">
        <v>3.4234689999999999</v>
      </c>
      <c r="D581" s="12">
        <f t="shared" si="10"/>
        <v>3.2906876786340744</v>
      </c>
      <c r="E581">
        <f t="shared" si="9"/>
        <v>1</v>
      </c>
    </row>
    <row r="582" spans="1:5" x14ac:dyDescent="0.2">
      <c r="A582" s="19">
        <v>45261</v>
      </c>
      <c r="B582" s="26">
        <v>2.981541</v>
      </c>
      <c r="C582" s="12">
        <v>3.4269530000000001</v>
      </c>
      <c r="D582" s="12">
        <f t="shared" si="10"/>
        <v>3.2890836859942563</v>
      </c>
      <c r="E582">
        <f t="shared" si="9"/>
        <v>1</v>
      </c>
    </row>
    <row r="583" spans="1:5" x14ac:dyDescent="0.2">
      <c r="A583" s="15" t="str">
        <f>"Base CPI ("&amp;TEXT('Notes and Sources'!$G$7,"m/yyyy")&amp;")"</f>
        <v>Base CPI (4/2022)</v>
      </c>
      <c r="B583" s="28">
        <v>2.8615910000000002</v>
      </c>
      <c r="C583" s="16"/>
      <c r="D583" s="16"/>
      <c r="E583" s="20"/>
    </row>
    <row r="584" spans="1:5" x14ac:dyDescent="0.2">
      <c r="A584" s="43" t="str">
        <f>A1&amp;" "&amp;TEXT(C1,"Mmmm yyyy")</f>
        <v>EIA Short-Term Energy Outlook, April 2022</v>
      </c>
      <c r="B584" s="43"/>
      <c r="C584" s="43"/>
      <c r="D584" s="43"/>
      <c r="E584" s="43"/>
    </row>
    <row r="585" spans="1:5" x14ac:dyDescent="0.2">
      <c r="A585" s="38" t="s">
        <v>184</v>
      </c>
      <c r="B585" s="38"/>
      <c r="C585" s="38"/>
      <c r="D585" s="38"/>
      <c r="E585" s="38"/>
    </row>
    <row r="586" spans="1:5" x14ac:dyDescent="0.2">
      <c r="A586" s="38" t="s">
        <v>207</v>
      </c>
      <c r="B586" s="38"/>
      <c r="C586" s="38"/>
      <c r="D586" s="38"/>
      <c r="E586" s="38"/>
    </row>
    <row r="587" spans="1:5" x14ac:dyDescent="0.2">
      <c r="A587" s="34" t="str">
        <f>"Real Price ("&amp;TEXT($C$1,"mmm yyyy")&amp;" $)"</f>
        <v>Real Price (Apr 2022 $)</v>
      </c>
      <c r="B587" s="34"/>
      <c r="C587" s="34"/>
      <c r="D587" s="34"/>
      <c r="E587" s="34"/>
    </row>
    <row r="588" spans="1:5" x14ac:dyDescent="0.2">
      <c r="A588" s="39" t="s">
        <v>167</v>
      </c>
      <c r="B588" s="39"/>
      <c r="C588" s="39"/>
      <c r="D588" s="39"/>
      <c r="E588" s="39"/>
    </row>
  </sheetData>
  <mergeCells count="7">
    <mergeCell ref="A586:E586"/>
    <mergeCell ref="A588:E588"/>
    <mergeCell ref="C39:D39"/>
    <mergeCell ref="A1:B1"/>
    <mergeCell ref="C1:D1"/>
    <mergeCell ref="A584:E584"/>
    <mergeCell ref="A585:E585"/>
  </mergeCells>
  <phoneticPr fontId="3" type="noConversion"/>
  <conditionalFormatting sqref="B427:D436 B451:D460 B439:D447 B463:D472 B487:D498 B511:D520 B523:D532 B535:D544 B547:D556 B559:D582">
    <cfRule type="expression" dxfId="64" priority="6" stopIfTrue="1">
      <formula>$E427=1</formula>
    </cfRule>
  </conditionalFormatting>
  <conditionalFormatting sqref="B437:D438 B449:D450 B461:D462">
    <cfRule type="expression" dxfId="63" priority="7" stopIfTrue="1">
      <formula>#REF!=1</formula>
    </cfRule>
  </conditionalFormatting>
  <conditionalFormatting sqref="B448:D448">
    <cfRule type="expression" dxfId="62" priority="13" stopIfTrue="1">
      <formula>#REF!=1</formula>
    </cfRule>
  </conditionalFormatting>
  <conditionalFormatting sqref="B462:D462">
    <cfRule type="expression" dxfId="61" priority="17" stopIfTrue="1">
      <formula>#REF!=1</formula>
    </cfRule>
  </conditionalFormatting>
  <conditionalFormatting sqref="B473:D474">
    <cfRule type="expression" dxfId="60" priority="41" stopIfTrue="1">
      <formula>#REF!=1</formula>
    </cfRule>
  </conditionalFormatting>
  <conditionalFormatting sqref="B485:D486">
    <cfRule type="expression" dxfId="59" priority="68" stopIfTrue="1">
      <formula>#REF!=1</formula>
    </cfRule>
  </conditionalFormatting>
  <conditionalFormatting sqref="B475:D484">
    <cfRule type="expression" dxfId="58" priority="114" stopIfTrue="1">
      <formula>$E499=1</formula>
    </cfRule>
  </conditionalFormatting>
  <conditionalFormatting sqref="B499:D510">
    <cfRule type="expression" dxfId="57" priority="116" stopIfTrue="1">
      <formula>#REF!=1</formula>
    </cfRule>
  </conditionalFormatting>
  <conditionalFormatting sqref="B521:D522">
    <cfRule type="expression" dxfId="56" priority="145" stopIfTrue="1">
      <formula>#REF!=1</formula>
    </cfRule>
  </conditionalFormatting>
  <conditionalFormatting sqref="B533:D534">
    <cfRule type="expression" dxfId="55" priority="167" stopIfTrue="1">
      <formula>#REF!=1</formula>
    </cfRule>
  </conditionalFormatting>
  <conditionalFormatting sqref="B545:D546">
    <cfRule type="expression" dxfId="54" priority="188" stopIfTrue="1">
      <formula>#REF!=1</formula>
    </cfRule>
  </conditionalFormatting>
  <conditionalFormatting sqref="B557:D558">
    <cfRule type="expression" dxfId="53" priority="212" stopIfTrue="1">
      <formula>#REF!=1</formula>
    </cfRule>
  </conditionalFormatting>
  <hyperlinks>
    <hyperlink ref="A3" location="Contents!B4" display="Return to Contents"/>
    <hyperlink ref="A588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44663</v>
      </c>
      <c r="D1" s="42"/>
    </row>
    <row r="2" spans="1:4" ht="15.75" x14ac:dyDescent="0.25">
      <c r="A2" s="11" t="s">
        <v>185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186</v>
      </c>
      <c r="D39" s="40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1967</v>
      </c>
      <c r="B41" s="26">
        <v>0.33400000000000002</v>
      </c>
      <c r="C41" s="12">
        <v>1.04</v>
      </c>
      <c r="D41" s="12">
        <f t="shared" ref="D41:D97" si="0">C41*$B$98/B41</f>
        <v>8.9103432335329344</v>
      </c>
    </row>
    <row r="42" spans="1:4" x14ac:dyDescent="0.2">
      <c r="A42" s="14">
        <v>1968</v>
      </c>
      <c r="B42" s="26">
        <v>0.34799999999999998</v>
      </c>
      <c r="C42" s="12">
        <v>1.04</v>
      </c>
      <c r="D42" s="12">
        <f t="shared" ref="D42" si="1">C42*$B$98/B42</f>
        <v>8.5518811494252898</v>
      </c>
    </row>
    <row r="43" spans="1:4" x14ac:dyDescent="0.2">
      <c r="A43" s="14">
        <v>1969</v>
      </c>
      <c r="B43" s="26">
        <v>0.36699999999999999</v>
      </c>
      <c r="C43" s="12">
        <v>1.05</v>
      </c>
      <c r="D43" s="12">
        <f t="shared" si="0"/>
        <v>8.1871132152588562</v>
      </c>
    </row>
    <row r="44" spans="1:4" x14ac:dyDescent="0.2">
      <c r="A44" s="14">
        <v>1970</v>
      </c>
      <c r="B44" s="26">
        <v>0.38800000000000001</v>
      </c>
      <c r="C44" s="12">
        <v>1.0900000000000001</v>
      </c>
      <c r="D44" s="12">
        <f t="shared" si="0"/>
        <v>8.0390056443298974</v>
      </c>
    </row>
    <row r="45" spans="1:4" x14ac:dyDescent="0.2">
      <c r="A45" s="14">
        <v>1971</v>
      </c>
      <c r="B45" s="26">
        <v>0.40500000000000003</v>
      </c>
      <c r="C45" s="12">
        <v>1.1499999999999999</v>
      </c>
      <c r="D45" s="12">
        <f t="shared" si="0"/>
        <v>8.1255053086419746</v>
      </c>
    </row>
    <row r="46" spans="1:4" x14ac:dyDescent="0.2">
      <c r="A46" s="14">
        <v>1972</v>
      </c>
      <c r="B46" s="26">
        <v>0.41799999999999998</v>
      </c>
      <c r="C46" s="12">
        <v>1.21</v>
      </c>
      <c r="D46" s="12">
        <f t="shared" si="0"/>
        <v>8.2835528947368431</v>
      </c>
    </row>
    <row r="47" spans="1:4" x14ac:dyDescent="0.2">
      <c r="A47" s="14">
        <v>1973</v>
      </c>
      <c r="B47" s="26">
        <v>0.44400000000000001</v>
      </c>
      <c r="C47" s="12">
        <v>1.29</v>
      </c>
      <c r="D47" s="12">
        <f t="shared" si="0"/>
        <v>8.3140819594594593</v>
      </c>
    </row>
    <row r="48" spans="1:4" x14ac:dyDescent="0.2">
      <c r="A48" s="14">
        <v>1974</v>
      </c>
      <c r="B48" s="26">
        <v>0.49299999999999999</v>
      </c>
      <c r="C48" s="12">
        <v>1.43</v>
      </c>
      <c r="D48" s="12">
        <f t="shared" si="0"/>
        <v>8.3003552332657211</v>
      </c>
    </row>
    <row r="49" spans="1:4" x14ac:dyDescent="0.2">
      <c r="A49" s="14">
        <v>1975</v>
      </c>
      <c r="B49" s="26">
        <v>0.53825000000000001</v>
      </c>
      <c r="C49" s="12">
        <v>1.71</v>
      </c>
      <c r="D49" s="12">
        <f t="shared" si="0"/>
        <v>9.0911669484440321</v>
      </c>
    </row>
    <row r="50" spans="1:4" x14ac:dyDescent="0.2">
      <c r="A50" s="14">
        <v>1976</v>
      </c>
      <c r="B50" s="26">
        <v>0.56933333333000002</v>
      </c>
      <c r="C50" s="12">
        <v>1.98</v>
      </c>
      <c r="D50" s="12">
        <f t="shared" si="0"/>
        <v>9.951903126521966</v>
      </c>
    </row>
    <row r="51" spans="1:4" x14ac:dyDescent="0.2">
      <c r="A51" s="14">
        <v>1977</v>
      </c>
      <c r="B51" s="26">
        <v>0.60616666666999997</v>
      </c>
      <c r="C51" s="12">
        <v>2.35</v>
      </c>
      <c r="D51" s="12">
        <f t="shared" si="0"/>
        <v>11.093877673846062</v>
      </c>
    </row>
    <row r="52" spans="1:4" x14ac:dyDescent="0.2">
      <c r="A52" s="14">
        <v>1978</v>
      </c>
      <c r="B52" s="26">
        <v>0.65241666666999998</v>
      </c>
      <c r="C52" s="12">
        <v>2.56</v>
      </c>
      <c r="D52" s="12">
        <f t="shared" si="0"/>
        <v>11.228519034302066</v>
      </c>
    </row>
    <row r="53" spans="1:4" x14ac:dyDescent="0.2">
      <c r="A53" s="14">
        <v>1979</v>
      </c>
      <c r="B53" s="26">
        <v>0.72583333333</v>
      </c>
      <c r="C53" s="12">
        <v>2.98</v>
      </c>
      <c r="D53" s="12">
        <f t="shared" si="0"/>
        <v>11.748621602809408</v>
      </c>
    </row>
    <row r="54" spans="1:4" x14ac:dyDescent="0.2">
      <c r="A54" s="14">
        <v>1980</v>
      </c>
      <c r="B54" s="26">
        <v>0.82383333332999997</v>
      </c>
      <c r="C54" s="12">
        <v>3.68</v>
      </c>
      <c r="D54" s="12">
        <f t="shared" si="0"/>
        <v>12.782506429345673</v>
      </c>
    </row>
    <row r="55" spans="1:4" x14ac:dyDescent="0.2">
      <c r="A55" s="14">
        <v>1981</v>
      </c>
      <c r="B55" s="26">
        <v>0.90933333332999999</v>
      </c>
      <c r="C55" s="12">
        <v>4.2039515951000004</v>
      </c>
      <c r="D55" s="12">
        <f t="shared" si="0"/>
        <v>13.229461197600335</v>
      </c>
    </row>
    <row r="56" spans="1:4" x14ac:dyDescent="0.2">
      <c r="A56" s="14">
        <v>1982</v>
      </c>
      <c r="B56" s="26">
        <v>0.96533333333000004</v>
      </c>
      <c r="C56" s="12">
        <v>5.0530628103000002</v>
      </c>
      <c r="D56" s="12">
        <f t="shared" si="0"/>
        <v>14.979073612333341</v>
      </c>
    </row>
    <row r="57" spans="1:4" x14ac:dyDescent="0.2">
      <c r="A57" s="14">
        <v>1983</v>
      </c>
      <c r="B57" s="26">
        <v>0.99583333333000001</v>
      </c>
      <c r="C57" s="12">
        <v>6.0382965756000004</v>
      </c>
      <c r="D57" s="12">
        <f t="shared" si="0"/>
        <v>17.351432772678447</v>
      </c>
    </row>
    <row r="58" spans="1:4" x14ac:dyDescent="0.2">
      <c r="A58" s="14">
        <v>1984</v>
      </c>
      <c r="B58" s="26">
        <v>1.0393333333000001</v>
      </c>
      <c r="C58" s="12">
        <v>6.1191446041999997</v>
      </c>
      <c r="D58" s="12">
        <f t="shared" si="0"/>
        <v>16.847808653918094</v>
      </c>
    </row>
    <row r="59" spans="1:4" x14ac:dyDescent="0.2">
      <c r="A59" s="14">
        <v>1985</v>
      </c>
      <c r="B59" s="26">
        <v>1.0760000000000001</v>
      </c>
      <c r="C59" s="12">
        <v>6.1205661693</v>
      </c>
      <c r="D59" s="12">
        <f t="shared" si="0"/>
        <v>16.277469391239176</v>
      </c>
    </row>
    <row r="60" spans="1:4" x14ac:dyDescent="0.2">
      <c r="A60" s="14">
        <v>1986</v>
      </c>
      <c r="B60" s="26">
        <v>1.0969166667000001</v>
      </c>
      <c r="C60" s="12">
        <v>5.8299422498000002</v>
      </c>
      <c r="D60" s="12">
        <f t="shared" si="0"/>
        <v>15.208913109814301</v>
      </c>
    </row>
    <row r="61" spans="1:4" x14ac:dyDescent="0.2">
      <c r="A61" s="14">
        <v>1987</v>
      </c>
      <c r="B61" s="26">
        <v>1.1361666667000001</v>
      </c>
      <c r="C61" s="12">
        <v>5.5461170076000004</v>
      </c>
      <c r="D61" s="12">
        <f t="shared" si="0"/>
        <v>13.968653525095617</v>
      </c>
    </row>
    <row r="62" spans="1:4" x14ac:dyDescent="0.2">
      <c r="A62" s="14">
        <v>1988</v>
      </c>
      <c r="B62" s="26">
        <v>1.18275</v>
      </c>
      <c r="C62" s="12">
        <v>5.4705541647000002</v>
      </c>
      <c r="D62" s="12">
        <f t="shared" si="0"/>
        <v>13.235669890271012</v>
      </c>
    </row>
    <row r="63" spans="1:4" x14ac:dyDescent="0.2">
      <c r="A63" s="14">
        <v>1989</v>
      </c>
      <c r="B63" s="26">
        <v>1.2394166666999999</v>
      </c>
      <c r="C63" s="12">
        <v>5.6367852937</v>
      </c>
      <c r="D63" s="12">
        <f t="shared" si="0"/>
        <v>13.014327222443731</v>
      </c>
    </row>
    <row r="64" spans="1:4" x14ac:dyDescent="0.2">
      <c r="A64" s="14">
        <v>1990</v>
      </c>
      <c r="B64" s="26">
        <v>1.3065833333000001</v>
      </c>
      <c r="C64" s="12">
        <v>5.7964966126000004</v>
      </c>
      <c r="D64" s="12">
        <f t="shared" si="0"/>
        <v>12.695097293375714</v>
      </c>
    </row>
    <row r="65" spans="1:4" x14ac:dyDescent="0.2">
      <c r="A65" s="14">
        <v>1991</v>
      </c>
      <c r="B65" s="26">
        <v>1.3616666666999999</v>
      </c>
      <c r="C65" s="12">
        <v>5.8244283716999998</v>
      </c>
      <c r="D65" s="12">
        <f t="shared" si="0"/>
        <v>12.240243677987786</v>
      </c>
    </row>
    <row r="66" spans="1:4" x14ac:dyDescent="0.2">
      <c r="A66" s="14">
        <v>1992</v>
      </c>
      <c r="B66" s="26">
        <v>1.4030833332999999</v>
      </c>
      <c r="C66" s="12">
        <v>5.8908905048999998</v>
      </c>
      <c r="D66" s="12">
        <f t="shared" si="0"/>
        <v>12.014481856298234</v>
      </c>
    </row>
    <row r="67" spans="1:4" x14ac:dyDescent="0.2">
      <c r="A67" s="14">
        <v>1993</v>
      </c>
      <c r="B67" s="26">
        <v>1.44475</v>
      </c>
      <c r="C67" s="12">
        <v>6.1662314160999996</v>
      </c>
      <c r="D67" s="12">
        <f t="shared" si="0"/>
        <v>12.213346478095877</v>
      </c>
    </row>
    <row r="68" spans="1:4" x14ac:dyDescent="0.2">
      <c r="A68" s="14">
        <v>1994</v>
      </c>
      <c r="B68" s="26">
        <v>1.4822500000000001</v>
      </c>
      <c r="C68" s="12">
        <v>6.4054976545000004</v>
      </c>
      <c r="D68" s="12">
        <f t="shared" si="0"/>
        <v>12.366277239762733</v>
      </c>
    </row>
    <row r="69" spans="1:4" x14ac:dyDescent="0.2">
      <c r="A69" s="14">
        <v>1995</v>
      </c>
      <c r="B69" s="26">
        <v>1.5238333333</v>
      </c>
      <c r="C69" s="12">
        <v>6.0641935512999998</v>
      </c>
      <c r="D69" s="12">
        <f t="shared" si="0"/>
        <v>11.387886922697833</v>
      </c>
    </row>
    <row r="70" spans="1:4" x14ac:dyDescent="0.2">
      <c r="A70" s="14">
        <v>1996</v>
      </c>
      <c r="B70" s="26">
        <v>1.5685833333000001</v>
      </c>
      <c r="C70" s="12">
        <v>6.3493423491999996</v>
      </c>
      <c r="D70" s="12">
        <f t="shared" si="0"/>
        <v>11.583204115885257</v>
      </c>
    </row>
    <row r="71" spans="1:4" x14ac:dyDescent="0.2">
      <c r="A71" s="14">
        <v>1997</v>
      </c>
      <c r="B71" s="26">
        <v>1.6052500000000001</v>
      </c>
      <c r="C71" s="12">
        <v>6.9462838544999999</v>
      </c>
      <c r="D71" s="12">
        <f t="shared" si="0"/>
        <v>12.382758674027416</v>
      </c>
    </row>
    <row r="72" spans="1:4" x14ac:dyDescent="0.2">
      <c r="A72" s="14">
        <v>1998</v>
      </c>
      <c r="B72" s="26">
        <v>1.6300833333</v>
      </c>
      <c r="C72" s="12">
        <v>6.8255898137999997</v>
      </c>
      <c r="D72" s="12">
        <f t="shared" si="0"/>
        <v>11.98223795179868</v>
      </c>
    </row>
    <row r="73" spans="1:4" x14ac:dyDescent="0.2">
      <c r="A73" s="14">
        <v>1999</v>
      </c>
      <c r="B73" s="26">
        <v>1.6658333332999999</v>
      </c>
      <c r="C73" s="12">
        <v>6.6949664090000001</v>
      </c>
      <c r="D73" s="12">
        <f t="shared" si="0"/>
        <v>11.500703724870483</v>
      </c>
    </row>
    <row r="74" spans="1:4" x14ac:dyDescent="0.2">
      <c r="A74" s="14">
        <v>2000</v>
      </c>
      <c r="B74" s="26">
        <v>1.7219166667000001</v>
      </c>
      <c r="C74" s="12">
        <v>7.7683835006999997</v>
      </c>
      <c r="D74" s="12">
        <f t="shared" si="0"/>
        <v>12.909995437093132</v>
      </c>
    </row>
    <row r="75" spans="1:4" x14ac:dyDescent="0.2">
      <c r="A75" s="14">
        <v>2001</v>
      </c>
      <c r="B75" s="26">
        <v>1.7704166667000001</v>
      </c>
      <c r="C75" s="12">
        <v>9.6307919243000004</v>
      </c>
      <c r="D75" s="12">
        <f t="shared" si="0"/>
        <v>15.566610963293391</v>
      </c>
    </row>
    <row r="76" spans="1:4" x14ac:dyDescent="0.2">
      <c r="A76" s="14">
        <v>2002</v>
      </c>
      <c r="B76" s="26">
        <v>1.7986666667</v>
      </c>
      <c r="C76" s="12">
        <v>7.8968603146999996</v>
      </c>
      <c r="D76" s="12">
        <f t="shared" si="0"/>
        <v>12.563519869005136</v>
      </c>
    </row>
    <row r="77" spans="1:4" x14ac:dyDescent="0.2">
      <c r="A77" s="14">
        <v>2003</v>
      </c>
      <c r="B77" s="26">
        <v>1.84</v>
      </c>
      <c r="C77" s="12">
        <v>9.6320075833000001</v>
      </c>
      <c r="D77" s="12">
        <f t="shared" si="0"/>
        <v>14.979818593642952</v>
      </c>
    </row>
    <row r="78" spans="1:4" x14ac:dyDescent="0.2">
      <c r="A78" s="14">
        <v>2004</v>
      </c>
      <c r="B78" s="26">
        <v>1.8890833332999999</v>
      </c>
      <c r="C78" s="12">
        <v>10.750917429999999</v>
      </c>
      <c r="D78" s="12">
        <f t="shared" si="0"/>
        <v>16.285532785728872</v>
      </c>
    </row>
    <row r="79" spans="1:4" x14ac:dyDescent="0.2">
      <c r="A79" s="14">
        <v>2005</v>
      </c>
      <c r="B79" s="26">
        <v>1.9526666667000001</v>
      </c>
      <c r="C79" s="12">
        <v>12.700083261</v>
      </c>
      <c r="D79" s="12">
        <f t="shared" si="0"/>
        <v>18.611698851984222</v>
      </c>
    </row>
    <row r="80" spans="1:4" x14ac:dyDescent="0.2">
      <c r="A80" s="14">
        <v>2006</v>
      </c>
      <c r="B80" s="26">
        <v>2.0155833332999999</v>
      </c>
      <c r="C80" s="12">
        <v>13.732421025000001</v>
      </c>
      <c r="D80" s="12">
        <f t="shared" si="0"/>
        <v>19.496376936701861</v>
      </c>
    </row>
    <row r="81" spans="1:5" x14ac:dyDescent="0.2">
      <c r="A81" s="14">
        <v>2007</v>
      </c>
      <c r="B81" s="26">
        <v>2.0734416667</v>
      </c>
      <c r="C81" s="12">
        <v>13.083873873</v>
      </c>
      <c r="D81" s="12">
        <f t="shared" si="0"/>
        <v>18.05726986267279</v>
      </c>
    </row>
    <row r="82" spans="1:5" x14ac:dyDescent="0.2">
      <c r="A82" s="14">
        <v>2008</v>
      </c>
      <c r="B82" s="26">
        <v>2.1525425</v>
      </c>
      <c r="C82" s="12">
        <v>13.895861755</v>
      </c>
      <c r="D82" s="12">
        <f t="shared" si="0"/>
        <v>18.473165075882221</v>
      </c>
    </row>
    <row r="83" spans="1:5" x14ac:dyDescent="0.2">
      <c r="A83" s="14">
        <v>2009</v>
      </c>
      <c r="B83" s="26">
        <v>2.1456466666999998</v>
      </c>
      <c r="C83" s="12">
        <v>12.142955502</v>
      </c>
      <c r="D83" s="12">
        <f t="shared" si="0"/>
        <v>16.194731740881785</v>
      </c>
    </row>
    <row r="84" spans="1:5" x14ac:dyDescent="0.2">
      <c r="A84" s="14">
        <v>2010</v>
      </c>
      <c r="B84" s="26">
        <v>2.1807616667</v>
      </c>
      <c r="C84" s="12">
        <v>11.391013954</v>
      </c>
      <c r="D84" s="12">
        <f t="shared" si="0"/>
        <v>14.947265219021752</v>
      </c>
    </row>
    <row r="85" spans="1:5" x14ac:dyDescent="0.2">
      <c r="A85" s="14">
        <v>2011</v>
      </c>
      <c r="B85" s="26">
        <v>2.2492299999999998</v>
      </c>
      <c r="C85" s="12">
        <v>11.026940066</v>
      </c>
      <c r="D85" s="12">
        <f t="shared" si="0"/>
        <v>14.02906436887513</v>
      </c>
    </row>
    <row r="86" spans="1:5" x14ac:dyDescent="0.2">
      <c r="A86" s="14">
        <v>2012</v>
      </c>
      <c r="B86" s="26">
        <v>2.2958608332999999</v>
      </c>
      <c r="C86" s="12">
        <v>10.652290561999999</v>
      </c>
      <c r="D86" s="12">
        <f t="shared" si="0"/>
        <v>13.277154416101752</v>
      </c>
    </row>
    <row r="87" spans="1:5" x14ac:dyDescent="0.2">
      <c r="A87" s="14">
        <v>2013</v>
      </c>
      <c r="B87" s="26">
        <v>2.3295175000000001</v>
      </c>
      <c r="C87" s="12">
        <v>10.294024816</v>
      </c>
      <c r="D87" s="12">
        <f>C87*$B$98/B87</f>
        <v>12.645231798963628</v>
      </c>
    </row>
    <row r="88" spans="1:5" x14ac:dyDescent="0.2">
      <c r="A88" s="14">
        <v>2014</v>
      </c>
      <c r="B88" s="26">
        <v>2.3671500000000001</v>
      </c>
      <c r="C88" s="12">
        <v>10.940261472</v>
      </c>
      <c r="D88" s="12">
        <f>C88*$B$98/B88</f>
        <v>13.225420343418014</v>
      </c>
    </row>
    <row r="89" spans="1:5" x14ac:dyDescent="0.2">
      <c r="A89" s="14">
        <v>2015</v>
      </c>
      <c r="B89" s="26">
        <v>2.3700174999999999</v>
      </c>
      <c r="C89" s="12">
        <v>10.363783935000001</v>
      </c>
      <c r="D89" s="12">
        <f t="shared" ref="D89" si="2">C89*$B$98/B89</f>
        <v>12.513372088746429</v>
      </c>
    </row>
    <row r="90" spans="1:5" x14ac:dyDescent="0.2">
      <c r="A90" s="14">
        <v>2016</v>
      </c>
      <c r="B90" s="26">
        <v>2.4000541666999999</v>
      </c>
      <c r="C90" s="12">
        <v>10.042141772000001</v>
      </c>
      <c r="D90" s="12">
        <f t="shared" ref="D90" si="3">C90*$B$98/B90</f>
        <v>11.97327248450857</v>
      </c>
    </row>
    <row r="91" spans="1:5" x14ac:dyDescent="0.2">
      <c r="A91" s="14">
        <v>2017</v>
      </c>
      <c r="B91" s="26">
        <v>2.4512100000000001</v>
      </c>
      <c r="C91" s="12">
        <v>10.861280754999999</v>
      </c>
      <c r="D91" s="12">
        <f t="shared" si="0"/>
        <v>12.679673817005154</v>
      </c>
    </row>
    <row r="92" spans="1:5" x14ac:dyDescent="0.2">
      <c r="A92" s="14">
        <v>2018</v>
      </c>
      <c r="B92" s="26">
        <v>2.5109891666999999</v>
      </c>
      <c r="C92" s="12">
        <v>10.464565264999999</v>
      </c>
      <c r="D92" s="12">
        <f t="shared" si="0"/>
        <v>11.925700906384805</v>
      </c>
    </row>
    <row r="93" spans="1:5" x14ac:dyDescent="0.2">
      <c r="A93" s="14">
        <v>2019</v>
      </c>
      <c r="B93" s="26">
        <v>2.5564650000000002</v>
      </c>
      <c r="C93" s="12">
        <v>10.459376476999999</v>
      </c>
      <c r="D93" s="12">
        <f t="shared" ref="D93:D94" si="4">C93*$B$98/B93</f>
        <v>11.707751755723198</v>
      </c>
    </row>
    <row r="94" spans="1:5" x14ac:dyDescent="0.2">
      <c r="A94" s="14">
        <v>2020</v>
      </c>
      <c r="B94" s="26">
        <v>2.5883824999999998</v>
      </c>
      <c r="C94" s="12">
        <v>10.763510025</v>
      </c>
      <c r="D94" s="12">
        <f t="shared" si="4"/>
        <v>11.899618165379259</v>
      </c>
      <c r="E94" s="10" t="s">
        <v>182</v>
      </c>
    </row>
    <row r="95" spans="1:5" x14ac:dyDescent="0.2">
      <c r="A95" s="14">
        <v>2021</v>
      </c>
      <c r="B95" s="26">
        <v>2.7096541667</v>
      </c>
      <c r="C95" s="12">
        <v>12.271900715999999</v>
      </c>
      <c r="D95" s="12">
        <f t="shared" ref="D95" si="5">C95*$B$98/B95</f>
        <v>12.960015736830066</v>
      </c>
      <c r="E95" s="10" t="s">
        <v>183</v>
      </c>
    </row>
    <row r="96" spans="1:5" x14ac:dyDescent="0.2">
      <c r="A96" s="14">
        <v>2022</v>
      </c>
      <c r="B96" s="27">
        <v>2.8778900669</v>
      </c>
      <c r="C96" s="21">
        <v>13.355808343</v>
      </c>
      <c r="D96" s="21">
        <f t="shared" ref="D96" si="6">C96*$B$98/B96</f>
        <v>13.280167088947298</v>
      </c>
      <c r="E96">
        <v>1</v>
      </c>
    </row>
    <row r="97" spans="1:5" x14ac:dyDescent="0.2">
      <c r="A97" s="14">
        <v>2023</v>
      </c>
      <c r="B97" s="27">
        <v>2.950526</v>
      </c>
      <c r="C97" s="21">
        <v>12.709958444</v>
      </c>
      <c r="D97" s="21">
        <f t="shared" si="0"/>
        <v>12.326853819869543</v>
      </c>
      <c r="E97">
        <v>1</v>
      </c>
    </row>
    <row r="98" spans="1:5" x14ac:dyDescent="0.2">
      <c r="A98" s="15" t="str">
        <f>"Base CPI ("&amp;TEXT('Notes and Sources'!$G$7,"m/yyyy")&amp;")"</f>
        <v>Base CPI (4/2022)</v>
      </c>
      <c r="B98" s="28">
        <v>2.8615910000000002</v>
      </c>
      <c r="C98" s="16"/>
      <c r="D98" s="16"/>
      <c r="E98" s="20"/>
    </row>
    <row r="99" spans="1:5" x14ac:dyDescent="0.2">
      <c r="A99" s="43" t="str">
        <f>A1&amp;" "&amp;TEXT(C1,"Mmmm yyyy")</f>
        <v>EIA Short-Term Energy Outlook, April 2022</v>
      </c>
      <c r="B99" s="43"/>
      <c r="C99" s="43"/>
      <c r="D99" s="43"/>
      <c r="E99" s="43"/>
    </row>
    <row r="100" spans="1:5" x14ac:dyDescent="0.2">
      <c r="A100" s="38" t="s">
        <v>184</v>
      </c>
      <c r="B100" s="38"/>
      <c r="C100" s="38"/>
      <c r="D100" s="38"/>
      <c r="E100" s="38"/>
    </row>
    <row r="101" spans="1:5" x14ac:dyDescent="0.2">
      <c r="A101" s="38" t="str">
        <f>"Real Price ("&amp;TEXT($C$1,"mmm yyyy")&amp;" $)"</f>
        <v>Real Price (Apr 2022 $)</v>
      </c>
      <c r="B101" s="38"/>
      <c r="C101" s="38"/>
      <c r="D101" s="38"/>
      <c r="E101" s="38"/>
    </row>
    <row r="102" spans="1:5" x14ac:dyDescent="0.2">
      <c r="A102" s="39" t="s">
        <v>167</v>
      </c>
      <c r="B102" s="39"/>
      <c r="C102" s="39"/>
      <c r="D102" s="39"/>
      <c r="E102" s="39"/>
    </row>
  </sheetData>
  <mergeCells count="7">
    <mergeCell ref="A101:E101"/>
    <mergeCell ref="A102:E102"/>
    <mergeCell ref="C39:D39"/>
    <mergeCell ref="A1:B1"/>
    <mergeCell ref="C1:D1"/>
    <mergeCell ref="A99:E99"/>
    <mergeCell ref="A100:E100"/>
  </mergeCells>
  <phoneticPr fontId="3" type="noConversion"/>
  <hyperlinks>
    <hyperlink ref="A3" location="Contents!B4" display="Return to Contents"/>
    <hyperlink ref="A102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44663</v>
      </c>
      <c r="D1" s="42"/>
    </row>
    <row r="2" spans="1:4" ht="15.75" x14ac:dyDescent="0.25">
      <c r="A2" s="11" t="s">
        <v>187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186</v>
      </c>
      <c r="D39" s="40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43</v>
      </c>
      <c r="B41" s="26">
        <v>0.87933333332999997</v>
      </c>
      <c r="C41" s="12">
        <v>3.9897217069000002</v>
      </c>
      <c r="D41" s="12">
        <f t="shared" ref="D41:D68" si="0">C41*$B$213/B41</f>
        <v>12.983644877573493</v>
      </c>
    </row>
    <row r="42" spans="1:4" x14ac:dyDescent="0.2">
      <c r="A42" s="14" t="s">
        <v>44</v>
      </c>
      <c r="B42" s="26">
        <v>0.89766666666999995</v>
      </c>
      <c r="C42" s="12">
        <v>4.2084000000000001</v>
      </c>
      <c r="D42" s="12">
        <f t="shared" si="0"/>
        <v>13.41558065097135</v>
      </c>
    </row>
    <row r="43" spans="1:4" x14ac:dyDescent="0.2">
      <c r="A43" s="14" t="s">
        <v>45</v>
      </c>
      <c r="B43" s="26">
        <v>0.92266666666999997</v>
      </c>
      <c r="C43" s="12">
        <v>4.3646173469000002</v>
      </c>
      <c r="D43" s="12">
        <f t="shared" si="0"/>
        <v>13.536578451901516</v>
      </c>
    </row>
    <row r="44" spans="1:4" x14ac:dyDescent="0.2">
      <c r="A44" s="14" t="s">
        <v>46</v>
      </c>
      <c r="B44" s="26">
        <v>0.93766666666999998</v>
      </c>
      <c r="C44" s="12">
        <v>4.5342272348000003</v>
      </c>
      <c r="D44" s="12">
        <f t="shared" si="0"/>
        <v>13.837650743347789</v>
      </c>
    </row>
    <row r="45" spans="1:4" x14ac:dyDescent="0.2">
      <c r="A45" s="14" t="s">
        <v>47</v>
      </c>
      <c r="B45" s="26">
        <v>0.94599999999999995</v>
      </c>
      <c r="C45" s="12">
        <v>4.6986690327999998</v>
      </c>
      <c r="D45" s="12">
        <f t="shared" ref="D45:D48" si="1">C45*$B$213/B45</f>
        <v>14.213180778265524</v>
      </c>
    </row>
    <row r="46" spans="1:4" x14ac:dyDescent="0.2">
      <c r="A46" s="14" t="s">
        <v>48</v>
      </c>
      <c r="B46" s="26">
        <v>0.95966666667</v>
      </c>
      <c r="C46" s="12">
        <v>5.0111542992000002</v>
      </c>
      <c r="D46" s="12">
        <f t="shared" si="1"/>
        <v>14.942557181818916</v>
      </c>
    </row>
    <row r="47" spans="1:4" x14ac:dyDescent="0.2">
      <c r="A47" s="14" t="s">
        <v>49</v>
      </c>
      <c r="B47" s="26">
        <v>0.97633333333000005</v>
      </c>
      <c r="C47" s="12">
        <v>5.2916624685000002</v>
      </c>
      <c r="D47" s="12">
        <f t="shared" si="1"/>
        <v>15.509635057988135</v>
      </c>
    </row>
    <row r="48" spans="1:4" x14ac:dyDescent="0.2">
      <c r="A48" s="14" t="s">
        <v>50</v>
      </c>
      <c r="B48" s="26">
        <v>0.97933333333000006</v>
      </c>
      <c r="C48" s="12">
        <v>5.7058958517000002</v>
      </c>
      <c r="D48" s="12">
        <f t="shared" si="1"/>
        <v>16.672505326294381</v>
      </c>
    </row>
    <row r="49" spans="1:4" x14ac:dyDescent="0.2">
      <c r="A49" s="14" t="s">
        <v>51</v>
      </c>
      <c r="B49" s="26">
        <v>0.98</v>
      </c>
      <c r="C49" s="12">
        <v>5.9018859800000003</v>
      </c>
      <c r="D49" s="12">
        <f t="shared" si="0"/>
        <v>17.23345286060631</v>
      </c>
    </row>
    <row r="50" spans="1:4" x14ac:dyDescent="0.2">
      <c r="A50" s="14" t="s">
        <v>52</v>
      </c>
      <c r="B50" s="26">
        <v>0.99133333332999996</v>
      </c>
      <c r="C50" s="12">
        <v>6.1359682791000001</v>
      </c>
      <c r="D50" s="12">
        <f t="shared" si="0"/>
        <v>17.712136789324568</v>
      </c>
    </row>
    <row r="51" spans="1:4" x14ac:dyDescent="0.2">
      <c r="A51" s="14" t="s">
        <v>53</v>
      </c>
      <c r="B51" s="26">
        <v>1.0009999999999999</v>
      </c>
      <c r="C51" s="12">
        <v>6.1937198525000001</v>
      </c>
      <c r="D51" s="12">
        <f t="shared" si="0"/>
        <v>17.706186799635699</v>
      </c>
    </row>
    <row r="52" spans="1:4" x14ac:dyDescent="0.2">
      <c r="A52" s="14" t="s">
        <v>54</v>
      </c>
      <c r="B52" s="26">
        <v>1.0109999999999999</v>
      </c>
      <c r="C52" s="12">
        <v>6.1779871595999998</v>
      </c>
      <c r="D52" s="12">
        <f t="shared" si="0"/>
        <v>17.486520726040478</v>
      </c>
    </row>
    <row r="53" spans="1:4" x14ac:dyDescent="0.2">
      <c r="A53" s="14" t="s">
        <v>55</v>
      </c>
      <c r="B53" s="26">
        <v>1.0253333333000001</v>
      </c>
      <c r="C53" s="12">
        <v>5.8378332267999999</v>
      </c>
      <c r="D53" s="12">
        <f t="shared" si="0"/>
        <v>16.292741568779189</v>
      </c>
    </row>
    <row r="54" spans="1:4" x14ac:dyDescent="0.2">
      <c r="A54" s="14" t="s">
        <v>56</v>
      </c>
      <c r="B54" s="26">
        <v>1.0349999999999999</v>
      </c>
      <c r="C54" s="12">
        <v>6.2045055806000002</v>
      </c>
      <c r="D54" s="12">
        <f t="shared" si="0"/>
        <v>17.154354907144675</v>
      </c>
    </row>
    <row r="55" spans="1:4" x14ac:dyDescent="0.2">
      <c r="A55" s="14" t="s">
        <v>57</v>
      </c>
      <c r="B55" s="26">
        <v>1.044</v>
      </c>
      <c r="C55" s="12">
        <v>7.1683480805000004</v>
      </c>
      <c r="D55" s="12">
        <f t="shared" si="0"/>
        <v>19.648352827611184</v>
      </c>
    </row>
    <row r="56" spans="1:4" x14ac:dyDescent="0.2">
      <c r="A56" s="14" t="s">
        <v>58</v>
      </c>
      <c r="B56" s="26">
        <v>1.0529999999999999</v>
      </c>
      <c r="C56" s="12">
        <v>6.2560850442999998</v>
      </c>
      <c r="D56" s="12">
        <f t="shared" si="0"/>
        <v>17.001288374172347</v>
      </c>
    </row>
    <row r="57" spans="1:4" x14ac:dyDescent="0.2">
      <c r="A57" s="14" t="s">
        <v>59</v>
      </c>
      <c r="B57" s="26">
        <v>1.0626666667</v>
      </c>
      <c r="C57" s="12">
        <v>5.9323778439000003</v>
      </c>
      <c r="D57" s="12">
        <f t="shared" si="0"/>
        <v>15.974942640688033</v>
      </c>
    </row>
    <row r="58" spans="1:4" x14ac:dyDescent="0.2">
      <c r="A58" s="14" t="s">
        <v>60</v>
      </c>
      <c r="B58" s="26">
        <v>1.0723333333</v>
      </c>
      <c r="C58" s="12">
        <v>6.4169303266000002</v>
      </c>
      <c r="D58" s="12">
        <f t="shared" si="0"/>
        <v>17.12399447074581</v>
      </c>
    </row>
    <row r="59" spans="1:4" x14ac:dyDescent="0.2">
      <c r="A59" s="14" t="s">
        <v>61</v>
      </c>
      <c r="B59" s="26">
        <v>1.079</v>
      </c>
      <c r="C59" s="12">
        <v>7.1106174590000002</v>
      </c>
      <c r="D59" s="12">
        <f t="shared" si="0"/>
        <v>18.857904471841774</v>
      </c>
    </row>
    <row r="60" spans="1:4" x14ac:dyDescent="0.2">
      <c r="A60" s="14" t="s">
        <v>62</v>
      </c>
      <c r="B60" s="26">
        <v>1.0900000000000001</v>
      </c>
      <c r="C60" s="12">
        <v>5.9481022004000002</v>
      </c>
      <c r="D60" s="12">
        <f t="shared" si="0"/>
        <v>15.615629104353062</v>
      </c>
    </row>
    <row r="61" spans="1:4" x14ac:dyDescent="0.2">
      <c r="A61" s="14" t="s">
        <v>63</v>
      </c>
      <c r="B61" s="26">
        <v>1.0956666666999999</v>
      </c>
      <c r="C61" s="12">
        <v>5.6658994298999996</v>
      </c>
      <c r="D61" s="12">
        <f t="shared" si="0"/>
        <v>14.797827941904819</v>
      </c>
    </row>
    <row r="62" spans="1:4" x14ac:dyDescent="0.2">
      <c r="A62" s="14" t="s">
        <v>64</v>
      </c>
      <c r="B62" s="26">
        <v>1.0903333333</v>
      </c>
      <c r="C62" s="12">
        <v>6.1409546733999996</v>
      </c>
      <c r="D62" s="12">
        <f t="shared" si="0"/>
        <v>16.116998433518749</v>
      </c>
    </row>
    <row r="63" spans="1:4" x14ac:dyDescent="0.2">
      <c r="A63" s="14" t="s">
        <v>65</v>
      </c>
      <c r="B63" s="26">
        <v>1.097</v>
      </c>
      <c r="C63" s="12">
        <v>6.8678786588999996</v>
      </c>
      <c r="D63" s="12">
        <f t="shared" si="0"/>
        <v>17.915277811668471</v>
      </c>
    </row>
    <row r="64" spans="1:4" x14ac:dyDescent="0.2">
      <c r="A64" s="14" t="s">
        <v>66</v>
      </c>
      <c r="B64" s="26">
        <v>1.1046666667</v>
      </c>
      <c r="C64" s="12">
        <v>5.5765833989000004</v>
      </c>
      <c r="D64" s="12">
        <f t="shared" si="0"/>
        <v>14.445896980591542</v>
      </c>
    </row>
    <row r="65" spans="1:4" x14ac:dyDescent="0.2">
      <c r="A65" s="14" t="s">
        <v>67</v>
      </c>
      <c r="B65" s="26">
        <v>1.1180000000000001</v>
      </c>
      <c r="C65" s="12">
        <v>5.3309503743000004</v>
      </c>
      <c r="D65" s="12">
        <f t="shared" si="0"/>
        <v>13.644901263455736</v>
      </c>
    </row>
    <row r="66" spans="1:4" x14ac:dyDescent="0.2">
      <c r="A66" s="14" t="s">
        <v>68</v>
      </c>
      <c r="B66" s="26">
        <v>1.1306666667</v>
      </c>
      <c r="C66" s="12">
        <v>5.8176046752000001</v>
      </c>
      <c r="D66" s="12">
        <f t="shared" si="0"/>
        <v>14.723707411220035</v>
      </c>
    </row>
    <row r="67" spans="1:4" x14ac:dyDescent="0.2">
      <c r="A67" s="14" t="s">
        <v>69</v>
      </c>
      <c r="B67" s="26">
        <v>1.1426666667000001</v>
      </c>
      <c r="C67" s="12">
        <v>6.7511987241</v>
      </c>
      <c r="D67" s="12">
        <f t="shared" si="0"/>
        <v>16.907091167618852</v>
      </c>
    </row>
    <row r="68" spans="1:4" x14ac:dyDescent="0.2">
      <c r="A68" s="14" t="s">
        <v>70</v>
      </c>
      <c r="B68" s="26">
        <v>1.1533333333</v>
      </c>
      <c r="C68" s="12">
        <v>5.3551518624999996</v>
      </c>
      <c r="D68" s="12">
        <f t="shared" si="0"/>
        <v>13.286925757635377</v>
      </c>
    </row>
    <row r="69" spans="1:4" x14ac:dyDescent="0.2">
      <c r="A69" s="14" t="s">
        <v>71</v>
      </c>
      <c r="B69" s="26">
        <v>1.1623333333000001</v>
      </c>
      <c r="C69" s="12">
        <v>5.1105111933999998</v>
      </c>
      <c r="D69" s="12">
        <f t="shared" ref="D69:D100" si="2">C69*$B$213/B69</f>
        <v>12.581754663193655</v>
      </c>
    </row>
    <row r="70" spans="1:4" x14ac:dyDescent="0.2">
      <c r="A70" s="14" t="s">
        <v>72</v>
      </c>
      <c r="B70" s="26">
        <v>1.1756666667</v>
      </c>
      <c r="C70" s="12">
        <v>5.7315043999000004</v>
      </c>
      <c r="D70" s="12">
        <f t="shared" si="2"/>
        <v>13.950571085978927</v>
      </c>
    </row>
    <row r="71" spans="1:4" x14ac:dyDescent="0.2">
      <c r="A71" s="14" t="s">
        <v>73</v>
      </c>
      <c r="B71" s="26">
        <v>1.19</v>
      </c>
      <c r="C71" s="12">
        <v>6.8141067158000004</v>
      </c>
      <c r="D71" s="12">
        <f t="shared" si="2"/>
        <v>16.385870967204067</v>
      </c>
    </row>
    <row r="72" spans="1:4" x14ac:dyDescent="0.2">
      <c r="A72" s="14" t="s">
        <v>74</v>
      </c>
      <c r="B72" s="26">
        <v>1.2030000000000001</v>
      </c>
      <c r="C72" s="12">
        <v>5.5466549967000001</v>
      </c>
      <c r="D72" s="12">
        <f t="shared" si="2"/>
        <v>13.193896939868454</v>
      </c>
    </row>
    <row r="73" spans="1:4" x14ac:dyDescent="0.2">
      <c r="A73" s="14" t="s">
        <v>75</v>
      </c>
      <c r="B73" s="26">
        <v>1.2166666666999999</v>
      </c>
      <c r="C73" s="12">
        <v>5.4116554858999999</v>
      </c>
      <c r="D73" s="12">
        <f t="shared" si="2"/>
        <v>12.728173671063942</v>
      </c>
    </row>
    <row r="74" spans="1:4" x14ac:dyDescent="0.2">
      <c r="A74" s="14" t="s">
        <v>76</v>
      </c>
      <c r="B74" s="26">
        <v>1.2363333332999999</v>
      </c>
      <c r="C74" s="12">
        <v>5.8566677455000002</v>
      </c>
      <c r="D74" s="12">
        <f t="shared" si="2"/>
        <v>13.555719367186533</v>
      </c>
    </row>
    <row r="75" spans="1:4" x14ac:dyDescent="0.2">
      <c r="A75" s="14" t="s">
        <v>77</v>
      </c>
      <c r="B75" s="26">
        <v>1.246</v>
      </c>
      <c r="C75" s="12">
        <v>6.9236309941999998</v>
      </c>
      <c r="D75" s="12">
        <f t="shared" si="2"/>
        <v>15.90096319448136</v>
      </c>
    </row>
    <row r="76" spans="1:4" x14ac:dyDescent="0.2">
      <c r="A76" s="14" t="s">
        <v>78</v>
      </c>
      <c r="B76" s="26">
        <v>1.2586666666999999</v>
      </c>
      <c r="C76" s="12">
        <v>5.495921396</v>
      </c>
      <c r="D76" s="12">
        <f t="shared" si="2"/>
        <v>12.495031146518434</v>
      </c>
    </row>
    <row r="77" spans="1:4" x14ac:dyDescent="0.2">
      <c r="A77" s="14" t="s">
        <v>79</v>
      </c>
      <c r="B77" s="26">
        <v>1.2803333333</v>
      </c>
      <c r="C77" s="12">
        <v>5.5486054691</v>
      </c>
      <c r="D77" s="12">
        <f t="shared" si="2"/>
        <v>12.401332574856067</v>
      </c>
    </row>
    <row r="78" spans="1:4" x14ac:dyDescent="0.2">
      <c r="A78" s="14" t="s">
        <v>80</v>
      </c>
      <c r="B78" s="26">
        <v>1.2929999999999999</v>
      </c>
      <c r="C78" s="12">
        <v>5.9334708620000001</v>
      </c>
      <c r="D78" s="12">
        <f t="shared" si="2"/>
        <v>13.131606200666237</v>
      </c>
    </row>
    <row r="79" spans="1:4" x14ac:dyDescent="0.2">
      <c r="A79" s="14" t="s">
        <v>81</v>
      </c>
      <c r="B79" s="26">
        <v>1.3153333332999999</v>
      </c>
      <c r="C79" s="12">
        <v>7.0040816815999998</v>
      </c>
      <c r="D79" s="12">
        <f t="shared" si="2"/>
        <v>15.237823444378629</v>
      </c>
    </row>
    <row r="80" spans="1:4" x14ac:dyDescent="0.2">
      <c r="A80" s="14" t="s">
        <v>82</v>
      </c>
      <c r="B80" s="26">
        <v>1.3376666666999999</v>
      </c>
      <c r="C80" s="12">
        <v>5.7326193126999998</v>
      </c>
      <c r="D80" s="12">
        <f t="shared" si="2"/>
        <v>12.263452652309788</v>
      </c>
    </row>
    <row r="81" spans="1:4" x14ac:dyDescent="0.2">
      <c r="A81" s="14" t="s">
        <v>83</v>
      </c>
      <c r="B81" s="26">
        <v>1.3476666666999999</v>
      </c>
      <c r="C81" s="12">
        <v>5.5629056553999998</v>
      </c>
      <c r="D81" s="12">
        <f t="shared" si="2"/>
        <v>11.81209059382736</v>
      </c>
    </row>
    <row r="82" spans="1:4" x14ac:dyDescent="0.2">
      <c r="A82" s="14" t="s">
        <v>84</v>
      </c>
      <c r="B82" s="26">
        <v>1.3556666666999999</v>
      </c>
      <c r="C82" s="12">
        <v>6.2270297469999996</v>
      </c>
      <c r="D82" s="12">
        <f t="shared" si="2"/>
        <v>13.144243137675932</v>
      </c>
    </row>
    <row r="83" spans="1:4" x14ac:dyDescent="0.2">
      <c r="A83" s="14" t="s">
        <v>85</v>
      </c>
      <c r="B83" s="26">
        <v>1.3660000000000001</v>
      </c>
      <c r="C83" s="12">
        <v>7.1581213548999996</v>
      </c>
      <c r="D83" s="12">
        <f t="shared" si="2"/>
        <v>14.995326241646884</v>
      </c>
    </row>
    <row r="84" spans="1:4" x14ac:dyDescent="0.2">
      <c r="A84" s="14" t="s">
        <v>86</v>
      </c>
      <c r="B84" s="26">
        <v>1.3773333333</v>
      </c>
      <c r="C84" s="12">
        <v>5.6256537759</v>
      </c>
      <c r="D84" s="12">
        <f t="shared" si="2"/>
        <v>11.688035005775212</v>
      </c>
    </row>
    <row r="85" spans="1:4" x14ac:dyDescent="0.2">
      <c r="A85" s="14" t="s">
        <v>87</v>
      </c>
      <c r="B85" s="26">
        <v>1.3866666667000001</v>
      </c>
      <c r="C85" s="12">
        <v>5.5250098991999996</v>
      </c>
      <c r="D85" s="12">
        <f t="shared" si="2"/>
        <v>11.401672068808825</v>
      </c>
    </row>
    <row r="86" spans="1:4" x14ac:dyDescent="0.2">
      <c r="A86" s="14" t="s">
        <v>88</v>
      </c>
      <c r="B86" s="26">
        <v>1.3973333333</v>
      </c>
      <c r="C86" s="12">
        <v>6.0120418556999997</v>
      </c>
      <c r="D86" s="12">
        <f t="shared" si="2"/>
        <v>12.312026383328831</v>
      </c>
    </row>
    <row r="87" spans="1:4" x14ac:dyDescent="0.2">
      <c r="A87" s="14" t="s">
        <v>89</v>
      </c>
      <c r="B87" s="26">
        <v>1.4079999999999999</v>
      </c>
      <c r="C87" s="12">
        <v>7.2855942233000004</v>
      </c>
      <c r="D87" s="12">
        <f t="shared" si="2"/>
        <v>14.807095780573349</v>
      </c>
    </row>
    <row r="88" spans="1:4" x14ac:dyDescent="0.2">
      <c r="A88" s="14" t="s">
        <v>90</v>
      </c>
      <c r="B88" s="26">
        <v>1.4203333332999999</v>
      </c>
      <c r="C88" s="12">
        <v>5.9622944121000003</v>
      </c>
      <c r="D88" s="12">
        <f t="shared" si="2"/>
        <v>12.012425272998875</v>
      </c>
    </row>
    <row r="89" spans="1:4" x14ac:dyDescent="0.2">
      <c r="A89" s="14" t="s">
        <v>91</v>
      </c>
      <c r="B89" s="26">
        <v>1.4306666667000001</v>
      </c>
      <c r="C89" s="12">
        <v>5.7116754027000001</v>
      </c>
      <c r="D89" s="12">
        <f t="shared" si="2"/>
        <v>11.424379492246191</v>
      </c>
    </row>
    <row r="90" spans="1:4" x14ac:dyDescent="0.2">
      <c r="A90" s="14" t="s">
        <v>92</v>
      </c>
      <c r="B90" s="26">
        <v>1.4410000000000001</v>
      </c>
      <c r="C90" s="12">
        <v>6.4899436544000002</v>
      </c>
      <c r="D90" s="12">
        <f t="shared" si="2"/>
        <v>12.887969709880744</v>
      </c>
    </row>
    <row r="91" spans="1:4" x14ac:dyDescent="0.2">
      <c r="A91" s="14" t="s">
        <v>93</v>
      </c>
      <c r="B91" s="26">
        <v>1.4476666667</v>
      </c>
      <c r="C91" s="12">
        <v>7.9031929257</v>
      </c>
      <c r="D91" s="12">
        <f t="shared" si="2"/>
        <v>15.622177582495544</v>
      </c>
    </row>
    <row r="92" spans="1:4" x14ac:dyDescent="0.2">
      <c r="A92" s="14" t="s">
        <v>94</v>
      </c>
      <c r="B92" s="26">
        <v>1.4596666667</v>
      </c>
      <c r="C92" s="12">
        <v>6.2316031790000004</v>
      </c>
      <c r="D92" s="12">
        <f t="shared" si="2"/>
        <v>12.216693015887577</v>
      </c>
    </row>
    <row r="93" spans="1:4" x14ac:dyDescent="0.2">
      <c r="A93" s="14" t="s">
        <v>95</v>
      </c>
      <c r="B93" s="26">
        <v>1.4670000000000001</v>
      </c>
      <c r="C93" s="12">
        <v>6.0644059069000003</v>
      </c>
      <c r="D93" s="12">
        <f t="shared" si="2"/>
        <v>11.82948150206672</v>
      </c>
    </row>
    <row r="94" spans="1:4" x14ac:dyDescent="0.2">
      <c r="A94" s="14" t="s">
        <v>96</v>
      </c>
      <c r="B94" s="26">
        <v>1.4753333333</v>
      </c>
      <c r="C94" s="12">
        <v>6.8809609610000004</v>
      </c>
      <c r="D94" s="12">
        <f t="shared" si="2"/>
        <v>13.34647263293753</v>
      </c>
    </row>
    <row r="95" spans="1:4" x14ac:dyDescent="0.2">
      <c r="A95" s="14" t="s">
        <v>97</v>
      </c>
      <c r="B95" s="26">
        <v>1.4890000000000001</v>
      </c>
      <c r="C95" s="12">
        <v>8.0491941138000005</v>
      </c>
      <c r="D95" s="12">
        <f t="shared" si="2"/>
        <v>15.469107745670287</v>
      </c>
    </row>
    <row r="96" spans="1:4" x14ac:dyDescent="0.2">
      <c r="A96" s="14" t="s">
        <v>98</v>
      </c>
      <c r="B96" s="26">
        <v>1.4976666667</v>
      </c>
      <c r="C96" s="12">
        <v>6.2668882062</v>
      </c>
      <c r="D96" s="12">
        <f t="shared" si="2"/>
        <v>11.97414036621562</v>
      </c>
    </row>
    <row r="97" spans="1:4" x14ac:dyDescent="0.2">
      <c r="A97" s="14" t="s">
        <v>99</v>
      </c>
      <c r="B97" s="26">
        <v>1.5086666666999999</v>
      </c>
      <c r="C97" s="12">
        <v>5.8159437290999998</v>
      </c>
      <c r="D97" s="12">
        <f t="shared" si="2"/>
        <v>11.031497281041505</v>
      </c>
    </row>
    <row r="98" spans="1:4" x14ac:dyDescent="0.2">
      <c r="A98" s="14" t="s">
        <v>100</v>
      </c>
      <c r="B98" s="26">
        <v>1.5209999999999999</v>
      </c>
      <c r="C98" s="12">
        <v>6.4802565131999996</v>
      </c>
      <c r="D98" s="12">
        <f t="shared" si="2"/>
        <v>12.191876210298817</v>
      </c>
    </row>
    <row r="99" spans="1:4" x14ac:dyDescent="0.2">
      <c r="A99" s="14" t="s">
        <v>101</v>
      </c>
      <c r="B99" s="26">
        <v>1.5286666667</v>
      </c>
      <c r="C99" s="12">
        <v>7.8817624440999996</v>
      </c>
      <c r="D99" s="12">
        <f t="shared" si="2"/>
        <v>14.754282909081612</v>
      </c>
    </row>
    <row r="100" spans="1:4" x14ac:dyDescent="0.2">
      <c r="A100" s="14" t="s">
        <v>102</v>
      </c>
      <c r="B100" s="26">
        <v>1.5369999999999999</v>
      </c>
      <c r="C100" s="12">
        <v>5.7231371393000003</v>
      </c>
      <c r="D100" s="12">
        <f t="shared" si="2"/>
        <v>10.655353109685509</v>
      </c>
    </row>
    <row r="101" spans="1:4" x14ac:dyDescent="0.2">
      <c r="A101" s="14" t="s">
        <v>103</v>
      </c>
      <c r="B101" s="26">
        <v>1.5506666667</v>
      </c>
      <c r="C101" s="12">
        <v>5.7833637267000002</v>
      </c>
      <c r="D101" s="12">
        <f t="shared" ref="D101:D132" si="3">C101*$B$213/B101</f>
        <v>10.672584860078738</v>
      </c>
    </row>
    <row r="102" spans="1:4" x14ac:dyDescent="0.2">
      <c r="A102" s="14" t="s">
        <v>104</v>
      </c>
      <c r="B102" s="26">
        <v>1.5640000000000001</v>
      </c>
      <c r="C102" s="12">
        <v>6.7194241952000002</v>
      </c>
      <c r="D102" s="12">
        <f t="shared" si="3"/>
        <v>12.294273530797037</v>
      </c>
    </row>
    <row r="103" spans="1:4" x14ac:dyDescent="0.2">
      <c r="A103" s="14" t="s">
        <v>105</v>
      </c>
      <c r="B103" s="26">
        <v>1.573</v>
      </c>
      <c r="C103" s="12">
        <v>8.4328458148000003</v>
      </c>
      <c r="D103" s="12">
        <f t="shared" si="3"/>
        <v>15.340976279732581</v>
      </c>
    </row>
    <row r="104" spans="1:4" x14ac:dyDescent="0.2">
      <c r="A104" s="14" t="s">
        <v>106</v>
      </c>
      <c r="B104" s="26">
        <v>1.5866666667</v>
      </c>
      <c r="C104" s="12">
        <v>6.5311338789000004</v>
      </c>
      <c r="D104" s="12">
        <f t="shared" si="3"/>
        <v>11.779054996173969</v>
      </c>
    </row>
    <row r="105" spans="1:4" x14ac:dyDescent="0.2">
      <c r="A105" s="14" t="s">
        <v>107</v>
      </c>
      <c r="B105" s="26">
        <v>1.5963333333</v>
      </c>
      <c r="C105" s="12">
        <v>6.6978872049999998</v>
      </c>
      <c r="D105" s="12">
        <f t="shared" si="3"/>
        <v>12.006648827673862</v>
      </c>
    </row>
    <row r="106" spans="1:4" x14ac:dyDescent="0.2">
      <c r="A106" s="14" t="s">
        <v>108</v>
      </c>
      <c r="B106" s="26">
        <v>1.6</v>
      </c>
      <c r="C106" s="12">
        <v>6.9555752391999999</v>
      </c>
      <c r="D106" s="12">
        <f t="shared" si="3"/>
        <v>12.440007190198481</v>
      </c>
    </row>
    <row r="107" spans="1:4" x14ac:dyDescent="0.2">
      <c r="A107" s="14" t="s">
        <v>109</v>
      </c>
      <c r="B107" s="26">
        <v>1.6080000000000001</v>
      </c>
      <c r="C107" s="12">
        <v>8.8667045042999995</v>
      </c>
      <c r="D107" s="12">
        <f t="shared" si="3"/>
        <v>15.779155353957922</v>
      </c>
    </row>
    <row r="108" spans="1:4" x14ac:dyDescent="0.2">
      <c r="A108" s="14" t="s">
        <v>110</v>
      </c>
      <c r="B108" s="26">
        <v>1.6166666667</v>
      </c>
      <c r="C108" s="12">
        <v>6.8329759436000002</v>
      </c>
      <c r="D108" s="12">
        <f t="shared" si="3"/>
        <v>12.094752038980895</v>
      </c>
    </row>
    <row r="109" spans="1:4" x14ac:dyDescent="0.2">
      <c r="A109" s="14" t="s">
        <v>111</v>
      </c>
      <c r="B109" s="26">
        <v>1.62</v>
      </c>
      <c r="C109" s="12">
        <v>6.3738797914000003</v>
      </c>
      <c r="D109" s="12">
        <f t="shared" si="3"/>
        <v>11.258911756884023</v>
      </c>
    </row>
    <row r="110" spans="1:4" x14ac:dyDescent="0.2">
      <c r="A110" s="14" t="s">
        <v>112</v>
      </c>
      <c r="B110" s="26">
        <v>1.6253333333</v>
      </c>
      <c r="C110" s="12">
        <v>7.3938320441999998</v>
      </c>
      <c r="D110" s="12">
        <f t="shared" si="3"/>
        <v>13.017713228237232</v>
      </c>
    </row>
    <row r="111" spans="1:4" x14ac:dyDescent="0.2">
      <c r="A111" s="14" t="s">
        <v>113</v>
      </c>
      <c r="B111" s="26">
        <v>1.6336666666999999</v>
      </c>
      <c r="C111" s="12">
        <v>8.8976283085999999</v>
      </c>
      <c r="D111" s="12">
        <f t="shared" si="3"/>
        <v>15.585415071647912</v>
      </c>
    </row>
    <row r="112" spans="1:4" x14ac:dyDescent="0.2">
      <c r="A112" s="14" t="s">
        <v>114</v>
      </c>
      <c r="B112" s="26">
        <v>1.6413333333</v>
      </c>
      <c r="C112" s="12">
        <v>6.6286739421999998</v>
      </c>
      <c r="D112" s="12">
        <f t="shared" si="3"/>
        <v>11.556795508927255</v>
      </c>
    </row>
    <row r="113" spans="1:4" x14ac:dyDescent="0.2">
      <c r="A113" s="14" t="s">
        <v>115</v>
      </c>
      <c r="B113" s="26">
        <v>1.6473333333</v>
      </c>
      <c r="C113" s="12">
        <v>6.1057942029000003</v>
      </c>
      <c r="D113" s="12">
        <f t="shared" si="3"/>
        <v>10.606405750237371</v>
      </c>
    </row>
    <row r="114" spans="1:4" x14ac:dyDescent="0.2">
      <c r="A114" s="14" t="s">
        <v>116</v>
      </c>
      <c r="B114" s="26">
        <v>1.6596666667</v>
      </c>
      <c r="C114" s="12">
        <v>7.0307476102999997</v>
      </c>
      <c r="D114" s="12">
        <f t="shared" si="3"/>
        <v>12.122388482326919</v>
      </c>
    </row>
    <row r="115" spans="1:4" x14ac:dyDescent="0.2">
      <c r="A115" s="14" t="s">
        <v>117</v>
      </c>
      <c r="B115" s="26">
        <v>1.6719999999999999</v>
      </c>
      <c r="C115" s="12">
        <v>8.8539887144999998</v>
      </c>
      <c r="D115" s="12">
        <f t="shared" si="3"/>
        <v>15.153405753298308</v>
      </c>
    </row>
    <row r="116" spans="1:4" x14ac:dyDescent="0.2">
      <c r="A116" s="14" t="s">
        <v>118</v>
      </c>
      <c r="B116" s="26">
        <v>1.6843333332999999</v>
      </c>
      <c r="C116" s="12">
        <v>6.8919093562000002</v>
      </c>
      <c r="D116" s="12">
        <f t="shared" si="3"/>
        <v>11.708980281164466</v>
      </c>
    </row>
    <row r="117" spans="1:4" x14ac:dyDescent="0.2">
      <c r="A117" s="14" t="s">
        <v>119</v>
      </c>
      <c r="B117" s="26">
        <v>1.7010000000000001</v>
      </c>
      <c r="C117" s="12">
        <v>6.5660024100000003</v>
      </c>
      <c r="D117" s="12">
        <f t="shared" si="3"/>
        <v>11.045980836234165</v>
      </c>
    </row>
    <row r="118" spans="1:4" x14ac:dyDescent="0.2">
      <c r="A118" s="14" t="s">
        <v>120</v>
      </c>
      <c r="B118" s="26">
        <v>1.7143333332999999</v>
      </c>
      <c r="C118" s="12">
        <v>7.9565428560000004</v>
      </c>
      <c r="D118" s="12">
        <f t="shared" si="3"/>
        <v>13.281181078137239</v>
      </c>
    </row>
    <row r="119" spans="1:4" x14ac:dyDescent="0.2">
      <c r="A119" s="14" t="s">
        <v>121</v>
      </c>
      <c r="B119" s="26">
        <v>1.73</v>
      </c>
      <c r="C119" s="12">
        <v>10.256536981</v>
      </c>
      <c r="D119" s="12">
        <f t="shared" si="3"/>
        <v>16.965325963003913</v>
      </c>
    </row>
    <row r="120" spans="1:4" x14ac:dyDescent="0.2">
      <c r="A120" s="14" t="s">
        <v>122</v>
      </c>
      <c r="B120" s="26">
        <v>1.7423333333</v>
      </c>
      <c r="C120" s="12">
        <v>8.6930005916000006</v>
      </c>
      <c r="D120" s="12">
        <f t="shared" si="3"/>
        <v>14.277298023565994</v>
      </c>
    </row>
    <row r="121" spans="1:4" x14ac:dyDescent="0.2">
      <c r="A121" s="14" t="s">
        <v>123</v>
      </c>
      <c r="B121" s="26">
        <v>1.7589999999999999</v>
      </c>
      <c r="C121" s="12">
        <v>10.089315342000001</v>
      </c>
      <c r="D121" s="12">
        <f t="shared" si="3"/>
        <v>16.41358384242702</v>
      </c>
    </row>
    <row r="122" spans="1:4" x14ac:dyDescent="0.2">
      <c r="A122" s="14" t="s">
        <v>124</v>
      </c>
      <c r="B122" s="26">
        <v>1.7713333333000001</v>
      </c>
      <c r="C122" s="12">
        <v>10.706509938</v>
      </c>
      <c r="D122" s="12">
        <f t="shared" si="3"/>
        <v>17.296378893809507</v>
      </c>
    </row>
    <row r="123" spans="1:4" x14ac:dyDescent="0.2">
      <c r="A123" s="14" t="s">
        <v>125</v>
      </c>
      <c r="B123" s="26">
        <v>1.7763333333</v>
      </c>
      <c r="C123" s="12">
        <v>10.751646935</v>
      </c>
      <c r="D123" s="12">
        <f t="shared" si="3"/>
        <v>17.320406889632729</v>
      </c>
    </row>
    <row r="124" spans="1:4" x14ac:dyDescent="0.2">
      <c r="A124" s="14" t="s">
        <v>126</v>
      </c>
      <c r="B124" s="26">
        <v>1.7749999999999999</v>
      </c>
      <c r="C124" s="12">
        <v>7.6880911721</v>
      </c>
      <c r="D124" s="12">
        <f t="shared" si="3"/>
        <v>12.39446338324553</v>
      </c>
    </row>
    <row r="125" spans="1:4" x14ac:dyDescent="0.2">
      <c r="A125" s="14" t="s">
        <v>127</v>
      </c>
      <c r="B125" s="26">
        <v>1.7806666667</v>
      </c>
      <c r="C125" s="12">
        <v>7.2466451072</v>
      </c>
      <c r="D125" s="12">
        <f t="shared" si="3"/>
        <v>11.64560150799478</v>
      </c>
    </row>
    <row r="126" spans="1:4" x14ac:dyDescent="0.2">
      <c r="A126" s="14" t="s">
        <v>128</v>
      </c>
      <c r="B126" s="26">
        <v>1.7946666667</v>
      </c>
      <c r="C126" s="12">
        <v>8.3003130616000007</v>
      </c>
      <c r="D126" s="12">
        <f t="shared" si="3"/>
        <v>13.234826051531861</v>
      </c>
    </row>
    <row r="127" spans="1:4" x14ac:dyDescent="0.2">
      <c r="A127" s="14" t="s">
        <v>129</v>
      </c>
      <c r="B127" s="26">
        <v>1.8043333333</v>
      </c>
      <c r="C127" s="12">
        <v>10.324056937</v>
      </c>
      <c r="D127" s="12">
        <f t="shared" si="3"/>
        <v>16.373487021034112</v>
      </c>
    </row>
    <row r="128" spans="1:4" x14ac:dyDescent="0.2">
      <c r="A128" s="14" t="s">
        <v>130</v>
      </c>
      <c r="B128" s="26">
        <v>1.8149999999999999</v>
      </c>
      <c r="C128" s="12">
        <v>8.0316893992999994</v>
      </c>
      <c r="D128" s="12">
        <f t="shared" si="3"/>
        <v>12.663035867676191</v>
      </c>
    </row>
    <row r="129" spans="1:4" x14ac:dyDescent="0.2">
      <c r="A129" s="14" t="s">
        <v>131</v>
      </c>
      <c r="B129" s="26">
        <v>1.8336666666999999</v>
      </c>
      <c r="C129" s="12">
        <v>8.7494200843000005</v>
      </c>
      <c r="D129" s="12">
        <f t="shared" si="3"/>
        <v>13.654205654243039</v>
      </c>
    </row>
    <row r="130" spans="1:4" x14ac:dyDescent="0.2">
      <c r="A130" s="14" t="s">
        <v>132</v>
      </c>
      <c r="B130" s="26">
        <v>1.8306666667</v>
      </c>
      <c r="C130" s="12">
        <v>10.729331695999999</v>
      </c>
      <c r="D130" s="12">
        <f t="shared" si="3"/>
        <v>16.771463410449357</v>
      </c>
    </row>
    <row r="131" spans="1:4" x14ac:dyDescent="0.2">
      <c r="A131" s="14" t="s">
        <v>133</v>
      </c>
      <c r="B131" s="26">
        <v>1.8443333333</v>
      </c>
      <c r="C131" s="12">
        <v>12.625594359000001</v>
      </c>
      <c r="D131" s="12">
        <f t="shared" si="3"/>
        <v>19.589347833734763</v>
      </c>
    </row>
    <row r="132" spans="1:4" x14ac:dyDescent="0.2">
      <c r="A132" s="14" t="s">
        <v>134</v>
      </c>
      <c r="B132" s="26">
        <v>1.8513333332999999</v>
      </c>
      <c r="C132" s="12">
        <v>9.7768076197999996</v>
      </c>
      <c r="D132" s="12">
        <f t="shared" si="3"/>
        <v>15.111932675938874</v>
      </c>
    </row>
    <row r="133" spans="1:4" x14ac:dyDescent="0.2">
      <c r="A133" s="14" t="s">
        <v>135</v>
      </c>
      <c r="B133" s="26">
        <v>1.867</v>
      </c>
      <c r="C133" s="12">
        <v>9.8382450862000006</v>
      </c>
      <c r="D133" s="12">
        <f t="shared" ref="D133:D164" si="4">C133*$B$213/B133</f>
        <v>15.079289552471424</v>
      </c>
    </row>
    <row r="134" spans="1:4" x14ac:dyDescent="0.2">
      <c r="A134" s="14" t="s">
        <v>136</v>
      </c>
      <c r="B134" s="26">
        <v>1.8816666666999999</v>
      </c>
      <c r="C134" s="12">
        <v>11.354012114</v>
      </c>
      <c r="D134" s="12">
        <f t="shared" si="4"/>
        <v>17.266894001100699</v>
      </c>
    </row>
    <row r="135" spans="1:4" x14ac:dyDescent="0.2">
      <c r="A135" s="14" t="s">
        <v>137</v>
      </c>
      <c r="B135" s="26">
        <v>1.8936666666999999</v>
      </c>
      <c r="C135" s="12">
        <v>13.527092732</v>
      </c>
      <c r="D135" s="12">
        <f t="shared" si="4"/>
        <v>20.441299146651243</v>
      </c>
    </row>
    <row r="136" spans="1:4" x14ac:dyDescent="0.2">
      <c r="A136" s="14" t="s">
        <v>138</v>
      </c>
      <c r="B136" s="26">
        <v>1.9139999999999999</v>
      </c>
      <c r="C136" s="12">
        <v>11.291872561</v>
      </c>
      <c r="D136" s="12">
        <f t="shared" si="4"/>
        <v>16.882299317504991</v>
      </c>
    </row>
    <row r="137" spans="1:4" x14ac:dyDescent="0.2">
      <c r="A137" s="14" t="s">
        <v>139</v>
      </c>
      <c r="B137" s="26">
        <v>1.9236666667</v>
      </c>
      <c r="C137" s="12">
        <v>10.872760166000001</v>
      </c>
      <c r="D137" s="12">
        <f t="shared" si="4"/>
        <v>16.174004142598324</v>
      </c>
    </row>
    <row r="138" spans="1:4" x14ac:dyDescent="0.2">
      <c r="A138" s="14" t="s">
        <v>140</v>
      </c>
      <c r="B138" s="26">
        <v>1.9366666667000001</v>
      </c>
      <c r="C138" s="12">
        <v>12.522113772000001</v>
      </c>
      <c r="D138" s="12">
        <f t="shared" si="4"/>
        <v>18.502496421849141</v>
      </c>
    </row>
    <row r="139" spans="1:4" x14ac:dyDescent="0.2">
      <c r="A139" s="14" t="s">
        <v>141</v>
      </c>
      <c r="B139" s="26">
        <v>1.966</v>
      </c>
      <c r="C139" s="12">
        <v>15.636551425</v>
      </c>
      <c r="D139" s="12">
        <f t="shared" si="4"/>
        <v>22.759620970914131</v>
      </c>
    </row>
    <row r="140" spans="1:4" x14ac:dyDescent="0.2">
      <c r="A140" s="14" t="s">
        <v>142</v>
      </c>
      <c r="B140" s="26">
        <v>1.9843333332999999</v>
      </c>
      <c r="C140" s="12">
        <v>15.169305442000001</v>
      </c>
      <c r="D140" s="12">
        <f t="shared" si="4"/>
        <v>21.875532301263604</v>
      </c>
    </row>
    <row r="141" spans="1:4" x14ac:dyDescent="0.2">
      <c r="A141" s="14" t="s">
        <v>143</v>
      </c>
      <c r="B141" s="26">
        <v>1.9946666666999999</v>
      </c>
      <c r="C141" s="12">
        <v>14.060256932</v>
      </c>
      <c r="D141" s="12">
        <f t="shared" si="4"/>
        <v>20.171142058970474</v>
      </c>
    </row>
    <row r="142" spans="1:4" x14ac:dyDescent="0.2">
      <c r="A142" s="14" t="s">
        <v>144</v>
      </c>
      <c r="B142" s="26">
        <v>2.0126666666999999</v>
      </c>
      <c r="C142" s="12">
        <v>13.964245328000001</v>
      </c>
      <c r="D142" s="12">
        <f t="shared" si="4"/>
        <v>19.854235881948515</v>
      </c>
    </row>
    <row r="143" spans="1:4" x14ac:dyDescent="0.2">
      <c r="A143" s="14" t="s">
        <v>145</v>
      </c>
      <c r="B143" s="26">
        <v>2.0316666667000001</v>
      </c>
      <c r="C143" s="12">
        <v>15.859369933</v>
      </c>
      <c r="D143" s="12">
        <f t="shared" si="4"/>
        <v>22.337832780245517</v>
      </c>
    </row>
    <row r="144" spans="1:4" x14ac:dyDescent="0.2">
      <c r="A144" s="14" t="s">
        <v>146</v>
      </c>
      <c r="B144" s="26">
        <v>2.0233333333000001</v>
      </c>
      <c r="C144" s="12">
        <v>12.500345907</v>
      </c>
      <c r="D144" s="12">
        <f t="shared" si="4"/>
        <v>17.67918155433971</v>
      </c>
    </row>
    <row r="145" spans="1:4" x14ac:dyDescent="0.2">
      <c r="A145" s="14" t="s">
        <v>147</v>
      </c>
      <c r="B145" s="26">
        <v>2.0431699999999999</v>
      </c>
      <c r="C145" s="12">
        <v>12.324631611999999</v>
      </c>
      <c r="D145" s="12">
        <f t="shared" si="4"/>
        <v>17.261439282690471</v>
      </c>
    </row>
    <row r="146" spans="1:4" x14ac:dyDescent="0.2">
      <c r="A146" s="14" t="s">
        <v>148</v>
      </c>
      <c r="B146" s="26">
        <v>2.0663100000000001</v>
      </c>
      <c r="C146" s="12">
        <v>14.237018304999999</v>
      </c>
      <c r="D146" s="12">
        <f t="shared" si="4"/>
        <v>19.716559203809329</v>
      </c>
    </row>
    <row r="147" spans="1:4" x14ac:dyDescent="0.2">
      <c r="A147" s="14" t="s">
        <v>149</v>
      </c>
      <c r="B147" s="26">
        <v>2.0793900000000001</v>
      </c>
      <c r="C147" s="12">
        <v>16.481205973000002</v>
      </c>
      <c r="D147" s="12">
        <f t="shared" si="4"/>
        <v>22.680916365608688</v>
      </c>
    </row>
    <row r="148" spans="1:4" x14ac:dyDescent="0.2">
      <c r="A148" s="14" t="s">
        <v>150</v>
      </c>
      <c r="B148" s="26">
        <v>2.1048966667000002</v>
      </c>
      <c r="C148" s="12">
        <v>12.858624644000001</v>
      </c>
      <c r="D148" s="12">
        <f t="shared" si="4"/>
        <v>17.481202348681837</v>
      </c>
    </row>
    <row r="149" spans="1:4" x14ac:dyDescent="0.2">
      <c r="A149" s="14" t="s">
        <v>151</v>
      </c>
      <c r="B149" s="26">
        <v>2.1276966666999999</v>
      </c>
      <c r="C149" s="12">
        <v>12.605657901000001</v>
      </c>
      <c r="D149" s="12">
        <f t="shared" si="4"/>
        <v>16.953655924332278</v>
      </c>
    </row>
    <row r="150" spans="1:4" x14ac:dyDescent="0.2">
      <c r="A150" s="14" t="s">
        <v>152</v>
      </c>
      <c r="B150" s="26">
        <v>2.1553766667000001</v>
      </c>
      <c r="C150" s="12">
        <v>15.88119442</v>
      </c>
      <c r="D150" s="12">
        <f t="shared" si="4"/>
        <v>21.084705853804081</v>
      </c>
    </row>
    <row r="151" spans="1:4" x14ac:dyDescent="0.2">
      <c r="A151" s="14" t="s">
        <v>153</v>
      </c>
      <c r="B151" s="26">
        <v>2.1886100000000002</v>
      </c>
      <c r="C151" s="12">
        <v>19.776655492</v>
      </c>
      <c r="D151" s="12">
        <f t="shared" si="4"/>
        <v>25.857827281245985</v>
      </c>
    </row>
    <row r="152" spans="1:4" x14ac:dyDescent="0.2">
      <c r="A152" s="14" t="s">
        <v>154</v>
      </c>
      <c r="B152" s="26">
        <v>2.1384866667</v>
      </c>
      <c r="C152" s="12">
        <v>13.532172959</v>
      </c>
      <c r="D152" s="12">
        <f t="shared" si="4"/>
        <v>18.107919470769442</v>
      </c>
    </row>
    <row r="153" spans="1:4" x14ac:dyDescent="0.2">
      <c r="A153" s="14" t="s">
        <v>155</v>
      </c>
      <c r="B153" s="26">
        <v>2.1237766667</v>
      </c>
      <c r="C153" s="12">
        <v>12.281649222</v>
      </c>
      <c r="D153" s="12">
        <f t="shared" si="4"/>
        <v>16.548376969148009</v>
      </c>
    </row>
    <row r="154" spans="1:4" x14ac:dyDescent="0.2">
      <c r="A154" s="14" t="s">
        <v>156</v>
      </c>
      <c r="B154" s="26">
        <v>2.1350699999999998</v>
      </c>
      <c r="C154" s="12">
        <v>12.501107147000001</v>
      </c>
      <c r="D154" s="12">
        <f t="shared" si="4"/>
        <v>16.754980259144144</v>
      </c>
    </row>
    <row r="155" spans="1:4" x14ac:dyDescent="0.2">
      <c r="A155" s="14" t="s">
        <v>157</v>
      </c>
      <c r="B155" s="26">
        <v>2.1534399999999998</v>
      </c>
      <c r="C155" s="12">
        <v>15.217545757</v>
      </c>
      <c r="D155" s="12">
        <f t="shared" si="4"/>
        <v>20.221780955271285</v>
      </c>
    </row>
    <row r="156" spans="1:4" x14ac:dyDescent="0.2">
      <c r="A156" s="14" t="s">
        <v>158</v>
      </c>
      <c r="B156" s="26">
        <v>2.1703000000000001</v>
      </c>
      <c r="C156" s="12">
        <v>10.952025391999999</v>
      </c>
      <c r="D156" s="12">
        <f t="shared" si="4"/>
        <v>14.440500066128495</v>
      </c>
    </row>
    <row r="157" spans="1:4" x14ac:dyDescent="0.2">
      <c r="A157" s="14" t="s">
        <v>159</v>
      </c>
      <c r="B157" s="26">
        <v>2.17374</v>
      </c>
      <c r="C157" s="12">
        <v>10.712775365000001</v>
      </c>
      <c r="D157" s="12">
        <f t="shared" si="4"/>
        <v>14.102690096104281</v>
      </c>
    </row>
    <row r="158" spans="1:4" x14ac:dyDescent="0.2">
      <c r="A158" s="14" t="s">
        <v>160</v>
      </c>
      <c r="B158" s="26">
        <v>2.1729733332999999</v>
      </c>
      <c r="C158" s="12">
        <v>12.923139136</v>
      </c>
      <c r="D158" s="12">
        <f t="shared" si="4"/>
        <v>17.018496304860008</v>
      </c>
    </row>
    <row r="159" spans="1:4" x14ac:dyDescent="0.2">
      <c r="A159" s="14" t="s">
        <v>161</v>
      </c>
      <c r="B159" s="26">
        <v>2.1793433332999999</v>
      </c>
      <c r="C159" s="12">
        <v>16.147674498000001</v>
      </c>
      <c r="D159" s="12">
        <f t="shared" si="4"/>
        <v>21.202735387469811</v>
      </c>
    </row>
    <row r="160" spans="1:4" x14ac:dyDescent="0.2">
      <c r="A160" s="14" t="s">
        <v>162</v>
      </c>
      <c r="B160" s="26">
        <v>2.19699</v>
      </c>
      <c r="C160" s="12">
        <v>10.708874521</v>
      </c>
      <c r="D160" s="12">
        <f t="shared" si="4"/>
        <v>13.948365240362001</v>
      </c>
    </row>
    <row r="161" spans="1:5" x14ac:dyDescent="0.2">
      <c r="A161" s="14" t="s">
        <v>163</v>
      </c>
      <c r="B161" s="26">
        <v>2.2204366667</v>
      </c>
      <c r="C161" s="12">
        <v>10.114185715</v>
      </c>
      <c r="D161" s="12">
        <f t="shared" si="4"/>
        <v>13.03467162492276</v>
      </c>
    </row>
    <row r="162" spans="1:5" x14ac:dyDescent="0.2">
      <c r="A162" s="14" t="s">
        <v>164</v>
      </c>
      <c r="B162" s="26">
        <v>2.2456833333000001</v>
      </c>
      <c r="C162" s="12">
        <v>12.312851985</v>
      </c>
      <c r="D162" s="12">
        <f t="shared" si="4"/>
        <v>15.689810714688685</v>
      </c>
    </row>
    <row r="163" spans="1:5" x14ac:dyDescent="0.2">
      <c r="A163" s="14" t="s">
        <v>165</v>
      </c>
      <c r="B163" s="26">
        <v>2.2603266667000002</v>
      </c>
      <c r="C163" s="12">
        <v>16.131138433</v>
      </c>
      <c r="D163" s="12">
        <f t="shared" si="4"/>
        <v>20.422145718884071</v>
      </c>
    </row>
    <row r="164" spans="1:5" x14ac:dyDescent="0.2">
      <c r="A164" s="14" t="s">
        <v>166</v>
      </c>
      <c r="B164" s="26">
        <v>2.2704733333</v>
      </c>
      <c r="C164" s="12">
        <v>10.638284912</v>
      </c>
      <c r="D164" s="12">
        <f t="shared" si="4"/>
        <v>13.407962081355397</v>
      </c>
    </row>
    <row r="165" spans="1:5" x14ac:dyDescent="0.2">
      <c r="A165" s="14" t="s">
        <v>213</v>
      </c>
      <c r="B165" s="26">
        <v>2.2832599999999998</v>
      </c>
      <c r="C165" s="12">
        <v>9.7378654604000001</v>
      </c>
      <c r="D165" s="12">
        <f t="shared" ref="D165:D212" si="5">C165*$B$213/B165</f>
        <v>12.204386780608209</v>
      </c>
    </row>
    <row r="166" spans="1:5" x14ac:dyDescent="0.2">
      <c r="A166" s="14" t="s">
        <v>214</v>
      </c>
      <c r="B166" s="26">
        <v>2.2880799999999999</v>
      </c>
      <c r="C166" s="12">
        <v>12.127978689000001</v>
      </c>
      <c r="D166" s="12">
        <f t="shared" si="5"/>
        <v>15.167876413689296</v>
      </c>
    </row>
    <row r="167" spans="1:5" x14ac:dyDescent="0.2">
      <c r="A167" s="14" t="s">
        <v>215</v>
      </c>
      <c r="B167" s="26">
        <v>2.2984100000000001</v>
      </c>
      <c r="C167" s="12">
        <v>15.203059949</v>
      </c>
      <c r="D167" s="12">
        <f t="shared" si="5"/>
        <v>18.928276296447919</v>
      </c>
    </row>
    <row r="168" spans="1:5" x14ac:dyDescent="0.2">
      <c r="A168" s="18" t="s">
        <v>216</v>
      </c>
      <c r="B168" s="26">
        <v>2.3136933332999998</v>
      </c>
      <c r="C168" s="12">
        <v>10.189924952</v>
      </c>
      <c r="D168" s="12">
        <f t="shared" si="5"/>
        <v>12.6029656193584</v>
      </c>
    </row>
    <row r="169" spans="1:5" x14ac:dyDescent="0.2">
      <c r="A169" s="14" t="s">
        <v>243</v>
      </c>
      <c r="B169" s="26">
        <v>2.3229933332999999</v>
      </c>
      <c r="C169" s="12">
        <v>9.2342405722999992</v>
      </c>
      <c r="D169" s="12">
        <f t="shared" ref="D169:D200" si="6">C169*$B$213/B169</f>
        <v>11.375245608643318</v>
      </c>
    </row>
    <row r="170" spans="1:5" x14ac:dyDescent="0.2">
      <c r="A170" s="14" t="s">
        <v>244</v>
      </c>
      <c r="B170" s="26">
        <v>2.3204500000000001</v>
      </c>
      <c r="C170" s="12">
        <v>11.895412564000001</v>
      </c>
      <c r="D170" s="12">
        <f t="shared" si="6"/>
        <v>14.669484597569147</v>
      </c>
    </row>
    <row r="171" spans="1:5" x14ac:dyDescent="0.2">
      <c r="A171" s="14" t="s">
        <v>245</v>
      </c>
      <c r="B171" s="26">
        <v>2.3330000000000002</v>
      </c>
      <c r="C171" s="12">
        <v>16.128345428999999</v>
      </c>
      <c r="D171" s="12">
        <f t="shared" si="6"/>
        <v>19.782566705751197</v>
      </c>
    </row>
    <row r="172" spans="1:5" x14ac:dyDescent="0.2">
      <c r="A172" s="14" t="s">
        <v>246</v>
      </c>
      <c r="B172" s="26">
        <v>2.3416266666999999</v>
      </c>
      <c r="C172" s="12">
        <v>9.8874353103000008</v>
      </c>
      <c r="D172" s="12">
        <f t="shared" si="6"/>
        <v>12.082966212932005</v>
      </c>
    </row>
    <row r="173" spans="1:5" x14ac:dyDescent="0.2">
      <c r="A173" s="14" t="s">
        <v>247</v>
      </c>
      <c r="B173" s="26">
        <v>2.3562099999999999</v>
      </c>
      <c r="C173" s="12">
        <v>9.8170863378999993</v>
      </c>
      <c r="D173" s="12">
        <f t="shared" si="6"/>
        <v>11.922742841579316</v>
      </c>
      <c r="E173" s="22"/>
    </row>
    <row r="174" spans="1:5" x14ac:dyDescent="0.2">
      <c r="A174" s="14" t="s">
        <v>248</v>
      </c>
      <c r="B174" s="26">
        <v>2.3687233333000002</v>
      </c>
      <c r="C174" s="12">
        <v>13.107372985</v>
      </c>
      <c r="D174" s="12">
        <f t="shared" si="6"/>
        <v>15.834665045184799</v>
      </c>
      <c r="E174" s="22"/>
    </row>
    <row r="175" spans="1:5" x14ac:dyDescent="0.2">
      <c r="A175" s="14" t="s">
        <v>249</v>
      </c>
      <c r="B175" s="26">
        <v>2.3747833332999999</v>
      </c>
      <c r="C175" s="12">
        <v>16.941716450000001</v>
      </c>
      <c r="D175" s="12">
        <f t="shared" si="6"/>
        <v>20.414604834919302</v>
      </c>
    </row>
    <row r="176" spans="1:5" x14ac:dyDescent="0.2">
      <c r="A176" s="18" t="s">
        <v>250</v>
      </c>
      <c r="B176" s="26">
        <v>2.3688833332999999</v>
      </c>
      <c r="C176" s="12">
        <v>10.522915012</v>
      </c>
      <c r="D176" s="12">
        <f t="shared" si="6"/>
        <v>12.711592195701694</v>
      </c>
    </row>
    <row r="177" spans="1:5" x14ac:dyDescent="0.2">
      <c r="A177" s="14" t="s">
        <v>251</v>
      </c>
      <c r="B177" s="26">
        <v>2.3535499999999998</v>
      </c>
      <c r="C177" s="12">
        <v>9.2904620688000001</v>
      </c>
      <c r="D177" s="12">
        <f t="shared" si="6"/>
        <v>11.295915804601332</v>
      </c>
      <c r="E177" s="22"/>
    </row>
    <row r="178" spans="1:5" x14ac:dyDescent="0.2">
      <c r="A178" s="14" t="s">
        <v>252</v>
      </c>
      <c r="B178" s="26">
        <v>2.3696000000000002</v>
      </c>
      <c r="C178" s="12">
        <v>12.014865908999999</v>
      </c>
      <c r="D178" s="12">
        <f t="shared" si="6"/>
        <v>14.509466640530562</v>
      </c>
      <c r="E178" s="22"/>
    </row>
    <row r="179" spans="1:5" x14ac:dyDescent="0.2">
      <c r="A179" s="14" t="s">
        <v>253</v>
      </c>
      <c r="B179" s="26">
        <v>2.3785500000000002</v>
      </c>
      <c r="C179" s="12">
        <v>16.513899063</v>
      </c>
      <c r="D179" s="12">
        <f t="shared" si="6"/>
        <v>19.867576857156351</v>
      </c>
    </row>
    <row r="180" spans="1:5" x14ac:dyDescent="0.2">
      <c r="A180" s="18" t="s">
        <v>254</v>
      </c>
      <c r="B180" s="26">
        <v>2.3783699999999999</v>
      </c>
      <c r="C180" s="12">
        <v>10.084039639</v>
      </c>
      <c r="D180" s="12">
        <f t="shared" si="6"/>
        <v>12.132846056166894</v>
      </c>
    </row>
    <row r="181" spans="1:5" x14ac:dyDescent="0.2">
      <c r="A181" s="14" t="s">
        <v>259</v>
      </c>
      <c r="B181" s="26">
        <v>2.3768933333</v>
      </c>
      <c r="C181" s="12">
        <v>8.5118447748000001</v>
      </c>
      <c r="D181" s="12">
        <f t="shared" si="6"/>
        <v>10.247585812842377</v>
      </c>
    </row>
    <row r="182" spans="1:5" x14ac:dyDescent="0.2">
      <c r="A182" s="14" t="s">
        <v>260</v>
      </c>
      <c r="B182" s="26">
        <v>2.3959033333000002</v>
      </c>
      <c r="C182" s="12">
        <v>11.152033383999999</v>
      </c>
      <c r="D182" s="12">
        <f t="shared" si="6"/>
        <v>13.319635195548205</v>
      </c>
    </row>
    <row r="183" spans="1:5" x14ac:dyDescent="0.2">
      <c r="A183" s="14" t="s">
        <v>261</v>
      </c>
      <c r="B183" s="26">
        <v>2.4060733333000002</v>
      </c>
      <c r="C183" s="12">
        <v>16.966198650999999</v>
      </c>
      <c r="D183" s="12">
        <f t="shared" si="6"/>
        <v>20.178238415254597</v>
      </c>
    </row>
    <row r="184" spans="1:5" x14ac:dyDescent="0.2">
      <c r="A184" s="18" t="s">
        <v>262</v>
      </c>
      <c r="B184" s="26">
        <v>2.4213466666999999</v>
      </c>
      <c r="C184" s="12">
        <v>10.181230169000001</v>
      </c>
      <c r="D184" s="12">
        <f t="shared" si="6"/>
        <v>12.032360760735543</v>
      </c>
    </row>
    <row r="185" spans="1:5" x14ac:dyDescent="0.2">
      <c r="A185" s="14" t="s">
        <v>263</v>
      </c>
      <c r="B185" s="26">
        <v>2.4383866667</v>
      </c>
      <c r="C185" s="12">
        <v>9.6782315462999993</v>
      </c>
      <c r="D185" s="12">
        <f t="shared" si="6"/>
        <v>11.35797725070794</v>
      </c>
      <c r="E185" s="22"/>
    </row>
    <row r="186" spans="1:5" x14ac:dyDescent="0.2">
      <c r="A186" s="14" t="s">
        <v>264</v>
      </c>
      <c r="B186" s="26">
        <v>2.4411999999999998</v>
      </c>
      <c r="C186" s="12">
        <v>12.944215461000001</v>
      </c>
      <c r="D186" s="12">
        <f t="shared" si="6"/>
        <v>15.173296110625291</v>
      </c>
      <c r="E186" s="22"/>
    </row>
    <row r="187" spans="1:5" x14ac:dyDescent="0.2">
      <c r="A187" s="14" t="s">
        <v>265</v>
      </c>
      <c r="B187" s="26">
        <v>2.4528699999999999</v>
      </c>
      <c r="C187" s="12">
        <v>17.644348635</v>
      </c>
      <c r="D187" s="12">
        <f t="shared" si="6"/>
        <v>20.584421210573041</v>
      </c>
    </row>
    <row r="188" spans="1:5" x14ac:dyDescent="0.2">
      <c r="A188" s="18" t="s">
        <v>266</v>
      </c>
      <c r="B188" s="26">
        <v>2.4723833332999998</v>
      </c>
      <c r="C188" s="12">
        <v>10.118541767</v>
      </c>
      <c r="D188" s="12">
        <f t="shared" si="6"/>
        <v>11.71142341221157</v>
      </c>
    </row>
    <row r="189" spans="1:5" x14ac:dyDescent="0.2">
      <c r="A189" s="14" t="s">
        <v>267</v>
      </c>
      <c r="B189" s="26">
        <v>2.4925433333</v>
      </c>
      <c r="C189" s="12">
        <v>9.3594157258999999</v>
      </c>
      <c r="D189" s="12">
        <f t="shared" si="6"/>
        <v>10.745177204616468</v>
      </c>
    </row>
    <row r="190" spans="1:5" x14ac:dyDescent="0.2">
      <c r="A190" s="14" t="s">
        <v>268</v>
      </c>
      <c r="B190" s="26">
        <v>2.5068100000000002</v>
      </c>
      <c r="C190" s="12">
        <v>11.904373701999999</v>
      </c>
      <c r="D190" s="12">
        <f t="shared" si="6"/>
        <v>13.589162579644999</v>
      </c>
    </row>
    <row r="191" spans="1:5" x14ac:dyDescent="0.2">
      <c r="A191" s="14" t="s">
        <v>269</v>
      </c>
      <c r="B191" s="26">
        <v>2.5177033333000001</v>
      </c>
      <c r="C191" s="12">
        <v>17.853796236000001</v>
      </c>
      <c r="D191" s="12">
        <f t="shared" si="6"/>
        <v>20.292407746788236</v>
      </c>
    </row>
    <row r="192" spans="1:5" x14ac:dyDescent="0.2">
      <c r="A192" s="18" t="s">
        <v>270</v>
      </c>
      <c r="B192" s="26">
        <v>2.5268999999999999</v>
      </c>
      <c r="C192" s="12">
        <v>9.9558477659999998</v>
      </c>
      <c r="D192" s="12">
        <f t="shared" si="6"/>
        <v>11.27451199673739</v>
      </c>
    </row>
    <row r="193" spans="1:5" x14ac:dyDescent="0.2">
      <c r="A193" s="14" t="s">
        <v>271</v>
      </c>
      <c r="B193" s="26">
        <v>2.5329266666999999</v>
      </c>
      <c r="C193" s="12">
        <v>9.3900543436999993</v>
      </c>
      <c r="D193" s="12">
        <f t="shared" si="6"/>
        <v>10.60847728151988</v>
      </c>
      <c r="E193" s="22"/>
    </row>
    <row r="194" spans="1:5" x14ac:dyDescent="0.2">
      <c r="A194" s="14" t="s">
        <v>272</v>
      </c>
      <c r="B194" s="26">
        <v>2.5528300000000002</v>
      </c>
      <c r="C194" s="12">
        <v>12.371131525999999</v>
      </c>
      <c r="D194" s="12">
        <f t="shared" si="6"/>
        <v>13.867401524824553</v>
      </c>
      <c r="E194" s="22"/>
    </row>
    <row r="195" spans="1:5" x14ac:dyDescent="0.2">
      <c r="A195" s="14" t="s">
        <v>273</v>
      </c>
      <c r="B195" s="26">
        <v>2.5622500000000001</v>
      </c>
      <c r="C195" s="12">
        <v>17.894296109999999</v>
      </c>
      <c r="D195" s="12">
        <f t="shared" si="6"/>
        <v>19.984840159902824</v>
      </c>
    </row>
    <row r="196" spans="1:5" x14ac:dyDescent="0.2">
      <c r="A196" s="18" t="s">
        <v>274</v>
      </c>
      <c r="B196" s="26">
        <v>2.5778533333000002</v>
      </c>
      <c r="C196" s="12">
        <v>9.7824617940999996</v>
      </c>
      <c r="D196" s="12">
        <f t="shared" si="6"/>
        <v>10.859192129447131</v>
      </c>
    </row>
    <row r="197" spans="1:5" x14ac:dyDescent="0.2">
      <c r="A197" s="14" t="s">
        <v>275</v>
      </c>
      <c r="B197" s="26">
        <v>2.5861800000000001</v>
      </c>
      <c r="C197" s="12">
        <v>9.4386242399999993</v>
      </c>
      <c r="D197" s="12">
        <f t="shared" si="6"/>
        <v>10.443775057252719</v>
      </c>
      <c r="E197" s="22"/>
    </row>
    <row r="198" spans="1:5" x14ac:dyDescent="0.2">
      <c r="A198" s="14" t="s">
        <v>276</v>
      </c>
      <c r="B198" s="26">
        <v>2.5641833332999999</v>
      </c>
      <c r="C198" s="12">
        <v>11.741945618999999</v>
      </c>
      <c r="D198" s="12">
        <f t="shared" si="6"/>
        <v>13.10383913250741</v>
      </c>
      <c r="E198" s="22"/>
    </row>
    <row r="199" spans="1:5" x14ac:dyDescent="0.2">
      <c r="A199" s="14" t="s">
        <v>277</v>
      </c>
      <c r="B199" s="26">
        <v>2.5943766667000001</v>
      </c>
      <c r="C199" s="12">
        <v>17.501043132</v>
      </c>
      <c r="D199" s="12">
        <f t="shared" si="6"/>
        <v>19.303606974250549</v>
      </c>
    </row>
    <row r="200" spans="1:5" x14ac:dyDescent="0.2">
      <c r="A200" s="18" t="s">
        <v>278</v>
      </c>
      <c r="B200" s="26">
        <v>2.6087899999999999</v>
      </c>
      <c r="C200" s="12">
        <v>10.528087763</v>
      </c>
      <c r="D200" s="12">
        <f t="shared" si="6"/>
        <v>11.548296792693524</v>
      </c>
    </row>
    <row r="201" spans="1:5" x14ac:dyDescent="0.2">
      <c r="A201" s="14" t="s">
        <v>279</v>
      </c>
      <c r="B201" s="26">
        <v>2.6352466667000001</v>
      </c>
      <c r="C201" s="12">
        <v>9.7453662003999995</v>
      </c>
      <c r="D201" s="12">
        <f t="shared" ref="D201:D208" si="7">C201*$B$213/B201</f>
        <v>10.582406786872356</v>
      </c>
      <c r="E201" s="22"/>
    </row>
    <row r="202" spans="1:5" x14ac:dyDescent="0.2">
      <c r="A202" s="14" t="s">
        <v>280</v>
      </c>
      <c r="B202" s="26">
        <v>2.6876033332999998</v>
      </c>
      <c r="C202" s="12">
        <v>13.872584609</v>
      </c>
      <c r="D202" s="12">
        <f t="shared" si="7"/>
        <v>14.770655614238192</v>
      </c>
      <c r="E202" s="22"/>
    </row>
    <row r="203" spans="1:5" x14ac:dyDescent="0.2">
      <c r="A203" s="14" t="s">
        <v>281</v>
      </c>
      <c r="B203" s="26">
        <v>2.7316333333</v>
      </c>
      <c r="C203" s="12">
        <v>20.376960749999999</v>
      </c>
      <c r="D203" s="12">
        <f t="shared" si="7"/>
        <v>21.346396230679375</v>
      </c>
      <c r="E203" s="10" t="s">
        <v>182</v>
      </c>
    </row>
    <row r="204" spans="1:5" x14ac:dyDescent="0.2">
      <c r="A204" s="18" t="s">
        <v>282</v>
      </c>
      <c r="B204" s="26">
        <v>2.7841333332999998</v>
      </c>
      <c r="C204" s="12">
        <v>13.812640232</v>
      </c>
      <c r="D204" s="12">
        <f t="shared" si="7"/>
        <v>14.19692315068807</v>
      </c>
      <c r="E204" s="10" t="s">
        <v>183</v>
      </c>
    </row>
    <row r="205" spans="1:5" x14ac:dyDescent="0.2">
      <c r="A205" s="14" t="s">
        <v>284</v>
      </c>
      <c r="B205" s="26">
        <v>2.8355732675</v>
      </c>
      <c r="C205" s="12">
        <v>12.060487375999999</v>
      </c>
      <c r="D205" s="12">
        <f t="shared" si="7"/>
        <v>12.171148080121057</v>
      </c>
      <c r="E205" s="22">
        <f>MAX('Natural Gas-M'!E533:E535)</f>
        <v>1</v>
      </c>
    </row>
    <row r="206" spans="1:5" x14ac:dyDescent="0.2">
      <c r="A206" s="14" t="s">
        <v>285</v>
      </c>
      <c r="B206" s="26">
        <v>2.8722979999999998</v>
      </c>
      <c r="C206" s="12">
        <v>15.034990876</v>
      </c>
      <c r="D206" s="12">
        <f t="shared" si="7"/>
        <v>14.978945282085538</v>
      </c>
      <c r="E206" s="22">
        <f>MAX('Natural Gas-M'!E536:E538)</f>
        <v>1</v>
      </c>
    </row>
    <row r="207" spans="1:5" x14ac:dyDescent="0.2">
      <c r="A207" s="14" t="s">
        <v>286</v>
      </c>
      <c r="B207" s="26">
        <v>2.8929179999999999</v>
      </c>
      <c r="C207" s="12">
        <v>19.905522419</v>
      </c>
      <c r="D207" s="12">
        <f t="shared" si="7"/>
        <v>19.689968331113647</v>
      </c>
      <c r="E207" s="22">
        <f>MAX('Natural Gas-M'!E539:E541)</f>
        <v>1</v>
      </c>
    </row>
    <row r="208" spans="1:5" x14ac:dyDescent="0.2">
      <c r="A208" s="18" t="s">
        <v>287</v>
      </c>
      <c r="B208" s="26">
        <v>2.910771</v>
      </c>
      <c r="C208" s="12">
        <v>13.028164212</v>
      </c>
      <c r="D208" s="12">
        <f t="shared" si="7"/>
        <v>12.808042080803093</v>
      </c>
      <c r="E208" s="22">
        <f>MAX('Natural Gas-M'!E542:E544)</f>
        <v>1</v>
      </c>
    </row>
    <row r="209" spans="1:5" x14ac:dyDescent="0.2">
      <c r="A209" s="14" t="s">
        <v>288</v>
      </c>
      <c r="B209" s="26">
        <v>2.9256039999999999</v>
      </c>
      <c r="C209" s="12">
        <v>11.883588312000001</v>
      </c>
      <c r="D209" s="12">
        <f t="shared" si="5"/>
        <v>11.62357221323337</v>
      </c>
      <c r="E209" s="22">
        <f>MAX('Natural Gas-M'!E545:E547)</f>
        <v>1</v>
      </c>
    </row>
    <row r="210" spans="1:5" x14ac:dyDescent="0.2">
      <c r="A210" s="14" t="s">
        <v>289</v>
      </c>
      <c r="B210" s="26">
        <v>2.940016</v>
      </c>
      <c r="C210" s="12">
        <v>14.430611395</v>
      </c>
      <c r="D210" s="12">
        <f t="shared" si="5"/>
        <v>14.045674476747559</v>
      </c>
      <c r="E210" s="22">
        <f>MAX('Natural Gas-M'!E548:E550)</f>
        <v>1</v>
      </c>
    </row>
    <row r="211" spans="1:5" x14ac:dyDescent="0.2">
      <c r="A211" s="14" t="s">
        <v>290</v>
      </c>
      <c r="B211" s="26">
        <v>2.959635</v>
      </c>
      <c r="C211" s="12">
        <v>18.628245605</v>
      </c>
      <c r="D211" s="12">
        <f t="shared" si="5"/>
        <v>18.011146634317257</v>
      </c>
      <c r="E211" s="22">
        <f>MAX('Natural Gas-M'!E551:E553)</f>
        <v>1</v>
      </c>
    </row>
    <row r="212" spans="1:5" x14ac:dyDescent="0.2">
      <c r="A212" s="18" t="s">
        <v>291</v>
      </c>
      <c r="B212" s="26">
        <v>2.9768490000000001</v>
      </c>
      <c r="C212" s="12">
        <v>11.674441353000001</v>
      </c>
      <c r="D212" s="12">
        <f t="shared" si="5"/>
        <v>11.222428919227218</v>
      </c>
      <c r="E212" s="22">
        <f>MAX('Natural Gas-M'!E554:E556)</f>
        <v>1</v>
      </c>
    </row>
    <row r="213" spans="1:5" x14ac:dyDescent="0.2">
      <c r="A213" s="15" t="str">
        <f>"Base CPI ("&amp;TEXT('Notes and Sources'!$G$7,"m/yyyy")&amp;")"</f>
        <v>Base CPI (4/2022)</v>
      </c>
      <c r="B213" s="28">
        <v>2.8615910000000002</v>
      </c>
      <c r="C213" s="16"/>
      <c r="D213" s="16"/>
      <c r="E213" s="20"/>
    </row>
    <row r="214" spans="1:5" x14ac:dyDescent="0.2">
      <c r="A214" s="43" t="str">
        <f>A1&amp;" "&amp;TEXT(C1,"Mmmm yyyy")</f>
        <v>EIA Short-Term Energy Outlook, April 2022</v>
      </c>
      <c r="B214" s="43"/>
      <c r="C214" s="43"/>
      <c r="D214" s="43"/>
      <c r="E214" s="43"/>
    </row>
    <row r="215" spans="1:5" x14ac:dyDescent="0.2">
      <c r="A215" s="38" t="s">
        <v>184</v>
      </c>
      <c r="B215" s="38"/>
      <c r="C215" s="38"/>
      <c r="D215" s="38"/>
      <c r="E215" s="38"/>
    </row>
    <row r="216" spans="1:5" x14ac:dyDescent="0.2">
      <c r="A216" s="38" t="s">
        <v>207</v>
      </c>
      <c r="B216" s="38"/>
      <c r="C216" s="38"/>
      <c r="D216" s="38"/>
      <c r="E216" s="38"/>
    </row>
    <row r="217" spans="1:5" x14ac:dyDescent="0.2">
      <c r="A217" s="34" t="str">
        <f>"Real Price ("&amp;TEXT($C$1,"mmm yyyy")&amp;" $)"</f>
        <v>Real Price (Apr 2022 $)</v>
      </c>
      <c r="B217" s="34"/>
      <c r="C217" s="34"/>
      <c r="D217" s="34"/>
      <c r="E217" s="34"/>
    </row>
    <row r="218" spans="1:5" x14ac:dyDescent="0.2">
      <c r="A218" s="39" t="s">
        <v>167</v>
      </c>
      <c r="B218" s="39"/>
      <c r="C218" s="39"/>
      <c r="D218" s="39"/>
      <c r="E218" s="39"/>
    </row>
  </sheetData>
  <mergeCells count="7">
    <mergeCell ref="A216:E216"/>
    <mergeCell ref="A218:E218"/>
    <mergeCell ref="C39:D39"/>
    <mergeCell ref="A1:B1"/>
    <mergeCell ref="C1:D1"/>
    <mergeCell ref="A214:E214"/>
    <mergeCell ref="A215:E215"/>
  </mergeCells>
  <phoneticPr fontId="3" type="noConversion"/>
  <conditionalFormatting sqref="B161:D162 B173:D174 B177:D178 B197:D198 B209:D212 B201:D202">
    <cfRule type="expression" dxfId="52" priority="6" stopIfTrue="1">
      <formula>$E161=1</formula>
    </cfRule>
  </conditionalFormatting>
  <conditionalFormatting sqref="B163:D164 B167:D168 B171:D172">
    <cfRule type="expression" dxfId="51" priority="7" stopIfTrue="1">
      <formula>#REF!=1</formula>
    </cfRule>
  </conditionalFormatting>
  <conditionalFormatting sqref="B166:D166 B169:D170">
    <cfRule type="expression" dxfId="50" priority="13" stopIfTrue="1">
      <formula>#REF!=1</formula>
    </cfRule>
  </conditionalFormatting>
  <conditionalFormatting sqref="B165:D165 B181:D182 B189:D190">
    <cfRule type="expression" dxfId="49" priority="20" stopIfTrue="1">
      <formula>$E169=1</formula>
    </cfRule>
  </conditionalFormatting>
  <conditionalFormatting sqref="B169:D172">
    <cfRule type="expression" dxfId="48" priority="21" stopIfTrue="1">
      <formula>#REF!=1</formula>
    </cfRule>
  </conditionalFormatting>
  <conditionalFormatting sqref="B175:D176">
    <cfRule type="expression" dxfId="47" priority="47" stopIfTrue="1">
      <formula>#REF!=1</formula>
    </cfRule>
  </conditionalFormatting>
  <conditionalFormatting sqref="B179:D180">
    <cfRule type="expression" dxfId="46" priority="70" stopIfTrue="1">
      <formula>#REF!=1</formula>
    </cfRule>
  </conditionalFormatting>
  <conditionalFormatting sqref="B183:D184">
    <cfRule type="expression" dxfId="45" priority="92" stopIfTrue="1">
      <formula>#REF!=1</formula>
    </cfRule>
  </conditionalFormatting>
  <conditionalFormatting sqref="B185:D188">
    <cfRule type="expression" dxfId="44" priority="124" stopIfTrue="1">
      <formula>#REF!=1</formula>
    </cfRule>
  </conditionalFormatting>
  <conditionalFormatting sqref="B191:D192">
    <cfRule type="expression" dxfId="43" priority="147" stopIfTrue="1">
      <formula>#REF!=1</formula>
    </cfRule>
  </conditionalFormatting>
  <conditionalFormatting sqref="B193:D196">
    <cfRule type="expression" dxfId="42" priority="173" stopIfTrue="1">
      <formula>#REF!=1</formula>
    </cfRule>
  </conditionalFormatting>
  <conditionalFormatting sqref="B199:D200">
    <cfRule type="expression" dxfId="41" priority="183" stopIfTrue="1">
      <formula>#REF!=1</formula>
    </cfRule>
  </conditionalFormatting>
  <conditionalFormatting sqref="B205:D208">
    <cfRule type="expression" dxfId="40" priority="1" stopIfTrue="1">
      <formula>$E205=1</formula>
    </cfRule>
  </conditionalFormatting>
  <conditionalFormatting sqref="B203:D204">
    <cfRule type="expression" dxfId="39" priority="210" stopIfTrue="1">
      <formula>#REF!=1</formula>
    </cfRule>
  </conditionalFormatting>
  <hyperlinks>
    <hyperlink ref="A3" location="Contents!B4" display="Return to Contents"/>
    <hyperlink ref="A218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2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44663</v>
      </c>
      <c r="D1" s="42"/>
    </row>
    <row r="2" spans="1:4" ht="15.75" x14ac:dyDescent="0.25">
      <c r="A2" s="11" t="s">
        <v>188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186</v>
      </c>
      <c r="D39" s="40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29587</v>
      </c>
      <c r="B41" s="26">
        <v>0.872</v>
      </c>
      <c r="C41" s="12">
        <v>3.94</v>
      </c>
      <c r="D41" s="12">
        <f t="shared" ref="D41:D92" si="0">C41*$B$557/B41</f>
        <v>12.929665756880734</v>
      </c>
    </row>
    <row r="42" spans="1:4" x14ac:dyDescent="0.2">
      <c r="A42" s="13">
        <v>29618</v>
      </c>
      <c r="B42" s="26">
        <v>0.88</v>
      </c>
      <c r="C42" s="12">
        <v>3.99</v>
      </c>
      <c r="D42" s="12">
        <f t="shared" si="0"/>
        <v>12.974713738636366</v>
      </c>
    </row>
    <row r="43" spans="1:4" x14ac:dyDescent="0.2">
      <c r="A43" s="13">
        <v>29646</v>
      </c>
      <c r="B43" s="26">
        <v>0.88600000000000001</v>
      </c>
      <c r="C43" s="12">
        <v>4.0599999999999996</v>
      </c>
      <c r="D43" s="12">
        <f t="shared" si="0"/>
        <v>13.112933927765237</v>
      </c>
    </row>
    <row r="44" spans="1:4" x14ac:dyDescent="0.2">
      <c r="A44" s="13">
        <v>29677</v>
      </c>
      <c r="B44" s="26">
        <v>0.89100000000000001</v>
      </c>
      <c r="C44" s="12">
        <v>4.1100000000000003</v>
      </c>
      <c r="D44" s="12">
        <f t="shared" si="0"/>
        <v>13.199931548821551</v>
      </c>
    </row>
    <row r="45" spans="1:4" x14ac:dyDescent="0.2">
      <c r="A45" s="13">
        <v>29707</v>
      </c>
      <c r="B45" s="26">
        <v>0.89700000000000002</v>
      </c>
      <c r="C45" s="12">
        <v>4.29</v>
      </c>
      <c r="D45" s="12">
        <f t="shared" si="0"/>
        <v>13.68587</v>
      </c>
    </row>
    <row r="46" spans="1:4" x14ac:dyDescent="0.2">
      <c r="A46" s="13">
        <v>29738</v>
      </c>
      <c r="B46" s="26">
        <v>0.90500000000000003</v>
      </c>
      <c r="C46" s="12">
        <v>4.3</v>
      </c>
      <c r="D46" s="12">
        <f t="shared" si="0"/>
        <v>13.596509723756906</v>
      </c>
    </row>
    <row r="47" spans="1:4" x14ac:dyDescent="0.2">
      <c r="A47" s="13">
        <v>29768</v>
      </c>
      <c r="B47" s="26">
        <v>0.91500000000000004</v>
      </c>
      <c r="C47" s="12">
        <v>4.32</v>
      </c>
      <c r="D47" s="12">
        <f t="shared" si="0"/>
        <v>13.510462426229509</v>
      </c>
    </row>
    <row r="48" spans="1:4" x14ac:dyDescent="0.2">
      <c r="A48" s="13">
        <v>29799</v>
      </c>
      <c r="B48" s="26">
        <v>0.92200000000000004</v>
      </c>
      <c r="C48" s="12">
        <v>4.3</v>
      </c>
      <c r="D48" s="12">
        <f t="shared" si="0"/>
        <v>13.345814859002168</v>
      </c>
    </row>
    <row r="49" spans="1:4" x14ac:dyDescent="0.2">
      <c r="A49" s="13">
        <v>29830</v>
      </c>
      <c r="B49" s="26">
        <v>0.93100000000000005</v>
      </c>
      <c r="C49" s="12">
        <v>4.47</v>
      </c>
      <c r="D49" s="12">
        <f t="shared" si="0"/>
        <v>13.7393252094522</v>
      </c>
    </row>
    <row r="50" spans="1:4" x14ac:dyDescent="0.2">
      <c r="A50" s="13">
        <v>29860</v>
      </c>
      <c r="B50" s="26">
        <v>0.93400000000000005</v>
      </c>
      <c r="C50" s="12">
        <v>4.5</v>
      </c>
      <c r="D50" s="12">
        <f t="shared" si="0"/>
        <v>13.787108672376874</v>
      </c>
    </row>
    <row r="51" spans="1:4" x14ac:dyDescent="0.2">
      <c r="A51" s="13">
        <v>29891</v>
      </c>
      <c r="B51" s="26">
        <v>0.93799999999999994</v>
      </c>
      <c r="C51" s="12">
        <v>4.53</v>
      </c>
      <c r="D51" s="12">
        <f t="shared" si="0"/>
        <v>13.819837132196165</v>
      </c>
    </row>
    <row r="52" spans="1:4" x14ac:dyDescent="0.2">
      <c r="A52" s="13">
        <v>29921</v>
      </c>
      <c r="B52" s="26">
        <v>0.94099999999999995</v>
      </c>
      <c r="C52" s="12">
        <v>4.55</v>
      </c>
      <c r="D52" s="12">
        <f t="shared" si="0"/>
        <v>13.836598352816155</v>
      </c>
    </row>
    <row r="53" spans="1:4" x14ac:dyDescent="0.2">
      <c r="A53" s="13">
        <v>29952</v>
      </c>
      <c r="B53" s="26">
        <v>0.94399999999999995</v>
      </c>
      <c r="C53" s="12">
        <v>4.6500000000000004</v>
      </c>
      <c r="D53" s="12">
        <f t="shared" ref="D53:D64" si="1">C53*$B$557/B53</f>
        <v>14.095760752118647</v>
      </c>
    </row>
    <row r="54" spans="1:4" x14ac:dyDescent="0.2">
      <c r="A54" s="13">
        <v>29983</v>
      </c>
      <c r="B54" s="26">
        <v>0.94699999999999995</v>
      </c>
      <c r="C54" s="12">
        <v>4.6900000000000004</v>
      </c>
      <c r="D54" s="12">
        <f t="shared" si="1"/>
        <v>14.171976546990498</v>
      </c>
    </row>
    <row r="55" spans="1:4" x14ac:dyDescent="0.2">
      <c r="A55" s="13">
        <v>30011</v>
      </c>
      <c r="B55" s="26">
        <v>0.94699999999999995</v>
      </c>
      <c r="C55" s="12">
        <v>4.78</v>
      </c>
      <c r="D55" s="12">
        <f t="shared" si="1"/>
        <v>14.443933453009507</v>
      </c>
    </row>
    <row r="56" spans="1:4" x14ac:dyDescent="0.2">
      <c r="A56" s="13">
        <v>30042</v>
      </c>
      <c r="B56" s="26">
        <v>0.95</v>
      </c>
      <c r="C56" s="12">
        <v>4.8600000000000003</v>
      </c>
      <c r="D56" s="12">
        <f t="shared" si="1"/>
        <v>14.639297115789477</v>
      </c>
    </row>
    <row r="57" spans="1:4" x14ac:dyDescent="0.2">
      <c r="A57" s="13">
        <v>30072</v>
      </c>
      <c r="B57" s="26">
        <v>0.95899999999999996</v>
      </c>
      <c r="C57" s="12">
        <v>5.17</v>
      </c>
      <c r="D57" s="12">
        <f t="shared" si="1"/>
        <v>15.426929582898854</v>
      </c>
    </row>
    <row r="58" spans="1:4" x14ac:dyDescent="0.2">
      <c r="A58" s="13">
        <v>30103</v>
      </c>
      <c r="B58" s="26">
        <v>0.97</v>
      </c>
      <c r="C58" s="12">
        <v>5.2</v>
      </c>
      <c r="D58" s="12">
        <f t="shared" si="1"/>
        <v>15.340487835051547</v>
      </c>
    </row>
    <row r="59" spans="1:4" x14ac:dyDescent="0.2">
      <c r="A59" s="13">
        <v>30133</v>
      </c>
      <c r="B59" s="26">
        <v>0.97499999999999998</v>
      </c>
      <c r="C59" s="12">
        <v>5.23</v>
      </c>
      <c r="D59" s="12">
        <f t="shared" si="1"/>
        <v>15.349867620512823</v>
      </c>
    </row>
    <row r="60" spans="1:4" x14ac:dyDescent="0.2">
      <c r="A60" s="13">
        <v>30164</v>
      </c>
      <c r="B60" s="26">
        <v>0.97699999999999998</v>
      </c>
      <c r="C60" s="12">
        <v>5.23</v>
      </c>
      <c r="D60" s="12">
        <f t="shared" si="1"/>
        <v>15.318445168884343</v>
      </c>
    </row>
    <row r="61" spans="1:4" x14ac:dyDescent="0.2">
      <c r="A61" s="13">
        <v>30195</v>
      </c>
      <c r="B61" s="26">
        <v>0.97699999999999998</v>
      </c>
      <c r="C61" s="12">
        <v>5.41</v>
      </c>
      <c r="D61" s="12">
        <f t="shared" si="1"/>
        <v>15.845657430910954</v>
      </c>
    </row>
    <row r="62" spans="1:4" x14ac:dyDescent="0.2">
      <c r="A62" s="13">
        <v>30225</v>
      </c>
      <c r="B62" s="26">
        <v>0.98099999999999998</v>
      </c>
      <c r="C62" s="12">
        <v>5.66</v>
      </c>
      <c r="D62" s="12">
        <f t="shared" si="1"/>
        <v>16.510300774719678</v>
      </c>
    </row>
    <row r="63" spans="1:4" x14ac:dyDescent="0.2">
      <c r="A63" s="13">
        <v>30256</v>
      </c>
      <c r="B63" s="26">
        <v>0.98</v>
      </c>
      <c r="C63" s="12">
        <v>5.68</v>
      </c>
      <c r="D63" s="12">
        <f t="shared" si="1"/>
        <v>16.585547836734694</v>
      </c>
    </row>
    <row r="64" spans="1:4" x14ac:dyDescent="0.2">
      <c r="A64" s="13">
        <v>30286</v>
      </c>
      <c r="B64" s="26">
        <v>0.97699999999999998</v>
      </c>
      <c r="C64" s="12">
        <v>5.74</v>
      </c>
      <c r="D64" s="12">
        <f t="shared" si="1"/>
        <v>16.81221324462641</v>
      </c>
    </row>
    <row r="65" spans="1:4" x14ac:dyDescent="0.2">
      <c r="A65" s="13">
        <v>30317</v>
      </c>
      <c r="B65" s="26">
        <v>0.97899999999999998</v>
      </c>
      <c r="C65" s="12">
        <v>5.86</v>
      </c>
      <c r="D65" s="12">
        <f t="shared" si="0"/>
        <v>17.12862437180797</v>
      </c>
    </row>
    <row r="66" spans="1:4" x14ac:dyDescent="0.2">
      <c r="A66" s="13">
        <v>30348</v>
      </c>
      <c r="B66" s="26">
        <v>0.98</v>
      </c>
      <c r="C66" s="12">
        <v>5.87</v>
      </c>
      <c r="D66" s="12">
        <f t="shared" si="0"/>
        <v>17.140346091836737</v>
      </c>
    </row>
    <row r="67" spans="1:4" x14ac:dyDescent="0.2">
      <c r="A67" s="13">
        <v>30376</v>
      </c>
      <c r="B67" s="26">
        <v>0.98099999999999998</v>
      </c>
      <c r="C67" s="12">
        <v>6</v>
      </c>
      <c r="D67" s="12">
        <f t="shared" si="0"/>
        <v>17.502085626911317</v>
      </c>
    </row>
    <row r="68" spans="1:4" x14ac:dyDescent="0.2">
      <c r="A68" s="13">
        <v>30407</v>
      </c>
      <c r="B68" s="26">
        <v>0.98799999999999999</v>
      </c>
      <c r="C68" s="12">
        <v>6.06</v>
      </c>
      <c r="D68" s="12">
        <f t="shared" si="0"/>
        <v>17.551863825910932</v>
      </c>
    </row>
    <row r="69" spans="1:4" x14ac:dyDescent="0.2">
      <c r="A69" s="13">
        <v>30437</v>
      </c>
      <c r="B69" s="26">
        <v>0.99199999999999999</v>
      </c>
      <c r="C69" s="12">
        <v>6.22</v>
      </c>
      <c r="D69" s="12">
        <f t="shared" si="0"/>
        <v>17.942637116935483</v>
      </c>
    </row>
    <row r="70" spans="1:4" x14ac:dyDescent="0.2">
      <c r="A70" s="13">
        <v>30468</v>
      </c>
      <c r="B70" s="26">
        <v>0.99399999999999999</v>
      </c>
      <c r="C70" s="12">
        <v>6.2</v>
      </c>
      <c r="D70" s="12">
        <f t="shared" si="0"/>
        <v>17.84895794768612</v>
      </c>
    </row>
    <row r="71" spans="1:4" x14ac:dyDescent="0.2">
      <c r="A71" s="13">
        <v>30498</v>
      </c>
      <c r="B71" s="26">
        <v>0.998</v>
      </c>
      <c r="C71" s="12">
        <v>6.21</v>
      </c>
      <c r="D71" s="12">
        <f t="shared" si="0"/>
        <v>17.806092294589181</v>
      </c>
    </row>
    <row r="72" spans="1:4" x14ac:dyDescent="0.2">
      <c r="A72" s="13">
        <v>30529</v>
      </c>
      <c r="B72" s="26">
        <v>1.0009999999999999</v>
      </c>
      <c r="C72" s="12">
        <v>6.18</v>
      </c>
      <c r="D72" s="12">
        <f t="shared" si="0"/>
        <v>17.666965414585416</v>
      </c>
    </row>
    <row r="73" spans="1:4" x14ac:dyDescent="0.2">
      <c r="A73" s="13">
        <v>30560</v>
      </c>
      <c r="B73" s="26">
        <v>1.004</v>
      </c>
      <c r="C73" s="12">
        <v>6.19</v>
      </c>
      <c r="D73" s="12">
        <f t="shared" si="0"/>
        <v>17.642677579681276</v>
      </c>
    </row>
    <row r="74" spans="1:4" x14ac:dyDescent="0.2">
      <c r="A74" s="13">
        <v>30590</v>
      </c>
      <c r="B74" s="26">
        <v>1.008</v>
      </c>
      <c r="C74" s="12">
        <v>6.7</v>
      </c>
      <c r="D74" s="12">
        <f t="shared" si="0"/>
        <v>19.020495734126985</v>
      </c>
    </row>
    <row r="75" spans="1:4" x14ac:dyDescent="0.2">
      <c r="A75" s="13">
        <v>30621</v>
      </c>
      <c r="B75" s="26">
        <v>1.0109999999999999</v>
      </c>
      <c r="C75" s="12">
        <v>6.3</v>
      </c>
      <c r="D75" s="12">
        <f t="shared" si="0"/>
        <v>17.831872700296739</v>
      </c>
    </row>
    <row r="76" spans="1:4" x14ac:dyDescent="0.2">
      <c r="A76" s="13">
        <v>30651</v>
      </c>
      <c r="B76" s="26">
        <v>1.014</v>
      </c>
      <c r="C76" s="12">
        <v>5.94</v>
      </c>
      <c r="D76" s="12">
        <f t="shared" si="0"/>
        <v>16.763166213017755</v>
      </c>
    </row>
    <row r="77" spans="1:4" x14ac:dyDescent="0.2">
      <c r="A77" s="13">
        <v>30682</v>
      </c>
      <c r="B77" s="26">
        <v>1.0209999999999999</v>
      </c>
      <c r="C77" s="12">
        <v>5.78</v>
      </c>
      <c r="D77" s="12">
        <f t="shared" si="0"/>
        <v>16.199800176297749</v>
      </c>
    </row>
    <row r="78" spans="1:4" x14ac:dyDescent="0.2">
      <c r="A78" s="13">
        <v>30713</v>
      </c>
      <c r="B78" s="26">
        <v>1.026</v>
      </c>
      <c r="C78" s="12">
        <v>5.84</v>
      </c>
      <c r="D78" s="12">
        <f t="shared" si="0"/>
        <v>16.288198284600387</v>
      </c>
    </row>
    <row r="79" spans="1:4" x14ac:dyDescent="0.2">
      <c r="A79" s="13">
        <v>30742</v>
      </c>
      <c r="B79" s="26">
        <v>1.0289999999999999</v>
      </c>
      <c r="C79" s="12">
        <v>5.92</v>
      </c>
      <c r="D79" s="12">
        <f t="shared" si="0"/>
        <v>16.46318631681244</v>
      </c>
    </row>
    <row r="80" spans="1:4" x14ac:dyDescent="0.2">
      <c r="A80" s="13">
        <v>30773</v>
      </c>
      <c r="B80" s="26">
        <v>1.0329999999999999</v>
      </c>
      <c r="C80" s="12">
        <v>5.96</v>
      </c>
      <c r="D80" s="12">
        <f t="shared" si="0"/>
        <v>16.5102442981607</v>
      </c>
    </row>
    <row r="81" spans="1:4" x14ac:dyDescent="0.2">
      <c r="A81" s="13">
        <v>30803</v>
      </c>
      <c r="B81" s="26">
        <v>1.0349999999999999</v>
      </c>
      <c r="C81" s="12">
        <v>6.27</v>
      </c>
      <c r="D81" s="12">
        <f t="shared" si="0"/>
        <v>17.335435333333333</v>
      </c>
    </row>
    <row r="82" spans="1:4" x14ac:dyDescent="0.2">
      <c r="A82" s="13">
        <v>30834</v>
      </c>
      <c r="B82" s="26">
        <v>1.0369999999999999</v>
      </c>
      <c r="C82" s="12">
        <v>6.76</v>
      </c>
      <c r="D82" s="12">
        <f t="shared" si="0"/>
        <v>18.654151552555447</v>
      </c>
    </row>
    <row r="83" spans="1:4" x14ac:dyDescent="0.2">
      <c r="A83" s="13">
        <v>30864</v>
      </c>
      <c r="B83" s="26">
        <v>1.0409999999999999</v>
      </c>
      <c r="C83" s="12">
        <v>7.11</v>
      </c>
      <c r="D83" s="12">
        <f t="shared" si="0"/>
        <v>19.544584063400581</v>
      </c>
    </row>
    <row r="84" spans="1:4" x14ac:dyDescent="0.2">
      <c r="A84" s="13">
        <v>30895</v>
      </c>
      <c r="B84" s="26">
        <v>1.044</v>
      </c>
      <c r="C84" s="12">
        <v>7.23</v>
      </c>
      <c r="D84" s="12">
        <f t="shared" si="0"/>
        <v>19.817339971264371</v>
      </c>
    </row>
    <row r="85" spans="1:4" x14ac:dyDescent="0.2">
      <c r="A85" s="13">
        <v>30926</v>
      </c>
      <c r="B85" s="26">
        <v>1.0469999999999999</v>
      </c>
      <c r="C85" s="12">
        <v>7.17</v>
      </c>
      <c r="D85" s="12">
        <f t="shared" si="0"/>
        <v>19.596568739255016</v>
      </c>
    </row>
    <row r="86" spans="1:4" x14ac:dyDescent="0.2">
      <c r="A86" s="13">
        <v>30956</v>
      </c>
      <c r="B86" s="26">
        <v>1.0509999999999999</v>
      </c>
      <c r="C86" s="12">
        <v>6.8</v>
      </c>
      <c r="D86" s="12">
        <f t="shared" si="0"/>
        <v>18.514575451950524</v>
      </c>
    </row>
    <row r="87" spans="1:4" x14ac:dyDescent="0.2">
      <c r="A87" s="13">
        <v>30987</v>
      </c>
      <c r="B87" s="26">
        <v>1.0529999999999999</v>
      </c>
      <c r="C87" s="12">
        <v>6.31</v>
      </c>
      <c r="D87" s="12">
        <f t="shared" si="0"/>
        <v>17.147805517568852</v>
      </c>
    </row>
    <row r="88" spans="1:4" x14ac:dyDescent="0.2">
      <c r="A88" s="13">
        <v>31017</v>
      </c>
      <c r="B88" s="26">
        <v>1.0549999999999999</v>
      </c>
      <c r="C88" s="12">
        <v>6.05</v>
      </c>
      <c r="D88" s="12">
        <f t="shared" si="0"/>
        <v>16.410071611374409</v>
      </c>
    </row>
    <row r="89" spans="1:4" x14ac:dyDescent="0.2">
      <c r="A89" s="13">
        <v>31048</v>
      </c>
      <c r="B89" s="26">
        <v>1.0569999999999999</v>
      </c>
      <c r="C89" s="12">
        <v>5.97</v>
      </c>
      <c r="D89" s="12">
        <f t="shared" si="0"/>
        <v>16.162439233680228</v>
      </c>
    </row>
    <row r="90" spans="1:4" x14ac:dyDescent="0.2">
      <c r="A90" s="13">
        <v>31079</v>
      </c>
      <c r="B90" s="26">
        <v>1.0629999999999999</v>
      </c>
      <c r="C90" s="12">
        <v>5.86</v>
      </c>
      <c r="D90" s="12">
        <f t="shared" si="0"/>
        <v>15.775092436500472</v>
      </c>
    </row>
    <row r="91" spans="1:4" x14ac:dyDescent="0.2">
      <c r="A91" s="13">
        <v>31107</v>
      </c>
      <c r="B91" s="26">
        <v>1.0680000000000001</v>
      </c>
      <c r="C91" s="12">
        <v>5.99</v>
      </c>
      <c r="D91" s="12">
        <f t="shared" si="0"/>
        <v>16.049560009363297</v>
      </c>
    </row>
    <row r="92" spans="1:4" x14ac:dyDescent="0.2">
      <c r="A92" s="13">
        <v>31138</v>
      </c>
      <c r="B92" s="26">
        <v>1.07</v>
      </c>
      <c r="C92" s="12">
        <v>6.11</v>
      </c>
      <c r="D92" s="12">
        <f t="shared" si="0"/>
        <v>16.340486925233645</v>
      </c>
    </row>
    <row r="93" spans="1:4" x14ac:dyDescent="0.2">
      <c r="A93" s="13">
        <v>31168</v>
      </c>
      <c r="B93" s="26">
        <v>1.0720000000000001</v>
      </c>
      <c r="C93" s="12">
        <v>6.59</v>
      </c>
      <c r="D93" s="12">
        <f t="shared" ref="D93:D156" si="2">C93*$B$557/B93</f>
        <v>17.591310345149253</v>
      </c>
    </row>
    <row r="94" spans="1:4" x14ac:dyDescent="0.2">
      <c r="A94" s="13">
        <v>31199</v>
      </c>
      <c r="B94" s="26">
        <v>1.075</v>
      </c>
      <c r="C94" s="12">
        <v>6.96</v>
      </c>
      <c r="D94" s="12">
        <f t="shared" si="2"/>
        <v>18.527138009302327</v>
      </c>
    </row>
    <row r="95" spans="1:4" x14ac:dyDescent="0.2">
      <c r="A95" s="13">
        <v>31229</v>
      </c>
      <c r="B95" s="26">
        <v>1.077</v>
      </c>
      <c r="C95" s="12">
        <v>7.07</v>
      </c>
      <c r="D95" s="12">
        <f t="shared" si="2"/>
        <v>18.785003129062211</v>
      </c>
    </row>
    <row r="96" spans="1:4" x14ac:dyDescent="0.2">
      <c r="A96" s="13">
        <v>31260</v>
      </c>
      <c r="B96" s="26">
        <v>1.079</v>
      </c>
      <c r="C96" s="12">
        <v>7.21</v>
      </c>
      <c r="D96" s="12">
        <f t="shared" si="2"/>
        <v>19.121474615384617</v>
      </c>
    </row>
    <row r="97" spans="1:4" x14ac:dyDescent="0.2">
      <c r="A97" s="13">
        <v>31291</v>
      </c>
      <c r="B97" s="26">
        <v>1.081</v>
      </c>
      <c r="C97" s="12">
        <v>7.06</v>
      </c>
      <c r="D97" s="12">
        <f t="shared" si="2"/>
        <v>18.689021702127661</v>
      </c>
    </row>
    <row r="98" spans="1:4" x14ac:dyDescent="0.2">
      <c r="A98" s="13">
        <v>31321</v>
      </c>
      <c r="B98" s="26">
        <v>1.085</v>
      </c>
      <c r="C98" s="12">
        <v>6.5</v>
      </c>
      <c r="D98" s="12">
        <f t="shared" si="2"/>
        <v>17.143171889400925</v>
      </c>
    </row>
    <row r="99" spans="1:4" x14ac:dyDescent="0.2">
      <c r="A99" s="13">
        <v>31352</v>
      </c>
      <c r="B99" s="26">
        <v>1.0900000000000001</v>
      </c>
      <c r="C99" s="12">
        <v>6.13</v>
      </c>
      <c r="D99" s="12">
        <f t="shared" si="2"/>
        <v>16.093167733944952</v>
      </c>
    </row>
    <row r="100" spans="1:4" x14ac:dyDescent="0.2">
      <c r="A100" s="13">
        <v>31382</v>
      </c>
      <c r="B100" s="26">
        <v>1.095</v>
      </c>
      <c r="C100" s="12">
        <v>5.7</v>
      </c>
      <c r="D100" s="12">
        <f t="shared" si="2"/>
        <v>14.895953150684935</v>
      </c>
    </row>
    <row r="101" spans="1:4" x14ac:dyDescent="0.2">
      <c r="A101" s="13">
        <v>31413</v>
      </c>
      <c r="B101" s="26">
        <v>1.099</v>
      </c>
      <c r="C101" s="12">
        <v>5.63</v>
      </c>
      <c r="D101" s="12">
        <f t="shared" si="2"/>
        <v>14.659469818016381</v>
      </c>
    </row>
    <row r="102" spans="1:4" x14ac:dyDescent="0.2">
      <c r="A102" s="13">
        <v>31444</v>
      </c>
      <c r="B102" s="26">
        <v>1.097</v>
      </c>
      <c r="C102" s="12">
        <v>5.67</v>
      </c>
      <c r="D102" s="12">
        <f t="shared" si="2"/>
        <v>14.790538714676392</v>
      </c>
    </row>
    <row r="103" spans="1:4" x14ac:dyDescent="0.2">
      <c r="A103" s="13">
        <v>31472</v>
      </c>
      <c r="B103" s="26">
        <v>1.091</v>
      </c>
      <c r="C103" s="12">
        <v>5.71</v>
      </c>
      <c r="D103" s="12">
        <f t="shared" si="2"/>
        <v>14.976796159486712</v>
      </c>
    </row>
    <row r="104" spans="1:4" x14ac:dyDescent="0.2">
      <c r="A104" s="13">
        <v>31503</v>
      </c>
      <c r="B104" s="26">
        <v>1.087</v>
      </c>
      <c r="C104" s="12">
        <v>5.89</v>
      </c>
      <c r="D104" s="12">
        <f t="shared" si="2"/>
        <v>15.505769080036798</v>
      </c>
    </row>
    <row r="105" spans="1:4" x14ac:dyDescent="0.2">
      <c r="A105" s="13">
        <v>31533</v>
      </c>
      <c r="B105" s="26">
        <v>1.0900000000000001</v>
      </c>
      <c r="C105" s="12">
        <v>6.18</v>
      </c>
      <c r="D105" s="12">
        <f t="shared" si="2"/>
        <v>16.224433376146788</v>
      </c>
    </row>
    <row r="106" spans="1:4" x14ac:dyDescent="0.2">
      <c r="A106" s="13">
        <v>31564</v>
      </c>
      <c r="B106" s="26">
        <v>1.0940000000000001</v>
      </c>
      <c r="C106" s="12">
        <v>6.67</v>
      </c>
      <c r="D106" s="12">
        <f t="shared" si="2"/>
        <v>17.446811672760514</v>
      </c>
    </row>
    <row r="107" spans="1:4" x14ac:dyDescent="0.2">
      <c r="A107" s="13">
        <v>31594</v>
      </c>
      <c r="B107" s="26">
        <v>1.095</v>
      </c>
      <c r="C107" s="12">
        <v>6.84</v>
      </c>
      <c r="D107" s="12">
        <f t="shared" si="2"/>
        <v>17.875143780821919</v>
      </c>
    </row>
    <row r="108" spans="1:4" x14ac:dyDescent="0.2">
      <c r="A108" s="13">
        <v>31625</v>
      </c>
      <c r="B108" s="26">
        <v>1.0960000000000001</v>
      </c>
      <c r="C108" s="12">
        <v>6.94</v>
      </c>
      <c r="D108" s="12">
        <f t="shared" si="2"/>
        <v>18.119928412408761</v>
      </c>
    </row>
    <row r="109" spans="1:4" x14ac:dyDescent="0.2">
      <c r="A109" s="13">
        <v>31656</v>
      </c>
      <c r="B109" s="26">
        <v>1.1000000000000001</v>
      </c>
      <c r="C109" s="12">
        <v>6.83</v>
      </c>
      <c r="D109" s="12">
        <f t="shared" si="2"/>
        <v>17.767878663636363</v>
      </c>
    </row>
    <row r="110" spans="1:4" x14ac:dyDescent="0.2">
      <c r="A110" s="13">
        <v>31686</v>
      </c>
      <c r="B110" s="26">
        <v>1.1020000000000001</v>
      </c>
      <c r="C110" s="12">
        <v>6.38</v>
      </c>
      <c r="D110" s="12">
        <f t="shared" si="2"/>
        <v>16.567105789473683</v>
      </c>
    </row>
    <row r="111" spans="1:4" x14ac:dyDescent="0.2">
      <c r="A111" s="13">
        <v>31717</v>
      </c>
      <c r="B111" s="26">
        <v>1.1040000000000001</v>
      </c>
      <c r="C111" s="12">
        <v>5.66</v>
      </c>
      <c r="D111" s="12">
        <f t="shared" si="2"/>
        <v>14.670837916666668</v>
      </c>
    </row>
    <row r="112" spans="1:4" x14ac:dyDescent="0.2">
      <c r="A112" s="13">
        <v>31747</v>
      </c>
      <c r="B112" s="26">
        <v>1.1080000000000001</v>
      </c>
      <c r="C112" s="12">
        <v>5.28</v>
      </c>
      <c r="D112" s="12">
        <f t="shared" si="2"/>
        <v>13.636462527075812</v>
      </c>
    </row>
    <row r="113" spans="1:4" x14ac:dyDescent="0.2">
      <c r="A113" s="13">
        <v>31778</v>
      </c>
      <c r="B113" s="26">
        <v>1.1140000000000001</v>
      </c>
      <c r="C113" s="12">
        <v>5.3</v>
      </c>
      <c r="D113" s="12">
        <f t="shared" si="2"/>
        <v>13.614391651705565</v>
      </c>
    </row>
    <row r="114" spans="1:4" x14ac:dyDescent="0.2">
      <c r="A114" s="13">
        <v>31809</v>
      </c>
      <c r="B114" s="26">
        <v>1.1180000000000001</v>
      </c>
      <c r="C114" s="12">
        <v>5.34</v>
      </c>
      <c r="D114" s="12">
        <f t="shared" si="2"/>
        <v>13.668064347048301</v>
      </c>
    </row>
    <row r="115" spans="1:4" x14ac:dyDescent="0.2">
      <c r="A115" s="13">
        <v>31837</v>
      </c>
      <c r="B115" s="26">
        <v>1.1220000000000001</v>
      </c>
      <c r="C115" s="12">
        <v>5.36</v>
      </c>
      <c r="D115" s="12">
        <f t="shared" si="2"/>
        <v>13.670345597147952</v>
      </c>
    </row>
    <row r="116" spans="1:4" x14ac:dyDescent="0.2">
      <c r="A116" s="13">
        <v>31868</v>
      </c>
      <c r="B116" s="26">
        <v>1.127</v>
      </c>
      <c r="C116" s="12">
        <v>5.46</v>
      </c>
      <c r="D116" s="12">
        <f t="shared" si="2"/>
        <v>13.863608571428573</v>
      </c>
    </row>
    <row r="117" spans="1:4" x14ac:dyDescent="0.2">
      <c r="A117" s="13">
        <v>31898</v>
      </c>
      <c r="B117" s="26">
        <v>1.1299999999999999</v>
      </c>
      <c r="C117" s="12">
        <v>5.98</v>
      </c>
      <c r="D117" s="12">
        <f t="shared" si="2"/>
        <v>15.143640867256641</v>
      </c>
    </row>
    <row r="118" spans="1:4" x14ac:dyDescent="0.2">
      <c r="A118" s="13">
        <v>31929</v>
      </c>
      <c r="B118" s="26">
        <v>1.135</v>
      </c>
      <c r="C118" s="12">
        <v>6.55</v>
      </c>
      <c r="D118" s="12">
        <f t="shared" si="2"/>
        <v>16.514027356828194</v>
      </c>
    </row>
    <row r="119" spans="1:4" x14ac:dyDescent="0.2">
      <c r="A119" s="13">
        <v>31959</v>
      </c>
      <c r="B119" s="26">
        <v>1.1379999999999999</v>
      </c>
      <c r="C119" s="12">
        <v>6.78</v>
      </c>
      <c r="D119" s="12">
        <f t="shared" si="2"/>
        <v>17.048846203866436</v>
      </c>
    </row>
    <row r="120" spans="1:4" x14ac:dyDescent="0.2">
      <c r="A120" s="13">
        <v>31990</v>
      </c>
      <c r="B120" s="26">
        <v>1.143</v>
      </c>
      <c r="C120" s="12">
        <v>6.84</v>
      </c>
      <c r="D120" s="12">
        <f t="shared" si="2"/>
        <v>17.124481574803148</v>
      </c>
    </row>
    <row r="121" spans="1:4" x14ac:dyDescent="0.2">
      <c r="A121" s="13">
        <v>32021</v>
      </c>
      <c r="B121" s="26">
        <v>1.147</v>
      </c>
      <c r="C121" s="12">
        <v>6.64</v>
      </c>
      <c r="D121" s="12">
        <f t="shared" si="2"/>
        <v>16.5657927114211</v>
      </c>
    </row>
    <row r="122" spans="1:4" x14ac:dyDescent="0.2">
      <c r="A122" s="13">
        <v>32051</v>
      </c>
      <c r="B122" s="26">
        <v>1.1499999999999999</v>
      </c>
      <c r="C122" s="12">
        <v>5.85</v>
      </c>
      <c r="D122" s="12">
        <f t="shared" si="2"/>
        <v>14.556789000000002</v>
      </c>
    </row>
    <row r="123" spans="1:4" x14ac:dyDescent="0.2">
      <c r="A123" s="13">
        <v>32082</v>
      </c>
      <c r="B123" s="26">
        <v>1.1539999999999999</v>
      </c>
      <c r="C123" s="12">
        <v>5.42</v>
      </c>
      <c r="D123" s="12">
        <f t="shared" si="2"/>
        <v>13.440054783362221</v>
      </c>
    </row>
    <row r="124" spans="1:4" x14ac:dyDescent="0.2">
      <c r="A124" s="13">
        <v>32112</v>
      </c>
      <c r="B124" s="26">
        <v>1.1559999999999999</v>
      </c>
      <c r="C124" s="12">
        <v>5.13</v>
      </c>
      <c r="D124" s="12">
        <f t="shared" si="2"/>
        <v>12.698928918685123</v>
      </c>
    </row>
    <row r="125" spans="1:4" x14ac:dyDescent="0.2">
      <c r="A125" s="13">
        <v>32143</v>
      </c>
      <c r="B125" s="26">
        <v>1.1599999999999999</v>
      </c>
      <c r="C125" s="12">
        <v>5.08</v>
      </c>
      <c r="D125" s="12">
        <f t="shared" si="2"/>
        <v>12.53179506896552</v>
      </c>
    </row>
    <row r="126" spans="1:4" x14ac:dyDescent="0.2">
      <c r="A126" s="13">
        <v>32174</v>
      </c>
      <c r="B126" s="26">
        <v>1.1619999999999999</v>
      </c>
      <c r="C126" s="12">
        <v>5.09</v>
      </c>
      <c r="D126" s="12">
        <f t="shared" si="2"/>
        <v>12.534852142857146</v>
      </c>
    </row>
    <row r="127" spans="1:4" x14ac:dyDescent="0.2">
      <c r="A127" s="13">
        <v>32203</v>
      </c>
      <c r="B127" s="26">
        <v>1.165</v>
      </c>
      <c r="C127" s="12">
        <v>5.18</v>
      </c>
      <c r="D127" s="12">
        <f t="shared" si="2"/>
        <v>12.723640669527898</v>
      </c>
    </row>
    <row r="128" spans="1:4" x14ac:dyDescent="0.2">
      <c r="A128" s="13">
        <v>32234</v>
      </c>
      <c r="B128" s="26">
        <v>1.1719999999999999</v>
      </c>
      <c r="C128" s="12">
        <v>5.35</v>
      </c>
      <c r="D128" s="12">
        <f t="shared" si="2"/>
        <v>13.062723421501707</v>
      </c>
    </row>
    <row r="129" spans="1:4" x14ac:dyDescent="0.2">
      <c r="A129" s="13">
        <v>32264</v>
      </c>
      <c r="B129" s="26">
        <v>1.175</v>
      </c>
      <c r="C129" s="12">
        <v>5.87</v>
      </c>
      <c r="D129" s="12">
        <f t="shared" si="2"/>
        <v>14.295778017021277</v>
      </c>
    </row>
    <row r="130" spans="1:4" x14ac:dyDescent="0.2">
      <c r="A130" s="13">
        <v>32295</v>
      </c>
      <c r="B130" s="26">
        <v>1.18</v>
      </c>
      <c r="C130" s="12">
        <v>6.5</v>
      </c>
      <c r="D130" s="12">
        <f t="shared" si="2"/>
        <v>15.763001271186443</v>
      </c>
    </row>
    <row r="131" spans="1:4" x14ac:dyDescent="0.2">
      <c r="A131" s="13">
        <v>32325</v>
      </c>
      <c r="B131" s="26">
        <v>1.1850000000000001</v>
      </c>
      <c r="C131" s="12">
        <v>6.74</v>
      </c>
      <c r="D131" s="12">
        <f t="shared" si="2"/>
        <v>16.276053451476795</v>
      </c>
    </row>
    <row r="132" spans="1:4" x14ac:dyDescent="0.2">
      <c r="A132" s="13">
        <v>32356</v>
      </c>
      <c r="B132" s="26">
        <v>1.19</v>
      </c>
      <c r="C132" s="12">
        <v>6.92</v>
      </c>
      <c r="D132" s="12">
        <f t="shared" si="2"/>
        <v>16.640512369747899</v>
      </c>
    </row>
    <row r="133" spans="1:4" x14ac:dyDescent="0.2">
      <c r="A133" s="13">
        <v>32387</v>
      </c>
      <c r="B133" s="26">
        <v>1.1950000000000001</v>
      </c>
      <c r="C133" s="12">
        <v>6.79</v>
      </c>
      <c r="D133" s="12">
        <f t="shared" si="2"/>
        <v>16.259584008368201</v>
      </c>
    </row>
    <row r="134" spans="1:4" x14ac:dyDescent="0.2">
      <c r="A134" s="13">
        <v>32417</v>
      </c>
      <c r="B134" s="26">
        <v>1.1990000000000001</v>
      </c>
      <c r="C134" s="12">
        <v>5.95</v>
      </c>
      <c r="D134" s="12">
        <f t="shared" si="2"/>
        <v>14.200555838198499</v>
      </c>
    </row>
    <row r="135" spans="1:4" x14ac:dyDescent="0.2">
      <c r="A135" s="13">
        <v>32448</v>
      </c>
      <c r="B135" s="26">
        <v>1.2030000000000001</v>
      </c>
      <c r="C135" s="12">
        <v>5.56</v>
      </c>
      <c r="D135" s="12">
        <f t="shared" si="2"/>
        <v>13.225640864505403</v>
      </c>
    </row>
    <row r="136" spans="1:4" x14ac:dyDescent="0.2">
      <c r="A136" s="13">
        <v>32478</v>
      </c>
      <c r="B136" s="26">
        <v>1.2070000000000001</v>
      </c>
      <c r="C136" s="12">
        <v>5.39</v>
      </c>
      <c r="D136" s="12">
        <f t="shared" si="2"/>
        <v>12.778770082850041</v>
      </c>
    </row>
    <row r="137" spans="1:4" x14ac:dyDescent="0.2">
      <c r="A137" s="13">
        <v>32509</v>
      </c>
      <c r="B137" s="26">
        <v>1.212</v>
      </c>
      <c r="C137" s="12">
        <v>5.41</v>
      </c>
      <c r="D137" s="12">
        <f t="shared" si="2"/>
        <v>12.773273358085811</v>
      </c>
    </row>
    <row r="138" spans="1:4" x14ac:dyDescent="0.2">
      <c r="A138" s="13">
        <v>32540</v>
      </c>
      <c r="B138" s="26">
        <v>1.216</v>
      </c>
      <c r="C138" s="12">
        <v>5.38</v>
      </c>
      <c r="D138" s="12">
        <f t="shared" si="2"/>
        <v>12.660657549342107</v>
      </c>
    </row>
    <row r="139" spans="1:4" x14ac:dyDescent="0.2">
      <c r="A139" s="13">
        <v>32568</v>
      </c>
      <c r="B139" s="26">
        <v>1.222</v>
      </c>
      <c r="C139" s="12">
        <v>5.45</v>
      </c>
      <c r="D139" s="12">
        <f t="shared" si="2"/>
        <v>12.762414852700493</v>
      </c>
    </row>
    <row r="140" spans="1:4" x14ac:dyDescent="0.2">
      <c r="A140" s="13">
        <v>32599</v>
      </c>
      <c r="B140" s="26">
        <v>1.2310000000000001</v>
      </c>
      <c r="C140" s="12">
        <v>5.54</v>
      </c>
      <c r="D140" s="12">
        <f t="shared" si="2"/>
        <v>12.878321803411861</v>
      </c>
    </row>
    <row r="141" spans="1:4" x14ac:dyDescent="0.2">
      <c r="A141" s="13">
        <v>32629</v>
      </c>
      <c r="B141" s="26">
        <v>1.2370000000000001</v>
      </c>
      <c r="C141" s="12">
        <v>5.93</v>
      </c>
      <c r="D141" s="12">
        <f t="shared" si="2"/>
        <v>13.718055481002423</v>
      </c>
    </row>
    <row r="142" spans="1:4" x14ac:dyDescent="0.2">
      <c r="A142" s="13">
        <v>32660</v>
      </c>
      <c r="B142" s="26">
        <v>1.2410000000000001</v>
      </c>
      <c r="C142" s="12">
        <v>6.58</v>
      </c>
      <c r="D142" s="12">
        <f t="shared" si="2"/>
        <v>15.17265816277196</v>
      </c>
    </row>
    <row r="143" spans="1:4" x14ac:dyDescent="0.2">
      <c r="A143" s="13">
        <v>32690</v>
      </c>
      <c r="B143" s="26">
        <v>1.2450000000000001</v>
      </c>
      <c r="C143" s="12">
        <v>6.92</v>
      </c>
      <c r="D143" s="12">
        <f t="shared" si="2"/>
        <v>15.905389333333332</v>
      </c>
    </row>
    <row r="144" spans="1:4" x14ac:dyDescent="0.2">
      <c r="A144" s="13">
        <v>32721</v>
      </c>
      <c r="B144" s="26">
        <v>1.2450000000000001</v>
      </c>
      <c r="C144" s="12">
        <v>7.07</v>
      </c>
      <c r="D144" s="12">
        <f t="shared" si="2"/>
        <v>16.250159333333333</v>
      </c>
    </row>
    <row r="145" spans="1:4" x14ac:dyDescent="0.2">
      <c r="A145" s="13">
        <v>32752</v>
      </c>
      <c r="B145" s="26">
        <v>1.248</v>
      </c>
      <c r="C145" s="12">
        <v>6.8</v>
      </c>
      <c r="D145" s="12">
        <f t="shared" si="2"/>
        <v>15.592002243589743</v>
      </c>
    </row>
    <row r="146" spans="1:4" x14ac:dyDescent="0.2">
      <c r="A146" s="13">
        <v>32782</v>
      </c>
      <c r="B146" s="26">
        <v>1.254</v>
      </c>
      <c r="C146" s="12">
        <v>6.06</v>
      </c>
      <c r="D146" s="12">
        <f t="shared" si="2"/>
        <v>13.828741196172247</v>
      </c>
    </row>
    <row r="147" spans="1:4" x14ac:dyDescent="0.2">
      <c r="A147" s="13">
        <v>32813</v>
      </c>
      <c r="B147" s="26">
        <v>1.2589999999999999</v>
      </c>
      <c r="C147" s="12">
        <v>5.56</v>
      </c>
      <c r="D147" s="12">
        <f t="shared" si="2"/>
        <v>12.637367720413028</v>
      </c>
    </row>
    <row r="148" spans="1:4" x14ac:dyDescent="0.2">
      <c r="A148" s="13">
        <v>32843</v>
      </c>
      <c r="B148" s="26">
        <v>1.2629999999999999</v>
      </c>
      <c r="C148" s="12">
        <v>5.3</v>
      </c>
      <c r="D148" s="12">
        <f t="shared" si="2"/>
        <v>12.008259936658749</v>
      </c>
    </row>
    <row r="149" spans="1:4" x14ac:dyDescent="0.2">
      <c r="A149" s="13">
        <v>32874</v>
      </c>
      <c r="B149" s="26">
        <v>1.2749999999999999</v>
      </c>
      <c r="C149" s="12">
        <v>5.43</v>
      </c>
      <c r="D149" s="12">
        <f t="shared" si="2"/>
        <v>12.187011082352942</v>
      </c>
    </row>
    <row r="150" spans="1:4" x14ac:dyDescent="0.2">
      <c r="A150" s="13">
        <v>32905</v>
      </c>
      <c r="B150" s="26">
        <v>1.28</v>
      </c>
      <c r="C150" s="12">
        <v>5.65</v>
      </c>
      <c r="D150" s="12">
        <f t="shared" si="2"/>
        <v>12.631241523437502</v>
      </c>
    </row>
    <row r="151" spans="1:4" x14ac:dyDescent="0.2">
      <c r="A151" s="13">
        <v>32933</v>
      </c>
      <c r="B151" s="26">
        <v>1.286</v>
      </c>
      <c r="C151" s="12">
        <v>5.6</v>
      </c>
      <c r="D151" s="12">
        <f t="shared" si="2"/>
        <v>12.461049455676516</v>
      </c>
    </row>
    <row r="152" spans="1:4" x14ac:dyDescent="0.2">
      <c r="A152" s="13">
        <v>32964</v>
      </c>
      <c r="B152" s="26">
        <v>1.2889999999999999</v>
      </c>
      <c r="C152" s="12">
        <v>5.64</v>
      </c>
      <c r="D152" s="12">
        <f t="shared" si="2"/>
        <v>12.520848130333594</v>
      </c>
    </row>
    <row r="153" spans="1:4" x14ac:dyDescent="0.2">
      <c r="A153" s="13">
        <v>32994</v>
      </c>
      <c r="B153" s="26">
        <v>1.2909999999999999</v>
      </c>
      <c r="C153" s="12">
        <v>6</v>
      </c>
      <c r="D153" s="12">
        <f t="shared" si="2"/>
        <v>13.299415956622774</v>
      </c>
    </row>
    <row r="154" spans="1:4" x14ac:dyDescent="0.2">
      <c r="A154" s="13">
        <v>33025</v>
      </c>
      <c r="B154" s="26">
        <v>1.2989999999999999</v>
      </c>
      <c r="C154" s="12">
        <v>6.56</v>
      </c>
      <c r="D154" s="12">
        <f t="shared" si="2"/>
        <v>14.45114469591994</v>
      </c>
    </row>
    <row r="155" spans="1:4" x14ac:dyDescent="0.2">
      <c r="A155" s="13">
        <v>33055</v>
      </c>
      <c r="B155" s="26">
        <v>1.3049999999999999</v>
      </c>
      <c r="C155" s="12">
        <v>7.04</v>
      </c>
      <c r="D155" s="12">
        <f t="shared" si="2"/>
        <v>15.437241869731803</v>
      </c>
    </row>
    <row r="156" spans="1:4" x14ac:dyDescent="0.2">
      <c r="A156" s="13">
        <v>33086</v>
      </c>
      <c r="B156" s="26">
        <v>1.3160000000000001</v>
      </c>
      <c r="C156" s="12">
        <v>7.08</v>
      </c>
      <c r="D156" s="12">
        <f t="shared" si="2"/>
        <v>15.395185623100305</v>
      </c>
    </row>
    <row r="157" spans="1:4" x14ac:dyDescent="0.2">
      <c r="A157" s="13">
        <v>33117</v>
      </c>
      <c r="B157" s="26">
        <v>1.325</v>
      </c>
      <c r="C157" s="12">
        <v>6.9</v>
      </c>
      <c r="D157" s="12">
        <f t="shared" ref="D157:D220" si="3">C157*$B$557/B157</f>
        <v>14.901870113207549</v>
      </c>
    </row>
    <row r="158" spans="1:4" x14ac:dyDescent="0.2">
      <c r="A158" s="13">
        <v>33147</v>
      </c>
      <c r="B158" s="26">
        <v>1.3340000000000001</v>
      </c>
      <c r="C158" s="12">
        <v>6.14</v>
      </c>
      <c r="D158" s="12">
        <f t="shared" si="3"/>
        <v>13.171041034482757</v>
      </c>
    </row>
    <row r="159" spans="1:4" x14ac:dyDescent="0.2">
      <c r="A159" s="13">
        <v>33178</v>
      </c>
      <c r="B159" s="26">
        <v>1.337</v>
      </c>
      <c r="C159" s="12">
        <v>5.69</v>
      </c>
      <c r="D159" s="12">
        <f t="shared" si="3"/>
        <v>12.178349132385939</v>
      </c>
    </row>
    <row r="160" spans="1:4" x14ac:dyDescent="0.2">
      <c r="A160" s="13">
        <v>33208</v>
      </c>
      <c r="B160" s="26">
        <v>1.3420000000000001</v>
      </c>
      <c r="C160" s="12">
        <v>5.62</v>
      </c>
      <c r="D160" s="12">
        <f t="shared" si="3"/>
        <v>11.983711937406857</v>
      </c>
    </row>
    <row r="161" spans="1:4" x14ac:dyDescent="0.2">
      <c r="A161" s="13">
        <v>33239</v>
      </c>
      <c r="B161" s="26">
        <v>1.347</v>
      </c>
      <c r="C161" s="12">
        <v>5.54</v>
      </c>
      <c r="D161" s="12">
        <f t="shared" si="3"/>
        <v>11.769275530809207</v>
      </c>
    </row>
    <row r="162" spans="1:4" x14ac:dyDescent="0.2">
      <c r="A162" s="13">
        <v>33270</v>
      </c>
      <c r="B162" s="26">
        <v>1.3480000000000001</v>
      </c>
      <c r="C162" s="12">
        <v>5.56</v>
      </c>
      <c r="D162" s="12">
        <f t="shared" si="3"/>
        <v>11.803001454005935</v>
      </c>
    </row>
    <row r="163" spans="1:4" x14ac:dyDescent="0.2">
      <c r="A163" s="13">
        <v>33298</v>
      </c>
      <c r="B163" s="26">
        <v>1.3480000000000001</v>
      </c>
      <c r="C163" s="12">
        <v>5.6</v>
      </c>
      <c r="D163" s="12">
        <f t="shared" si="3"/>
        <v>11.887915133531157</v>
      </c>
    </row>
    <row r="164" spans="1:4" x14ac:dyDescent="0.2">
      <c r="A164" s="13">
        <v>33329</v>
      </c>
      <c r="B164" s="26">
        <v>1.351</v>
      </c>
      <c r="C164" s="12">
        <v>5.9</v>
      </c>
      <c r="D164" s="12">
        <f t="shared" si="3"/>
        <v>12.496955514433754</v>
      </c>
    </row>
    <row r="165" spans="1:4" x14ac:dyDescent="0.2">
      <c r="A165" s="13">
        <v>33359</v>
      </c>
      <c r="B165" s="26">
        <v>1.3560000000000001</v>
      </c>
      <c r="C165" s="12">
        <v>6.28</v>
      </c>
      <c r="D165" s="12">
        <f t="shared" si="3"/>
        <v>13.252796076696166</v>
      </c>
    </row>
    <row r="166" spans="1:4" x14ac:dyDescent="0.2">
      <c r="A166" s="13">
        <v>33390</v>
      </c>
      <c r="B166" s="26">
        <v>1.36</v>
      </c>
      <c r="C166" s="12">
        <v>6.97</v>
      </c>
      <c r="D166" s="12">
        <f t="shared" si="3"/>
        <v>14.665653874999999</v>
      </c>
    </row>
    <row r="167" spans="1:4" x14ac:dyDescent="0.2">
      <c r="A167" s="13">
        <v>33420</v>
      </c>
      <c r="B167" s="26">
        <v>1.3620000000000001</v>
      </c>
      <c r="C167" s="12">
        <v>7.23</v>
      </c>
      <c r="D167" s="12">
        <f t="shared" si="3"/>
        <v>15.190383942731279</v>
      </c>
    </row>
    <row r="168" spans="1:4" x14ac:dyDescent="0.2">
      <c r="A168" s="13">
        <v>33451</v>
      </c>
      <c r="B168" s="26">
        <v>1.3660000000000001</v>
      </c>
      <c r="C168" s="12">
        <v>7.36</v>
      </c>
      <c r="D168" s="12">
        <f t="shared" si="3"/>
        <v>15.418235549048317</v>
      </c>
    </row>
    <row r="169" spans="1:4" x14ac:dyDescent="0.2">
      <c r="A169" s="13">
        <v>33482</v>
      </c>
      <c r="B169" s="26">
        <v>1.37</v>
      </c>
      <c r="C169" s="12">
        <v>6.92</v>
      </c>
      <c r="D169" s="12">
        <f t="shared" si="3"/>
        <v>14.454167678832116</v>
      </c>
    </row>
    <row r="170" spans="1:4" x14ac:dyDescent="0.2">
      <c r="A170" s="13">
        <v>33512</v>
      </c>
      <c r="B170" s="26">
        <v>1.3720000000000001</v>
      </c>
      <c r="C170" s="12">
        <v>6.2</v>
      </c>
      <c r="D170" s="12">
        <f t="shared" si="3"/>
        <v>12.931387900874636</v>
      </c>
    </row>
    <row r="171" spans="1:4" x14ac:dyDescent="0.2">
      <c r="A171" s="13">
        <v>33543</v>
      </c>
      <c r="B171" s="26">
        <v>1.3779999999999999</v>
      </c>
      <c r="C171" s="12">
        <v>5.51</v>
      </c>
      <c r="D171" s="12">
        <f t="shared" si="3"/>
        <v>11.44221074746009</v>
      </c>
    </row>
    <row r="172" spans="1:4" x14ac:dyDescent="0.2">
      <c r="A172" s="13">
        <v>33573</v>
      </c>
      <c r="B172" s="26">
        <v>1.3819999999999999</v>
      </c>
      <c r="C172" s="12">
        <v>5.51</v>
      </c>
      <c r="D172" s="12">
        <f t="shared" si="3"/>
        <v>11.409092916063678</v>
      </c>
    </row>
    <row r="173" spans="1:4" x14ac:dyDescent="0.2">
      <c r="A173" s="13">
        <v>33604</v>
      </c>
      <c r="B173" s="26">
        <v>1.383</v>
      </c>
      <c r="C173" s="12">
        <v>5.53</v>
      </c>
      <c r="D173" s="12">
        <f t="shared" si="3"/>
        <v>11.442225762834418</v>
      </c>
    </row>
    <row r="174" spans="1:4" x14ac:dyDescent="0.2">
      <c r="A174" s="13">
        <v>33635</v>
      </c>
      <c r="B174" s="26">
        <v>1.3859999999999999</v>
      </c>
      <c r="C174" s="12">
        <v>5.54</v>
      </c>
      <c r="D174" s="12">
        <f t="shared" si="3"/>
        <v>11.438105440115443</v>
      </c>
    </row>
    <row r="175" spans="1:4" x14ac:dyDescent="0.2">
      <c r="A175" s="13">
        <v>33664</v>
      </c>
      <c r="B175" s="26">
        <v>1.391</v>
      </c>
      <c r="C175" s="12">
        <v>5.5</v>
      </c>
      <c r="D175" s="12">
        <f t="shared" si="3"/>
        <v>11.314702012940332</v>
      </c>
    </row>
    <row r="176" spans="1:4" x14ac:dyDescent="0.2">
      <c r="A176" s="13">
        <v>33695</v>
      </c>
      <c r="B176" s="26">
        <v>1.3939999999999999</v>
      </c>
      <c r="C176" s="12">
        <v>5.62</v>
      </c>
      <c r="D176" s="12">
        <f t="shared" si="3"/>
        <v>11.536686814921094</v>
      </c>
    </row>
    <row r="177" spans="1:4" x14ac:dyDescent="0.2">
      <c r="A177" s="13">
        <v>33725</v>
      </c>
      <c r="B177" s="26">
        <v>1.397</v>
      </c>
      <c r="C177" s="12">
        <v>6.15</v>
      </c>
      <c r="D177" s="12">
        <f t="shared" si="3"/>
        <v>12.59755522548318</v>
      </c>
    </row>
    <row r="178" spans="1:4" x14ac:dyDescent="0.2">
      <c r="A178" s="13">
        <v>33756</v>
      </c>
      <c r="B178" s="26">
        <v>1.401</v>
      </c>
      <c r="C178" s="12">
        <v>6.84</v>
      </c>
      <c r="D178" s="12">
        <f t="shared" si="3"/>
        <v>13.970936788008565</v>
      </c>
    </row>
    <row r="179" spans="1:4" x14ac:dyDescent="0.2">
      <c r="A179" s="13">
        <v>33786</v>
      </c>
      <c r="B179" s="26">
        <v>1.405</v>
      </c>
      <c r="C179" s="12">
        <v>7.27</v>
      </c>
      <c r="D179" s="12">
        <f t="shared" si="3"/>
        <v>14.806951295373665</v>
      </c>
    </row>
    <row r="180" spans="1:4" x14ac:dyDescent="0.2">
      <c r="A180" s="13">
        <v>33817</v>
      </c>
      <c r="B180" s="26">
        <v>1.4079999999999999</v>
      </c>
      <c r="C180" s="12">
        <v>7.45</v>
      </c>
      <c r="D180" s="12">
        <f t="shared" si="3"/>
        <v>15.141230788352276</v>
      </c>
    </row>
    <row r="181" spans="1:4" x14ac:dyDescent="0.2">
      <c r="A181" s="13">
        <v>33848</v>
      </c>
      <c r="B181" s="26">
        <v>1.411</v>
      </c>
      <c r="C181" s="12">
        <v>7.15</v>
      </c>
      <c r="D181" s="12">
        <f t="shared" si="3"/>
        <v>14.500620588235297</v>
      </c>
    </row>
    <row r="182" spans="1:4" x14ac:dyDescent="0.2">
      <c r="A182" s="13">
        <v>33878</v>
      </c>
      <c r="B182" s="26">
        <v>1.417</v>
      </c>
      <c r="C182" s="12">
        <v>6.52</v>
      </c>
      <c r="D182" s="12">
        <f t="shared" si="3"/>
        <v>13.166953648553282</v>
      </c>
    </row>
    <row r="183" spans="1:4" x14ac:dyDescent="0.2">
      <c r="A183" s="13">
        <v>33909</v>
      </c>
      <c r="B183" s="26">
        <v>1.421</v>
      </c>
      <c r="C183" s="12">
        <v>6.02</v>
      </c>
      <c r="D183" s="12">
        <f t="shared" si="3"/>
        <v>12.122996354679803</v>
      </c>
    </row>
    <row r="184" spans="1:4" x14ac:dyDescent="0.2">
      <c r="A184" s="13">
        <v>33939</v>
      </c>
      <c r="B184" s="26">
        <v>1.423</v>
      </c>
      <c r="C184" s="12">
        <v>5.74</v>
      </c>
      <c r="D184" s="12">
        <f t="shared" si="3"/>
        <v>11.54288990864371</v>
      </c>
    </row>
    <row r="185" spans="1:4" x14ac:dyDescent="0.2">
      <c r="A185" s="13">
        <v>33970</v>
      </c>
      <c r="B185" s="26">
        <v>1.4279999999999999</v>
      </c>
      <c r="C185" s="12">
        <v>5.73</v>
      </c>
      <c r="D185" s="12">
        <f t="shared" si="3"/>
        <v>11.482434474789917</v>
      </c>
    </row>
    <row r="186" spans="1:4" x14ac:dyDescent="0.2">
      <c r="A186" s="13">
        <v>34001</v>
      </c>
      <c r="B186" s="26">
        <v>1.431</v>
      </c>
      <c r="C186" s="12">
        <v>5.73</v>
      </c>
      <c r="D186" s="12">
        <f t="shared" si="3"/>
        <v>11.458362285115305</v>
      </c>
    </row>
    <row r="187" spans="1:4" x14ac:dyDescent="0.2">
      <c r="A187" s="13">
        <v>34029</v>
      </c>
      <c r="B187" s="26">
        <v>1.4330000000000001</v>
      </c>
      <c r="C187" s="12">
        <v>5.67</v>
      </c>
      <c r="D187" s="12">
        <f t="shared" si="3"/>
        <v>11.322554759246337</v>
      </c>
    </row>
    <row r="188" spans="1:4" x14ac:dyDescent="0.2">
      <c r="A188" s="13">
        <v>34060</v>
      </c>
      <c r="B188" s="26">
        <v>1.4379999999999999</v>
      </c>
      <c r="C188" s="12">
        <v>6.02</v>
      </c>
      <c r="D188" s="12">
        <f t="shared" si="3"/>
        <v>11.97967859527121</v>
      </c>
    </row>
    <row r="189" spans="1:4" x14ac:dyDescent="0.2">
      <c r="A189" s="13">
        <v>34090</v>
      </c>
      <c r="B189" s="26">
        <v>1.4419999999999999</v>
      </c>
      <c r="C189" s="12">
        <v>6.78</v>
      </c>
      <c r="D189" s="12">
        <f t="shared" si="3"/>
        <v>13.454637295423025</v>
      </c>
    </row>
    <row r="190" spans="1:4" x14ac:dyDescent="0.2">
      <c r="A190" s="13">
        <v>34121</v>
      </c>
      <c r="B190" s="26">
        <v>1.4430000000000001</v>
      </c>
      <c r="C190" s="12">
        <v>7.37</v>
      </c>
      <c r="D190" s="12">
        <f t="shared" si="3"/>
        <v>14.615333104643106</v>
      </c>
    </row>
    <row r="191" spans="1:4" x14ac:dyDescent="0.2">
      <c r="A191" s="13">
        <v>34151</v>
      </c>
      <c r="B191" s="26">
        <v>1.4450000000000001</v>
      </c>
      <c r="C191" s="12">
        <v>7.86</v>
      </c>
      <c r="D191" s="12">
        <f t="shared" si="3"/>
        <v>15.56547076816609</v>
      </c>
    </row>
    <row r="192" spans="1:4" x14ac:dyDescent="0.2">
      <c r="A192" s="13">
        <v>34182</v>
      </c>
      <c r="B192" s="26">
        <v>1.448</v>
      </c>
      <c r="C192" s="12">
        <v>8.1300000000000008</v>
      </c>
      <c r="D192" s="12">
        <f t="shared" si="3"/>
        <v>16.066805821823209</v>
      </c>
    </row>
    <row r="193" spans="1:4" x14ac:dyDescent="0.2">
      <c r="A193" s="13">
        <v>34213</v>
      </c>
      <c r="B193" s="26">
        <v>1.45</v>
      </c>
      <c r="C193" s="12">
        <v>7.75</v>
      </c>
      <c r="D193" s="12">
        <f t="shared" si="3"/>
        <v>15.294710517241381</v>
      </c>
    </row>
    <row r="194" spans="1:4" x14ac:dyDescent="0.2">
      <c r="A194" s="13">
        <v>34243</v>
      </c>
      <c r="B194" s="26">
        <v>1.456</v>
      </c>
      <c r="C194" s="12">
        <v>6.79</v>
      </c>
      <c r="D194" s="12">
        <f t="shared" si="3"/>
        <v>13.344919567307693</v>
      </c>
    </row>
    <row r="195" spans="1:4" x14ac:dyDescent="0.2">
      <c r="A195" s="13">
        <v>34274</v>
      </c>
      <c r="B195" s="26">
        <v>1.46</v>
      </c>
      <c r="C195" s="12">
        <v>6.17</v>
      </c>
      <c r="D195" s="12">
        <f t="shared" si="3"/>
        <v>12.093161965753426</v>
      </c>
    </row>
    <row r="196" spans="1:4" x14ac:dyDescent="0.2">
      <c r="A196" s="13">
        <v>34304</v>
      </c>
      <c r="B196" s="26">
        <v>1.4630000000000001</v>
      </c>
      <c r="C196" s="12">
        <v>6.07</v>
      </c>
      <c r="D196" s="12">
        <f t="shared" si="3"/>
        <v>11.872766486671225</v>
      </c>
    </row>
    <row r="197" spans="1:4" x14ac:dyDescent="0.2">
      <c r="A197" s="13">
        <v>34335</v>
      </c>
      <c r="B197" s="26">
        <v>1.4630000000000001</v>
      </c>
      <c r="C197" s="12">
        <v>5.93</v>
      </c>
      <c r="D197" s="12">
        <f t="shared" si="3"/>
        <v>11.598930027341078</v>
      </c>
    </row>
    <row r="198" spans="1:4" x14ac:dyDescent="0.2">
      <c r="A198" s="13">
        <v>34366</v>
      </c>
      <c r="B198" s="26">
        <v>1.4670000000000001</v>
      </c>
      <c r="C198" s="12">
        <v>6.04</v>
      </c>
      <c r="D198" s="12">
        <f t="shared" si="3"/>
        <v>11.78187432856169</v>
      </c>
    </row>
    <row r="199" spans="1:4" x14ac:dyDescent="0.2">
      <c r="A199" s="13">
        <v>34394</v>
      </c>
      <c r="B199" s="26">
        <v>1.4710000000000001</v>
      </c>
      <c r="C199" s="12">
        <v>6.3</v>
      </c>
      <c r="D199" s="12">
        <f t="shared" si="3"/>
        <v>12.255624269204622</v>
      </c>
    </row>
    <row r="200" spans="1:4" x14ac:dyDescent="0.2">
      <c r="A200" s="13">
        <v>34425</v>
      </c>
      <c r="B200" s="26">
        <v>1.472</v>
      </c>
      <c r="C200" s="12">
        <v>6.6</v>
      </c>
      <c r="D200" s="12">
        <f t="shared" si="3"/>
        <v>12.830503125000002</v>
      </c>
    </row>
    <row r="201" spans="1:4" x14ac:dyDescent="0.2">
      <c r="A201" s="13">
        <v>34455</v>
      </c>
      <c r="B201" s="26">
        <v>1.4750000000000001</v>
      </c>
      <c r="C201" s="12">
        <v>6.84</v>
      </c>
      <c r="D201" s="12">
        <f t="shared" si="3"/>
        <v>13.270021993220338</v>
      </c>
    </row>
    <row r="202" spans="1:4" x14ac:dyDescent="0.2">
      <c r="A202" s="13">
        <v>34486</v>
      </c>
      <c r="B202" s="26">
        <v>1.4790000000000001</v>
      </c>
      <c r="C202" s="12">
        <v>7.66</v>
      </c>
      <c r="D202" s="12">
        <f t="shared" si="3"/>
        <v>14.820680906017579</v>
      </c>
    </row>
    <row r="203" spans="1:4" x14ac:dyDescent="0.2">
      <c r="A203" s="13">
        <v>34516</v>
      </c>
      <c r="B203" s="26">
        <v>1.484</v>
      </c>
      <c r="C203" s="12">
        <v>8.1</v>
      </c>
      <c r="D203" s="12">
        <f t="shared" si="3"/>
        <v>15.61919615902965</v>
      </c>
    </row>
    <row r="204" spans="1:4" x14ac:dyDescent="0.2">
      <c r="A204" s="13">
        <v>34547</v>
      </c>
      <c r="B204" s="26">
        <v>1.49</v>
      </c>
      <c r="C204" s="12">
        <v>8.2200000000000006</v>
      </c>
      <c r="D204" s="12">
        <f t="shared" si="3"/>
        <v>15.786763771812085</v>
      </c>
    </row>
    <row r="205" spans="1:4" x14ac:dyDescent="0.2">
      <c r="A205" s="13">
        <v>34578</v>
      </c>
      <c r="B205" s="26">
        <v>1.4930000000000001</v>
      </c>
      <c r="C205" s="12">
        <v>7.84</v>
      </c>
      <c r="D205" s="12">
        <f t="shared" si="3"/>
        <v>15.026706925653047</v>
      </c>
    </row>
    <row r="206" spans="1:4" x14ac:dyDescent="0.2">
      <c r="A206" s="13">
        <v>34608</v>
      </c>
      <c r="B206" s="26">
        <v>1.494</v>
      </c>
      <c r="C206" s="12">
        <v>6.86</v>
      </c>
      <c r="D206" s="12">
        <f t="shared" si="3"/>
        <v>13.13956777777778</v>
      </c>
    </row>
    <row r="207" spans="1:4" x14ac:dyDescent="0.2">
      <c r="A207" s="13">
        <v>34639</v>
      </c>
      <c r="B207" s="26">
        <v>1.498</v>
      </c>
      <c r="C207" s="12">
        <v>6.27</v>
      </c>
      <c r="D207" s="12">
        <f t="shared" si="3"/>
        <v>11.977420273698264</v>
      </c>
    </row>
    <row r="208" spans="1:4" x14ac:dyDescent="0.2">
      <c r="A208" s="13">
        <v>34669</v>
      </c>
      <c r="B208" s="26">
        <v>1.5009999999999999</v>
      </c>
      <c r="C208" s="12">
        <v>6.06</v>
      </c>
      <c r="D208" s="12">
        <f t="shared" si="3"/>
        <v>11.553125556295804</v>
      </c>
    </row>
    <row r="209" spans="1:4" x14ac:dyDescent="0.2">
      <c r="A209" s="13">
        <v>34700</v>
      </c>
      <c r="B209" s="26">
        <v>1.5049999999999999</v>
      </c>
      <c r="C209" s="12">
        <v>5.85</v>
      </c>
      <c r="D209" s="12">
        <f t="shared" si="3"/>
        <v>11.123127807308972</v>
      </c>
    </row>
    <row r="210" spans="1:4" x14ac:dyDescent="0.2">
      <c r="A210" s="13">
        <v>34731</v>
      </c>
      <c r="B210" s="26">
        <v>1.5089999999999999</v>
      </c>
      <c r="C210" s="12">
        <v>5.76</v>
      </c>
      <c r="D210" s="12">
        <f t="shared" si="3"/>
        <v>10.922971610337974</v>
      </c>
    </row>
    <row r="211" spans="1:4" x14ac:dyDescent="0.2">
      <c r="A211" s="13">
        <v>34759</v>
      </c>
      <c r="B211" s="26">
        <v>1.512</v>
      </c>
      <c r="C211" s="12">
        <v>5.84</v>
      </c>
      <c r="D211" s="12">
        <f t="shared" si="3"/>
        <v>11.052705978835979</v>
      </c>
    </row>
    <row r="212" spans="1:4" x14ac:dyDescent="0.2">
      <c r="A212" s="13">
        <v>34790</v>
      </c>
      <c r="B212" s="26">
        <v>1.518</v>
      </c>
      <c r="C212" s="12">
        <v>6.06</v>
      </c>
      <c r="D212" s="12">
        <f t="shared" si="3"/>
        <v>11.423742727272726</v>
      </c>
    </row>
    <row r="213" spans="1:4" x14ac:dyDescent="0.2">
      <c r="A213" s="13">
        <v>34820</v>
      </c>
      <c r="B213" s="26">
        <v>1.5209999999999999</v>
      </c>
      <c r="C213" s="12">
        <v>6.54</v>
      </c>
      <c r="D213" s="12">
        <f t="shared" si="3"/>
        <v>12.304276883629194</v>
      </c>
    </row>
    <row r="214" spans="1:4" x14ac:dyDescent="0.2">
      <c r="A214" s="13">
        <v>34851</v>
      </c>
      <c r="B214" s="26">
        <v>1.524</v>
      </c>
      <c r="C214" s="12">
        <v>7.49</v>
      </c>
      <c r="D214" s="12">
        <f t="shared" si="3"/>
        <v>14.063856030183729</v>
      </c>
    </row>
    <row r="215" spans="1:4" x14ac:dyDescent="0.2">
      <c r="A215" s="13">
        <v>34881</v>
      </c>
      <c r="B215" s="26">
        <v>1.526</v>
      </c>
      <c r="C215" s="12">
        <v>7.82</v>
      </c>
      <c r="D215" s="12">
        <f t="shared" si="3"/>
        <v>14.664247457404981</v>
      </c>
    </row>
    <row r="216" spans="1:4" x14ac:dyDescent="0.2">
      <c r="A216" s="13">
        <v>34912</v>
      </c>
      <c r="B216" s="26">
        <v>1.5289999999999999</v>
      </c>
      <c r="C216" s="12">
        <v>8.1300000000000008</v>
      </c>
      <c r="D216" s="12">
        <f t="shared" si="3"/>
        <v>15.21565391105298</v>
      </c>
    </row>
    <row r="217" spans="1:4" x14ac:dyDescent="0.2">
      <c r="A217" s="13">
        <v>34943</v>
      </c>
      <c r="B217" s="26">
        <v>1.5309999999999999</v>
      </c>
      <c r="C217" s="12">
        <v>7.73</v>
      </c>
      <c r="D217" s="12">
        <f t="shared" si="3"/>
        <v>14.448137446113654</v>
      </c>
    </row>
    <row r="218" spans="1:4" x14ac:dyDescent="0.2">
      <c r="A218" s="13">
        <v>34973</v>
      </c>
      <c r="B218" s="26">
        <v>1.5349999999999999</v>
      </c>
      <c r="C218" s="12">
        <v>6.62</v>
      </c>
      <c r="D218" s="12">
        <f t="shared" si="3"/>
        <v>12.341193758957658</v>
      </c>
    </row>
    <row r="219" spans="1:4" x14ac:dyDescent="0.2">
      <c r="A219" s="13">
        <v>35004</v>
      </c>
      <c r="B219" s="26">
        <v>1.5369999999999999</v>
      </c>
      <c r="C219" s="12">
        <v>5.61</v>
      </c>
      <c r="D219" s="12">
        <f t="shared" si="3"/>
        <v>10.444714059856867</v>
      </c>
    </row>
    <row r="220" spans="1:4" x14ac:dyDescent="0.2">
      <c r="A220" s="13">
        <v>35034</v>
      </c>
      <c r="B220" s="26">
        <v>1.5389999999999999</v>
      </c>
      <c r="C220" s="12">
        <v>5.54</v>
      </c>
      <c r="D220" s="12">
        <f t="shared" si="3"/>
        <v>10.300983846653674</v>
      </c>
    </row>
    <row r="221" spans="1:4" x14ac:dyDescent="0.2">
      <c r="A221" s="13">
        <v>35065</v>
      </c>
      <c r="B221" s="26">
        <v>1.5469999999999999</v>
      </c>
      <c r="C221" s="12">
        <v>5.64</v>
      </c>
      <c r="D221" s="12">
        <f t="shared" ref="D221:D284" si="4">C221*$B$557/B221</f>
        <v>10.432691170006466</v>
      </c>
    </row>
    <row r="222" spans="1:4" x14ac:dyDescent="0.2">
      <c r="A222" s="13">
        <v>35096</v>
      </c>
      <c r="B222" s="26">
        <v>1.55</v>
      </c>
      <c r="C222" s="12">
        <v>5.82</v>
      </c>
      <c r="D222" s="12">
        <f t="shared" si="4"/>
        <v>10.744812658064516</v>
      </c>
    </row>
    <row r="223" spans="1:4" x14ac:dyDescent="0.2">
      <c r="A223" s="13">
        <v>35125</v>
      </c>
      <c r="B223" s="26">
        <v>1.5549999999999999</v>
      </c>
      <c r="C223" s="12">
        <v>5.93</v>
      </c>
      <c r="D223" s="12">
        <f t="shared" si="4"/>
        <v>10.912691080385851</v>
      </c>
    </row>
    <row r="224" spans="1:4" x14ac:dyDescent="0.2">
      <c r="A224" s="13">
        <v>35156</v>
      </c>
      <c r="B224" s="26">
        <v>1.5609999999999999</v>
      </c>
      <c r="C224" s="12">
        <v>6.27</v>
      </c>
      <c r="D224" s="12">
        <f t="shared" si="4"/>
        <v>11.49402663036515</v>
      </c>
    </row>
    <row r="225" spans="1:4" x14ac:dyDescent="0.2">
      <c r="A225" s="13">
        <v>35186</v>
      </c>
      <c r="B225" s="26">
        <v>1.5640000000000001</v>
      </c>
      <c r="C225" s="12">
        <v>6.84</v>
      </c>
      <c r="D225" s="12">
        <f t="shared" si="4"/>
        <v>12.514886470588234</v>
      </c>
    </row>
    <row r="226" spans="1:4" x14ac:dyDescent="0.2">
      <c r="A226" s="13">
        <v>35217</v>
      </c>
      <c r="B226" s="26">
        <v>1.5669999999999999</v>
      </c>
      <c r="C226" s="12">
        <v>7.83</v>
      </c>
      <c r="D226" s="12">
        <f t="shared" si="4"/>
        <v>14.298824205488195</v>
      </c>
    </row>
    <row r="227" spans="1:4" x14ac:dyDescent="0.2">
      <c r="A227" s="13">
        <v>35247</v>
      </c>
      <c r="B227" s="26">
        <v>1.57</v>
      </c>
      <c r="C227" s="12">
        <v>8.64</v>
      </c>
      <c r="D227" s="12">
        <f t="shared" si="4"/>
        <v>15.747863847133759</v>
      </c>
    </row>
    <row r="228" spans="1:4" x14ac:dyDescent="0.2">
      <c r="A228" s="13">
        <v>35278</v>
      </c>
      <c r="B228" s="26">
        <v>1.5720000000000001</v>
      </c>
      <c r="C228" s="12">
        <v>8.73</v>
      </c>
      <c r="D228" s="12">
        <f t="shared" si="4"/>
        <v>15.891659942748094</v>
      </c>
    </row>
    <row r="229" spans="1:4" x14ac:dyDescent="0.2">
      <c r="A229" s="13">
        <v>35309</v>
      </c>
      <c r="B229" s="26">
        <v>1.577</v>
      </c>
      <c r="C229" s="12">
        <v>7.99</v>
      </c>
      <c r="D229" s="12">
        <f t="shared" si="4"/>
        <v>14.498485789473687</v>
      </c>
    </row>
    <row r="230" spans="1:4" x14ac:dyDescent="0.2">
      <c r="A230" s="13">
        <v>35339</v>
      </c>
      <c r="B230" s="26">
        <v>1.5820000000000001</v>
      </c>
      <c r="C230" s="12">
        <v>7.05</v>
      </c>
      <c r="D230" s="12">
        <f t="shared" si="4"/>
        <v>12.75234927307206</v>
      </c>
    </row>
    <row r="231" spans="1:4" x14ac:dyDescent="0.2">
      <c r="A231" s="13">
        <v>35370</v>
      </c>
      <c r="B231" s="26">
        <v>1.587</v>
      </c>
      <c r="C231" s="12">
        <v>6.37</v>
      </c>
      <c r="D231" s="12">
        <f t="shared" si="4"/>
        <v>11.486033188405798</v>
      </c>
    </row>
    <row r="232" spans="1:4" x14ac:dyDescent="0.2">
      <c r="A232" s="13">
        <v>35400</v>
      </c>
      <c r="B232" s="26">
        <v>1.591</v>
      </c>
      <c r="C232" s="12">
        <v>6.47</v>
      </c>
      <c r="D232" s="12">
        <f t="shared" si="4"/>
        <v>11.637016825895664</v>
      </c>
    </row>
    <row r="233" spans="1:4" x14ac:dyDescent="0.2">
      <c r="A233" s="13">
        <v>35431</v>
      </c>
      <c r="B233" s="26">
        <v>1.5940000000000001</v>
      </c>
      <c r="C233" s="12">
        <v>6.74</v>
      </c>
      <c r="D233" s="12">
        <f t="shared" si="4"/>
        <v>12.09982643663739</v>
      </c>
    </row>
    <row r="234" spans="1:4" x14ac:dyDescent="0.2">
      <c r="A234" s="13">
        <v>35462</v>
      </c>
      <c r="B234" s="26">
        <v>1.597</v>
      </c>
      <c r="C234" s="12">
        <v>6.79</v>
      </c>
      <c r="D234" s="12">
        <f t="shared" si="4"/>
        <v>12.166689348778961</v>
      </c>
    </row>
    <row r="235" spans="1:4" x14ac:dyDescent="0.2">
      <c r="A235" s="13">
        <v>35490</v>
      </c>
      <c r="B235" s="26">
        <v>1.5980000000000001</v>
      </c>
      <c r="C235" s="12">
        <v>6.52</v>
      </c>
      <c r="D235" s="12">
        <f t="shared" si="4"/>
        <v>11.675577797246557</v>
      </c>
    </row>
    <row r="236" spans="1:4" x14ac:dyDescent="0.2">
      <c r="A236" s="13">
        <v>35521</v>
      </c>
      <c r="B236" s="26">
        <v>1.599</v>
      </c>
      <c r="C236" s="12">
        <v>6.53</v>
      </c>
      <c r="D236" s="12">
        <f t="shared" si="4"/>
        <v>11.686172126328959</v>
      </c>
    </row>
    <row r="237" spans="1:4" x14ac:dyDescent="0.2">
      <c r="A237" s="13">
        <v>35551</v>
      </c>
      <c r="B237" s="26">
        <v>1.599</v>
      </c>
      <c r="C237" s="12">
        <v>6.83</v>
      </c>
      <c r="D237" s="12">
        <f t="shared" si="4"/>
        <v>12.223055991244529</v>
      </c>
    </row>
    <row r="238" spans="1:4" x14ac:dyDescent="0.2">
      <c r="A238" s="13">
        <v>35582</v>
      </c>
      <c r="B238" s="26">
        <v>1.6020000000000001</v>
      </c>
      <c r="C238" s="12">
        <v>8.3000000000000007</v>
      </c>
      <c r="D238" s="12">
        <f t="shared" si="4"/>
        <v>14.825970848938827</v>
      </c>
    </row>
    <row r="239" spans="1:4" x14ac:dyDescent="0.2">
      <c r="A239" s="13">
        <v>35612</v>
      </c>
      <c r="B239" s="26">
        <v>1.6040000000000001</v>
      </c>
      <c r="C239" s="12">
        <v>8.7799999999999994</v>
      </c>
      <c r="D239" s="12">
        <f t="shared" si="4"/>
        <v>15.663821059850372</v>
      </c>
    </row>
    <row r="240" spans="1:4" x14ac:dyDescent="0.2">
      <c r="A240" s="13">
        <v>35643</v>
      </c>
      <c r="B240" s="26">
        <v>1.6080000000000001</v>
      </c>
      <c r="C240" s="12">
        <v>8.99</v>
      </c>
      <c r="D240" s="12">
        <f t="shared" si="4"/>
        <v>15.998571573383085</v>
      </c>
    </row>
    <row r="241" spans="1:4" x14ac:dyDescent="0.2">
      <c r="A241" s="13">
        <v>35674</v>
      </c>
      <c r="B241" s="26">
        <v>1.6120000000000001</v>
      </c>
      <c r="C241" s="12">
        <v>8.84</v>
      </c>
      <c r="D241" s="12">
        <f t="shared" si="4"/>
        <v>15.692595806451612</v>
      </c>
    </row>
    <row r="242" spans="1:4" x14ac:dyDescent="0.2">
      <c r="A242" s="13">
        <v>35704</v>
      </c>
      <c r="B242" s="26">
        <v>1.615</v>
      </c>
      <c r="C242" s="12">
        <v>7.69</v>
      </c>
      <c r="D242" s="12">
        <f t="shared" si="4"/>
        <v>13.625780055727555</v>
      </c>
    </row>
    <row r="243" spans="1:4" x14ac:dyDescent="0.2">
      <c r="A243" s="13">
        <v>35735</v>
      </c>
      <c r="B243" s="26">
        <v>1.617</v>
      </c>
      <c r="C243" s="12">
        <v>6.86</v>
      </c>
      <c r="D243" s="12">
        <f t="shared" si="4"/>
        <v>12.140083030303032</v>
      </c>
    </row>
    <row r="244" spans="1:4" x14ac:dyDescent="0.2">
      <c r="A244" s="13">
        <v>35765</v>
      </c>
      <c r="B244" s="26">
        <v>1.6180000000000001</v>
      </c>
      <c r="C244" s="12">
        <v>6.54</v>
      </c>
      <c r="D244" s="12">
        <f t="shared" si="4"/>
        <v>11.566628640296663</v>
      </c>
    </row>
    <row r="245" spans="1:4" x14ac:dyDescent="0.2">
      <c r="A245" s="13">
        <v>35796</v>
      </c>
      <c r="B245" s="26">
        <v>1.62</v>
      </c>
      <c r="C245" s="12">
        <v>6.41</v>
      </c>
      <c r="D245" s="12">
        <f t="shared" si="4"/>
        <v>11.322715006172841</v>
      </c>
    </row>
    <row r="246" spans="1:4" x14ac:dyDescent="0.2">
      <c r="A246" s="13">
        <v>35827</v>
      </c>
      <c r="B246" s="26">
        <v>1.62</v>
      </c>
      <c r="C246" s="12">
        <v>6.41</v>
      </c>
      <c r="D246" s="12">
        <f t="shared" si="4"/>
        <v>11.322715006172841</v>
      </c>
    </row>
    <row r="247" spans="1:4" x14ac:dyDescent="0.2">
      <c r="A247" s="13">
        <v>35855</v>
      </c>
      <c r="B247" s="26">
        <v>1.62</v>
      </c>
      <c r="C247" s="12">
        <v>6.29</v>
      </c>
      <c r="D247" s="12">
        <f t="shared" si="4"/>
        <v>11.110745302469136</v>
      </c>
    </row>
    <row r="248" spans="1:4" x14ac:dyDescent="0.2">
      <c r="A248" s="13">
        <v>35886</v>
      </c>
      <c r="B248" s="26">
        <v>1.6220000000000001</v>
      </c>
      <c r="C248" s="12">
        <v>6.81</v>
      </c>
      <c r="D248" s="12">
        <f t="shared" si="4"/>
        <v>12.014448033292231</v>
      </c>
    </row>
    <row r="249" spans="1:4" x14ac:dyDescent="0.2">
      <c r="A249" s="13">
        <v>35916</v>
      </c>
      <c r="B249" s="26">
        <v>1.6259999999999999</v>
      </c>
      <c r="C249" s="12">
        <v>7.7</v>
      </c>
      <c r="D249" s="12">
        <f t="shared" si="4"/>
        <v>13.551199692496926</v>
      </c>
    </row>
    <row r="250" spans="1:4" x14ac:dyDescent="0.2">
      <c r="A250" s="13">
        <v>35947</v>
      </c>
      <c r="B250" s="26">
        <v>1.6279999999999999</v>
      </c>
      <c r="C250" s="12">
        <v>8.51</v>
      </c>
      <c r="D250" s="12">
        <f t="shared" si="4"/>
        <v>14.958316590909092</v>
      </c>
    </row>
    <row r="251" spans="1:4" x14ac:dyDescent="0.2">
      <c r="A251" s="13">
        <v>35977</v>
      </c>
      <c r="B251" s="26">
        <v>1.6319999999999999</v>
      </c>
      <c r="C251" s="12">
        <v>8.5299999999999994</v>
      </c>
      <c r="D251" s="12">
        <f t="shared" si="4"/>
        <v>14.956722567401963</v>
      </c>
    </row>
    <row r="252" spans="1:4" x14ac:dyDescent="0.2">
      <c r="A252" s="13">
        <v>36008</v>
      </c>
      <c r="B252" s="26">
        <v>1.6339999999999999</v>
      </c>
      <c r="C252" s="12">
        <v>9.25</v>
      </c>
      <c r="D252" s="12">
        <f t="shared" si="4"/>
        <v>16.199337056303552</v>
      </c>
    </row>
    <row r="253" spans="1:4" x14ac:dyDescent="0.2">
      <c r="A253" s="13">
        <v>36039</v>
      </c>
      <c r="B253" s="26">
        <v>1.635</v>
      </c>
      <c r="C253" s="12">
        <v>8.9600000000000009</v>
      </c>
      <c r="D253" s="12">
        <f t="shared" si="4"/>
        <v>15.681868721712542</v>
      </c>
    </row>
    <row r="254" spans="1:4" x14ac:dyDescent="0.2">
      <c r="A254" s="13">
        <v>36069</v>
      </c>
      <c r="B254" s="26">
        <v>1.639</v>
      </c>
      <c r="C254" s="12">
        <v>7.6</v>
      </c>
      <c r="D254" s="12">
        <f t="shared" si="4"/>
        <v>13.269122391702259</v>
      </c>
    </row>
    <row r="255" spans="1:4" x14ac:dyDescent="0.2">
      <c r="A255" s="13">
        <v>36100</v>
      </c>
      <c r="B255" s="26">
        <v>1.641</v>
      </c>
      <c r="C255" s="12">
        <v>6.58</v>
      </c>
      <c r="D255" s="12">
        <f t="shared" si="4"/>
        <v>11.474264948202318</v>
      </c>
    </row>
    <row r="256" spans="1:4" x14ac:dyDescent="0.2">
      <c r="A256" s="13">
        <v>36130</v>
      </c>
      <c r="B256" s="26">
        <v>1.6439999999999999</v>
      </c>
      <c r="C256" s="12">
        <v>6.34</v>
      </c>
      <c r="D256" s="12">
        <f t="shared" si="4"/>
        <v>11.035575997566911</v>
      </c>
    </row>
    <row r="257" spans="1:4" x14ac:dyDescent="0.2">
      <c r="A257" s="13">
        <v>36161</v>
      </c>
      <c r="B257" s="26">
        <v>1.647</v>
      </c>
      <c r="C257" s="12">
        <v>6</v>
      </c>
      <c r="D257" s="12">
        <f t="shared" si="4"/>
        <v>10.424739526411658</v>
      </c>
    </row>
    <row r="258" spans="1:4" x14ac:dyDescent="0.2">
      <c r="A258" s="13">
        <v>36192</v>
      </c>
      <c r="B258" s="26">
        <v>1.647</v>
      </c>
      <c r="C258" s="12">
        <v>6.29</v>
      </c>
      <c r="D258" s="12">
        <f t="shared" si="4"/>
        <v>10.928601936854889</v>
      </c>
    </row>
    <row r="259" spans="1:4" x14ac:dyDescent="0.2">
      <c r="A259" s="13">
        <v>36220</v>
      </c>
      <c r="B259" s="26">
        <v>1.6479999999999999</v>
      </c>
      <c r="C259" s="12">
        <v>6.06</v>
      </c>
      <c r="D259" s="12">
        <f t="shared" si="4"/>
        <v>10.522597973300972</v>
      </c>
    </row>
    <row r="260" spans="1:4" x14ac:dyDescent="0.2">
      <c r="A260" s="13">
        <v>36251</v>
      </c>
      <c r="B260" s="26">
        <v>1.659</v>
      </c>
      <c r="C260" s="12">
        <v>6.44</v>
      </c>
      <c r="D260" s="12">
        <f t="shared" si="4"/>
        <v>11.108285738396626</v>
      </c>
    </row>
    <row r="261" spans="1:4" x14ac:dyDescent="0.2">
      <c r="A261" s="13">
        <v>36281</v>
      </c>
      <c r="B261" s="26">
        <v>1.66</v>
      </c>
      <c r="C261" s="12">
        <v>7.3</v>
      </c>
      <c r="D261" s="12">
        <f t="shared" si="4"/>
        <v>12.584105000000001</v>
      </c>
    </row>
    <row r="262" spans="1:4" x14ac:dyDescent="0.2">
      <c r="A262" s="13">
        <v>36312</v>
      </c>
      <c r="B262" s="26">
        <v>1.66</v>
      </c>
      <c r="C262" s="12">
        <v>8.1999999999999993</v>
      </c>
      <c r="D262" s="12">
        <f t="shared" si="4"/>
        <v>14.135570000000001</v>
      </c>
    </row>
    <row r="263" spans="1:4" x14ac:dyDescent="0.2">
      <c r="A263" s="13">
        <v>36342</v>
      </c>
      <c r="B263" s="26">
        <v>1.667</v>
      </c>
      <c r="C263" s="12">
        <v>8.83</v>
      </c>
      <c r="D263" s="12">
        <f t="shared" si="4"/>
        <v>15.157677582483505</v>
      </c>
    </row>
    <row r="264" spans="1:4" x14ac:dyDescent="0.2">
      <c r="A264" s="13">
        <v>36373</v>
      </c>
      <c r="B264" s="26">
        <v>1.671</v>
      </c>
      <c r="C264" s="12">
        <v>9.14</v>
      </c>
      <c r="D264" s="12">
        <f t="shared" si="4"/>
        <v>15.652269144225018</v>
      </c>
    </row>
    <row r="265" spans="1:4" x14ac:dyDescent="0.2">
      <c r="A265" s="13">
        <v>36404</v>
      </c>
      <c r="B265" s="26">
        <v>1.6779999999999999</v>
      </c>
      <c r="C265" s="12">
        <v>8.6300000000000008</v>
      </c>
      <c r="D265" s="12">
        <f t="shared" si="4"/>
        <v>14.71724095947557</v>
      </c>
    </row>
    <row r="266" spans="1:4" x14ac:dyDescent="0.2">
      <c r="A266" s="13">
        <v>36434</v>
      </c>
      <c r="B266" s="26">
        <v>1.681</v>
      </c>
      <c r="C266" s="12">
        <v>7.56</v>
      </c>
      <c r="D266" s="12">
        <f t="shared" si="4"/>
        <v>12.869499083878644</v>
      </c>
    </row>
    <row r="267" spans="1:4" x14ac:dyDescent="0.2">
      <c r="A267" s="13">
        <v>36465</v>
      </c>
      <c r="B267" s="26">
        <v>1.6839999999999999</v>
      </c>
      <c r="C267" s="12">
        <v>7.15</v>
      </c>
      <c r="D267" s="12">
        <f t="shared" si="4"/>
        <v>12.149866775534445</v>
      </c>
    </row>
    <row r="268" spans="1:4" x14ac:dyDescent="0.2">
      <c r="A268" s="13">
        <v>36495</v>
      </c>
      <c r="B268" s="26">
        <v>1.6879999999999999</v>
      </c>
      <c r="C268" s="12">
        <v>6.51</v>
      </c>
      <c r="D268" s="12">
        <f t="shared" si="4"/>
        <v>11.036112209715641</v>
      </c>
    </row>
    <row r="269" spans="1:4" x14ac:dyDescent="0.2">
      <c r="A269" s="13">
        <v>36526</v>
      </c>
      <c r="B269" s="26">
        <v>1.6930000000000001</v>
      </c>
      <c r="C269" s="12">
        <v>6.37</v>
      </c>
      <c r="D269" s="12">
        <f t="shared" si="4"/>
        <v>10.766884034258714</v>
      </c>
    </row>
    <row r="270" spans="1:4" x14ac:dyDescent="0.2">
      <c r="A270" s="13">
        <v>36557</v>
      </c>
      <c r="B270" s="26">
        <v>1.7</v>
      </c>
      <c r="C270" s="12">
        <v>6.54</v>
      </c>
      <c r="D270" s="12">
        <f t="shared" si="4"/>
        <v>11.008708905882354</v>
      </c>
    </row>
    <row r="271" spans="1:4" x14ac:dyDescent="0.2">
      <c r="A271" s="13">
        <v>36586</v>
      </c>
      <c r="B271" s="26">
        <v>1.71</v>
      </c>
      <c r="C271" s="12">
        <v>6.91</v>
      </c>
      <c r="D271" s="12">
        <f t="shared" si="4"/>
        <v>11.563505152046785</v>
      </c>
    </row>
    <row r="272" spans="1:4" x14ac:dyDescent="0.2">
      <c r="A272" s="13">
        <v>36617</v>
      </c>
      <c r="B272" s="26">
        <v>1.7090000000000001</v>
      </c>
      <c r="C272" s="12">
        <v>7.19</v>
      </c>
      <c r="D272" s="12">
        <f t="shared" si="4"/>
        <v>12.039110175541254</v>
      </c>
    </row>
    <row r="273" spans="1:4" x14ac:dyDescent="0.2">
      <c r="A273" s="13">
        <v>36647</v>
      </c>
      <c r="B273" s="26">
        <v>1.712</v>
      </c>
      <c r="C273" s="12">
        <v>8.26</v>
      </c>
      <c r="D273" s="12">
        <f t="shared" si="4"/>
        <v>13.806507978971965</v>
      </c>
    </row>
    <row r="274" spans="1:4" x14ac:dyDescent="0.2">
      <c r="A274" s="13">
        <v>36678</v>
      </c>
      <c r="B274" s="26">
        <v>1.722</v>
      </c>
      <c r="C274" s="12">
        <v>9.5</v>
      </c>
      <c r="D274" s="12">
        <f t="shared" si="4"/>
        <v>15.786942218350756</v>
      </c>
    </row>
    <row r="275" spans="1:4" x14ac:dyDescent="0.2">
      <c r="A275" s="13">
        <v>36708</v>
      </c>
      <c r="B275" s="26">
        <v>1.7270000000000001</v>
      </c>
      <c r="C275" s="12">
        <v>10.32</v>
      </c>
      <c r="D275" s="12">
        <f t="shared" si="4"/>
        <v>17.09995316734221</v>
      </c>
    </row>
    <row r="276" spans="1:4" x14ac:dyDescent="0.2">
      <c r="A276" s="13">
        <v>36739</v>
      </c>
      <c r="B276" s="26">
        <v>1.7270000000000001</v>
      </c>
      <c r="C276" s="12">
        <v>10.37</v>
      </c>
      <c r="D276" s="12">
        <f t="shared" si="4"/>
        <v>17.182801777649104</v>
      </c>
    </row>
    <row r="277" spans="1:4" x14ac:dyDescent="0.2">
      <c r="A277" s="13">
        <v>36770</v>
      </c>
      <c r="B277" s="26">
        <v>1.736</v>
      </c>
      <c r="C277" s="12">
        <v>10.1</v>
      </c>
      <c r="D277" s="12">
        <f t="shared" si="4"/>
        <v>16.648657315668203</v>
      </c>
    </row>
    <row r="278" spans="1:4" x14ac:dyDescent="0.2">
      <c r="A278" s="13">
        <v>36800</v>
      </c>
      <c r="B278" s="26">
        <v>1.7390000000000001</v>
      </c>
      <c r="C278" s="12">
        <v>9.44</v>
      </c>
      <c r="D278" s="12">
        <f t="shared" si="4"/>
        <v>15.533880989074181</v>
      </c>
    </row>
    <row r="279" spans="1:4" x14ac:dyDescent="0.2">
      <c r="A279" s="13">
        <v>36831</v>
      </c>
      <c r="B279" s="26">
        <v>1.742</v>
      </c>
      <c r="C279" s="12">
        <v>8.58</v>
      </c>
      <c r="D279" s="12">
        <f t="shared" si="4"/>
        <v>14.094403432835822</v>
      </c>
    </row>
    <row r="280" spans="1:4" x14ac:dyDescent="0.2">
      <c r="A280" s="13">
        <v>36861</v>
      </c>
      <c r="B280" s="26">
        <v>1.746</v>
      </c>
      <c r="C280" s="12">
        <v>8.56</v>
      </c>
      <c r="D280" s="12">
        <f t="shared" si="4"/>
        <v>14.029335028636886</v>
      </c>
    </row>
    <row r="281" spans="1:4" x14ac:dyDescent="0.2">
      <c r="A281" s="13">
        <v>36892</v>
      </c>
      <c r="B281" s="26">
        <v>1.756</v>
      </c>
      <c r="C281" s="12">
        <v>10.119999999999999</v>
      </c>
      <c r="D281" s="12">
        <f t="shared" si="4"/>
        <v>16.491629225512529</v>
      </c>
    </row>
    <row r="282" spans="1:4" x14ac:dyDescent="0.2">
      <c r="A282" s="13">
        <v>36923</v>
      </c>
      <c r="B282" s="26">
        <v>1.76</v>
      </c>
      <c r="C282" s="12">
        <v>10.26</v>
      </c>
      <c r="D282" s="12">
        <f t="shared" si="4"/>
        <v>16.681774806818183</v>
      </c>
    </row>
    <row r="283" spans="1:4" x14ac:dyDescent="0.2">
      <c r="A283" s="13">
        <v>36951</v>
      </c>
      <c r="B283" s="26">
        <v>1.7609999999999999</v>
      </c>
      <c r="C283" s="12">
        <v>9.85</v>
      </c>
      <c r="D283" s="12">
        <f t="shared" si="4"/>
        <v>16.006059823963657</v>
      </c>
    </row>
    <row r="284" spans="1:4" x14ac:dyDescent="0.2">
      <c r="A284" s="13">
        <v>36982</v>
      </c>
      <c r="B284" s="26">
        <v>1.764</v>
      </c>
      <c r="C284" s="12">
        <v>10.16</v>
      </c>
      <c r="D284" s="12">
        <f t="shared" si="4"/>
        <v>16.481725941043088</v>
      </c>
    </row>
    <row r="285" spans="1:4" x14ac:dyDescent="0.2">
      <c r="A285" s="13">
        <v>37012</v>
      </c>
      <c r="B285" s="26">
        <v>1.7729999999999999</v>
      </c>
      <c r="C285" s="12">
        <v>11.14</v>
      </c>
      <c r="D285" s="12">
        <f t="shared" ref="D285:D348" si="5">C285*$B$557/B285</f>
        <v>17.979765222786241</v>
      </c>
    </row>
    <row r="286" spans="1:4" x14ac:dyDescent="0.2">
      <c r="A286" s="13">
        <v>37043</v>
      </c>
      <c r="B286" s="26">
        <v>1.7769999999999999</v>
      </c>
      <c r="C286" s="12">
        <v>11.58</v>
      </c>
      <c r="D286" s="12">
        <f t="shared" si="5"/>
        <v>18.647846809229037</v>
      </c>
    </row>
    <row r="287" spans="1:4" x14ac:dyDescent="0.2">
      <c r="A287" s="13">
        <v>37073</v>
      </c>
      <c r="B287" s="26">
        <v>1.774</v>
      </c>
      <c r="C287" s="12">
        <v>11.22</v>
      </c>
      <c r="D287" s="12">
        <f t="shared" si="5"/>
        <v>18.09867588500564</v>
      </c>
    </row>
    <row r="288" spans="1:4" x14ac:dyDescent="0.2">
      <c r="A288" s="13">
        <v>37104</v>
      </c>
      <c r="B288" s="26">
        <v>1.774</v>
      </c>
      <c r="C288" s="12">
        <v>10.89</v>
      </c>
      <c r="D288" s="12">
        <f t="shared" si="5"/>
        <v>17.566361888387828</v>
      </c>
    </row>
    <row r="289" spans="1:4" x14ac:dyDescent="0.2">
      <c r="A289" s="13">
        <v>37135</v>
      </c>
      <c r="B289" s="26">
        <v>1.7809999999999999</v>
      </c>
      <c r="C289" s="12">
        <v>10.17</v>
      </c>
      <c r="D289" s="12">
        <f t="shared" si="5"/>
        <v>16.340471909039866</v>
      </c>
    </row>
    <row r="290" spans="1:4" x14ac:dyDescent="0.2">
      <c r="A290" s="13">
        <v>37165</v>
      </c>
      <c r="B290" s="26">
        <v>1.776</v>
      </c>
      <c r="C290" s="12">
        <v>8.24</v>
      </c>
      <c r="D290" s="12">
        <f t="shared" si="5"/>
        <v>13.276751036036037</v>
      </c>
    </row>
    <row r="291" spans="1:4" x14ac:dyDescent="0.2">
      <c r="A291" s="13">
        <v>37196</v>
      </c>
      <c r="B291" s="26">
        <v>1.7749999999999999</v>
      </c>
      <c r="C291" s="12">
        <v>7.98</v>
      </c>
      <c r="D291" s="12">
        <f t="shared" si="5"/>
        <v>12.865068270422539</v>
      </c>
    </row>
    <row r="292" spans="1:4" x14ac:dyDescent="0.2">
      <c r="A292" s="13">
        <v>37226</v>
      </c>
      <c r="B292" s="26">
        <v>1.774</v>
      </c>
      <c r="C292" s="12">
        <v>7.3</v>
      </c>
      <c r="D292" s="12">
        <f t="shared" si="5"/>
        <v>11.77543083427283</v>
      </c>
    </row>
    <row r="293" spans="1:4" x14ac:dyDescent="0.2">
      <c r="A293" s="13">
        <v>37257</v>
      </c>
      <c r="B293" s="26">
        <v>1.7769999999999999</v>
      </c>
      <c r="C293" s="12">
        <v>7.38</v>
      </c>
      <c r="D293" s="12">
        <f t="shared" si="5"/>
        <v>11.884379054586383</v>
      </c>
    </row>
    <row r="294" spans="1:4" x14ac:dyDescent="0.2">
      <c r="A294" s="13">
        <v>37288</v>
      </c>
      <c r="B294" s="26">
        <v>1.78</v>
      </c>
      <c r="C294" s="12">
        <v>7.23</v>
      </c>
      <c r="D294" s="12">
        <f t="shared" si="5"/>
        <v>11.623203893258429</v>
      </c>
    </row>
    <row r="295" spans="1:4" x14ac:dyDescent="0.2">
      <c r="A295" s="13">
        <v>37316</v>
      </c>
      <c r="B295" s="26">
        <v>1.7849999999999999</v>
      </c>
      <c r="C295" s="12">
        <v>7.1</v>
      </c>
      <c r="D295" s="12">
        <f t="shared" si="5"/>
        <v>11.382238711484595</v>
      </c>
    </row>
    <row r="296" spans="1:4" x14ac:dyDescent="0.2">
      <c r="A296" s="13">
        <v>37347</v>
      </c>
      <c r="B296" s="26">
        <v>1.7929999999999999</v>
      </c>
      <c r="C296" s="12">
        <v>7.66</v>
      </c>
      <c r="D296" s="12">
        <f t="shared" si="5"/>
        <v>12.225201929726715</v>
      </c>
    </row>
    <row r="297" spans="1:4" x14ac:dyDescent="0.2">
      <c r="A297" s="13">
        <v>37377</v>
      </c>
      <c r="B297" s="26">
        <v>1.7949999999999999</v>
      </c>
      <c r="C297" s="12">
        <v>8.5399999999999991</v>
      </c>
      <c r="D297" s="12">
        <f t="shared" si="5"/>
        <v>13.614477515320335</v>
      </c>
    </row>
    <row r="298" spans="1:4" x14ac:dyDescent="0.2">
      <c r="A298" s="13">
        <v>37408</v>
      </c>
      <c r="B298" s="26">
        <v>1.796</v>
      </c>
      <c r="C298" s="12">
        <v>9.58</v>
      </c>
      <c r="D298" s="12">
        <f t="shared" si="5"/>
        <v>15.263943084632517</v>
      </c>
    </row>
    <row r="299" spans="1:4" x14ac:dyDescent="0.2">
      <c r="A299" s="13">
        <v>37438</v>
      </c>
      <c r="B299" s="26">
        <v>1.8</v>
      </c>
      <c r="C299" s="12">
        <v>10.31</v>
      </c>
      <c r="D299" s="12">
        <f t="shared" si="5"/>
        <v>16.39055733888889</v>
      </c>
    </row>
    <row r="300" spans="1:4" x14ac:dyDescent="0.2">
      <c r="A300" s="13">
        <v>37469</v>
      </c>
      <c r="B300" s="26">
        <v>1.8049999999999999</v>
      </c>
      <c r="C300" s="12">
        <v>10.44</v>
      </c>
      <c r="D300" s="12">
        <f t="shared" si="5"/>
        <v>16.551252099722991</v>
      </c>
    </row>
    <row r="301" spans="1:4" x14ac:dyDescent="0.2">
      <c r="A301" s="13">
        <v>37500</v>
      </c>
      <c r="B301" s="26">
        <v>1.8080000000000001</v>
      </c>
      <c r="C301" s="12">
        <v>10.23</v>
      </c>
      <c r="D301" s="12">
        <f t="shared" si="5"/>
        <v>16.191413678097344</v>
      </c>
    </row>
    <row r="302" spans="1:4" x14ac:dyDescent="0.2">
      <c r="A302" s="13">
        <v>37530</v>
      </c>
      <c r="B302" s="26">
        <v>1.8120000000000001</v>
      </c>
      <c r="C302" s="12">
        <v>8.61</v>
      </c>
      <c r="D302" s="12">
        <f t="shared" si="5"/>
        <v>13.597294983443707</v>
      </c>
    </row>
    <row r="303" spans="1:4" x14ac:dyDescent="0.2">
      <c r="A303" s="13">
        <v>37561</v>
      </c>
      <c r="B303" s="26">
        <v>1.8149999999999999</v>
      </c>
      <c r="C303" s="12">
        <v>7.99</v>
      </c>
      <c r="D303" s="12">
        <f t="shared" si="5"/>
        <v>12.59730693663912</v>
      </c>
    </row>
    <row r="304" spans="1:4" x14ac:dyDescent="0.2">
      <c r="A304" s="13">
        <v>37591</v>
      </c>
      <c r="B304" s="26">
        <v>1.8180000000000001</v>
      </c>
      <c r="C304" s="12">
        <v>7.87</v>
      </c>
      <c r="D304" s="12">
        <f t="shared" si="5"/>
        <v>12.387635407040705</v>
      </c>
    </row>
    <row r="305" spans="1:4" x14ac:dyDescent="0.2">
      <c r="A305" s="13">
        <v>37622</v>
      </c>
      <c r="B305" s="26">
        <v>1.8260000000000001</v>
      </c>
      <c r="C305" s="12">
        <v>8.18</v>
      </c>
      <c r="D305" s="12">
        <f t="shared" si="5"/>
        <v>12.819175454545455</v>
      </c>
    </row>
    <row r="306" spans="1:4" x14ac:dyDescent="0.2">
      <c r="A306" s="13">
        <v>37653</v>
      </c>
      <c r="B306" s="26">
        <v>1.8360000000000001</v>
      </c>
      <c r="C306" s="12">
        <v>8.58</v>
      </c>
      <c r="D306" s="12">
        <f t="shared" si="5"/>
        <v>13.372794542483661</v>
      </c>
    </row>
    <row r="307" spans="1:4" x14ac:dyDescent="0.2">
      <c r="A307" s="13">
        <v>37681</v>
      </c>
      <c r="B307" s="26">
        <v>1.839</v>
      </c>
      <c r="C307" s="12">
        <v>9.77</v>
      </c>
      <c r="D307" s="12">
        <f t="shared" si="5"/>
        <v>15.202688455682436</v>
      </c>
    </row>
    <row r="308" spans="1:4" x14ac:dyDescent="0.2">
      <c r="A308" s="13">
        <v>37712</v>
      </c>
      <c r="B308" s="26">
        <v>1.8320000000000001</v>
      </c>
      <c r="C308" s="12">
        <v>10.18</v>
      </c>
      <c r="D308" s="12">
        <f t="shared" si="5"/>
        <v>15.901198897379913</v>
      </c>
    </row>
    <row r="309" spans="1:4" x14ac:dyDescent="0.2">
      <c r="A309" s="13">
        <v>37742</v>
      </c>
      <c r="B309" s="26">
        <v>1.829</v>
      </c>
      <c r="C309" s="12">
        <v>10.79</v>
      </c>
      <c r="D309" s="12">
        <f t="shared" si="5"/>
        <v>16.881665877528704</v>
      </c>
    </row>
    <row r="310" spans="1:4" x14ac:dyDescent="0.2">
      <c r="A310" s="13">
        <v>37773</v>
      </c>
      <c r="B310" s="26">
        <v>1.831</v>
      </c>
      <c r="C310" s="12">
        <v>12.08</v>
      </c>
      <c r="D310" s="12">
        <f t="shared" si="5"/>
        <v>18.879311458219554</v>
      </c>
    </row>
    <row r="311" spans="1:4" x14ac:dyDescent="0.2">
      <c r="A311" s="13">
        <v>37803</v>
      </c>
      <c r="B311" s="26">
        <v>1.837</v>
      </c>
      <c r="C311" s="12">
        <v>12.75</v>
      </c>
      <c r="D311" s="12">
        <f t="shared" si="5"/>
        <v>19.861341997822539</v>
      </c>
    </row>
    <row r="312" spans="1:4" x14ac:dyDescent="0.2">
      <c r="A312" s="13">
        <v>37834</v>
      </c>
      <c r="B312" s="26">
        <v>1.845</v>
      </c>
      <c r="C312" s="12">
        <v>12.84</v>
      </c>
      <c r="D312" s="12">
        <f t="shared" si="5"/>
        <v>19.914812162601628</v>
      </c>
    </row>
    <row r="313" spans="1:4" x14ac:dyDescent="0.2">
      <c r="A313" s="13">
        <v>37865</v>
      </c>
      <c r="B313" s="26">
        <v>1.851</v>
      </c>
      <c r="C313" s="12">
        <v>12.31</v>
      </c>
      <c r="D313" s="12">
        <f t="shared" si="5"/>
        <v>19.030894224743385</v>
      </c>
    </row>
    <row r="314" spans="1:4" x14ac:dyDescent="0.2">
      <c r="A314" s="13">
        <v>37895</v>
      </c>
      <c r="B314" s="26">
        <v>1.849</v>
      </c>
      <c r="C314" s="12">
        <v>10.64</v>
      </c>
      <c r="D314" s="12">
        <f t="shared" si="5"/>
        <v>16.466916300703087</v>
      </c>
    </row>
    <row r="315" spans="1:4" x14ac:dyDescent="0.2">
      <c r="A315" s="13">
        <v>37926</v>
      </c>
      <c r="B315" s="26">
        <v>1.85</v>
      </c>
      <c r="C315" s="12">
        <v>9.77</v>
      </c>
      <c r="D315" s="12">
        <f t="shared" si="5"/>
        <v>15.112294091891892</v>
      </c>
    </row>
    <row r="316" spans="1:4" x14ac:dyDescent="0.2">
      <c r="A316" s="13">
        <v>37956</v>
      </c>
      <c r="B316" s="26">
        <v>1.855</v>
      </c>
      <c r="C316" s="12">
        <v>9.51</v>
      </c>
      <c r="D316" s="12">
        <f t="shared" si="5"/>
        <v>14.670474614555257</v>
      </c>
    </row>
    <row r="317" spans="1:4" x14ac:dyDescent="0.2">
      <c r="A317" s="13">
        <v>37987</v>
      </c>
      <c r="B317" s="26">
        <v>1.863</v>
      </c>
      <c r="C317" s="12">
        <v>9.7100000000000009</v>
      </c>
      <c r="D317" s="12">
        <f t="shared" si="5"/>
        <v>14.914679876543213</v>
      </c>
    </row>
    <row r="318" spans="1:4" x14ac:dyDescent="0.2">
      <c r="A318" s="13">
        <v>38018</v>
      </c>
      <c r="B318" s="26">
        <v>1.867</v>
      </c>
      <c r="C318" s="12">
        <v>9.85</v>
      </c>
      <c r="D318" s="12">
        <f t="shared" si="5"/>
        <v>15.097306561328335</v>
      </c>
    </row>
    <row r="319" spans="1:4" x14ac:dyDescent="0.2">
      <c r="A319" s="13">
        <v>38047</v>
      </c>
      <c r="B319" s="26">
        <v>1.871</v>
      </c>
      <c r="C319" s="12">
        <v>10.029999999999999</v>
      </c>
      <c r="D319" s="12">
        <f t="shared" si="5"/>
        <v>15.340330160342063</v>
      </c>
    </row>
    <row r="320" spans="1:4" x14ac:dyDescent="0.2">
      <c r="A320" s="13">
        <v>38078</v>
      </c>
      <c r="B320" s="26">
        <v>1.8740000000000001</v>
      </c>
      <c r="C320" s="12">
        <v>10.54</v>
      </c>
      <c r="D320" s="12">
        <f t="shared" si="5"/>
        <v>16.094540629669154</v>
      </c>
    </row>
    <row r="321" spans="1:4" x14ac:dyDescent="0.2">
      <c r="A321" s="13">
        <v>38108</v>
      </c>
      <c r="B321" s="26">
        <v>1.8819999999999999</v>
      </c>
      <c r="C321" s="12">
        <v>11.63</v>
      </c>
      <c r="D321" s="12">
        <f t="shared" si="5"/>
        <v>17.683476795961745</v>
      </c>
    </row>
    <row r="322" spans="1:4" x14ac:dyDescent="0.2">
      <c r="A322" s="13">
        <v>38139</v>
      </c>
      <c r="B322" s="26">
        <v>1.889</v>
      </c>
      <c r="C322" s="12">
        <v>13.08</v>
      </c>
      <c r="D322" s="12">
        <f t="shared" si="5"/>
        <v>19.814510471148758</v>
      </c>
    </row>
    <row r="323" spans="1:4" x14ac:dyDescent="0.2">
      <c r="A323" s="13">
        <v>38169</v>
      </c>
      <c r="B323" s="26">
        <v>1.891</v>
      </c>
      <c r="C323" s="12">
        <v>13.54</v>
      </c>
      <c r="D323" s="12">
        <f t="shared" si="5"/>
        <v>20.489657398202013</v>
      </c>
    </row>
    <row r="324" spans="1:4" x14ac:dyDescent="0.2">
      <c r="A324" s="13">
        <v>38200</v>
      </c>
      <c r="B324" s="26">
        <v>1.8919999999999999</v>
      </c>
      <c r="C324" s="12">
        <v>13.74</v>
      </c>
      <c r="D324" s="12">
        <f t="shared" si="5"/>
        <v>20.781321532769557</v>
      </c>
    </row>
    <row r="325" spans="1:4" x14ac:dyDescent="0.2">
      <c r="A325" s="13">
        <v>38231</v>
      </c>
      <c r="B325" s="26">
        <v>1.8979999999999999</v>
      </c>
      <c r="C325" s="12">
        <v>13.31</v>
      </c>
      <c r="D325" s="12">
        <f t="shared" si="5"/>
        <v>20.067321501580611</v>
      </c>
    </row>
    <row r="326" spans="1:4" x14ac:dyDescent="0.2">
      <c r="A326" s="13">
        <v>38261</v>
      </c>
      <c r="B326" s="26">
        <v>1.9079999999999999</v>
      </c>
      <c r="C326" s="12">
        <v>11.69</v>
      </c>
      <c r="D326" s="12">
        <f t="shared" si="5"/>
        <v>17.532494124737948</v>
      </c>
    </row>
    <row r="327" spans="1:4" x14ac:dyDescent="0.2">
      <c r="A327" s="13">
        <v>38292</v>
      </c>
      <c r="B327" s="26">
        <v>1.917</v>
      </c>
      <c r="C327" s="12">
        <v>11.44</v>
      </c>
      <c r="D327" s="12">
        <f t="shared" si="5"/>
        <v>17.076995847678667</v>
      </c>
    </row>
    <row r="328" spans="1:4" x14ac:dyDescent="0.2">
      <c r="A328" s="13">
        <v>38322</v>
      </c>
      <c r="B328" s="26">
        <v>1.917</v>
      </c>
      <c r="C328" s="12">
        <v>11.09</v>
      </c>
      <c r="D328" s="12">
        <f t="shared" si="5"/>
        <v>16.554535310380803</v>
      </c>
    </row>
    <row r="329" spans="1:4" x14ac:dyDescent="0.2">
      <c r="A329" s="13">
        <v>38353</v>
      </c>
      <c r="B329" s="26">
        <v>1.9159999999999999</v>
      </c>
      <c r="C329" s="12">
        <v>10.9</v>
      </c>
      <c r="D329" s="12">
        <f t="shared" si="5"/>
        <v>16.279406002087686</v>
      </c>
    </row>
    <row r="330" spans="1:4" x14ac:dyDescent="0.2">
      <c r="A330" s="13">
        <v>38384</v>
      </c>
      <c r="B330" s="26">
        <v>1.9239999999999999</v>
      </c>
      <c r="C330" s="12">
        <v>10.87</v>
      </c>
      <c r="D330" s="12">
        <f t="shared" si="5"/>
        <v>16.167096761954262</v>
      </c>
    </row>
    <row r="331" spans="1:4" x14ac:dyDescent="0.2">
      <c r="A331" s="13">
        <v>38412</v>
      </c>
      <c r="B331" s="26">
        <v>1.931</v>
      </c>
      <c r="C331" s="12">
        <v>10.84</v>
      </c>
      <c r="D331" s="12">
        <f t="shared" si="5"/>
        <v>16.064032335577423</v>
      </c>
    </row>
    <row r="332" spans="1:4" x14ac:dyDescent="0.2">
      <c r="A332" s="13">
        <v>38443</v>
      </c>
      <c r="B332" s="26">
        <v>1.9370000000000001</v>
      </c>
      <c r="C332" s="12">
        <v>11.88</v>
      </c>
      <c r="D332" s="12">
        <f t="shared" si="5"/>
        <v>17.550697511615901</v>
      </c>
    </row>
    <row r="333" spans="1:4" x14ac:dyDescent="0.2">
      <c r="A333" s="13">
        <v>38473</v>
      </c>
      <c r="B333" s="26">
        <v>1.9359999999999999</v>
      </c>
      <c r="C333" s="12">
        <v>12.74</v>
      </c>
      <c r="D333" s="12">
        <f t="shared" si="5"/>
        <v>18.83092424586777</v>
      </c>
    </row>
    <row r="334" spans="1:4" x14ac:dyDescent="0.2">
      <c r="A334" s="13">
        <v>38504</v>
      </c>
      <c r="B334" s="26">
        <v>1.9370000000000001</v>
      </c>
      <c r="C334" s="12">
        <v>13.79</v>
      </c>
      <c r="D334" s="12">
        <f t="shared" si="5"/>
        <v>20.372400562725861</v>
      </c>
    </row>
    <row r="335" spans="1:4" x14ac:dyDescent="0.2">
      <c r="A335" s="13">
        <v>38534</v>
      </c>
      <c r="B335" s="26">
        <v>1.9490000000000001</v>
      </c>
      <c r="C335" s="12">
        <v>14.86</v>
      </c>
      <c r="D335" s="12">
        <f t="shared" si="5"/>
        <v>21.81797961005644</v>
      </c>
    </row>
    <row r="336" spans="1:4" x14ac:dyDescent="0.2">
      <c r="A336" s="13">
        <v>38565</v>
      </c>
      <c r="B336" s="26">
        <v>1.9610000000000001</v>
      </c>
      <c r="C336" s="12">
        <v>15.51</v>
      </c>
      <c r="D336" s="12">
        <f t="shared" si="5"/>
        <v>22.632981341152473</v>
      </c>
    </row>
    <row r="337" spans="1:4" x14ac:dyDescent="0.2">
      <c r="A337" s="13">
        <v>38596</v>
      </c>
      <c r="B337" s="26">
        <v>1.988</v>
      </c>
      <c r="C337" s="12">
        <v>16.559999999999999</v>
      </c>
      <c r="D337" s="12">
        <f t="shared" si="5"/>
        <v>23.836995452716298</v>
      </c>
    </row>
    <row r="338" spans="1:4" x14ac:dyDescent="0.2">
      <c r="A338" s="13">
        <v>38626</v>
      </c>
      <c r="B338" s="26">
        <v>1.9910000000000001</v>
      </c>
      <c r="C338" s="12">
        <v>16.440000000000001</v>
      </c>
      <c r="D338" s="12">
        <f t="shared" si="5"/>
        <v>23.628606750376701</v>
      </c>
    </row>
    <row r="339" spans="1:4" x14ac:dyDescent="0.2">
      <c r="A339" s="13">
        <v>38657</v>
      </c>
      <c r="B339" s="26">
        <v>1.9810000000000001</v>
      </c>
      <c r="C339" s="12">
        <v>15.64</v>
      </c>
      <c r="D339" s="12">
        <f t="shared" si="5"/>
        <v>22.592268167592128</v>
      </c>
    </row>
    <row r="340" spans="1:4" x14ac:dyDescent="0.2">
      <c r="A340" s="13">
        <v>38687</v>
      </c>
      <c r="B340" s="26">
        <v>1.9810000000000001</v>
      </c>
      <c r="C340" s="12">
        <v>14.6</v>
      </c>
      <c r="D340" s="12">
        <f t="shared" si="5"/>
        <v>21.089969005552753</v>
      </c>
    </row>
    <row r="341" spans="1:4" x14ac:dyDescent="0.2">
      <c r="A341" s="13">
        <v>38718</v>
      </c>
      <c r="B341" s="26">
        <v>1.9930000000000001</v>
      </c>
      <c r="C341" s="12">
        <v>14.92</v>
      </c>
      <c r="D341" s="12">
        <f t="shared" si="5"/>
        <v>21.422447425990971</v>
      </c>
    </row>
    <row r="342" spans="1:4" x14ac:dyDescent="0.2">
      <c r="A342" s="13">
        <v>38749</v>
      </c>
      <c r="B342" s="26">
        <v>1.994</v>
      </c>
      <c r="C342" s="12">
        <v>13.98</v>
      </c>
      <c r="D342" s="12">
        <f t="shared" si="5"/>
        <v>20.062709217652962</v>
      </c>
    </row>
    <row r="343" spans="1:4" x14ac:dyDescent="0.2">
      <c r="A343" s="13">
        <v>38777</v>
      </c>
      <c r="B343" s="26">
        <v>1.9970000000000001</v>
      </c>
      <c r="C343" s="12">
        <v>13.17</v>
      </c>
      <c r="D343" s="12">
        <f t="shared" si="5"/>
        <v>18.871884561842766</v>
      </c>
    </row>
    <row r="344" spans="1:4" x14ac:dyDescent="0.2">
      <c r="A344" s="13">
        <v>38808</v>
      </c>
      <c r="B344" s="26">
        <v>2.0070000000000001</v>
      </c>
      <c r="C344" s="12">
        <v>13.27</v>
      </c>
      <c r="D344" s="12">
        <f t="shared" si="5"/>
        <v>18.920434763328352</v>
      </c>
    </row>
    <row r="345" spans="1:4" x14ac:dyDescent="0.2">
      <c r="A345" s="13">
        <v>38838</v>
      </c>
      <c r="B345" s="26">
        <v>2.0129999999999999</v>
      </c>
      <c r="C345" s="12">
        <v>14.41</v>
      </c>
      <c r="D345" s="12">
        <f t="shared" si="5"/>
        <v>20.484613169398909</v>
      </c>
    </row>
    <row r="346" spans="1:4" x14ac:dyDescent="0.2">
      <c r="A346" s="13">
        <v>38869</v>
      </c>
      <c r="B346" s="26">
        <v>2.0179999999999998</v>
      </c>
      <c r="C346" s="12">
        <v>15.07</v>
      </c>
      <c r="D346" s="12">
        <f t="shared" si="5"/>
        <v>21.369760341922699</v>
      </c>
    </row>
    <row r="347" spans="1:4" x14ac:dyDescent="0.2">
      <c r="A347" s="13">
        <v>38899</v>
      </c>
      <c r="B347" s="26">
        <v>2.0289999999999999</v>
      </c>
      <c r="C347" s="12">
        <v>15.72</v>
      </c>
      <c r="D347" s="12">
        <f t="shared" si="5"/>
        <v>22.170631108920652</v>
      </c>
    </row>
    <row r="348" spans="1:4" x14ac:dyDescent="0.2">
      <c r="A348" s="13">
        <v>38930</v>
      </c>
      <c r="B348" s="26">
        <v>2.0379999999999998</v>
      </c>
      <c r="C348" s="12">
        <v>16.18</v>
      </c>
      <c r="D348" s="12">
        <f t="shared" si="5"/>
        <v>22.718617458292446</v>
      </c>
    </row>
    <row r="349" spans="1:4" x14ac:dyDescent="0.2">
      <c r="A349" s="13">
        <v>38961</v>
      </c>
      <c r="B349" s="26">
        <v>2.028</v>
      </c>
      <c r="C349" s="12">
        <v>15.71</v>
      </c>
      <c r="D349" s="12">
        <f t="shared" ref="D349:D412" si="6">C349*$B$557/B349</f>
        <v>22.167452963510851</v>
      </c>
    </row>
    <row r="350" spans="1:4" x14ac:dyDescent="0.2">
      <c r="A350" s="13">
        <v>38991</v>
      </c>
      <c r="B350" s="26">
        <v>2.0190000000000001</v>
      </c>
      <c r="C350" s="12">
        <v>12.51</v>
      </c>
      <c r="D350" s="12">
        <f t="shared" si="6"/>
        <v>17.730809019316492</v>
      </c>
    </row>
    <row r="351" spans="1:4" x14ac:dyDescent="0.2">
      <c r="A351" s="13">
        <v>39022</v>
      </c>
      <c r="B351" s="26">
        <v>2.02</v>
      </c>
      <c r="C351" s="12">
        <v>12.45</v>
      </c>
      <c r="D351" s="12">
        <f t="shared" si="6"/>
        <v>17.637033638613861</v>
      </c>
    </row>
    <row r="352" spans="1:4" x14ac:dyDescent="0.2">
      <c r="A352" s="13">
        <v>39052</v>
      </c>
      <c r="B352" s="26">
        <v>2.0310000000000001</v>
      </c>
      <c r="C352" s="12">
        <v>12.53</v>
      </c>
      <c r="D352" s="12">
        <f t="shared" si="6"/>
        <v>17.654227095027078</v>
      </c>
    </row>
    <row r="353" spans="1:4" x14ac:dyDescent="0.2">
      <c r="A353" s="13">
        <v>39083</v>
      </c>
      <c r="B353" s="26">
        <v>2.03437</v>
      </c>
      <c r="C353" s="12">
        <v>12.17</v>
      </c>
      <c r="D353" s="12">
        <f t="shared" si="6"/>
        <v>17.118598126201231</v>
      </c>
    </row>
    <row r="354" spans="1:4" x14ac:dyDescent="0.2">
      <c r="A354" s="13">
        <v>39114</v>
      </c>
      <c r="B354" s="26">
        <v>2.0422600000000002</v>
      </c>
      <c r="C354" s="12">
        <v>12.13</v>
      </c>
      <c r="D354" s="12">
        <f t="shared" si="6"/>
        <v>16.996415162613967</v>
      </c>
    </row>
    <row r="355" spans="1:4" x14ac:dyDescent="0.2">
      <c r="A355" s="13">
        <v>39142</v>
      </c>
      <c r="B355" s="26">
        <v>2.05288</v>
      </c>
      <c r="C355" s="12">
        <v>12.81</v>
      </c>
      <c r="D355" s="12">
        <f t="shared" si="6"/>
        <v>17.856367985464328</v>
      </c>
    </row>
    <row r="356" spans="1:4" x14ac:dyDescent="0.2">
      <c r="A356" s="13">
        <v>39173</v>
      </c>
      <c r="B356" s="26">
        <v>2.05904</v>
      </c>
      <c r="C356" s="12">
        <v>13.31</v>
      </c>
      <c r="D356" s="12">
        <f t="shared" si="6"/>
        <v>18.497832101367628</v>
      </c>
    </row>
    <row r="357" spans="1:4" x14ac:dyDescent="0.2">
      <c r="A357" s="13">
        <v>39203</v>
      </c>
      <c r="B357" s="26">
        <v>2.0675500000000002</v>
      </c>
      <c r="C357" s="12">
        <v>14.69</v>
      </c>
      <c r="D357" s="12">
        <f t="shared" si="6"/>
        <v>20.33168329181882</v>
      </c>
    </row>
    <row r="358" spans="1:4" x14ac:dyDescent="0.2">
      <c r="A358" s="13">
        <v>39234</v>
      </c>
      <c r="B358" s="26">
        <v>2.0723400000000001</v>
      </c>
      <c r="C358" s="12">
        <v>16.28</v>
      </c>
      <c r="D358" s="12">
        <f t="shared" si="6"/>
        <v>22.480240443170526</v>
      </c>
    </row>
    <row r="359" spans="1:4" x14ac:dyDescent="0.2">
      <c r="A359" s="13">
        <v>39264</v>
      </c>
      <c r="B359" s="26">
        <v>2.0760299999999998</v>
      </c>
      <c r="C359" s="12">
        <v>16.71</v>
      </c>
      <c r="D359" s="12">
        <f t="shared" si="6"/>
        <v>23.032993555006435</v>
      </c>
    </row>
    <row r="360" spans="1:4" x14ac:dyDescent="0.2">
      <c r="A360" s="13">
        <v>39295</v>
      </c>
      <c r="B360" s="26">
        <v>2.07667</v>
      </c>
      <c r="C360" s="12">
        <v>16.71</v>
      </c>
      <c r="D360" s="12">
        <f t="shared" si="6"/>
        <v>23.025895115738177</v>
      </c>
    </row>
    <row r="361" spans="1:4" x14ac:dyDescent="0.2">
      <c r="A361" s="13">
        <v>39326</v>
      </c>
      <c r="B361" s="26">
        <v>2.0854699999999999</v>
      </c>
      <c r="C361" s="12">
        <v>16.03</v>
      </c>
      <c r="D361" s="12">
        <f t="shared" si="6"/>
        <v>21.995667034289639</v>
      </c>
    </row>
    <row r="362" spans="1:4" x14ac:dyDescent="0.2">
      <c r="A362" s="13">
        <v>39356</v>
      </c>
      <c r="B362" s="26">
        <v>2.0918999999999999</v>
      </c>
      <c r="C362" s="12">
        <v>14.57</v>
      </c>
      <c r="D362" s="12">
        <f t="shared" si="6"/>
        <v>19.930867092117218</v>
      </c>
    </row>
    <row r="363" spans="1:4" x14ac:dyDescent="0.2">
      <c r="A363" s="13">
        <v>39387</v>
      </c>
      <c r="B363" s="26">
        <v>2.1083400000000001</v>
      </c>
      <c r="C363" s="12">
        <v>13.04</v>
      </c>
      <c r="D363" s="12">
        <f t="shared" si="6"/>
        <v>17.698827817145244</v>
      </c>
    </row>
    <row r="364" spans="1:4" x14ac:dyDescent="0.2">
      <c r="A364" s="13">
        <v>39417</v>
      </c>
      <c r="B364" s="26">
        <v>2.1144500000000002</v>
      </c>
      <c r="C364" s="12">
        <v>12.34</v>
      </c>
      <c r="D364" s="12">
        <f t="shared" si="6"/>
        <v>16.700339539833053</v>
      </c>
    </row>
    <row r="365" spans="1:4" x14ac:dyDescent="0.2">
      <c r="A365" s="13">
        <v>39448</v>
      </c>
      <c r="B365" s="26">
        <v>2.12174</v>
      </c>
      <c r="C365" s="12">
        <v>12.24</v>
      </c>
      <c r="D365" s="12">
        <f t="shared" si="6"/>
        <v>16.508089511438726</v>
      </c>
    </row>
    <row r="366" spans="1:4" x14ac:dyDescent="0.2">
      <c r="A366" s="13">
        <v>39479</v>
      </c>
      <c r="B366" s="26">
        <v>2.1268699999999998</v>
      </c>
      <c r="C366" s="12">
        <v>12.58</v>
      </c>
      <c r="D366" s="12">
        <f t="shared" si="6"/>
        <v>16.925724082807132</v>
      </c>
    </row>
    <row r="367" spans="1:4" x14ac:dyDescent="0.2">
      <c r="A367" s="13">
        <v>39508</v>
      </c>
      <c r="B367" s="26">
        <v>2.1344799999999999</v>
      </c>
      <c r="C367" s="12">
        <v>13.13</v>
      </c>
      <c r="D367" s="12">
        <f t="shared" si="6"/>
        <v>17.60273688673588</v>
      </c>
    </row>
    <row r="368" spans="1:4" x14ac:dyDescent="0.2">
      <c r="A368" s="13">
        <v>39539</v>
      </c>
      <c r="B368" s="26">
        <v>2.1394199999999999</v>
      </c>
      <c r="C368" s="12">
        <v>14.49</v>
      </c>
      <c r="D368" s="12">
        <f t="shared" si="6"/>
        <v>19.381165731833864</v>
      </c>
    </row>
    <row r="369" spans="1:4" x14ac:dyDescent="0.2">
      <c r="A369" s="13">
        <v>39569</v>
      </c>
      <c r="B369" s="26">
        <v>2.1520800000000002</v>
      </c>
      <c r="C369" s="12">
        <v>16.329999999999998</v>
      </c>
      <c r="D369" s="12">
        <f t="shared" si="6"/>
        <v>21.713775059477339</v>
      </c>
    </row>
    <row r="370" spans="1:4" x14ac:dyDescent="0.2">
      <c r="A370" s="13">
        <v>39600</v>
      </c>
      <c r="B370" s="26">
        <v>2.1746300000000001</v>
      </c>
      <c r="C370" s="12">
        <v>18.91</v>
      </c>
      <c r="D370" s="12">
        <f t="shared" si="6"/>
        <v>24.883628851804676</v>
      </c>
    </row>
    <row r="371" spans="1:4" x14ac:dyDescent="0.2">
      <c r="A371" s="13">
        <v>39630</v>
      </c>
      <c r="B371" s="26">
        <v>2.1901600000000001</v>
      </c>
      <c r="C371" s="12">
        <v>20.77</v>
      </c>
      <c r="D371" s="12">
        <f t="shared" si="6"/>
        <v>27.137398669503597</v>
      </c>
    </row>
    <row r="372" spans="1:4" x14ac:dyDescent="0.2">
      <c r="A372" s="13">
        <v>39661</v>
      </c>
      <c r="B372" s="26">
        <v>2.1869000000000001</v>
      </c>
      <c r="C372" s="12">
        <v>20.170000000000002</v>
      </c>
      <c r="D372" s="12">
        <f t="shared" si="6"/>
        <v>26.392743367323611</v>
      </c>
    </row>
    <row r="373" spans="1:4" x14ac:dyDescent="0.2">
      <c r="A373" s="13">
        <v>39692</v>
      </c>
      <c r="B373" s="26">
        <v>2.1887699999999999</v>
      </c>
      <c r="C373" s="12">
        <v>18.41</v>
      </c>
      <c r="D373" s="12">
        <f t="shared" si="6"/>
        <v>24.06917598011669</v>
      </c>
    </row>
    <row r="374" spans="1:4" x14ac:dyDescent="0.2">
      <c r="A374" s="13">
        <v>39722</v>
      </c>
      <c r="B374" s="26">
        <v>2.16995</v>
      </c>
      <c r="C374" s="12">
        <v>15.45</v>
      </c>
      <c r="D374" s="12">
        <f t="shared" si="6"/>
        <v>20.374469895619715</v>
      </c>
    </row>
    <row r="375" spans="1:4" x14ac:dyDescent="0.2">
      <c r="A375" s="13">
        <v>39753</v>
      </c>
      <c r="B375" s="26">
        <v>2.1315300000000001</v>
      </c>
      <c r="C375" s="12">
        <v>13.8</v>
      </c>
      <c r="D375" s="12">
        <f t="shared" si="6"/>
        <v>18.526577528817327</v>
      </c>
    </row>
    <row r="376" spans="1:4" x14ac:dyDescent="0.2">
      <c r="A376" s="13">
        <v>39783</v>
      </c>
      <c r="B376" s="26">
        <v>2.1139800000000002</v>
      </c>
      <c r="C376" s="12">
        <v>12.84</v>
      </c>
      <c r="D376" s="12">
        <f t="shared" si="6"/>
        <v>17.380877983708455</v>
      </c>
    </row>
    <row r="377" spans="1:4" x14ac:dyDescent="0.2">
      <c r="A377" s="13">
        <v>39814</v>
      </c>
      <c r="B377" s="26">
        <v>2.1193300000000002</v>
      </c>
      <c r="C377" s="12">
        <v>12.49</v>
      </c>
      <c r="D377" s="12">
        <f t="shared" si="6"/>
        <v>16.864420165807118</v>
      </c>
    </row>
    <row r="378" spans="1:4" x14ac:dyDescent="0.2">
      <c r="A378" s="13">
        <v>39845</v>
      </c>
      <c r="B378" s="26">
        <v>2.1270500000000001</v>
      </c>
      <c r="C378" s="12">
        <v>12.26</v>
      </c>
      <c r="D378" s="12">
        <f t="shared" si="6"/>
        <v>16.49378512963964</v>
      </c>
    </row>
    <row r="379" spans="1:4" x14ac:dyDescent="0.2">
      <c r="A379" s="13">
        <v>39873</v>
      </c>
      <c r="B379" s="26">
        <v>2.1249500000000001</v>
      </c>
      <c r="C379" s="12">
        <v>11.98</v>
      </c>
      <c r="D379" s="12">
        <f t="shared" si="6"/>
        <v>16.133019685169064</v>
      </c>
    </row>
    <row r="380" spans="1:4" x14ac:dyDescent="0.2">
      <c r="A380" s="13">
        <v>39904</v>
      </c>
      <c r="B380" s="26">
        <v>2.1270899999999999</v>
      </c>
      <c r="C380" s="12">
        <v>11.68</v>
      </c>
      <c r="D380" s="12">
        <f t="shared" si="6"/>
        <v>15.713196376269927</v>
      </c>
    </row>
    <row r="381" spans="1:4" x14ac:dyDescent="0.2">
      <c r="A381" s="13">
        <v>39934</v>
      </c>
      <c r="B381" s="26">
        <v>2.13022</v>
      </c>
      <c r="C381" s="12">
        <v>12.86</v>
      </c>
      <c r="D381" s="12">
        <f t="shared" si="6"/>
        <v>17.275239299227312</v>
      </c>
    </row>
    <row r="382" spans="1:4" x14ac:dyDescent="0.2">
      <c r="A382" s="13">
        <v>39965</v>
      </c>
      <c r="B382" s="26">
        <v>2.1478999999999999</v>
      </c>
      <c r="C382" s="12">
        <v>14.26</v>
      </c>
      <c r="D382" s="12">
        <f t="shared" si="6"/>
        <v>18.998225084966712</v>
      </c>
    </row>
    <row r="383" spans="1:4" x14ac:dyDescent="0.2">
      <c r="A383" s="13">
        <v>39995</v>
      </c>
      <c r="B383" s="26">
        <v>2.1472600000000002</v>
      </c>
      <c r="C383" s="12">
        <v>15.27</v>
      </c>
      <c r="D383" s="12">
        <f t="shared" si="6"/>
        <v>20.34988523513687</v>
      </c>
    </row>
    <row r="384" spans="1:4" x14ac:dyDescent="0.2">
      <c r="A384" s="13">
        <v>40026</v>
      </c>
      <c r="B384" s="26">
        <v>2.1544500000000002</v>
      </c>
      <c r="C384" s="12">
        <v>15.61</v>
      </c>
      <c r="D384" s="12">
        <f t="shared" si="6"/>
        <v>20.733567968623081</v>
      </c>
    </row>
    <row r="385" spans="1:4" x14ac:dyDescent="0.2">
      <c r="A385" s="13">
        <v>40057</v>
      </c>
      <c r="B385" s="26">
        <v>2.1586099999999999</v>
      </c>
      <c r="C385" s="12">
        <v>14.8</v>
      </c>
      <c r="D385" s="12">
        <f t="shared" si="6"/>
        <v>19.619823312224074</v>
      </c>
    </row>
    <row r="386" spans="1:4" x14ac:dyDescent="0.2">
      <c r="A386" s="13">
        <v>40087</v>
      </c>
      <c r="B386" s="26">
        <v>2.1650900000000002</v>
      </c>
      <c r="C386" s="12">
        <v>11.78</v>
      </c>
      <c r="D386" s="12">
        <f t="shared" si="6"/>
        <v>15.569580008221365</v>
      </c>
    </row>
    <row r="387" spans="1:4" x14ac:dyDescent="0.2">
      <c r="A387" s="13">
        <v>40118</v>
      </c>
      <c r="B387" s="26">
        <v>2.1723400000000002</v>
      </c>
      <c r="C387" s="12">
        <v>11.48</v>
      </c>
      <c r="D387" s="12">
        <f t="shared" si="6"/>
        <v>15.122432344844729</v>
      </c>
    </row>
    <row r="388" spans="1:4" x14ac:dyDescent="0.2">
      <c r="A388" s="13">
        <v>40148</v>
      </c>
      <c r="B388" s="26">
        <v>2.17347</v>
      </c>
      <c r="C388" s="12">
        <v>10.42</v>
      </c>
      <c r="D388" s="12">
        <f t="shared" si="6"/>
        <v>13.718973908082468</v>
      </c>
    </row>
    <row r="389" spans="1:4" x14ac:dyDescent="0.2">
      <c r="A389" s="13">
        <v>40179</v>
      </c>
      <c r="B389" s="26">
        <v>2.1748799999999999</v>
      </c>
      <c r="C389" s="12">
        <v>10.56</v>
      </c>
      <c r="D389" s="12">
        <f t="shared" si="6"/>
        <v>13.894284263959394</v>
      </c>
    </row>
    <row r="390" spans="1:4" x14ac:dyDescent="0.2">
      <c r="A390" s="13">
        <v>40210</v>
      </c>
      <c r="B390" s="26">
        <v>2.1728100000000001</v>
      </c>
      <c r="C390" s="12">
        <v>10.69</v>
      </c>
      <c r="D390" s="12">
        <f t="shared" si="6"/>
        <v>14.078731131576161</v>
      </c>
    </row>
    <row r="391" spans="1:4" x14ac:dyDescent="0.2">
      <c r="A391" s="13">
        <v>40238</v>
      </c>
      <c r="B391" s="26">
        <v>2.17353</v>
      </c>
      <c r="C391" s="12">
        <v>10.99</v>
      </c>
      <c r="D391" s="12">
        <f t="shared" si="6"/>
        <v>14.469036585646393</v>
      </c>
    </row>
    <row r="392" spans="1:4" x14ac:dyDescent="0.2">
      <c r="A392" s="13">
        <v>40269</v>
      </c>
      <c r="B392" s="26">
        <v>2.1740300000000001</v>
      </c>
      <c r="C392" s="12">
        <v>11.97</v>
      </c>
      <c r="D392" s="12">
        <f t="shared" si="6"/>
        <v>15.755644710514575</v>
      </c>
    </row>
    <row r="393" spans="1:4" x14ac:dyDescent="0.2">
      <c r="A393" s="13">
        <v>40299</v>
      </c>
      <c r="B393" s="26">
        <v>2.1728999999999998</v>
      </c>
      <c r="C393" s="12">
        <v>13.12</v>
      </c>
      <c r="D393" s="12">
        <f t="shared" si="6"/>
        <v>17.27832570297759</v>
      </c>
    </row>
    <row r="394" spans="1:4" x14ac:dyDescent="0.2">
      <c r="A394" s="13">
        <v>40330</v>
      </c>
      <c r="B394" s="26">
        <v>2.1719900000000001</v>
      </c>
      <c r="C394" s="12">
        <v>14.86</v>
      </c>
      <c r="D394" s="12">
        <f t="shared" si="6"/>
        <v>19.578010147376371</v>
      </c>
    </row>
    <row r="395" spans="1:4" x14ac:dyDescent="0.2">
      <c r="A395" s="13">
        <v>40360</v>
      </c>
      <c r="B395" s="26">
        <v>2.17605</v>
      </c>
      <c r="C395" s="12">
        <v>16.21</v>
      </c>
      <c r="D395" s="12">
        <f t="shared" si="6"/>
        <v>21.316785050894975</v>
      </c>
    </row>
    <row r="396" spans="1:4" x14ac:dyDescent="0.2">
      <c r="A396" s="13">
        <v>40391</v>
      </c>
      <c r="B396" s="26">
        <v>2.17923</v>
      </c>
      <c r="C396" s="12">
        <v>16.649999999999999</v>
      </c>
      <c r="D396" s="12">
        <f t="shared" si="6"/>
        <v>21.863451838493415</v>
      </c>
    </row>
    <row r="397" spans="1:4" x14ac:dyDescent="0.2">
      <c r="A397" s="13">
        <v>40422</v>
      </c>
      <c r="B397" s="26">
        <v>2.18275</v>
      </c>
      <c r="C397" s="12">
        <v>15.63</v>
      </c>
      <c r="D397" s="12">
        <f t="shared" si="6"/>
        <v>20.490971173977783</v>
      </c>
    </row>
    <row r="398" spans="1:4" x14ac:dyDescent="0.2">
      <c r="A398" s="13">
        <v>40452</v>
      </c>
      <c r="B398" s="26">
        <v>2.19035</v>
      </c>
      <c r="C398" s="12">
        <v>13.37</v>
      </c>
      <c r="D398" s="12">
        <f t="shared" si="6"/>
        <v>17.46728681260986</v>
      </c>
    </row>
    <row r="399" spans="1:4" x14ac:dyDescent="0.2">
      <c r="A399" s="13">
        <v>40483</v>
      </c>
      <c r="B399" s="26">
        <v>2.1959</v>
      </c>
      <c r="C399" s="12">
        <v>10.89</v>
      </c>
      <c r="D399" s="12">
        <f t="shared" si="6"/>
        <v>14.191322915433311</v>
      </c>
    </row>
    <row r="400" spans="1:4" x14ac:dyDescent="0.2">
      <c r="A400" s="13">
        <v>40513</v>
      </c>
      <c r="B400" s="26">
        <v>2.20472</v>
      </c>
      <c r="C400" s="12">
        <v>9.98</v>
      </c>
      <c r="D400" s="12">
        <f t="shared" si="6"/>
        <v>12.953426367067022</v>
      </c>
    </row>
    <row r="401" spans="1:4" x14ac:dyDescent="0.2">
      <c r="A401" s="13">
        <v>40544</v>
      </c>
      <c r="B401" s="26">
        <v>2.2118699999999998</v>
      </c>
      <c r="C401" s="12">
        <v>9.9</v>
      </c>
      <c r="D401" s="12">
        <f t="shared" si="6"/>
        <v>12.808054225610007</v>
      </c>
    </row>
    <row r="402" spans="1:4" x14ac:dyDescent="0.2">
      <c r="A402" s="13">
        <v>40575</v>
      </c>
      <c r="B402" s="26">
        <v>2.2189800000000002</v>
      </c>
      <c r="C402" s="12">
        <v>10.14</v>
      </c>
      <c r="D402" s="12">
        <f t="shared" si="6"/>
        <v>13.076518373306655</v>
      </c>
    </row>
    <row r="403" spans="1:4" x14ac:dyDescent="0.2">
      <c r="A403" s="13">
        <v>40603</v>
      </c>
      <c r="B403" s="26">
        <v>2.2304599999999999</v>
      </c>
      <c r="C403" s="12">
        <v>10.43</v>
      </c>
      <c r="D403" s="12">
        <f t="shared" si="6"/>
        <v>13.381272979564754</v>
      </c>
    </row>
    <row r="404" spans="1:4" x14ac:dyDescent="0.2">
      <c r="A404" s="13">
        <v>40634</v>
      </c>
      <c r="B404" s="26">
        <v>2.2409300000000001</v>
      </c>
      <c r="C404" s="12">
        <v>11.27</v>
      </c>
      <c r="D404" s="12">
        <f t="shared" si="6"/>
        <v>14.391404715899203</v>
      </c>
    </row>
    <row r="405" spans="1:4" x14ac:dyDescent="0.2">
      <c r="A405" s="13">
        <v>40664</v>
      </c>
      <c r="B405" s="26">
        <v>2.2480600000000002</v>
      </c>
      <c r="C405" s="12">
        <v>12.5</v>
      </c>
      <c r="D405" s="12">
        <f t="shared" si="6"/>
        <v>15.911446980952466</v>
      </c>
    </row>
    <row r="406" spans="1:4" x14ac:dyDescent="0.2">
      <c r="A406" s="13">
        <v>40695</v>
      </c>
      <c r="B406" s="26">
        <v>2.2480600000000002</v>
      </c>
      <c r="C406" s="12">
        <v>14.7</v>
      </c>
      <c r="D406" s="12">
        <f t="shared" si="6"/>
        <v>18.711861649600099</v>
      </c>
    </row>
    <row r="407" spans="1:4" x14ac:dyDescent="0.2">
      <c r="A407" s="13">
        <v>40725</v>
      </c>
      <c r="B407" s="26">
        <v>2.2539500000000001</v>
      </c>
      <c r="C407" s="12">
        <v>16.14</v>
      </c>
      <c r="D407" s="12">
        <f t="shared" si="6"/>
        <v>20.49117271456776</v>
      </c>
    </row>
    <row r="408" spans="1:4" x14ac:dyDescent="0.2">
      <c r="A408" s="13">
        <v>40756</v>
      </c>
      <c r="B408" s="26">
        <v>2.2610600000000001</v>
      </c>
      <c r="C408" s="12">
        <v>16.670000000000002</v>
      </c>
      <c r="D408" s="12">
        <f t="shared" si="6"/>
        <v>21.09750381237119</v>
      </c>
    </row>
    <row r="409" spans="1:4" x14ac:dyDescent="0.2">
      <c r="A409" s="13">
        <v>40787</v>
      </c>
      <c r="B409" s="26">
        <v>2.2659699999999998</v>
      </c>
      <c r="C409" s="12">
        <v>15.63</v>
      </c>
      <c r="D409" s="12">
        <f t="shared" si="6"/>
        <v>19.738419895232511</v>
      </c>
    </row>
    <row r="410" spans="1:4" x14ac:dyDescent="0.2">
      <c r="A410" s="13">
        <v>40817</v>
      </c>
      <c r="B410" s="26">
        <v>2.2675000000000001</v>
      </c>
      <c r="C410" s="12">
        <v>12.85</v>
      </c>
      <c r="D410" s="12">
        <f t="shared" si="6"/>
        <v>16.216734002205072</v>
      </c>
    </row>
    <row r="411" spans="1:4" x14ac:dyDescent="0.2">
      <c r="A411" s="13">
        <v>40848</v>
      </c>
      <c r="B411" s="26">
        <v>2.27169</v>
      </c>
      <c r="C411" s="12">
        <v>10.78</v>
      </c>
      <c r="D411" s="12">
        <f t="shared" si="6"/>
        <v>13.579296021904398</v>
      </c>
    </row>
    <row r="412" spans="1:4" x14ac:dyDescent="0.2">
      <c r="A412" s="13">
        <v>40878</v>
      </c>
      <c r="B412" s="26">
        <v>2.27223</v>
      </c>
      <c r="C412" s="12">
        <v>9.83</v>
      </c>
      <c r="D412" s="12">
        <f t="shared" si="6"/>
        <v>12.379662063259442</v>
      </c>
    </row>
    <row r="413" spans="1:4" x14ac:dyDescent="0.2">
      <c r="A413" s="13">
        <v>40909</v>
      </c>
      <c r="B413" s="26">
        <v>2.2784200000000001</v>
      </c>
      <c r="C413" s="12">
        <v>9.6199999999999992</v>
      </c>
      <c r="D413" s="12">
        <f t="shared" ref="D413:D476" si="7">C413*$B$557/B413</f>
        <v>12.082278693129448</v>
      </c>
    </row>
    <row r="414" spans="1:4" x14ac:dyDescent="0.2">
      <c r="A414" s="13">
        <v>40940</v>
      </c>
      <c r="B414" s="26">
        <v>2.28329</v>
      </c>
      <c r="C414" s="12">
        <v>9.4700000000000006</v>
      </c>
      <c r="D414" s="12">
        <f t="shared" si="7"/>
        <v>11.868517257991758</v>
      </c>
    </row>
    <row r="415" spans="1:4" x14ac:dyDescent="0.2">
      <c r="A415" s="13">
        <v>40969</v>
      </c>
      <c r="B415" s="26">
        <v>2.2880699999999998</v>
      </c>
      <c r="C415" s="12">
        <v>10.41</v>
      </c>
      <c r="D415" s="12">
        <f t="shared" si="7"/>
        <v>13.019340452870761</v>
      </c>
    </row>
    <row r="416" spans="1:4" x14ac:dyDescent="0.2">
      <c r="A416" s="13">
        <v>41000</v>
      </c>
      <c r="B416" s="26">
        <v>2.2918699999999999</v>
      </c>
      <c r="C416" s="12">
        <v>10.94</v>
      </c>
      <c r="D416" s="12">
        <f t="shared" si="7"/>
        <v>13.659503174263813</v>
      </c>
    </row>
    <row r="417" spans="1:4" x14ac:dyDescent="0.2">
      <c r="A417" s="13">
        <v>41030</v>
      </c>
      <c r="B417" s="26">
        <v>2.2871299999999999</v>
      </c>
      <c r="C417" s="12">
        <v>12.61</v>
      </c>
      <c r="D417" s="12">
        <f t="shared" si="7"/>
        <v>15.777267802879592</v>
      </c>
    </row>
    <row r="418" spans="1:4" x14ac:dyDescent="0.2">
      <c r="A418" s="13">
        <v>41061</v>
      </c>
      <c r="B418" s="26">
        <v>2.2852399999999999</v>
      </c>
      <c r="C418" s="12">
        <v>14.18</v>
      </c>
      <c r="D418" s="12">
        <f t="shared" si="7"/>
        <v>17.756279594265813</v>
      </c>
    </row>
    <row r="419" spans="1:4" x14ac:dyDescent="0.2">
      <c r="A419" s="13">
        <v>41091</v>
      </c>
      <c r="B419" s="26">
        <v>2.2858999999999998</v>
      </c>
      <c r="C419" s="12">
        <v>15.13</v>
      </c>
      <c r="D419" s="12">
        <f t="shared" si="7"/>
        <v>18.940405017717314</v>
      </c>
    </row>
    <row r="420" spans="1:4" x14ac:dyDescent="0.2">
      <c r="A420" s="13">
        <v>41122</v>
      </c>
      <c r="B420" s="26">
        <v>2.2991799999999998</v>
      </c>
      <c r="C420" s="12">
        <v>15.82</v>
      </c>
      <c r="D420" s="12">
        <f t="shared" si="7"/>
        <v>19.689789237902211</v>
      </c>
    </row>
    <row r="421" spans="1:4" x14ac:dyDescent="0.2">
      <c r="A421" s="13">
        <v>41153</v>
      </c>
      <c r="B421" s="26">
        <v>2.3101500000000001</v>
      </c>
      <c r="C421" s="12">
        <v>14.72</v>
      </c>
      <c r="D421" s="12">
        <f t="shared" si="7"/>
        <v>18.233716217561632</v>
      </c>
    </row>
    <row r="422" spans="1:4" x14ac:dyDescent="0.2">
      <c r="A422" s="13">
        <v>41183</v>
      </c>
      <c r="B422" s="26">
        <v>2.3163800000000001</v>
      </c>
      <c r="C422" s="12">
        <v>11.68</v>
      </c>
      <c r="D422" s="12">
        <f t="shared" si="7"/>
        <v>14.429144993481206</v>
      </c>
    </row>
    <row r="423" spans="1:4" x14ac:dyDescent="0.2">
      <c r="A423" s="13">
        <v>41214</v>
      </c>
      <c r="B423" s="26">
        <v>2.3124899999999999</v>
      </c>
      <c r="C423" s="12">
        <v>9.99</v>
      </c>
      <c r="D423" s="12">
        <f t="shared" si="7"/>
        <v>12.362126577844663</v>
      </c>
    </row>
    <row r="424" spans="1:4" x14ac:dyDescent="0.2">
      <c r="A424" s="19">
        <v>41244</v>
      </c>
      <c r="B424" s="26">
        <v>2.3122099999999999</v>
      </c>
      <c r="C424" s="12">
        <v>9.8000000000000007</v>
      </c>
      <c r="D424" s="12">
        <f t="shared" si="7"/>
        <v>12.128479593116545</v>
      </c>
    </row>
    <row r="425" spans="1:4" x14ac:dyDescent="0.2">
      <c r="A425" s="13">
        <v>41275</v>
      </c>
      <c r="B425" s="26">
        <v>2.3167900000000001</v>
      </c>
      <c r="C425" s="12">
        <v>9.15</v>
      </c>
      <c r="D425" s="12">
        <f t="shared" si="7"/>
        <v>11.301653429961284</v>
      </c>
    </row>
    <row r="426" spans="1:4" x14ac:dyDescent="0.2">
      <c r="A426" s="13">
        <v>41306</v>
      </c>
      <c r="B426" s="26">
        <v>2.3293699999999999</v>
      </c>
      <c r="C426" s="12">
        <v>9.23</v>
      </c>
      <c r="D426" s="12">
        <f t="shared" si="7"/>
        <v>11.338896323898737</v>
      </c>
    </row>
    <row r="427" spans="1:4" x14ac:dyDescent="0.2">
      <c r="A427" s="13">
        <v>41334</v>
      </c>
      <c r="B427" s="26">
        <v>2.3228200000000001</v>
      </c>
      <c r="C427" s="12">
        <v>9.35</v>
      </c>
      <c r="D427" s="12">
        <f t="shared" si="7"/>
        <v>11.518703924539999</v>
      </c>
    </row>
    <row r="428" spans="1:4" x14ac:dyDescent="0.2">
      <c r="A428" s="13">
        <v>41365</v>
      </c>
      <c r="B428" s="26">
        <v>2.3179699999999999</v>
      </c>
      <c r="C428" s="12">
        <v>10.43</v>
      </c>
      <c r="D428" s="12">
        <f t="shared" si="7"/>
        <v>12.876091636216172</v>
      </c>
    </row>
    <row r="429" spans="1:4" x14ac:dyDescent="0.2">
      <c r="A429" s="13">
        <v>41395</v>
      </c>
      <c r="B429" s="26">
        <v>2.3189299999999999</v>
      </c>
      <c r="C429" s="12">
        <v>12.61</v>
      </c>
      <c r="D429" s="12">
        <f t="shared" si="7"/>
        <v>15.560910639820953</v>
      </c>
    </row>
    <row r="430" spans="1:4" x14ac:dyDescent="0.2">
      <c r="A430" s="13">
        <v>41426</v>
      </c>
      <c r="B430" s="26">
        <v>2.3244500000000001</v>
      </c>
      <c r="C430" s="12">
        <v>15.02</v>
      </c>
      <c r="D430" s="12">
        <f t="shared" si="7"/>
        <v>18.490867439609371</v>
      </c>
    </row>
    <row r="431" spans="1:4" x14ac:dyDescent="0.2">
      <c r="A431" s="13">
        <v>41456</v>
      </c>
      <c r="B431" s="26">
        <v>2.3290000000000002</v>
      </c>
      <c r="C431" s="12">
        <v>16.3</v>
      </c>
      <c r="D431" s="12">
        <f t="shared" si="7"/>
        <v>20.027450966079865</v>
      </c>
    </row>
    <row r="432" spans="1:4" x14ac:dyDescent="0.2">
      <c r="A432" s="13">
        <v>41487</v>
      </c>
      <c r="B432" s="26">
        <v>2.3345600000000002</v>
      </c>
      <c r="C432" s="12">
        <v>16.43</v>
      </c>
      <c r="D432" s="12">
        <f t="shared" si="7"/>
        <v>20.139101213933248</v>
      </c>
    </row>
    <row r="433" spans="1:4" x14ac:dyDescent="0.2">
      <c r="A433" s="13">
        <v>41518</v>
      </c>
      <c r="B433" s="26">
        <v>2.3354400000000002</v>
      </c>
      <c r="C433" s="12">
        <v>15.69</v>
      </c>
      <c r="D433" s="12">
        <f t="shared" si="7"/>
        <v>19.224798235022092</v>
      </c>
    </row>
    <row r="434" spans="1:4" x14ac:dyDescent="0.2">
      <c r="A434" s="13">
        <v>41548</v>
      </c>
      <c r="B434" s="26">
        <v>2.3366899999999999</v>
      </c>
      <c r="C434" s="12">
        <v>12.38</v>
      </c>
      <c r="D434" s="12">
        <f t="shared" si="7"/>
        <v>15.160974104395537</v>
      </c>
    </row>
    <row r="435" spans="1:4" x14ac:dyDescent="0.2">
      <c r="A435" s="13">
        <v>41579</v>
      </c>
      <c r="B435" s="26">
        <v>2.3410000000000002</v>
      </c>
      <c r="C435" s="12">
        <v>10.039999999999999</v>
      </c>
      <c r="D435" s="12">
        <f t="shared" si="7"/>
        <v>12.272692712516017</v>
      </c>
    </row>
    <row r="436" spans="1:4" x14ac:dyDescent="0.2">
      <c r="A436" s="19">
        <v>41609</v>
      </c>
      <c r="B436" s="26">
        <v>2.3471899999999999</v>
      </c>
      <c r="C436" s="12">
        <v>9.14</v>
      </c>
      <c r="D436" s="12">
        <f t="shared" si="7"/>
        <v>11.143086729237943</v>
      </c>
    </row>
    <row r="437" spans="1:4" x14ac:dyDescent="0.2">
      <c r="A437" s="13">
        <v>41640</v>
      </c>
      <c r="B437" s="26">
        <v>2.3528799999999999</v>
      </c>
      <c r="C437" s="12">
        <v>9.26</v>
      </c>
      <c r="D437" s="12">
        <f t="shared" si="7"/>
        <v>11.262084194689063</v>
      </c>
    </row>
    <row r="438" spans="1:4" x14ac:dyDescent="0.2">
      <c r="A438" s="13">
        <v>41671</v>
      </c>
      <c r="B438" s="26">
        <v>2.35547</v>
      </c>
      <c r="C438" s="12">
        <v>9.77</v>
      </c>
      <c r="D438" s="12">
        <f t="shared" si="7"/>
        <v>11.869284716001477</v>
      </c>
    </row>
    <row r="439" spans="1:4" x14ac:dyDescent="0.2">
      <c r="A439" s="13">
        <v>41699</v>
      </c>
      <c r="B439" s="26">
        <v>2.3602799999999999</v>
      </c>
      <c r="C439" s="12">
        <v>10.7</v>
      </c>
      <c r="D439" s="12">
        <f t="shared" si="7"/>
        <v>12.972623459928483</v>
      </c>
    </row>
    <row r="440" spans="1:4" x14ac:dyDescent="0.2">
      <c r="A440" s="13">
        <v>41730</v>
      </c>
      <c r="B440" s="26">
        <v>2.3646799999999999</v>
      </c>
      <c r="C440" s="12">
        <v>11.76</v>
      </c>
      <c r="D440" s="12">
        <f t="shared" si="7"/>
        <v>14.23123220055145</v>
      </c>
    </row>
    <row r="441" spans="1:4" x14ac:dyDescent="0.2">
      <c r="A441" s="13">
        <v>41760</v>
      </c>
      <c r="B441" s="26">
        <v>2.3691800000000001</v>
      </c>
      <c r="C441" s="12">
        <v>13.6</v>
      </c>
      <c r="D441" s="12">
        <f t="shared" si="7"/>
        <v>16.426627609552671</v>
      </c>
    </row>
    <row r="442" spans="1:4" x14ac:dyDescent="0.2">
      <c r="A442" s="13">
        <v>41791</v>
      </c>
      <c r="B442" s="26">
        <v>2.3723100000000001</v>
      </c>
      <c r="C442" s="12">
        <v>16.13</v>
      </c>
      <c r="D442" s="12">
        <f t="shared" si="7"/>
        <v>19.456758530714787</v>
      </c>
    </row>
    <row r="443" spans="1:4" x14ac:dyDescent="0.2">
      <c r="A443" s="13">
        <v>41821</v>
      </c>
      <c r="B443" s="26">
        <v>2.3749799999999999</v>
      </c>
      <c r="C443" s="12">
        <v>17.23</v>
      </c>
      <c r="D443" s="12">
        <f t="shared" si="7"/>
        <v>20.760264478016659</v>
      </c>
    </row>
    <row r="444" spans="1:4" x14ac:dyDescent="0.2">
      <c r="A444" s="13">
        <v>41852</v>
      </c>
      <c r="B444" s="26">
        <v>2.3746</v>
      </c>
      <c r="C444" s="12">
        <v>17.41</v>
      </c>
      <c r="D444" s="12">
        <f t="shared" si="7"/>
        <v>20.980501688705466</v>
      </c>
    </row>
    <row r="445" spans="1:4" x14ac:dyDescent="0.2">
      <c r="A445" s="13">
        <v>41883</v>
      </c>
      <c r="B445" s="26">
        <v>2.3747699999999998</v>
      </c>
      <c r="C445" s="12">
        <v>16.27</v>
      </c>
      <c r="D445" s="12">
        <f t="shared" si="7"/>
        <v>19.605303069349876</v>
      </c>
    </row>
    <row r="446" spans="1:4" x14ac:dyDescent="0.2">
      <c r="A446" s="13">
        <v>41913</v>
      </c>
      <c r="B446" s="26">
        <v>2.3742999999999999</v>
      </c>
      <c r="C446" s="12">
        <v>13.11</v>
      </c>
      <c r="D446" s="12">
        <f t="shared" si="7"/>
        <v>15.800639350545426</v>
      </c>
    </row>
    <row r="447" spans="1:4" x14ac:dyDescent="0.2">
      <c r="A447" s="13">
        <v>41944</v>
      </c>
      <c r="B447" s="26">
        <v>2.3698299999999999</v>
      </c>
      <c r="C447" s="12">
        <v>10.19</v>
      </c>
      <c r="D447" s="12">
        <f t="shared" si="7"/>
        <v>12.30451648008507</v>
      </c>
    </row>
    <row r="448" spans="1:4" x14ac:dyDescent="0.2">
      <c r="A448" s="19">
        <v>41974</v>
      </c>
      <c r="B448" s="26">
        <v>2.36252</v>
      </c>
      <c r="C448" s="12">
        <v>10.01</v>
      </c>
      <c r="D448" s="12">
        <f t="shared" si="7"/>
        <v>12.124564410036742</v>
      </c>
    </row>
    <row r="449" spans="1:4" x14ac:dyDescent="0.2">
      <c r="A449" s="13">
        <v>42005</v>
      </c>
      <c r="B449" s="26">
        <v>2.3474699999999999</v>
      </c>
      <c r="C449" s="12">
        <v>9.5</v>
      </c>
      <c r="D449" s="12">
        <f t="shared" si="7"/>
        <v>11.580601456035648</v>
      </c>
    </row>
    <row r="450" spans="1:4" x14ac:dyDescent="0.2">
      <c r="A450" s="13">
        <v>42036</v>
      </c>
      <c r="B450" s="26">
        <v>2.3534199999999998</v>
      </c>
      <c r="C450" s="12">
        <v>9.08</v>
      </c>
      <c r="D450" s="12">
        <f t="shared" si="7"/>
        <v>11.040632900204811</v>
      </c>
    </row>
    <row r="451" spans="1:4" x14ac:dyDescent="0.2">
      <c r="A451" s="13">
        <v>42064</v>
      </c>
      <c r="B451" s="26">
        <v>2.3597600000000001</v>
      </c>
      <c r="C451" s="12">
        <v>9.2799999999999994</v>
      </c>
      <c r="D451" s="12">
        <f t="shared" si="7"/>
        <v>11.253502254466555</v>
      </c>
    </row>
    <row r="452" spans="1:4" x14ac:dyDescent="0.2">
      <c r="A452" s="13">
        <v>42095</v>
      </c>
      <c r="B452" s="26">
        <v>2.3622200000000002</v>
      </c>
      <c r="C452" s="12">
        <v>10.43</v>
      </c>
      <c r="D452" s="12">
        <f t="shared" si="7"/>
        <v>12.634891809399631</v>
      </c>
    </row>
    <row r="453" spans="1:4" x14ac:dyDescent="0.2">
      <c r="A453" s="13">
        <v>42125</v>
      </c>
      <c r="B453" s="26">
        <v>2.3700100000000002</v>
      </c>
      <c r="C453" s="12">
        <v>12.73</v>
      </c>
      <c r="D453" s="12">
        <f t="shared" si="7"/>
        <v>15.370421825224367</v>
      </c>
    </row>
    <row r="454" spans="1:4" x14ac:dyDescent="0.2">
      <c r="A454" s="13">
        <v>42156</v>
      </c>
      <c r="B454" s="26">
        <v>2.3765700000000001</v>
      </c>
      <c r="C454" s="12">
        <v>15.07</v>
      </c>
      <c r="D454" s="12">
        <f t="shared" si="7"/>
        <v>18.145552779846586</v>
      </c>
    </row>
    <row r="455" spans="1:4" x14ac:dyDescent="0.2">
      <c r="A455" s="19">
        <v>42186</v>
      </c>
      <c r="B455" s="26">
        <v>2.3803399999999999</v>
      </c>
      <c r="C455" s="12">
        <v>16.28</v>
      </c>
      <c r="D455" s="12">
        <f t="shared" si="7"/>
        <v>19.571448398128002</v>
      </c>
    </row>
    <row r="456" spans="1:4" x14ac:dyDescent="0.2">
      <c r="A456" s="13">
        <v>42217</v>
      </c>
      <c r="B456" s="26">
        <v>2.3803299999999998</v>
      </c>
      <c r="C456" s="12">
        <v>16.88</v>
      </c>
      <c r="D456" s="12">
        <f t="shared" si="7"/>
        <v>20.292840102002668</v>
      </c>
    </row>
    <row r="457" spans="1:4" x14ac:dyDescent="0.2">
      <c r="A457" s="13">
        <v>42248</v>
      </c>
      <c r="B457" s="26">
        <v>2.3749799999999999</v>
      </c>
      <c r="C457" s="12">
        <v>16.399999999999999</v>
      </c>
      <c r="D457" s="12">
        <f t="shared" si="7"/>
        <v>19.760205306992059</v>
      </c>
    </row>
    <row r="458" spans="1:4" x14ac:dyDescent="0.2">
      <c r="A458" s="13">
        <v>42278</v>
      </c>
      <c r="B458" s="26">
        <v>2.3773300000000002</v>
      </c>
      <c r="C458" s="12">
        <v>12.6</v>
      </c>
      <c r="D458" s="12">
        <f t="shared" si="7"/>
        <v>15.166614058628797</v>
      </c>
    </row>
    <row r="459" spans="1:4" x14ac:dyDescent="0.2">
      <c r="A459" s="13">
        <v>42309</v>
      </c>
      <c r="B459" s="26">
        <v>2.3801700000000001</v>
      </c>
      <c r="C459" s="12">
        <v>10.02</v>
      </c>
      <c r="D459" s="12">
        <f t="shared" si="7"/>
        <v>12.046678102824588</v>
      </c>
    </row>
    <row r="460" spans="1:4" x14ac:dyDescent="0.2">
      <c r="A460" s="13">
        <v>42339</v>
      </c>
      <c r="B460" s="26">
        <v>2.3776099999999998</v>
      </c>
      <c r="C460" s="12">
        <v>9.27</v>
      </c>
      <c r="D460" s="12">
        <f t="shared" si="7"/>
        <v>11.156980568722375</v>
      </c>
    </row>
    <row r="461" spans="1:4" x14ac:dyDescent="0.2">
      <c r="A461" s="13">
        <v>42370</v>
      </c>
      <c r="B461" s="26">
        <v>2.3765200000000002</v>
      </c>
      <c r="C461" s="12">
        <v>8.2799999999999994</v>
      </c>
      <c r="D461" s="12">
        <f t="shared" si="7"/>
        <v>9.9700290677124528</v>
      </c>
    </row>
    <row r="462" spans="1:4" x14ac:dyDescent="0.2">
      <c r="A462" s="13">
        <v>42401</v>
      </c>
      <c r="B462" s="26">
        <v>2.3733599999999999</v>
      </c>
      <c r="C462" s="12">
        <v>8.36</v>
      </c>
      <c r="D462" s="12">
        <f t="shared" si="7"/>
        <v>10.079760659992585</v>
      </c>
    </row>
    <row r="463" spans="1:4" x14ac:dyDescent="0.2">
      <c r="A463" s="13">
        <v>42430</v>
      </c>
      <c r="B463" s="26">
        <v>2.3807999999999998</v>
      </c>
      <c r="C463" s="12">
        <v>9.19</v>
      </c>
      <c r="D463" s="12">
        <f t="shared" si="7"/>
        <v>11.045875877856185</v>
      </c>
    </row>
    <row r="464" spans="1:4" x14ac:dyDescent="0.2">
      <c r="A464" s="13">
        <v>42461</v>
      </c>
      <c r="B464" s="26">
        <v>2.38992</v>
      </c>
      <c r="C464" s="12">
        <v>9.65</v>
      </c>
      <c r="D464" s="12">
        <f t="shared" si="7"/>
        <v>11.554509418725313</v>
      </c>
    </row>
    <row r="465" spans="1:4" x14ac:dyDescent="0.2">
      <c r="A465" s="13">
        <v>42491</v>
      </c>
      <c r="B465" s="26">
        <v>2.3955700000000002</v>
      </c>
      <c r="C465" s="12">
        <v>11.62</v>
      </c>
      <c r="D465" s="12">
        <f t="shared" si="7"/>
        <v>13.880490830992207</v>
      </c>
    </row>
    <row r="466" spans="1:4" x14ac:dyDescent="0.2">
      <c r="A466" s="13">
        <v>42522</v>
      </c>
      <c r="B466" s="26">
        <v>2.4022199999999998</v>
      </c>
      <c r="C466" s="12">
        <v>14.43</v>
      </c>
      <c r="D466" s="12">
        <f t="shared" si="7"/>
        <v>17.189415677997854</v>
      </c>
    </row>
    <row r="467" spans="1:4" x14ac:dyDescent="0.2">
      <c r="A467" s="19">
        <v>42552</v>
      </c>
      <c r="B467" s="26">
        <v>2.4010099999999999</v>
      </c>
      <c r="C467" s="12">
        <v>16.559999999999999</v>
      </c>
      <c r="D467" s="12">
        <f t="shared" si="7"/>
        <v>19.736672050512077</v>
      </c>
    </row>
    <row r="468" spans="1:4" x14ac:dyDescent="0.2">
      <c r="A468" s="13">
        <v>42583</v>
      </c>
      <c r="B468" s="26">
        <v>2.4054500000000001</v>
      </c>
      <c r="C468" s="12">
        <v>17.600000000000001</v>
      </c>
      <c r="D468" s="12">
        <f t="shared" si="7"/>
        <v>20.93745519549357</v>
      </c>
    </row>
    <row r="469" spans="1:4" x14ac:dyDescent="0.2">
      <c r="A469" s="13">
        <v>42614</v>
      </c>
      <c r="B469" s="26">
        <v>2.4117600000000001</v>
      </c>
      <c r="C469" s="12">
        <v>16.78</v>
      </c>
      <c r="D469" s="12">
        <f t="shared" si="7"/>
        <v>19.909732718015061</v>
      </c>
    </row>
    <row r="470" spans="1:4" x14ac:dyDescent="0.2">
      <c r="A470" s="13">
        <v>42644</v>
      </c>
      <c r="B470" s="26">
        <v>2.4174099999999998</v>
      </c>
      <c r="C470" s="12">
        <v>13.74</v>
      </c>
      <c r="D470" s="12">
        <f t="shared" si="7"/>
        <v>16.264622194828352</v>
      </c>
    </row>
    <row r="471" spans="1:4" x14ac:dyDescent="0.2">
      <c r="A471" s="13">
        <v>42675</v>
      </c>
      <c r="B471" s="26">
        <v>2.4202599999999999</v>
      </c>
      <c r="C471" s="12">
        <v>10.77</v>
      </c>
      <c r="D471" s="12">
        <f t="shared" si="7"/>
        <v>12.73389432127127</v>
      </c>
    </row>
    <row r="472" spans="1:4" x14ac:dyDescent="0.2">
      <c r="A472" s="13">
        <v>42705</v>
      </c>
      <c r="B472" s="26">
        <v>2.4263699999999999</v>
      </c>
      <c r="C472" s="12">
        <v>9.06</v>
      </c>
      <c r="D472" s="12">
        <f t="shared" si="7"/>
        <v>10.685103450833964</v>
      </c>
    </row>
    <row r="473" spans="1:4" x14ac:dyDescent="0.2">
      <c r="A473" s="13">
        <v>42736</v>
      </c>
      <c r="B473" s="26">
        <v>2.4361799999999998</v>
      </c>
      <c r="C473" s="12">
        <v>9.32</v>
      </c>
      <c r="D473" s="12">
        <f t="shared" si="7"/>
        <v>10.947478478601747</v>
      </c>
    </row>
    <row r="474" spans="1:4" x14ac:dyDescent="0.2">
      <c r="A474" s="13">
        <v>42767</v>
      </c>
      <c r="B474" s="26">
        <v>2.4400599999999999</v>
      </c>
      <c r="C474" s="12">
        <v>10.01</v>
      </c>
      <c r="D474" s="12">
        <f t="shared" si="7"/>
        <v>11.739271128578807</v>
      </c>
    </row>
    <row r="475" spans="1:4" x14ac:dyDescent="0.2">
      <c r="A475" s="13">
        <v>42795</v>
      </c>
      <c r="B475" s="26">
        <v>2.43892</v>
      </c>
      <c r="C475" s="12">
        <v>9.86</v>
      </c>
      <c r="D475" s="12">
        <f t="shared" si="7"/>
        <v>11.568762919652961</v>
      </c>
    </row>
    <row r="476" spans="1:4" x14ac:dyDescent="0.2">
      <c r="A476" s="13">
        <v>42826</v>
      </c>
      <c r="B476" s="26">
        <v>2.4419300000000002</v>
      </c>
      <c r="C476" s="12">
        <v>11.34</v>
      </c>
      <c r="D476" s="12">
        <f t="shared" si="7"/>
        <v>13.288850188170834</v>
      </c>
    </row>
    <row r="477" spans="1:4" x14ac:dyDescent="0.2">
      <c r="A477" s="13">
        <v>42856</v>
      </c>
      <c r="B477" s="26">
        <v>2.4400400000000002</v>
      </c>
      <c r="C477" s="12">
        <v>13.25</v>
      </c>
      <c r="D477" s="12">
        <f t="shared" ref="D477:D519" si="8">C477*$B$557/B477</f>
        <v>15.539122616842349</v>
      </c>
    </row>
    <row r="478" spans="1:4" x14ac:dyDescent="0.2">
      <c r="A478" s="13">
        <v>42887</v>
      </c>
      <c r="B478" s="26">
        <v>2.44163</v>
      </c>
      <c r="C478" s="12">
        <v>16.059999999999999</v>
      </c>
      <c r="D478" s="12">
        <f t="shared" si="8"/>
        <v>18.822324209646833</v>
      </c>
    </row>
    <row r="479" spans="1:4" x14ac:dyDescent="0.2">
      <c r="A479" s="19">
        <v>42917</v>
      </c>
      <c r="B479" s="26">
        <v>2.4424299999999999</v>
      </c>
      <c r="C479" s="12">
        <v>17.86</v>
      </c>
      <c r="D479" s="12">
        <f t="shared" si="8"/>
        <v>20.925068583337087</v>
      </c>
    </row>
    <row r="480" spans="1:4" x14ac:dyDescent="0.2">
      <c r="A480" s="13">
        <v>42948</v>
      </c>
      <c r="B480" s="26">
        <v>2.4518300000000002</v>
      </c>
      <c r="C480" s="12">
        <v>18.22</v>
      </c>
      <c r="D480" s="12">
        <f t="shared" si="8"/>
        <v>21.265009409298361</v>
      </c>
    </row>
    <row r="481" spans="1:4" x14ac:dyDescent="0.2">
      <c r="A481" s="13">
        <v>42979</v>
      </c>
      <c r="B481" s="26">
        <v>2.46435</v>
      </c>
      <c r="C481" s="12">
        <v>16.920000000000002</v>
      </c>
      <c r="D481" s="12">
        <f t="shared" si="8"/>
        <v>19.647420098606126</v>
      </c>
    </row>
    <row r="482" spans="1:4" x14ac:dyDescent="0.2">
      <c r="A482" s="13">
        <v>43009</v>
      </c>
      <c r="B482" s="26">
        <v>2.4662600000000001</v>
      </c>
      <c r="C482" s="12">
        <v>13.39</v>
      </c>
      <c r="D482" s="12">
        <f t="shared" si="8"/>
        <v>15.536360112072531</v>
      </c>
    </row>
    <row r="483" spans="1:4" x14ac:dyDescent="0.2">
      <c r="A483" s="13">
        <v>43040</v>
      </c>
      <c r="B483" s="26">
        <v>2.4728400000000001</v>
      </c>
      <c r="C483" s="12">
        <v>10.14</v>
      </c>
      <c r="D483" s="12">
        <f t="shared" si="8"/>
        <v>11.734092274469841</v>
      </c>
    </row>
    <row r="484" spans="1:4" x14ac:dyDescent="0.2">
      <c r="A484" s="13">
        <v>43070</v>
      </c>
      <c r="B484" s="26">
        <v>2.4780500000000001</v>
      </c>
      <c r="C484" s="12">
        <v>9.2899999999999991</v>
      </c>
      <c r="D484" s="12">
        <f t="shared" si="8"/>
        <v>10.727862791307681</v>
      </c>
    </row>
    <row r="485" spans="1:4" x14ac:dyDescent="0.2">
      <c r="A485" s="13">
        <v>43101</v>
      </c>
      <c r="B485" s="26">
        <v>2.4874299999999998</v>
      </c>
      <c r="C485" s="12">
        <v>8.9</v>
      </c>
      <c r="D485" s="12">
        <f t="shared" si="8"/>
        <v>10.238744366675647</v>
      </c>
    </row>
    <row r="486" spans="1:4" x14ac:dyDescent="0.2">
      <c r="A486" s="13">
        <v>43132</v>
      </c>
      <c r="B486" s="26">
        <v>2.4943900000000001</v>
      </c>
      <c r="C486" s="12">
        <v>9.6300000000000008</v>
      </c>
      <c r="D486" s="12">
        <f t="shared" si="8"/>
        <v>11.047639434891899</v>
      </c>
    </row>
    <row r="487" spans="1:4" x14ac:dyDescent="0.2">
      <c r="A487" s="13">
        <v>43160</v>
      </c>
      <c r="B487" s="26">
        <v>2.4958100000000001</v>
      </c>
      <c r="C487" s="12">
        <v>9.76</v>
      </c>
      <c r="D487" s="12">
        <f t="shared" si="8"/>
        <v>11.190406385101429</v>
      </c>
    </row>
    <row r="488" spans="1:4" x14ac:dyDescent="0.2">
      <c r="A488" s="13">
        <v>43191</v>
      </c>
      <c r="B488" s="26">
        <v>2.5014599999999998</v>
      </c>
      <c r="C488" s="12">
        <v>10.050000000000001</v>
      </c>
      <c r="D488" s="12">
        <f t="shared" si="8"/>
        <v>11.496881641121586</v>
      </c>
    </row>
    <row r="489" spans="1:4" x14ac:dyDescent="0.2">
      <c r="A489" s="13">
        <v>43221</v>
      </c>
      <c r="B489" s="26">
        <v>2.50779</v>
      </c>
      <c r="C489" s="12">
        <v>13.52</v>
      </c>
      <c r="D489" s="12">
        <f t="shared" si="8"/>
        <v>15.427412311238182</v>
      </c>
    </row>
    <row r="490" spans="1:4" x14ac:dyDescent="0.2">
      <c r="A490" s="13">
        <v>43252</v>
      </c>
      <c r="B490" s="26">
        <v>2.51118</v>
      </c>
      <c r="C490" s="12">
        <v>16.47</v>
      </c>
      <c r="D490" s="12">
        <f t="shared" si="8"/>
        <v>18.768229983513727</v>
      </c>
    </row>
    <row r="491" spans="1:4" x14ac:dyDescent="0.2">
      <c r="A491" s="19">
        <v>43282</v>
      </c>
      <c r="B491" s="26">
        <v>2.5132300000000001</v>
      </c>
      <c r="C491" s="12">
        <v>17.850000000000001</v>
      </c>
      <c r="D491" s="12">
        <f t="shared" si="8"/>
        <v>20.324204052155995</v>
      </c>
    </row>
    <row r="492" spans="1:4" x14ac:dyDescent="0.2">
      <c r="A492" s="13">
        <v>43313</v>
      </c>
      <c r="B492" s="26">
        <v>2.51749</v>
      </c>
      <c r="C492" s="12">
        <v>18.559999999999999</v>
      </c>
      <c r="D492" s="12">
        <f t="shared" si="8"/>
        <v>21.096857965672157</v>
      </c>
    </row>
    <row r="493" spans="1:4" x14ac:dyDescent="0.2">
      <c r="A493" s="13">
        <v>43344</v>
      </c>
      <c r="B493" s="26">
        <v>2.5223900000000001</v>
      </c>
      <c r="C493" s="12">
        <v>17.23</v>
      </c>
      <c r="D493" s="12">
        <f t="shared" si="8"/>
        <v>19.547022042586594</v>
      </c>
    </row>
    <row r="494" spans="1:4" x14ac:dyDescent="0.2">
      <c r="A494" s="13">
        <v>43374</v>
      </c>
      <c r="B494" s="26">
        <v>2.5286200000000001</v>
      </c>
      <c r="C494" s="12">
        <v>12.22</v>
      </c>
      <c r="D494" s="12">
        <f t="shared" si="8"/>
        <v>13.829140804074951</v>
      </c>
    </row>
    <row r="495" spans="1:4" x14ac:dyDescent="0.2">
      <c r="A495" s="13">
        <v>43405</v>
      </c>
      <c r="B495" s="26">
        <v>2.52657</v>
      </c>
      <c r="C495" s="12">
        <v>9.42</v>
      </c>
      <c r="D495" s="12">
        <f t="shared" si="8"/>
        <v>10.669083864686117</v>
      </c>
    </row>
    <row r="496" spans="1:4" x14ac:dyDescent="0.2">
      <c r="A496" s="13">
        <v>43435</v>
      </c>
      <c r="B496" s="26">
        <v>2.5255100000000001</v>
      </c>
      <c r="C496" s="12">
        <v>9.6199999999999992</v>
      </c>
      <c r="D496" s="12">
        <f t="shared" si="8"/>
        <v>10.900176764297111</v>
      </c>
    </row>
    <row r="497" spans="1:4" x14ac:dyDescent="0.2">
      <c r="A497" s="13">
        <v>43466</v>
      </c>
      <c r="B497" s="26">
        <v>2.5247000000000002</v>
      </c>
      <c r="C497" s="12">
        <v>9.36</v>
      </c>
      <c r="D497" s="12">
        <f t="shared" si="8"/>
        <v>10.608979981780013</v>
      </c>
    </row>
    <row r="498" spans="1:4" x14ac:dyDescent="0.2">
      <c r="A498" s="13">
        <v>43497</v>
      </c>
      <c r="B498" s="26">
        <v>2.5313500000000002</v>
      </c>
      <c r="C498" s="12">
        <v>9.4</v>
      </c>
      <c r="D498" s="12">
        <f t="shared" si="8"/>
        <v>10.626328006794793</v>
      </c>
    </row>
    <row r="499" spans="1:4" x14ac:dyDescent="0.2">
      <c r="A499" s="13">
        <v>43525</v>
      </c>
      <c r="B499" s="26">
        <v>2.5427300000000002</v>
      </c>
      <c r="C499" s="12">
        <v>9.42</v>
      </c>
      <c r="D499" s="12">
        <f t="shared" si="8"/>
        <v>10.601277847038419</v>
      </c>
    </row>
    <row r="500" spans="1:4" x14ac:dyDescent="0.2">
      <c r="A500" s="13">
        <v>43556</v>
      </c>
      <c r="B500" s="26">
        <v>2.5516299999999998</v>
      </c>
      <c r="C500" s="12">
        <v>10.85</v>
      </c>
      <c r="D500" s="12">
        <f t="shared" si="8"/>
        <v>12.168011173250042</v>
      </c>
    </row>
    <row r="501" spans="1:4" x14ac:dyDescent="0.2">
      <c r="A501" s="13">
        <v>43586</v>
      </c>
      <c r="B501" s="26">
        <v>2.5532499999999998</v>
      </c>
      <c r="C501" s="12">
        <v>12.76</v>
      </c>
      <c r="D501" s="12">
        <f t="shared" si="8"/>
        <v>14.30095022422403</v>
      </c>
    </row>
    <row r="502" spans="1:4" x14ac:dyDescent="0.2">
      <c r="A502" s="13">
        <v>43617</v>
      </c>
      <c r="B502" s="26">
        <v>2.5536099999999999</v>
      </c>
      <c r="C502" s="12">
        <v>15.6</v>
      </c>
      <c r="D502" s="12">
        <f t="shared" si="8"/>
        <v>17.481455508084633</v>
      </c>
    </row>
    <row r="503" spans="1:4" x14ac:dyDescent="0.2">
      <c r="A503" s="19">
        <v>43647</v>
      </c>
      <c r="B503" s="26">
        <v>2.5590000000000002</v>
      </c>
      <c r="C503" s="12">
        <v>17.739999999999998</v>
      </c>
      <c r="D503" s="12">
        <f t="shared" si="8"/>
        <v>19.837680476748726</v>
      </c>
    </row>
    <row r="504" spans="1:4" x14ac:dyDescent="0.2">
      <c r="A504" s="13">
        <v>43678</v>
      </c>
      <c r="B504" s="26">
        <v>2.5617899999999998</v>
      </c>
      <c r="C504" s="12">
        <v>18.37</v>
      </c>
      <c r="D504" s="12">
        <f t="shared" si="8"/>
        <v>20.519803211816743</v>
      </c>
    </row>
    <row r="505" spans="1:4" x14ac:dyDescent="0.2">
      <c r="A505" s="13">
        <v>43709</v>
      </c>
      <c r="B505" s="26">
        <v>2.56596</v>
      </c>
      <c r="C505" s="12">
        <v>17.61</v>
      </c>
      <c r="D505" s="12">
        <f t="shared" si="8"/>
        <v>19.638894413786652</v>
      </c>
    </row>
    <row r="506" spans="1:4" x14ac:dyDescent="0.2">
      <c r="A506" s="13">
        <v>43739</v>
      </c>
      <c r="B506" s="26">
        <v>2.5730499999999998</v>
      </c>
      <c r="C506" s="12">
        <v>12.5</v>
      </c>
      <c r="D506" s="12">
        <f t="shared" si="8"/>
        <v>13.901745982394436</v>
      </c>
    </row>
    <row r="507" spans="1:4" x14ac:dyDescent="0.2">
      <c r="A507" s="13">
        <v>43770</v>
      </c>
      <c r="B507" s="26">
        <v>2.5778799999999999</v>
      </c>
      <c r="C507" s="12">
        <v>9.33</v>
      </c>
      <c r="D507" s="12">
        <f t="shared" si="8"/>
        <v>10.356821896286872</v>
      </c>
    </row>
    <row r="508" spans="1:4" x14ac:dyDescent="0.2">
      <c r="A508" s="13">
        <v>43800</v>
      </c>
      <c r="B508" s="26">
        <v>2.58263</v>
      </c>
      <c r="C508" s="12">
        <v>9.3000000000000007</v>
      </c>
      <c r="D508" s="12">
        <f t="shared" si="8"/>
        <v>10.304533092235436</v>
      </c>
    </row>
    <row r="509" spans="1:4" x14ac:dyDescent="0.2">
      <c r="A509" s="13">
        <v>43831</v>
      </c>
      <c r="B509" s="26">
        <v>2.5868199999999999</v>
      </c>
      <c r="C509" s="12">
        <v>9.43</v>
      </c>
      <c r="D509" s="12">
        <f t="shared" si="8"/>
        <v>10.431650880231327</v>
      </c>
    </row>
    <row r="510" spans="1:4" x14ac:dyDescent="0.2">
      <c r="A510" s="13">
        <v>43862</v>
      </c>
      <c r="B510" s="26">
        <v>2.5900699999999999</v>
      </c>
      <c r="C510" s="12">
        <v>9.19</v>
      </c>
      <c r="D510" s="12">
        <f t="shared" si="8"/>
        <v>10.153401757481459</v>
      </c>
    </row>
    <row r="511" spans="1:4" x14ac:dyDescent="0.2">
      <c r="A511" s="13">
        <v>43891</v>
      </c>
      <c r="B511" s="26">
        <v>2.5816499999999998</v>
      </c>
      <c r="C511" s="12">
        <v>9.8000000000000007</v>
      </c>
      <c r="D511" s="12">
        <f t="shared" si="8"/>
        <v>10.862662173416229</v>
      </c>
    </row>
    <row r="512" spans="1:4" x14ac:dyDescent="0.2">
      <c r="A512" s="13">
        <v>43922</v>
      </c>
      <c r="B512" s="26">
        <v>2.56094</v>
      </c>
      <c r="C512" s="12">
        <v>10.42</v>
      </c>
      <c r="D512" s="12">
        <f t="shared" si="8"/>
        <v>11.643294345045179</v>
      </c>
    </row>
    <row r="513" spans="1:4" x14ac:dyDescent="0.2">
      <c r="A513" s="13">
        <v>43952</v>
      </c>
      <c r="B513" s="26">
        <v>2.5594399999999999</v>
      </c>
      <c r="C513" s="12">
        <v>11.79</v>
      </c>
      <c r="D513" s="12">
        <f t="shared" si="8"/>
        <v>13.181851455787205</v>
      </c>
    </row>
    <row r="514" spans="1:4" x14ac:dyDescent="0.2">
      <c r="A514" s="13">
        <v>43983</v>
      </c>
      <c r="B514" s="26">
        <v>2.5721699999999998</v>
      </c>
      <c r="C514" s="12">
        <v>15.33</v>
      </c>
      <c r="D514" s="12">
        <f t="shared" si="8"/>
        <v>17.054934172313651</v>
      </c>
    </row>
    <row r="515" spans="1:4" x14ac:dyDescent="0.2">
      <c r="A515" s="19">
        <v>44013</v>
      </c>
      <c r="B515" s="26">
        <v>2.5854300000000001</v>
      </c>
      <c r="C515" s="12">
        <v>17.489999999999998</v>
      </c>
      <c r="D515" s="12">
        <f t="shared" si="8"/>
        <v>19.358182812916997</v>
      </c>
    </row>
    <row r="516" spans="1:4" x14ac:dyDescent="0.2">
      <c r="A516" s="13">
        <v>44044</v>
      </c>
      <c r="B516" s="26">
        <v>2.5958000000000001</v>
      </c>
      <c r="C516" s="12">
        <v>18.27</v>
      </c>
      <c r="D516" s="12">
        <f t="shared" si="8"/>
        <v>20.140714835503505</v>
      </c>
    </row>
    <row r="517" spans="1:4" x14ac:dyDescent="0.2">
      <c r="A517" s="13">
        <v>44075</v>
      </c>
      <c r="B517" s="26">
        <v>2.6019000000000001</v>
      </c>
      <c r="C517" s="12">
        <v>16.850000000000001</v>
      </c>
      <c r="D517" s="12">
        <f t="shared" si="8"/>
        <v>18.531768457665553</v>
      </c>
    </row>
    <row r="518" spans="1:4" x14ac:dyDescent="0.2">
      <c r="A518" s="13">
        <v>44105</v>
      </c>
      <c r="B518" s="26">
        <v>2.6035200000000001</v>
      </c>
      <c r="C518" s="12">
        <v>12.26</v>
      </c>
      <c r="D518" s="12">
        <f t="shared" si="8"/>
        <v>13.475258749692724</v>
      </c>
    </row>
    <row r="519" spans="1:4" x14ac:dyDescent="0.2">
      <c r="A519" s="13">
        <v>44136</v>
      </c>
      <c r="B519" s="26">
        <v>2.6072099999999998</v>
      </c>
      <c r="C519" s="12">
        <v>10.99</v>
      </c>
      <c r="D519" s="12">
        <f t="shared" si="8"/>
        <v>12.062275417016661</v>
      </c>
    </row>
    <row r="520" spans="1:4" x14ac:dyDescent="0.2">
      <c r="A520" s="13">
        <v>44166</v>
      </c>
      <c r="B520" s="26">
        <v>2.61564</v>
      </c>
      <c r="C520" s="12">
        <v>9.75</v>
      </c>
      <c r="D520" s="12">
        <f t="shared" ref="D520:D544" si="9">C520*$B$557/B520</f>
        <v>10.666801337340003</v>
      </c>
    </row>
    <row r="521" spans="1:4" x14ac:dyDescent="0.2">
      <c r="A521" s="13">
        <v>44197</v>
      </c>
      <c r="B521" s="26">
        <v>2.6219999999999999</v>
      </c>
      <c r="C521" s="12">
        <v>9.68</v>
      </c>
      <c r="D521" s="12">
        <f t="shared" si="9"/>
        <v>10.564531228070177</v>
      </c>
    </row>
    <row r="522" spans="1:4" x14ac:dyDescent="0.2">
      <c r="A522" s="19">
        <v>44228</v>
      </c>
      <c r="B522" s="26">
        <v>2.6334599999999999</v>
      </c>
      <c r="C522" s="12">
        <v>9.31</v>
      </c>
      <c r="D522" s="12">
        <f t="shared" si="9"/>
        <v>10.116505361767409</v>
      </c>
    </row>
    <row r="523" spans="1:4" x14ac:dyDescent="0.2">
      <c r="A523" s="13">
        <v>44256</v>
      </c>
      <c r="B523" s="26">
        <v>2.65028</v>
      </c>
      <c r="C523" s="12">
        <v>10.51</v>
      </c>
      <c r="D523" s="12">
        <f t="shared" si="9"/>
        <v>11.347978858837557</v>
      </c>
    </row>
    <row r="524" spans="1:4" x14ac:dyDescent="0.2">
      <c r="A524" s="13">
        <v>44287</v>
      </c>
      <c r="B524" s="26">
        <v>2.6672699999999998</v>
      </c>
      <c r="C524" s="12">
        <v>12.25</v>
      </c>
      <c r="D524" s="12">
        <f t="shared" si="9"/>
        <v>13.14246017463549</v>
      </c>
    </row>
    <row r="525" spans="1:4" x14ac:dyDescent="0.2">
      <c r="A525" s="13">
        <v>44317</v>
      </c>
      <c r="B525" s="26">
        <v>2.6859899999999999</v>
      </c>
      <c r="C525" s="12">
        <v>14.13</v>
      </c>
      <c r="D525" s="12">
        <f t="shared" si="9"/>
        <v>15.053771916500065</v>
      </c>
    </row>
    <row r="526" spans="1:4" x14ac:dyDescent="0.2">
      <c r="A526" s="13">
        <v>44348</v>
      </c>
      <c r="B526" s="26">
        <v>2.7095500000000001</v>
      </c>
      <c r="C526" s="12">
        <v>17.73</v>
      </c>
      <c r="D526" s="12">
        <f t="shared" si="9"/>
        <v>18.724883626432433</v>
      </c>
    </row>
    <row r="527" spans="1:4" x14ac:dyDescent="0.2">
      <c r="A527" s="13">
        <v>44378</v>
      </c>
      <c r="B527" s="26">
        <v>2.7218399999999998</v>
      </c>
      <c r="C527" s="12">
        <v>19.940000000000001</v>
      </c>
      <c r="D527" s="12">
        <f t="shared" si="9"/>
        <v>20.963805565352857</v>
      </c>
    </row>
    <row r="528" spans="1:4" x14ac:dyDescent="0.2">
      <c r="A528" s="13">
        <v>44409</v>
      </c>
      <c r="B528" s="26">
        <v>2.7309199999999998</v>
      </c>
      <c r="C528" s="12">
        <v>20.99</v>
      </c>
      <c r="D528" s="12">
        <f t="shared" si="9"/>
        <v>21.994344429715994</v>
      </c>
    </row>
    <row r="529" spans="1:5" x14ac:dyDescent="0.2">
      <c r="A529" s="19">
        <v>44440</v>
      </c>
      <c r="B529" s="26">
        <v>2.74214</v>
      </c>
      <c r="C529" s="12">
        <v>20.239999999999998</v>
      </c>
      <c r="D529" s="12">
        <f t="shared" si="9"/>
        <v>21.121679359915976</v>
      </c>
    </row>
    <row r="530" spans="1:5" x14ac:dyDescent="0.2">
      <c r="A530" s="13">
        <v>44470</v>
      </c>
      <c r="B530" s="26">
        <v>2.7658999999999998</v>
      </c>
      <c r="C530" s="12">
        <v>17.489999999999998</v>
      </c>
      <c r="D530" s="12">
        <f t="shared" si="9"/>
        <v>18.095096203767309</v>
      </c>
    </row>
    <row r="531" spans="1:5" x14ac:dyDescent="0.2">
      <c r="A531" s="13">
        <v>44501</v>
      </c>
      <c r="B531" s="26">
        <v>2.7852399999999999</v>
      </c>
      <c r="C531" s="12">
        <v>13.3</v>
      </c>
      <c r="D531" s="12">
        <f t="shared" si="9"/>
        <v>13.66458915569215</v>
      </c>
      <c r="E531" s="10" t="s">
        <v>182</v>
      </c>
    </row>
    <row r="532" spans="1:5" x14ac:dyDescent="0.2">
      <c r="A532" s="13">
        <v>44531</v>
      </c>
      <c r="B532" s="26">
        <v>2.8012600000000001</v>
      </c>
      <c r="C532" s="12">
        <v>13.12</v>
      </c>
      <c r="D532" s="12">
        <f t="shared" si="9"/>
        <v>13.402566673568323</v>
      </c>
      <c r="E532" s="10" t="s">
        <v>183</v>
      </c>
    </row>
    <row r="533" spans="1:5" x14ac:dyDescent="0.2">
      <c r="A533" s="13">
        <v>44562</v>
      </c>
      <c r="B533" s="26">
        <v>2.8193299999999999</v>
      </c>
      <c r="C533" s="12">
        <v>12.04</v>
      </c>
      <c r="D533" s="12">
        <f t="shared" si="9"/>
        <v>12.220476368498899</v>
      </c>
      <c r="E533">
        <f t="shared" ref="E533:E556" si="10">IF($A533&gt;=DATE(YEAR($C$1),MONTH($C$1)-2,1),1,0)</f>
        <v>0</v>
      </c>
    </row>
    <row r="534" spans="1:5" x14ac:dyDescent="0.2">
      <c r="A534" s="13">
        <v>44593</v>
      </c>
      <c r="B534" s="26">
        <v>2.8418199999999998</v>
      </c>
      <c r="C534" s="12">
        <v>11.83793</v>
      </c>
      <c r="D534" s="12">
        <f t="shared" si="9"/>
        <v>11.920288387945051</v>
      </c>
      <c r="E534">
        <f t="shared" si="10"/>
        <v>1</v>
      </c>
    </row>
    <row r="535" spans="1:5" x14ac:dyDescent="0.2">
      <c r="A535" s="19">
        <v>44621</v>
      </c>
      <c r="B535" s="26">
        <v>2.8455698025</v>
      </c>
      <c r="C535" s="12">
        <v>12.407579999999999</v>
      </c>
      <c r="D535" s="12">
        <f t="shared" si="9"/>
        <v>12.477437463873283</v>
      </c>
      <c r="E535">
        <f t="shared" si="10"/>
        <v>1</v>
      </c>
    </row>
    <row r="536" spans="1:5" x14ac:dyDescent="0.2">
      <c r="A536" s="13">
        <v>44652</v>
      </c>
      <c r="B536" s="26">
        <v>2.8615910000000002</v>
      </c>
      <c r="C536" s="12">
        <v>13.36908</v>
      </c>
      <c r="D536" s="12">
        <f t="shared" si="9"/>
        <v>13.36908</v>
      </c>
      <c r="E536">
        <f t="shared" si="10"/>
        <v>1</v>
      </c>
    </row>
    <row r="537" spans="1:5" x14ac:dyDescent="0.2">
      <c r="A537" s="13">
        <v>44682</v>
      </c>
      <c r="B537" s="26">
        <v>2.873065</v>
      </c>
      <c r="C537" s="12">
        <v>15.713749999999999</v>
      </c>
      <c r="D537" s="12">
        <f t="shared" si="9"/>
        <v>15.650994870025565</v>
      </c>
      <c r="E537">
        <f t="shared" si="10"/>
        <v>1</v>
      </c>
    </row>
    <row r="538" spans="1:5" x14ac:dyDescent="0.2">
      <c r="A538" s="13">
        <v>44713</v>
      </c>
      <c r="B538" s="26">
        <v>2.8822380000000001</v>
      </c>
      <c r="C538" s="12">
        <v>18.332260000000002</v>
      </c>
      <c r="D538" s="12">
        <f t="shared" si="9"/>
        <v>18.200936295219204</v>
      </c>
      <c r="E538">
        <f t="shared" si="10"/>
        <v>1</v>
      </c>
    </row>
    <row r="539" spans="1:5" x14ac:dyDescent="0.2">
      <c r="A539" s="13">
        <v>44743</v>
      </c>
      <c r="B539" s="26">
        <v>2.8864550000000002</v>
      </c>
      <c r="C539" s="12">
        <v>19.825800000000001</v>
      </c>
      <c r="D539" s="12">
        <f t="shared" si="9"/>
        <v>19.655020032461966</v>
      </c>
      <c r="E539">
        <f t="shared" si="10"/>
        <v>1</v>
      </c>
    </row>
    <row r="540" spans="1:5" x14ac:dyDescent="0.2">
      <c r="A540" s="13">
        <v>44774</v>
      </c>
      <c r="B540" s="26">
        <v>2.8930199999999999</v>
      </c>
      <c r="C540" s="12">
        <v>20.507729999999999</v>
      </c>
      <c r="D540" s="12">
        <f t="shared" si="9"/>
        <v>20.284939474469585</v>
      </c>
      <c r="E540">
        <f t="shared" si="10"/>
        <v>1</v>
      </c>
    </row>
    <row r="541" spans="1:5" x14ac:dyDescent="0.2">
      <c r="A541" s="19">
        <v>44805</v>
      </c>
      <c r="B541" s="26">
        <v>2.8992789999999999</v>
      </c>
      <c r="C541" s="12">
        <v>19.47364</v>
      </c>
      <c r="D541" s="12">
        <f t="shared" si="9"/>
        <v>19.220500324818691</v>
      </c>
      <c r="E541">
        <f t="shared" si="10"/>
        <v>1</v>
      </c>
    </row>
    <row r="542" spans="1:5" x14ac:dyDescent="0.2">
      <c r="A542" s="13">
        <v>44835</v>
      </c>
      <c r="B542" s="26">
        <v>2.9052669999999998</v>
      </c>
      <c r="C542" s="12">
        <v>15.87931</v>
      </c>
      <c r="D542" s="12">
        <f t="shared" si="9"/>
        <v>15.640590204690312</v>
      </c>
      <c r="E542">
        <f t="shared" si="10"/>
        <v>1</v>
      </c>
    </row>
    <row r="543" spans="1:5" x14ac:dyDescent="0.2">
      <c r="A543" s="13">
        <v>44866</v>
      </c>
      <c r="B543" s="26">
        <v>2.9108830000000001</v>
      </c>
      <c r="C543" s="12">
        <v>13.120520000000001</v>
      </c>
      <c r="D543" s="12">
        <f t="shared" si="9"/>
        <v>12.898341138176972</v>
      </c>
      <c r="E543">
        <f t="shared" si="10"/>
        <v>1</v>
      </c>
    </row>
    <row r="544" spans="1:5" x14ac:dyDescent="0.2">
      <c r="A544" s="13">
        <v>44896</v>
      </c>
      <c r="B544" s="26">
        <v>2.9161630000000001</v>
      </c>
      <c r="C544" s="12">
        <v>12.148350000000001</v>
      </c>
      <c r="D544" s="12">
        <f t="shared" si="9"/>
        <v>11.921010253833549</v>
      </c>
      <c r="E544">
        <f t="shared" si="10"/>
        <v>1</v>
      </c>
    </row>
    <row r="545" spans="1:5" x14ac:dyDescent="0.2">
      <c r="A545" s="13">
        <v>44927</v>
      </c>
      <c r="B545" s="26">
        <v>2.920722</v>
      </c>
      <c r="C545" s="12">
        <v>11.7767</v>
      </c>
      <c r="D545" s="12">
        <f t="shared" ref="D545:D556" si="11">C545*$B$557/B545</f>
        <v>11.538276744483042</v>
      </c>
      <c r="E545">
        <f t="shared" si="10"/>
        <v>1</v>
      </c>
    </row>
    <row r="546" spans="1:5" x14ac:dyDescent="0.2">
      <c r="A546" s="13">
        <v>44958</v>
      </c>
      <c r="B546" s="26">
        <v>2.9256199999999999</v>
      </c>
      <c r="C546" s="12">
        <v>11.75259</v>
      </c>
      <c r="D546" s="12">
        <f t="shared" si="11"/>
        <v>11.495377311711705</v>
      </c>
      <c r="E546">
        <f t="shared" si="10"/>
        <v>1</v>
      </c>
    </row>
    <row r="547" spans="1:5" x14ac:dyDescent="0.2">
      <c r="A547" s="19">
        <v>44986</v>
      </c>
      <c r="B547" s="26">
        <v>2.9304700000000001</v>
      </c>
      <c r="C547" s="12">
        <v>12.20143</v>
      </c>
      <c r="D547" s="12">
        <f t="shared" si="11"/>
        <v>11.914642455008924</v>
      </c>
      <c r="E547">
        <f t="shared" si="10"/>
        <v>1</v>
      </c>
    </row>
    <row r="548" spans="1:5" x14ac:dyDescent="0.2">
      <c r="A548" s="13">
        <v>45017</v>
      </c>
      <c r="B548" s="26">
        <v>2.9344410000000001</v>
      </c>
      <c r="C548" s="12">
        <v>13.021000000000001</v>
      </c>
      <c r="D548" s="12">
        <f t="shared" si="11"/>
        <v>12.697742572094651</v>
      </c>
      <c r="E548">
        <f t="shared" si="10"/>
        <v>1</v>
      </c>
    </row>
    <row r="549" spans="1:5" x14ac:dyDescent="0.2">
      <c r="A549" s="13">
        <v>45047</v>
      </c>
      <c r="B549" s="26">
        <v>2.9398230000000001</v>
      </c>
      <c r="C549" s="12">
        <v>14.87956</v>
      </c>
      <c r="D549" s="12">
        <f t="shared" si="11"/>
        <v>14.483598155385545</v>
      </c>
      <c r="E549">
        <f t="shared" si="10"/>
        <v>1</v>
      </c>
    </row>
    <row r="550" spans="1:5" x14ac:dyDescent="0.2">
      <c r="A550" s="13">
        <v>45078</v>
      </c>
      <c r="B550" s="26">
        <v>2.9457840000000002</v>
      </c>
      <c r="C550" s="12">
        <v>17.307279999999999</v>
      </c>
      <c r="D550" s="12">
        <f t="shared" si="11"/>
        <v>16.812623288903733</v>
      </c>
      <c r="E550">
        <f t="shared" si="10"/>
        <v>1</v>
      </c>
    </row>
    <row r="551" spans="1:5" x14ac:dyDescent="0.2">
      <c r="A551" s="13">
        <v>45108</v>
      </c>
      <c r="B551" s="26">
        <v>2.953452</v>
      </c>
      <c r="C551" s="12">
        <v>18.627050000000001</v>
      </c>
      <c r="D551" s="12">
        <f t="shared" si="11"/>
        <v>18.04769423594831</v>
      </c>
      <c r="E551">
        <f t="shared" si="10"/>
        <v>1</v>
      </c>
    </row>
    <row r="552" spans="1:5" x14ac:dyDescent="0.2">
      <c r="A552" s="13">
        <v>45139</v>
      </c>
      <c r="B552" s="26">
        <v>2.959724</v>
      </c>
      <c r="C552" s="12">
        <v>19.209589999999999</v>
      </c>
      <c r="D552" s="12">
        <f t="shared" si="11"/>
        <v>18.572674295876915</v>
      </c>
      <c r="E552">
        <f t="shared" si="10"/>
        <v>1</v>
      </c>
    </row>
    <row r="553" spans="1:5" x14ac:dyDescent="0.2">
      <c r="A553" s="19">
        <v>45170</v>
      </c>
      <c r="B553" s="26">
        <v>2.9657290000000001</v>
      </c>
      <c r="C553" s="12">
        <v>18.132729999999999</v>
      </c>
      <c r="D553" s="12">
        <f t="shared" si="11"/>
        <v>17.496021036793991</v>
      </c>
      <c r="E553">
        <f t="shared" si="10"/>
        <v>1</v>
      </c>
    </row>
    <row r="554" spans="1:5" x14ac:dyDescent="0.2">
      <c r="A554" s="13">
        <v>45200</v>
      </c>
      <c r="B554" s="26">
        <v>2.9719479999999998</v>
      </c>
      <c r="C554" s="12">
        <v>14.512969999999999</v>
      </c>
      <c r="D554" s="12">
        <f t="shared" si="11"/>
        <v>13.974061570145238</v>
      </c>
      <c r="E554">
        <f t="shared" si="10"/>
        <v>1</v>
      </c>
    </row>
    <row r="555" spans="1:5" x14ac:dyDescent="0.2">
      <c r="A555" s="13">
        <v>45231</v>
      </c>
      <c r="B555" s="26">
        <v>2.977058</v>
      </c>
      <c r="C555" s="12">
        <v>11.739940000000001</v>
      </c>
      <c r="D555" s="12">
        <f t="shared" si="11"/>
        <v>11.28459930728256</v>
      </c>
      <c r="E555">
        <f t="shared" si="10"/>
        <v>1</v>
      </c>
    </row>
    <row r="556" spans="1:5" x14ac:dyDescent="0.2">
      <c r="A556" s="13">
        <v>45261</v>
      </c>
      <c r="B556" s="26">
        <v>2.981541</v>
      </c>
      <c r="C556" s="12">
        <v>10.816000000000001</v>
      </c>
      <c r="D556" s="12">
        <f t="shared" si="11"/>
        <v>10.380862867892812</v>
      </c>
      <c r="E556">
        <f t="shared" si="10"/>
        <v>1</v>
      </c>
    </row>
    <row r="557" spans="1:5" x14ac:dyDescent="0.2">
      <c r="A557" s="15" t="str">
        <f>"Base CPI ("&amp;TEXT('Notes and Sources'!$G$7,"m/yyyy")&amp;")"</f>
        <v>Base CPI (4/2022)</v>
      </c>
      <c r="B557" s="28">
        <v>2.8615910000000002</v>
      </c>
      <c r="C557" s="16"/>
      <c r="D557" s="16"/>
      <c r="E557" s="20"/>
    </row>
    <row r="558" spans="1:5" x14ac:dyDescent="0.2">
      <c r="A558" t="str">
        <f>A1&amp;" "&amp;TEXT(C1,"Mmmm yyyy")</f>
        <v>EIA Short-Term Energy Outlook, April 2022</v>
      </c>
    </row>
    <row r="559" spans="1:5" x14ac:dyDescent="0.2">
      <c r="A559" t="s">
        <v>184</v>
      </c>
    </row>
    <row r="560" spans="1:5" x14ac:dyDescent="0.2">
      <c r="A560" s="38" t="s">
        <v>207</v>
      </c>
      <c r="B560" s="38"/>
      <c r="C560" s="38"/>
      <c r="D560" s="38"/>
      <c r="E560" s="38"/>
    </row>
    <row r="561" spans="1:1" x14ac:dyDescent="0.2">
      <c r="A561" t="str">
        <f>"Real Price ("&amp;TEXT($C$1,"mmm yyyy")&amp;" $)"</f>
        <v>Real Price (Apr 2022 $)</v>
      </c>
    </row>
    <row r="562" spans="1:1" x14ac:dyDescent="0.2">
      <c r="A562" s="17" t="s">
        <v>167</v>
      </c>
    </row>
  </sheetData>
  <mergeCells count="4">
    <mergeCell ref="C39:D39"/>
    <mergeCell ref="A1:B1"/>
    <mergeCell ref="C1:D1"/>
    <mergeCell ref="A560:E560"/>
  </mergeCells>
  <phoneticPr fontId="3" type="noConversion"/>
  <conditionalFormatting sqref="B401:D410 B413:D422 B425:D434 B437:D446 B449:D458 B485:D494 B497:D506 B509:D518 B521:D530 B533:D556">
    <cfRule type="expression" dxfId="38" priority="5" stopIfTrue="1">
      <formula>$E401=1</formula>
    </cfRule>
  </conditionalFormatting>
  <conditionalFormatting sqref="B411:D412 B423:D436">
    <cfRule type="expression" dxfId="37" priority="6" stopIfTrue="1">
      <formula>#REF!=1</formula>
    </cfRule>
  </conditionalFormatting>
  <conditionalFormatting sqref="B430:D433">
    <cfRule type="expression" dxfId="36" priority="12" stopIfTrue="1">
      <formula>#REF!=1</formula>
    </cfRule>
  </conditionalFormatting>
  <conditionalFormatting sqref="B435:D436">
    <cfRule type="expression" dxfId="35" priority="23" stopIfTrue="1">
      <formula>#REF!=1</formula>
    </cfRule>
  </conditionalFormatting>
  <conditionalFormatting sqref="B447:D448">
    <cfRule type="expression" dxfId="34" priority="45" stopIfTrue="1">
      <formula>#REF!=1</formula>
    </cfRule>
  </conditionalFormatting>
  <conditionalFormatting sqref="B459:D460">
    <cfRule type="expression" dxfId="33" priority="72" stopIfTrue="1">
      <formula>#REF!=1</formula>
    </cfRule>
  </conditionalFormatting>
  <conditionalFormatting sqref="B471:D472">
    <cfRule type="expression" dxfId="32" priority="94" stopIfTrue="1">
      <formula>#REF!=1</formula>
    </cfRule>
  </conditionalFormatting>
  <conditionalFormatting sqref="B461:D470">
    <cfRule type="expression" dxfId="31" priority="119" stopIfTrue="1">
      <formula>$E473=1</formula>
    </cfRule>
  </conditionalFormatting>
  <conditionalFormatting sqref="B473:D484">
    <cfRule type="expression" dxfId="30" priority="120" stopIfTrue="1">
      <formula>#REF!=1</formula>
    </cfRule>
  </conditionalFormatting>
  <conditionalFormatting sqref="B495:D496">
    <cfRule type="expression" dxfId="29" priority="148" stopIfTrue="1">
      <formula>#REF!=1</formula>
    </cfRule>
  </conditionalFormatting>
  <conditionalFormatting sqref="B507:D508">
    <cfRule type="expression" dxfId="28" priority="170" stopIfTrue="1">
      <formula>#REF!=1</formula>
    </cfRule>
  </conditionalFormatting>
  <conditionalFormatting sqref="B519:D520">
    <cfRule type="expression" dxfId="27" priority="184" stopIfTrue="1">
      <formula>#REF!=1</formula>
    </cfRule>
  </conditionalFormatting>
  <conditionalFormatting sqref="B531:D532">
    <cfRule type="expression" dxfId="26" priority="208" stopIfTrue="1">
      <formula>#REF!=1</formula>
    </cfRule>
  </conditionalFormatting>
  <hyperlinks>
    <hyperlink ref="A3" location="Contents!B4" display="Return to Contents"/>
    <hyperlink ref="A562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44663</v>
      </c>
      <c r="D1" s="42"/>
    </row>
    <row r="2" spans="1:4" ht="15.75" x14ac:dyDescent="0.25">
      <c r="A2" s="11" t="s">
        <v>189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191</v>
      </c>
      <c r="D39" s="40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1960</v>
      </c>
      <c r="B41" s="26">
        <v>0.29599999999999999</v>
      </c>
      <c r="C41" s="12">
        <v>2.6</v>
      </c>
      <c r="D41" s="12">
        <f t="shared" ref="D41:D64" si="0">C41*$B$105/B41</f>
        <v>25.135596621621627</v>
      </c>
    </row>
    <row r="42" spans="1:4" x14ac:dyDescent="0.2">
      <c r="A42" s="14">
        <v>1961</v>
      </c>
      <c r="B42" s="26">
        <v>0.29899999999999999</v>
      </c>
      <c r="C42" s="12">
        <v>2.6</v>
      </c>
      <c r="D42" s="12">
        <f t="shared" ref="D42" si="1">C42*$B$105/B42</f>
        <v>24.883400000000002</v>
      </c>
    </row>
    <row r="43" spans="1:4" x14ac:dyDescent="0.2">
      <c r="A43" s="14">
        <v>1962</v>
      </c>
      <c r="B43" s="26">
        <v>0.30199999999999999</v>
      </c>
      <c r="C43" s="12">
        <v>2.6</v>
      </c>
      <c r="D43" s="12">
        <f t="shared" si="0"/>
        <v>24.63621390728477</v>
      </c>
    </row>
    <row r="44" spans="1:4" x14ac:dyDescent="0.2">
      <c r="A44" s="14">
        <v>1963</v>
      </c>
      <c r="B44" s="26">
        <v>0.30599999999999999</v>
      </c>
      <c r="C44" s="12">
        <v>2.5</v>
      </c>
      <c r="D44" s="12">
        <f t="shared" si="0"/>
        <v>23.379011437908499</v>
      </c>
    </row>
    <row r="45" spans="1:4" x14ac:dyDescent="0.2">
      <c r="A45" s="14">
        <v>1964</v>
      </c>
      <c r="B45" s="26">
        <v>0.31</v>
      </c>
      <c r="C45" s="12">
        <v>2.5</v>
      </c>
      <c r="D45" s="12">
        <f t="shared" si="0"/>
        <v>23.077346774193551</v>
      </c>
    </row>
    <row r="46" spans="1:4" x14ac:dyDescent="0.2">
      <c r="A46" s="14">
        <v>1965</v>
      </c>
      <c r="B46" s="26">
        <v>0.315</v>
      </c>
      <c r="C46" s="12">
        <v>2.4</v>
      </c>
      <c r="D46" s="12">
        <f t="shared" si="0"/>
        <v>21.802598095238096</v>
      </c>
    </row>
    <row r="47" spans="1:4" x14ac:dyDescent="0.2">
      <c r="A47" s="14">
        <v>1966</v>
      </c>
      <c r="B47" s="26">
        <v>0.32400000000000001</v>
      </c>
      <c r="C47" s="12">
        <v>2.2999999999999998</v>
      </c>
      <c r="D47" s="12">
        <f t="shared" si="0"/>
        <v>20.313763271604937</v>
      </c>
    </row>
    <row r="48" spans="1:4" x14ac:dyDescent="0.2">
      <c r="A48" s="14">
        <v>1967</v>
      </c>
      <c r="B48" s="26">
        <v>0.33400000000000002</v>
      </c>
      <c r="C48" s="12">
        <v>2.2999999999999998</v>
      </c>
      <c r="D48" s="12">
        <f t="shared" si="0"/>
        <v>19.705566766467065</v>
      </c>
    </row>
    <row r="49" spans="1:4" x14ac:dyDescent="0.2">
      <c r="A49" s="14">
        <v>1968</v>
      </c>
      <c r="B49" s="26">
        <v>0.34799999999999998</v>
      </c>
      <c r="C49" s="12">
        <v>2.2999999999999998</v>
      </c>
      <c r="D49" s="12">
        <f t="shared" si="0"/>
        <v>18.912814080459771</v>
      </c>
    </row>
    <row r="50" spans="1:4" x14ac:dyDescent="0.2">
      <c r="A50" s="14">
        <v>1969</v>
      </c>
      <c r="B50" s="26">
        <v>0.36699999999999999</v>
      </c>
      <c r="C50" s="12">
        <v>2.2000000000000002</v>
      </c>
      <c r="D50" s="12">
        <f t="shared" si="0"/>
        <v>17.153951498637607</v>
      </c>
    </row>
    <row r="51" spans="1:4" x14ac:dyDescent="0.2">
      <c r="A51" s="14">
        <v>1970</v>
      </c>
      <c r="B51" s="26">
        <v>0.38800000000000001</v>
      </c>
      <c r="C51" s="12">
        <v>2.2000000000000002</v>
      </c>
      <c r="D51" s="12">
        <f t="shared" si="0"/>
        <v>16.225515979381445</v>
      </c>
    </row>
    <row r="52" spans="1:4" x14ac:dyDescent="0.2">
      <c r="A52" s="14">
        <v>1971</v>
      </c>
      <c r="B52" s="26">
        <v>0.40500000000000003</v>
      </c>
      <c r="C52" s="12">
        <v>2.2999999999999998</v>
      </c>
      <c r="D52" s="12">
        <f t="shared" si="0"/>
        <v>16.251010617283949</v>
      </c>
    </row>
    <row r="53" spans="1:4" x14ac:dyDescent="0.2">
      <c r="A53" s="14">
        <v>1972</v>
      </c>
      <c r="B53" s="26">
        <v>0.41799999999999998</v>
      </c>
      <c r="C53" s="12">
        <v>2.4</v>
      </c>
      <c r="D53" s="12">
        <f t="shared" si="0"/>
        <v>16.430187559808612</v>
      </c>
    </row>
    <row r="54" spans="1:4" x14ac:dyDescent="0.2">
      <c r="A54" s="14">
        <v>1973</v>
      </c>
      <c r="B54" s="26">
        <v>0.44400000000000001</v>
      </c>
      <c r="C54" s="12">
        <v>2.5</v>
      </c>
      <c r="D54" s="12">
        <f t="shared" si="0"/>
        <v>16.112561936936938</v>
      </c>
    </row>
    <row r="55" spans="1:4" x14ac:dyDescent="0.2">
      <c r="A55" s="14">
        <v>1974</v>
      </c>
      <c r="B55" s="26">
        <v>0.49299999999999999</v>
      </c>
      <c r="C55" s="12">
        <v>3.1</v>
      </c>
      <c r="D55" s="12">
        <f t="shared" si="0"/>
        <v>17.993777079107506</v>
      </c>
    </row>
    <row r="56" spans="1:4" x14ac:dyDescent="0.2">
      <c r="A56" s="14">
        <v>1975</v>
      </c>
      <c r="B56" s="26">
        <v>0.53825000000000001</v>
      </c>
      <c r="C56" s="12">
        <v>3.5</v>
      </c>
      <c r="D56" s="12">
        <f t="shared" si="0"/>
        <v>18.607651648862053</v>
      </c>
    </row>
    <row r="57" spans="1:4" x14ac:dyDescent="0.2">
      <c r="A57" s="14">
        <v>1976</v>
      </c>
      <c r="B57" s="26">
        <v>0.56933333333000002</v>
      </c>
      <c r="C57" s="12">
        <v>3.7</v>
      </c>
      <c r="D57" s="12">
        <f t="shared" si="0"/>
        <v>18.596990690975396</v>
      </c>
    </row>
    <row r="58" spans="1:4" x14ac:dyDescent="0.2">
      <c r="A58" s="14">
        <v>1977</v>
      </c>
      <c r="B58" s="26">
        <v>0.60616666666999997</v>
      </c>
      <c r="C58" s="12">
        <v>4.0869737195000004</v>
      </c>
      <c r="D58" s="12">
        <f t="shared" si="0"/>
        <v>19.293781489513467</v>
      </c>
    </row>
    <row r="59" spans="1:4" x14ac:dyDescent="0.2">
      <c r="A59" s="14">
        <v>1978</v>
      </c>
      <c r="B59" s="26">
        <v>0.65241666666999998</v>
      </c>
      <c r="C59" s="12">
        <v>4.3026260775000003</v>
      </c>
      <c r="D59" s="12">
        <f t="shared" si="0"/>
        <v>18.871921409645775</v>
      </c>
    </row>
    <row r="60" spans="1:4" x14ac:dyDescent="0.2">
      <c r="A60" s="14">
        <v>1979</v>
      </c>
      <c r="B60" s="26">
        <v>0.72583333333</v>
      </c>
      <c r="C60" s="12">
        <v>4.6354266650999998</v>
      </c>
      <c r="D60" s="12">
        <f t="shared" si="0"/>
        <v>18.275125454977392</v>
      </c>
    </row>
    <row r="61" spans="1:4" x14ac:dyDescent="0.2">
      <c r="A61" s="14">
        <v>1980</v>
      </c>
      <c r="B61" s="26">
        <v>0.82383333332999997</v>
      </c>
      <c r="C61" s="12">
        <v>5.3572139178000002</v>
      </c>
      <c r="D61" s="12">
        <f t="shared" si="0"/>
        <v>18.608321018385492</v>
      </c>
    </row>
    <row r="62" spans="1:4" x14ac:dyDescent="0.2">
      <c r="A62" s="14">
        <v>1981</v>
      </c>
      <c r="B62" s="26">
        <v>0.90933333332999999</v>
      </c>
      <c r="C62" s="12">
        <v>6.2015212975000003</v>
      </c>
      <c r="D62" s="12">
        <f t="shared" si="0"/>
        <v>19.515635115065297</v>
      </c>
    </row>
    <row r="63" spans="1:4" x14ac:dyDescent="0.2">
      <c r="A63" s="14">
        <v>1982</v>
      </c>
      <c r="B63" s="26">
        <v>0.96533333333000004</v>
      </c>
      <c r="C63" s="12">
        <v>6.8406523882999997</v>
      </c>
      <c r="D63" s="12">
        <f t="shared" si="0"/>
        <v>20.278124283724495</v>
      </c>
    </row>
    <row r="64" spans="1:4" x14ac:dyDescent="0.2">
      <c r="A64" s="14">
        <v>1983</v>
      </c>
      <c r="B64" s="26">
        <v>0.99583333333000001</v>
      </c>
      <c r="C64" s="12">
        <v>7.1883668853999998</v>
      </c>
      <c r="D64" s="12">
        <f t="shared" si="0"/>
        <v>20.65623362412806</v>
      </c>
    </row>
    <row r="65" spans="1:4" x14ac:dyDescent="0.2">
      <c r="A65" s="14">
        <v>1984</v>
      </c>
      <c r="B65" s="26">
        <v>1.0393333333000001</v>
      </c>
      <c r="C65" s="12">
        <v>7.5589810956000001</v>
      </c>
      <c r="D65" s="12">
        <f t="shared" ref="D65:D104" si="2">C65*$B$105/B65</f>
        <v>20.812102892590929</v>
      </c>
    </row>
    <row r="66" spans="1:4" x14ac:dyDescent="0.2">
      <c r="A66" s="14">
        <v>1985</v>
      </c>
      <c r="B66" s="26">
        <v>1.0760000000000001</v>
      </c>
      <c r="C66" s="12">
        <v>7.7918994672000004</v>
      </c>
      <c r="D66" s="12">
        <f t="shared" si="2"/>
        <v>20.722332145208473</v>
      </c>
    </row>
    <row r="67" spans="1:4" x14ac:dyDescent="0.2">
      <c r="A67" s="14">
        <v>1986</v>
      </c>
      <c r="B67" s="26">
        <v>1.0969166667000001</v>
      </c>
      <c r="C67" s="12">
        <v>7.4058137809</v>
      </c>
      <c r="D67" s="12">
        <f t="shared" si="2"/>
        <v>19.31998182401162</v>
      </c>
    </row>
    <row r="68" spans="1:4" x14ac:dyDescent="0.2">
      <c r="A68" s="14">
        <v>1987</v>
      </c>
      <c r="B68" s="26">
        <v>1.1361666667000001</v>
      </c>
      <c r="C68" s="12">
        <v>7.4107566952999999</v>
      </c>
      <c r="D68" s="12">
        <f t="shared" si="2"/>
        <v>18.665003369668231</v>
      </c>
    </row>
    <row r="69" spans="1:4" x14ac:dyDescent="0.2">
      <c r="A69" s="14">
        <v>1988</v>
      </c>
      <c r="B69" s="26">
        <v>1.18275</v>
      </c>
      <c r="C69" s="12">
        <v>7.4911297113000002</v>
      </c>
      <c r="D69" s="12">
        <f t="shared" si="2"/>
        <v>18.124328354841413</v>
      </c>
    </row>
    <row r="70" spans="1:4" x14ac:dyDescent="0.2">
      <c r="A70" s="14">
        <v>1989</v>
      </c>
      <c r="B70" s="26">
        <v>1.2394166666999999</v>
      </c>
      <c r="C70" s="12">
        <v>7.6431419713000004</v>
      </c>
      <c r="D70" s="12">
        <f t="shared" si="2"/>
        <v>17.646645284372585</v>
      </c>
    </row>
    <row r="71" spans="1:4" x14ac:dyDescent="0.2">
      <c r="A71" s="14">
        <v>1990</v>
      </c>
      <c r="B71" s="26">
        <v>1.3065833333000001</v>
      </c>
      <c r="C71" s="12">
        <v>7.8491344834000003</v>
      </c>
      <c r="D71" s="12">
        <f t="shared" si="2"/>
        <v>17.19064679843876</v>
      </c>
    </row>
    <row r="72" spans="1:4" x14ac:dyDescent="0.2">
      <c r="A72" s="14">
        <v>1991</v>
      </c>
      <c r="B72" s="26">
        <v>1.3616666666999999</v>
      </c>
      <c r="C72" s="12">
        <v>8.0534852996000001</v>
      </c>
      <c r="D72" s="12">
        <f t="shared" si="2"/>
        <v>16.924686206661086</v>
      </c>
    </row>
    <row r="73" spans="1:4" x14ac:dyDescent="0.2">
      <c r="A73" s="14">
        <v>1992</v>
      </c>
      <c r="B73" s="26">
        <v>1.4030833332999999</v>
      </c>
      <c r="C73" s="12">
        <v>8.2336742423999993</v>
      </c>
      <c r="D73" s="12">
        <f t="shared" si="2"/>
        <v>16.792593532964364</v>
      </c>
    </row>
    <row r="74" spans="1:4" x14ac:dyDescent="0.2">
      <c r="A74" s="14">
        <v>1993</v>
      </c>
      <c r="B74" s="26">
        <v>1.44475</v>
      </c>
      <c r="C74" s="12">
        <v>8.3360960115000005</v>
      </c>
      <c r="D74" s="12">
        <f t="shared" si="2"/>
        <v>16.511159246682332</v>
      </c>
    </row>
    <row r="75" spans="1:4" x14ac:dyDescent="0.2">
      <c r="A75" s="14">
        <v>1994</v>
      </c>
      <c r="B75" s="26">
        <v>1.4822500000000001</v>
      </c>
      <c r="C75" s="12">
        <v>8.4048741943999996</v>
      </c>
      <c r="D75" s="12">
        <f t="shared" si="2"/>
        <v>16.226218485968825</v>
      </c>
    </row>
    <row r="76" spans="1:4" x14ac:dyDescent="0.2">
      <c r="A76" s="14">
        <v>1995</v>
      </c>
      <c r="B76" s="26">
        <v>1.5238333333</v>
      </c>
      <c r="C76" s="12">
        <v>8.4030444212000006</v>
      </c>
      <c r="D76" s="12">
        <f t="shared" si="2"/>
        <v>15.779991002186676</v>
      </c>
    </row>
    <row r="77" spans="1:4" x14ac:dyDescent="0.2">
      <c r="A77" s="14">
        <v>1996</v>
      </c>
      <c r="B77" s="26">
        <v>1.5685833333000001</v>
      </c>
      <c r="C77" s="12">
        <v>8.3597411438000009</v>
      </c>
      <c r="D77" s="12">
        <f t="shared" si="2"/>
        <v>15.250805941626403</v>
      </c>
    </row>
    <row r="78" spans="1:4" x14ac:dyDescent="0.2">
      <c r="A78" s="14">
        <v>1997</v>
      </c>
      <c r="B78" s="26">
        <v>1.6052500000000001</v>
      </c>
      <c r="C78" s="12">
        <v>8.4310266171000006</v>
      </c>
      <c r="D78" s="12">
        <f t="shared" si="2"/>
        <v>15.029528041273203</v>
      </c>
    </row>
    <row r="79" spans="1:4" x14ac:dyDescent="0.2">
      <c r="A79" s="14">
        <v>1998</v>
      </c>
      <c r="B79" s="26">
        <v>1.6300833333</v>
      </c>
      <c r="C79" s="12">
        <v>8.2605004342000008</v>
      </c>
      <c r="D79" s="12">
        <f t="shared" si="2"/>
        <v>14.501205683852271</v>
      </c>
    </row>
    <row r="80" spans="1:4" x14ac:dyDescent="0.2">
      <c r="A80" s="14">
        <v>1999</v>
      </c>
      <c r="B80" s="26">
        <v>1.6658333332999999</v>
      </c>
      <c r="C80" s="12">
        <v>8.1643699903000009</v>
      </c>
      <c r="D80" s="12">
        <f t="shared" si="2"/>
        <v>14.024865043749916</v>
      </c>
    </row>
    <row r="81" spans="1:4" x14ac:dyDescent="0.2">
      <c r="A81" s="14">
        <v>2000</v>
      </c>
      <c r="B81" s="26">
        <v>1.7219166667000001</v>
      </c>
      <c r="C81" s="12">
        <v>8.2355809661000006</v>
      </c>
      <c r="D81" s="12">
        <f t="shared" si="2"/>
        <v>13.686413999074782</v>
      </c>
    </row>
    <row r="82" spans="1:4" x14ac:dyDescent="0.2">
      <c r="A82" s="14">
        <v>2001</v>
      </c>
      <c r="B82" s="26">
        <v>1.7704166667000001</v>
      </c>
      <c r="C82" s="12">
        <v>8.5844156740000006</v>
      </c>
      <c r="D82" s="12">
        <f t="shared" si="2"/>
        <v>13.875313701585215</v>
      </c>
    </row>
    <row r="83" spans="1:4" x14ac:dyDescent="0.2">
      <c r="A83" s="14">
        <v>2002</v>
      </c>
      <c r="B83" s="26">
        <v>1.7986666667</v>
      </c>
      <c r="C83" s="12">
        <v>8.4456714849000001</v>
      </c>
      <c r="D83" s="12">
        <f t="shared" si="2"/>
        <v>13.436651691826496</v>
      </c>
    </row>
    <row r="84" spans="1:4" x14ac:dyDescent="0.2">
      <c r="A84" s="14">
        <v>2003</v>
      </c>
      <c r="B84" s="26">
        <v>1.84</v>
      </c>
      <c r="C84" s="12">
        <v>8.7199791537000007</v>
      </c>
      <c r="D84" s="12">
        <f t="shared" si="2"/>
        <v>13.561420579573662</v>
      </c>
    </row>
    <row r="85" spans="1:4" x14ac:dyDescent="0.2">
      <c r="A85" s="14">
        <v>2004</v>
      </c>
      <c r="B85" s="26">
        <v>1.8890833332999999</v>
      </c>
      <c r="C85" s="12">
        <v>8.9459578119999996</v>
      </c>
      <c r="D85" s="12">
        <f t="shared" si="2"/>
        <v>13.55137272662258</v>
      </c>
    </row>
    <row r="86" spans="1:4" x14ac:dyDescent="0.2">
      <c r="A86" s="14">
        <v>2005</v>
      </c>
      <c r="B86" s="26">
        <v>1.9526666667000001</v>
      </c>
      <c r="C86" s="12">
        <v>9.4275651531999998</v>
      </c>
      <c r="D86" s="12">
        <f t="shared" si="2"/>
        <v>13.815893953832475</v>
      </c>
    </row>
    <row r="87" spans="1:4" x14ac:dyDescent="0.2">
      <c r="A87" s="14">
        <v>2006</v>
      </c>
      <c r="B87" s="26">
        <v>2.0155833332999999</v>
      </c>
      <c r="C87" s="12">
        <v>10.402749838</v>
      </c>
      <c r="D87" s="12">
        <f t="shared" si="2"/>
        <v>14.769131506428032</v>
      </c>
    </row>
    <row r="88" spans="1:4" x14ac:dyDescent="0.2">
      <c r="A88" s="14">
        <v>2007</v>
      </c>
      <c r="B88" s="26">
        <v>2.0734416667</v>
      </c>
      <c r="C88" s="12">
        <v>10.651059168</v>
      </c>
      <c r="D88" s="12">
        <f t="shared" si="2"/>
        <v>14.699702212565887</v>
      </c>
    </row>
    <row r="89" spans="1:4" x14ac:dyDescent="0.2">
      <c r="A89" s="14">
        <v>2008</v>
      </c>
      <c r="B89" s="26">
        <v>2.1525425</v>
      </c>
      <c r="C89" s="12">
        <v>11.26296361</v>
      </c>
      <c r="D89" s="12">
        <f t="shared" si="2"/>
        <v>14.972989058150308</v>
      </c>
    </row>
    <row r="90" spans="1:4" x14ac:dyDescent="0.2">
      <c r="A90" s="14">
        <v>2009</v>
      </c>
      <c r="B90" s="26">
        <v>2.1456466666999998</v>
      </c>
      <c r="C90" s="12">
        <v>11.507838975</v>
      </c>
      <c r="D90" s="12">
        <f t="shared" si="2"/>
        <v>15.347693984935844</v>
      </c>
    </row>
    <row r="91" spans="1:4" x14ac:dyDescent="0.2">
      <c r="A91" s="14">
        <v>2010</v>
      </c>
      <c r="B91" s="26">
        <v>2.1807616667</v>
      </c>
      <c r="C91" s="12">
        <v>11.536084188</v>
      </c>
      <c r="D91" s="12">
        <f t="shared" si="2"/>
        <v>15.13762608344876</v>
      </c>
    </row>
    <row r="92" spans="1:4" x14ac:dyDescent="0.2">
      <c r="A92" s="14">
        <v>2011</v>
      </c>
      <c r="B92" s="26">
        <v>2.2492299999999998</v>
      </c>
      <c r="C92" s="12">
        <v>11.716863537</v>
      </c>
      <c r="D92" s="12">
        <f t="shared" si="2"/>
        <v>14.906821999398627</v>
      </c>
    </row>
    <row r="93" spans="1:4" x14ac:dyDescent="0.2">
      <c r="A93" s="14">
        <v>2012</v>
      </c>
      <c r="B93" s="26">
        <v>2.2958608332999999</v>
      </c>
      <c r="C93" s="12">
        <v>11.878472863000001</v>
      </c>
      <c r="D93" s="12">
        <f>C93*$B$105/B93</f>
        <v>14.805484089228067</v>
      </c>
    </row>
    <row r="94" spans="1:4" x14ac:dyDescent="0.2">
      <c r="A94" s="14">
        <v>2013</v>
      </c>
      <c r="B94" s="26">
        <v>2.3295175000000001</v>
      </c>
      <c r="C94" s="12">
        <v>12.126361611</v>
      </c>
      <c r="D94" s="12">
        <f>C94*$B$105/B94</f>
        <v>14.89608352321161</v>
      </c>
    </row>
    <row r="95" spans="1:4" x14ac:dyDescent="0.2">
      <c r="A95" s="14">
        <v>2014</v>
      </c>
      <c r="B95" s="26">
        <v>2.3671500000000001</v>
      </c>
      <c r="C95" s="12">
        <v>12.517944941</v>
      </c>
      <c r="D95" s="12">
        <f>C95*$B$105/B95</f>
        <v>15.132644142391117</v>
      </c>
    </row>
    <row r="96" spans="1:4" x14ac:dyDescent="0.2">
      <c r="A96" s="14">
        <v>2015</v>
      </c>
      <c r="B96" s="26">
        <v>2.3700174999999999</v>
      </c>
      <c r="C96" s="12">
        <v>12.651297210999999</v>
      </c>
      <c r="D96" s="12">
        <f t="shared" ref="D96" si="3">C96*$B$105/B96</f>
        <v>15.275346379224079</v>
      </c>
    </row>
    <row r="97" spans="1:5" x14ac:dyDescent="0.2">
      <c r="A97" s="14">
        <v>2016</v>
      </c>
      <c r="B97" s="26">
        <v>2.4000541666999999</v>
      </c>
      <c r="C97" s="12">
        <v>12.548915124000001</v>
      </c>
      <c r="D97" s="12">
        <f t="shared" ref="D97" si="4">C97*$B$105/B97</f>
        <v>14.96210505447768</v>
      </c>
    </row>
    <row r="98" spans="1:5" x14ac:dyDescent="0.2">
      <c r="A98" s="14">
        <v>2017</v>
      </c>
      <c r="B98" s="26">
        <v>2.4512100000000001</v>
      </c>
      <c r="C98" s="12">
        <v>12.887100192</v>
      </c>
      <c r="D98" s="12">
        <f t="shared" si="2"/>
        <v>15.044655466290312</v>
      </c>
    </row>
    <row r="99" spans="1:5" x14ac:dyDescent="0.2">
      <c r="A99" s="14">
        <v>2018</v>
      </c>
      <c r="B99" s="26">
        <v>2.5109891666999999</v>
      </c>
      <c r="C99" s="12">
        <v>12.86927803</v>
      </c>
      <c r="D99" s="12">
        <f t="shared" si="2"/>
        <v>14.666176451706527</v>
      </c>
    </row>
    <row r="100" spans="1:5" x14ac:dyDescent="0.2">
      <c r="A100" s="14">
        <v>2019</v>
      </c>
      <c r="B100" s="26">
        <v>2.5564650000000002</v>
      </c>
      <c r="C100" s="12">
        <v>13.014351142000001</v>
      </c>
      <c r="D100" s="12">
        <f t="shared" ref="D100:D101" si="5">C100*$B$105/B100</f>
        <v>14.567674542302328</v>
      </c>
    </row>
    <row r="101" spans="1:5" x14ac:dyDescent="0.2">
      <c r="A101" s="14">
        <v>2020</v>
      </c>
      <c r="B101" s="26">
        <v>2.5883824999999998</v>
      </c>
      <c r="C101" s="12">
        <v>13.155760722</v>
      </c>
      <c r="D101" s="12">
        <f t="shared" si="5"/>
        <v>14.544375292379975</v>
      </c>
      <c r="E101" s="10" t="s">
        <v>182</v>
      </c>
    </row>
    <row r="102" spans="1:5" x14ac:dyDescent="0.2">
      <c r="A102" s="14">
        <v>2021</v>
      </c>
      <c r="B102" s="26">
        <v>2.7096541667</v>
      </c>
      <c r="C102" s="12">
        <v>13.723667138</v>
      </c>
      <c r="D102" s="12">
        <f t="shared" ref="D102" si="6">C102*$B$105/B102</f>
        <v>14.493186197603981</v>
      </c>
      <c r="E102" s="10" t="s">
        <v>183</v>
      </c>
    </row>
    <row r="103" spans="1:5" x14ac:dyDescent="0.2">
      <c r="A103" s="14">
        <v>2022</v>
      </c>
      <c r="B103" s="27">
        <v>2.8778900669</v>
      </c>
      <c r="C103" s="21">
        <v>14.360722365000001</v>
      </c>
      <c r="D103" s="21">
        <f t="shared" ref="D103" si="7">C103*$B$105/B103</f>
        <v>14.27938973271791</v>
      </c>
      <c r="E103" s="14">
        <v>1</v>
      </c>
    </row>
    <row r="104" spans="1:5" x14ac:dyDescent="0.2">
      <c r="A104" s="14">
        <v>2023</v>
      </c>
      <c r="B104" s="27">
        <v>2.950526</v>
      </c>
      <c r="C104" s="21">
        <v>14.511172931000001</v>
      </c>
      <c r="D104" s="21">
        <f t="shared" si="2"/>
        <v>14.073775950048644</v>
      </c>
      <c r="E104" s="14">
        <v>1</v>
      </c>
    </row>
    <row r="105" spans="1:5" x14ac:dyDescent="0.2">
      <c r="A105" s="15" t="str">
        <f>"Base CPI ("&amp;TEXT('Notes and Sources'!$G$7,"m/yyyy")&amp;")"</f>
        <v>Base CPI (4/2022)</v>
      </c>
      <c r="B105" s="28">
        <v>2.8615910000000002</v>
      </c>
      <c r="C105" s="16"/>
      <c r="D105" s="16"/>
      <c r="E105" s="20"/>
    </row>
    <row r="106" spans="1:5" x14ac:dyDescent="0.2">
      <c r="A106" s="43" t="str">
        <f>A1&amp;" "&amp;TEXT(C1,"Mmmm yyyy")</f>
        <v>EIA Short-Term Energy Outlook, April 2022</v>
      </c>
      <c r="B106" s="43"/>
      <c r="C106" s="43"/>
      <c r="D106" s="43"/>
      <c r="E106" s="43"/>
    </row>
    <row r="107" spans="1:5" x14ac:dyDescent="0.2">
      <c r="A107" s="38" t="s">
        <v>184</v>
      </c>
      <c r="B107" s="38"/>
      <c r="C107" s="38"/>
      <c r="D107" s="38"/>
      <c r="E107" s="38"/>
    </row>
    <row r="108" spans="1:5" x14ac:dyDescent="0.2">
      <c r="A108" s="34" t="str">
        <f>"Real Price ("&amp;TEXT($C$1,"mmm yyyy")&amp;" $)"</f>
        <v>Real Price (Apr 2022 $)</v>
      </c>
      <c r="B108" s="34"/>
      <c r="C108" s="34"/>
      <c r="D108" s="34"/>
      <c r="E108" s="34"/>
    </row>
    <row r="109" spans="1:5" x14ac:dyDescent="0.2">
      <c r="A109" s="39" t="s">
        <v>167</v>
      </c>
      <c r="B109" s="39"/>
      <c r="C109" s="39"/>
      <c r="D109" s="39"/>
      <c r="E109" s="39"/>
    </row>
  </sheetData>
  <mergeCells count="6">
    <mergeCell ref="A109:E109"/>
    <mergeCell ref="C39:D39"/>
    <mergeCell ref="C1:D1"/>
    <mergeCell ref="A1:B1"/>
    <mergeCell ref="A106:E106"/>
    <mergeCell ref="A107:E107"/>
  </mergeCells>
  <phoneticPr fontId="3" type="noConversion"/>
  <hyperlinks>
    <hyperlink ref="A3" location="Contents!B4" display="Return to Contents"/>
    <hyperlink ref="A109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44663</v>
      </c>
      <c r="D1" s="42"/>
    </row>
    <row r="2" spans="1:4" ht="15.75" x14ac:dyDescent="0.25">
      <c r="A2" s="11" t="s">
        <v>190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191</v>
      </c>
      <c r="D39" s="40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23</v>
      </c>
      <c r="B41" s="26">
        <v>0.55900000000000005</v>
      </c>
      <c r="C41" s="12"/>
      <c r="D41" s="12"/>
    </row>
    <row r="42" spans="1:4" x14ac:dyDescent="0.2">
      <c r="A42" s="14" t="s">
        <v>24</v>
      </c>
      <c r="B42" s="26">
        <v>0.56399999999999995</v>
      </c>
      <c r="C42" s="12"/>
      <c r="D42" s="12"/>
    </row>
    <row r="43" spans="1:4" x14ac:dyDescent="0.2">
      <c r="A43" s="14" t="s">
        <v>25</v>
      </c>
      <c r="B43" s="26">
        <v>0.57299999999999995</v>
      </c>
      <c r="C43" s="12">
        <v>3.7977784568000001</v>
      </c>
      <c r="D43" s="12">
        <f t="shared" ref="D43:D74" si="0">C43*$B$233/B43</f>
        <v>18.96629782194201</v>
      </c>
    </row>
    <row r="44" spans="1:4" x14ac:dyDescent="0.2">
      <c r="A44" s="14" t="s">
        <v>26</v>
      </c>
      <c r="B44" s="26">
        <v>0.58133333333000003</v>
      </c>
      <c r="C44" s="12">
        <v>3.7535677990999998</v>
      </c>
      <c r="D44" s="12">
        <f t="shared" si="0"/>
        <v>18.476793288743046</v>
      </c>
    </row>
    <row r="45" spans="1:4" x14ac:dyDescent="0.2">
      <c r="A45" s="14" t="s">
        <v>27</v>
      </c>
      <c r="B45" s="26">
        <v>0.59199999999999997</v>
      </c>
      <c r="C45" s="12">
        <v>3.7490918598</v>
      </c>
      <c r="D45" s="12">
        <f t="shared" si="0"/>
        <v>18.12224243948808</v>
      </c>
    </row>
    <row r="46" spans="1:4" x14ac:dyDescent="0.2">
      <c r="A46" s="14" t="s">
        <v>28</v>
      </c>
      <c r="B46" s="26">
        <v>0.60233333333000005</v>
      </c>
      <c r="C46" s="12">
        <v>4.1669669743000002</v>
      </c>
      <c r="D46" s="12">
        <f t="shared" si="0"/>
        <v>19.796605187083728</v>
      </c>
    </row>
    <row r="47" spans="1:4" x14ac:dyDescent="0.2">
      <c r="A47" s="14" t="s">
        <v>29</v>
      </c>
      <c r="B47" s="26">
        <v>0.61066666667000002</v>
      </c>
      <c r="C47" s="12">
        <v>4.3007234702000003</v>
      </c>
      <c r="D47" s="12">
        <f t="shared" si="0"/>
        <v>20.153239479933262</v>
      </c>
    </row>
    <row r="48" spans="1:4" x14ac:dyDescent="0.2">
      <c r="A48" s="14" t="s">
        <v>30</v>
      </c>
      <c r="B48" s="26">
        <v>0.61966666667000003</v>
      </c>
      <c r="C48" s="12">
        <v>4.1588418227000004</v>
      </c>
      <c r="D48" s="12">
        <f t="shared" si="0"/>
        <v>19.205332431734103</v>
      </c>
    </row>
    <row r="49" spans="1:4" x14ac:dyDescent="0.2">
      <c r="A49" s="14" t="s">
        <v>31</v>
      </c>
      <c r="B49" s="26">
        <v>0.63033333332999997</v>
      </c>
      <c r="C49" s="12">
        <v>3.9621146957</v>
      </c>
      <c r="D49" s="12">
        <f t="shared" si="0"/>
        <v>17.987231762415892</v>
      </c>
    </row>
    <row r="50" spans="1:4" x14ac:dyDescent="0.2">
      <c r="A50" s="14" t="s">
        <v>32</v>
      </c>
      <c r="B50" s="26">
        <v>0.64466666667000005</v>
      </c>
      <c r="C50" s="12">
        <v>4.4333577052999997</v>
      </c>
      <c r="D50" s="12">
        <f t="shared" si="0"/>
        <v>19.679094895348815</v>
      </c>
    </row>
    <row r="51" spans="1:4" x14ac:dyDescent="0.2">
      <c r="A51" s="14" t="s">
        <v>33</v>
      </c>
      <c r="B51" s="26">
        <v>0.65966666666999996</v>
      </c>
      <c r="C51" s="12">
        <v>4.5</v>
      </c>
      <c r="D51" s="12">
        <f t="shared" si="0"/>
        <v>19.520706669936736</v>
      </c>
    </row>
    <row r="52" spans="1:4" x14ac:dyDescent="0.2">
      <c r="A52" s="14" t="s">
        <v>34</v>
      </c>
      <c r="B52" s="26">
        <v>0.67500000000000004</v>
      </c>
      <c r="C52" s="12">
        <v>4.3594506584000001</v>
      </c>
      <c r="D52" s="12">
        <f t="shared" si="0"/>
        <v>18.48142928743928</v>
      </c>
    </row>
    <row r="53" spans="1:4" x14ac:dyDescent="0.2">
      <c r="A53" s="14" t="s">
        <v>35</v>
      </c>
      <c r="B53" s="26">
        <v>0.69199999999999995</v>
      </c>
      <c r="C53" s="12">
        <v>4.1601882340999996</v>
      </c>
      <c r="D53" s="12">
        <f t="shared" si="0"/>
        <v>17.203406371396611</v>
      </c>
    </row>
    <row r="54" spans="1:4" x14ac:dyDescent="0.2">
      <c r="A54" s="14" t="s">
        <v>36</v>
      </c>
      <c r="B54" s="26">
        <v>0.71399999999999997</v>
      </c>
      <c r="C54" s="12">
        <v>4.6992804320000001</v>
      </c>
      <c r="D54" s="12">
        <f t="shared" si="0"/>
        <v>18.833919594800161</v>
      </c>
    </row>
    <row r="55" spans="1:4" x14ac:dyDescent="0.2">
      <c r="A55" s="14" t="s">
        <v>37</v>
      </c>
      <c r="B55" s="26">
        <v>0.73699999999999999</v>
      </c>
      <c r="C55" s="12">
        <v>4.9326037450999998</v>
      </c>
      <c r="D55" s="12">
        <f t="shared" si="0"/>
        <v>19.152095635745528</v>
      </c>
    </row>
    <row r="56" spans="1:4" x14ac:dyDescent="0.2">
      <c r="A56" s="14" t="s">
        <v>38</v>
      </c>
      <c r="B56" s="26">
        <v>0.76033333332999997</v>
      </c>
      <c r="C56" s="12">
        <v>4.8260045026</v>
      </c>
      <c r="D56" s="12">
        <f t="shared" si="0"/>
        <v>18.163153508101949</v>
      </c>
    </row>
    <row r="57" spans="1:4" x14ac:dyDescent="0.2">
      <c r="A57" s="14" t="s">
        <v>39</v>
      </c>
      <c r="B57" s="26">
        <v>0.79033333333</v>
      </c>
      <c r="C57" s="12">
        <v>4.7633967681999998</v>
      </c>
      <c r="D57" s="12">
        <f t="shared" si="0"/>
        <v>17.24701812066769</v>
      </c>
    </row>
    <row r="58" spans="1:4" x14ac:dyDescent="0.2">
      <c r="A58" s="14" t="s">
        <v>40</v>
      </c>
      <c r="B58" s="26">
        <v>0.81699999999999995</v>
      </c>
      <c r="C58" s="12">
        <v>5.3661269745000002</v>
      </c>
      <c r="D58" s="12">
        <f t="shared" si="0"/>
        <v>18.795178280399551</v>
      </c>
    </row>
    <row r="59" spans="1:4" x14ac:dyDescent="0.2">
      <c r="A59" s="14" t="s">
        <v>41</v>
      </c>
      <c r="B59" s="26">
        <v>0.83233333333000004</v>
      </c>
      <c r="C59" s="12">
        <v>5.7</v>
      </c>
      <c r="D59" s="12">
        <f t="shared" si="0"/>
        <v>19.596798598396465</v>
      </c>
    </row>
    <row r="60" spans="1:4" x14ac:dyDescent="0.2">
      <c r="A60" s="14" t="s">
        <v>42</v>
      </c>
      <c r="B60" s="26">
        <v>0.85566666667000002</v>
      </c>
      <c r="C60" s="12">
        <v>5.5959105535999996</v>
      </c>
      <c r="D60" s="12">
        <f t="shared" si="0"/>
        <v>18.714305348957222</v>
      </c>
    </row>
    <row r="61" spans="1:4" x14ac:dyDescent="0.2">
      <c r="A61" s="14" t="s">
        <v>43</v>
      </c>
      <c r="B61" s="26">
        <v>0.87933333332999997</v>
      </c>
      <c r="C61" s="12">
        <v>5.5499196018000001</v>
      </c>
      <c r="D61" s="12">
        <f t="shared" si="0"/>
        <v>18.060955250145568</v>
      </c>
    </row>
    <row r="62" spans="1:4" x14ac:dyDescent="0.2">
      <c r="A62" s="14" t="s">
        <v>44</v>
      </c>
      <c r="B62" s="26">
        <v>0.89766666666999995</v>
      </c>
      <c r="C62" s="12">
        <v>6.2740001669999996</v>
      </c>
      <c r="D62" s="12">
        <f t="shared" si="0"/>
        <v>20.000322033218378</v>
      </c>
    </row>
    <row r="63" spans="1:4" x14ac:dyDescent="0.2">
      <c r="A63" s="14" t="s">
        <v>45</v>
      </c>
      <c r="B63" s="26">
        <v>0.92266666666999997</v>
      </c>
      <c r="C63" s="12">
        <v>6.6</v>
      </c>
      <c r="D63" s="12">
        <f t="shared" si="0"/>
        <v>20.469473193567669</v>
      </c>
    </row>
    <row r="64" spans="1:4" x14ac:dyDescent="0.2">
      <c r="A64" s="14" t="s">
        <v>46</v>
      </c>
      <c r="B64" s="26">
        <v>0.93766666666999998</v>
      </c>
      <c r="C64" s="12">
        <v>6.4260456452000003</v>
      </c>
      <c r="D64" s="12">
        <f t="shared" si="0"/>
        <v>19.611142250794323</v>
      </c>
    </row>
    <row r="65" spans="1:4" x14ac:dyDescent="0.2">
      <c r="A65" s="14" t="s">
        <v>47</v>
      </c>
      <c r="B65" s="26">
        <v>0.94599999999999995</v>
      </c>
      <c r="C65" s="12">
        <v>6.3846853220000002</v>
      </c>
      <c r="D65" s="12">
        <f t="shared" si="0"/>
        <v>19.313274899859731</v>
      </c>
    </row>
    <row r="66" spans="1:4" x14ac:dyDescent="0.2">
      <c r="A66" s="14" t="s">
        <v>48</v>
      </c>
      <c r="B66" s="26">
        <v>0.95966666667</v>
      </c>
      <c r="C66" s="12">
        <v>6.8989433961</v>
      </c>
      <c r="D66" s="12">
        <f t="shared" si="0"/>
        <v>20.571678706204192</v>
      </c>
    </row>
    <row r="67" spans="1:4" x14ac:dyDescent="0.2">
      <c r="A67" s="14" t="s">
        <v>49</v>
      </c>
      <c r="B67" s="26">
        <v>0.97633333333000005</v>
      </c>
      <c r="C67" s="12">
        <v>7.2</v>
      </c>
      <c r="D67" s="12">
        <f t="shared" si="0"/>
        <v>21.102890269788677</v>
      </c>
    </row>
    <row r="68" spans="1:4" x14ac:dyDescent="0.2">
      <c r="A68" s="14" t="s">
        <v>50</v>
      </c>
      <c r="B68" s="26">
        <v>0.97933333333000006</v>
      </c>
      <c r="C68" s="12">
        <v>6.9202003061999999</v>
      </c>
      <c r="D68" s="12">
        <f t="shared" si="0"/>
        <v>20.220676903832437</v>
      </c>
    </row>
    <row r="69" spans="1:4" x14ac:dyDescent="0.2">
      <c r="A69" s="14" t="s">
        <v>51</v>
      </c>
      <c r="B69" s="26">
        <v>0.98</v>
      </c>
      <c r="C69" s="12">
        <v>6.7607597208000003</v>
      </c>
      <c r="D69" s="12">
        <f t="shared" si="0"/>
        <v>19.74135629612632</v>
      </c>
    </row>
    <row r="70" spans="1:4" x14ac:dyDescent="0.2">
      <c r="A70" s="14" t="s">
        <v>52</v>
      </c>
      <c r="B70" s="26">
        <v>0.99133333332999996</v>
      </c>
      <c r="C70" s="12">
        <v>7.1621616457000004</v>
      </c>
      <c r="D70" s="12">
        <f t="shared" si="0"/>
        <v>20.674355049713409</v>
      </c>
    </row>
    <row r="71" spans="1:4" x14ac:dyDescent="0.2">
      <c r="A71" s="14" t="s">
        <v>53</v>
      </c>
      <c r="B71" s="26">
        <v>1.0009999999999999</v>
      </c>
      <c r="C71" s="12">
        <v>7.5330407388999996</v>
      </c>
      <c r="D71" s="12">
        <f t="shared" si="0"/>
        <v>21.534946634435158</v>
      </c>
    </row>
    <row r="72" spans="1:4" x14ac:dyDescent="0.2">
      <c r="A72" s="14" t="s">
        <v>54</v>
      </c>
      <c r="B72" s="26">
        <v>1.0109999999999999</v>
      </c>
      <c r="C72" s="12">
        <v>7.2496983293000001</v>
      </c>
      <c r="D72" s="12">
        <f t="shared" si="0"/>
        <v>20.519952019624057</v>
      </c>
    </row>
    <row r="73" spans="1:4" x14ac:dyDescent="0.2">
      <c r="A73" s="14" t="s">
        <v>55</v>
      </c>
      <c r="B73" s="26">
        <v>1.0253333333000001</v>
      </c>
      <c r="C73" s="12">
        <v>6.9818796494999997</v>
      </c>
      <c r="D73" s="12">
        <f t="shared" si="0"/>
        <v>19.485647563792465</v>
      </c>
    </row>
    <row r="74" spans="1:4" x14ac:dyDescent="0.2">
      <c r="A74" s="14" t="s">
        <v>56</v>
      </c>
      <c r="B74" s="26">
        <v>1.0349999999999999</v>
      </c>
      <c r="C74" s="12">
        <v>7.6063266158999996</v>
      </c>
      <c r="D74" s="12">
        <f t="shared" si="0"/>
        <v>21.030140857120674</v>
      </c>
    </row>
    <row r="75" spans="1:4" x14ac:dyDescent="0.2">
      <c r="A75" s="14" t="s">
        <v>57</v>
      </c>
      <c r="B75" s="26">
        <v>1.044</v>
      </c>
      <c r="C75" s="12">
        <v>8.0664389412999995</v>
      </c>
      <c r="D75" s="12">
        <f t="shared" ref="D75:D106" si="1">C75*$B$233/B75</f>
        <v>22.110008693940237</v>
      </c>
    </row>
    <row r="76" spans="1:4" x14ac:dyDescent="0.2">
      <c r="A76" s="14" t="s">
        <v>58</v>
      </c>
      <c r="B76" s="26">
        <v>1.0529999999999999</v>
      </c>
      <c r="C76" s="12">
        <v>7.6128815022999996</v>
      </c>
      <c r="D76" s="12">
        <f t="shared" si="1"/>
        <v>20.688464568896638</v>
      </c>
    </row>
    <row r="77" spans="1:4" x14ac:dyDescent="0.2">
      <c r="A77" s="14" t="s">
        <v>59</v>
      </c>
      <c r="B77" s="26">
        <v>1.0626666667</v>
      </c>
      <c r="C77" s="12">
        <v>7.3227841654999999</v>
      </c>
      <c r="D77" s="12">
        <f t="shared" si="1"/>
        <v>19.719083998381439</v>
      </c>
    </row>
    <row r="78" spans="1:4" x14ac:dyDescent="0.2">
      <c r="A78" s="14" t="s">
        <v>60</v>
      </c>
      <c r="B78" s="26">
        <v>1.0723333333</v>
      </c>
      <c r="C78" s="12">
        <v>7.9724091100000001</v>
      </c>
      <c r="D78" s="12">
        <f t="shared" si="1"/>
        <v>21.27489041797001</v>
      </c>
    </row>
    <row r="79" spans="1:4" x14ac:dyDescent="0.2">
      <c r="A79" s="14" t="s">
        <v>61</v>
      </c>
      <c r="B79" s="26">
        <v>1.079</v>
      </c>
      <c r="C79" s="12">
        <v>8.1999999999999993</v>
      </c>
      <c r="D79" s="12">
        <f t="shared" si="1"/>
        <v>21.747030769230768</v>
      </c>
    </row>
    <row r="80" spans="1:4" x14ac:dyDescent="0.2">
      <c r="A80" s="14" t="s">
        <v>62</v>
      </c>
      <c r="B80" s="26">
        <v>1.0900000000000001</v>
      </c>
      <c r="C80" s="12">
        <v>7.7072311701</v>
      </c>
      <c r="D80" s="12">
        <f t="shared" si="1"/>
        <v>20.233892982823516</v>
      </c>
    </row>
    <row r="81" spans="1:4" x14ac:dyDescent="0.2">
      <c r="A81" s="14" t="s">
        <v>63</v>
      </c>
      <c r="B81" s="26">
        <v>1.0956666666999999</v>
      </c>
      <c r="C81" s="12">
        <v>7.0807328375000003</v>
      </c>
      <c r="D81" s="12">
        <f t="shared" si="1"/>
        <v>18.492997895264406</v>
      </c>
    </row>
    <row r="82" spans="1:4" x14ac:dyDescent="0.2">
      <c r="A82" s="14" t="s">
        <v>64</v>
      </c>
      <c r="B82" s="26">
        <v>1.0903333333</v>
      </c>
      <c r="C82" s="12">
        <v>7.5478145855000003</v>
      </c>
      <c r="D82" s="12">
        <f t="shared" si="1"/>
        <v>19.809316681316883</v>
      </c>
    </row>
    <row r="83" spans="1:4" x14ac:dyDescent="0.2">
      <c r="A83" s="14" t="s">
        <v>65</v>
      </c>
      <c r="B83" s="26">
        <v>1.097</v>
      </c>
      <c r="C83" s="12">
        <v>7.7205103584000003</v>
      </c>
      <c r="D83" s="12">
        <f t="shared" si="1"/>
        <v>20.139419286239029</v>
      </c>
    </row>
    <row r="84" spans="1:4" x14ac:dyDescent="0.2">
      <c r="A84" s="14" t="s">
        <v>66</v>
      </c>
      <c r="B84" s="26">
        <v>1.1046666667</v>
      </c>
      <c r="C84" s="12">
        <v>7.2730718008000004</v>
      </c>
      <c r="D84" s="12">
        <f t="shared" si="1"/>
        <v>18.840576469729985</v>
      </c>
    </row>
    <row r="85" spans="1:4" x14ac:dyDescent="0.2">
      <c r="A85" s="14" t="s">
        <v>67</v>
      </c>
      <c r="B85" s="26">
        <v>1.1180000000000001</v>
      </c>
      <c r="C85" s="12">
        <v>7.0000484268000003</v>
      </c>
      <c r="D85" s="12">
        <f t="shared" si="1"/>
        <v>17.917062234074276</v>
      </c>
    </row>
    <row r="86" spans="1:4" x14ac:dyDescent="0.2">
      <c r="A86" s="14" t="s">
        <v>68</v>
      </c>
      <c r="B86" s="26">
        <v>1.1306666667</v>
      </c>
      <c r="C86" s="12">
        <v>7.5240128660999996</v>
      </c>
      <c r="D86" s="12">
        <f t="shared" si="1"/>
        <v>19.042435879317114</v>
      </c>
    </row>
    <row r="87" spans="1:4" x14ac:dyDescent="0.2">
      <c r="A87" s="14" t="s">
        <v>69</v>
      </c>
      <c r="B87" s="26">
        <v>1.1426666667000001</v>
      </c>
      <c r="C87" s="12">
        <v>7.7437216824000004</v>
      </c>
      <c r="D87" s="12">
        <f t="shared" si="1"/>
        <v>19.392675850829296</v>
      </c>
    </row>
    <row r="88" spans="1:4" x14ac:dyDescent="0.2">
      <c r="A88" s="14" t="s">
        <v>70</v>
      </c>
      <c r="B88" s="26">
        <v>1.1533333333</v>
      </c>
      <c r="C88" s="12">
        <v>7.3522270584999996</v>
      </c>
      <c r="D88" s="12">
        <f t="shared" si="1"/>
        <v>18.241965417197807</v>
      </c>
    </row>
    <row r="89" spans="1:4" x14ac:dyDescent="0.2">
      <c r="A89" s="14" t="s">
        <v>71</v>
      </c>
      <c r="B89" s="26">
        <v>1.1623333333000001</v>
      </c>
      <c r="C89" s="12">
        <v>7.0084344581</v>
      </c>
      <c r="D89" s="12">
        <f t="shared" si="1"/>
        <v>17.254321453940907</v>
      </c>
    </row>
    <row r="90" spans="1:4" x14ac:dyDescent="0.2">
      <c r="A90" s="14" t="s">
        <v>72</v>
      </c>
      <c r="B90" s="26">
        <v>1.1756666667</v>
      </c>
      <c r="C90" s="12">
        <v>7.5836878090999997</v>
      </c>
      <c r="D90" s="12">
        <f t="shared" si="1"/>
        <v>18.458814386772033</v>
      </c>
    </row>
    <row r="91" spans="1:4" x14ac:dyDescent="0.2">
      <c r="A91" s="14" t="s">
        <v>73</v>
      </c>
      <c r="B91" s="26">
        <v>1.19</v>
      </c>
      <c r="C91" s="12">
        <v>7.8929442890999999</v>
      </c>
      <c r="D91" s="12">
        <f t="shared" si="1"/>
        <v>18.980149866546185</v>
      </c>
    </row>
    <row r="92" spans="1:4" x14ac:dyDescent="0.2">
      <c r="A92" s="14" t="s">
        <v>74</v>
      </c>
      <c r="B92" s="26">
        <v>1.2030000000000001</v>
      </c>
      <c r="C92" s="12">
        <v>7.4669564559000001</v>
      </c>
      <c r="D92" s="12">
        <f t="shared" si="1"/>
        <v>17.761741805149907</v>
      </c>
    </row>
    <row r="93" spans="1:4" x14ac:dyDescent="0.2">
      <c r="A93" s="14" t="s">
        <v>75</v>
      </c>
      <c r="B93" s="26">
        <v>1.2166666666999999</v>
      </c>
      <c r="C93" s="12">
        <v>7.1957296127000001</v>
      </c>
      <c r="D93" s="12">
        <f t="shared" si="1"/>
        <v>16.924302819921916</v>
      </c>
    </row>
    <row r="94" spans="1:4" x14ac:dyDescent="0.2">
      <c r="A94" s="14" t="s">
        <v>76</v>
      </c>
      <c r="B94" s="26">
        <v>1.2363333332999999</v>
      </c>
      <c r="C94" s="12">
        <v>7.7633612200000002</v>
      </c>
      <c r="D94" s="12">
        <f t="shared" si="1"/>
        <v>17.968911780129403</v>
      </c>
    </row>
    <row r="95" spans="1:4" x14ac:dyDescent="0.2">
      <c r="A95" s="14" t="s">
        <v>77</v>
      </c>
      <c r="B95" s="26">
        <v>1.246</v>
      </c>
      <c r="C95" s="12">
        <v>8.0782939954999993</v>
      </c>
      <c r="D95" s="12">
        <f t="shared" si="1"/>
        <v>18.552787634732617</v>
      </c>
    </row>
    <row r="96" spans="1:4" x14ac:dyDescent="0.2">
      <c r="A96" s="14" t="s">
        <v>78</v>
      </c>
      <c r="B96" s="26">
        <v>1.2586666666999999</v>
      </c>
      <c r="C96" s="12">
        <v>7.5264779527999996</v>
      </c>
      <c r="D96" s="12">
        <f t="shared" si="1"/>
        <v>17.111521375154016</v>
      </c>
    </row>
    <row r="97" spans="1:4" x14ac:dyDescent="0.2">
      <c r="A97" s="14" t="s">
        <v>79</v>
      </c>
      <c r="B97" s="26">
        <v>1.2803333333</v>
      </c>
      <c r="C97" s="12">
        <v>7.3944606582999999</v>
      </c>
      <c r="D97" s="12">
        <f t="shared" si="1"/>
        <v>16.526885240975986</v>
      </c>
    </row>
    <row r="98" spans="1:4" x14ac:dyDescent="0.2">
      <c r="A98" s="14" t="s">
        <v>80</v>
      </c>
      <c r="B98" s="26">
        <v>1.2929999999999999</v>
      </c>
      <c r="C98" s="12">
        <v>7.9407775490999999</v>
      </c>
      <c r="D98" s="12">
        <f t="shared" si="1"/>
        <v>17.574058443547269</v>
      </c>
    </row>
    <row r="99" spans="1:4" x14ac:dyDescent="0.2">
      <c r="A99" s="14" t="s">
        <v>81</v>
      </c>
      <c r="B99" s="26">
        <v>1.3153333332999999</v>
      </c>
      <c r="C99" s="12">
        <v>8.2135091565000007</v>
      </c>
      <c r="D99" s="12">
        <f t="shared" si="1"/>
        <v>17.86900953972653</v>
      </c>
    </row>
    <row r="100" spans="1:4" x14ac:dyDescent="0.2">
      <c r="A100" s="14" t="s">
        <v>82</v>
      </c>
      <c r="B100" s="26">
        <v>1.3376666666999999</v>
      </c>
      <c r="C100" s="12">
        <v>7.8246775116</v>
      </c>
      <c r="D100" s="12">
        <f t="shared" si="1"/>
        <v>16.738868735015448</v>
      </c>
    </row>
    <row r="101" spans="1:4" x14ac:dyDescent="0.2">
      <c r="A101" s="14" t="s">
        <v>83</v>
      </c>
      <c r="B101" s="26">
        <v>1.3476666666999999</v>
      </c>
      <c r="C101" s="12">
        <v>7.5916327450000001</v>
      </c>
      <c r="D101" s="12">
        <f t="shared" si="1"/>
        <v>16.119822857674972</v>
      </c>
    </row>
    <row r="102" spans="1:4" x14ac:dyDescent="0.2">
      <c r="A102" s="14" t="s">
        <v>84</v>
      </c>
      <c r="B102" s="26">
        <v>1.3556666666999999</v>
      </c>
      <c r="C102" s="12">
        <v>8.1725457730999995</v>
      </c>
      <c r="D102" s="12">
        <f t="shared" si="1"/>
        <v>17.250909833402488</v>
      </c>
    </row>
    <row r="103" spans="1:4" x14ac:dyDescent="0.2">
      <c r="A103" s="14" t="s">
        <v>85</v>
      </c>
      <c r="B103" s="26">
        <v>1.3660000000000001</v>
      </c>
      <c r="C103" s="12">
        <v>8.4071427882999998</v>
      </c>
      <c r="D103" s="12">
        <f t="shared" si="1"/>
        <v>17.611862473436446</v>
      </c>
    </row>
    <row r="104" spans="1:4" x14ac:dyDescent="0.2">
      <c r="A104" s="14" t="s">
        <v>86</v>
      </c>
      <c r="B104" s="26">
        <v>1.3773333333</v>
      </c>
      <c r="C104" s="12">
        <v>8.0200019684000008</v>
      </c>
      <c r="D104" s="12">
        <f t="shared" si="1"/>
        <v>16.6626080251533</v>
      </c>
    </row>
    <row r="105" spans="1:4" x14ac:dyDescent="0.2">
      <c r="A105" s="14" t="s">
        <v>87</v>
      </c>
      <c r="B105" s="26">
        <v>1.3866666667000001</v>
      </c>
      <c r="C105" s="12">
        <v>7.8289976919999997</v>
      </c>
      <c r="D105" s="12">
        <f t="shared" si="1"/>
        <v>16.156290385030839</v>
      </c>
    </row>
    <row r="106" spans="1:4" x14ac:dyDescent="0.2">
      <c r="A106" s="14" t="s">
        <v>88</v>
      </c>
      <c r="B106" s="26">
        <v>1.3973333333</v>
      </c>
      <c r="C106" s="12">
        <v>8.3691390183000003</v>
      </c>
      <c r="D106" s="12">
        <f t="shared" si="1"/>
        <v>17.139112280358365</v>
      </c>
    </row>
    <row r="107" spans="1:4" x14ac:dyDescent="0.2">
      <c r="A107" s="14" t="s">
        <v>89</v>
      </c>
      <c r="B107" s="26">
        <v>1.4079999999999999</v>
      </c>
      <c r="C107" s="12">
        <v>8.5958334714000006</v>
      </c>
      <c r="D107" s="12">
        <f t="shared" ref="D107:D138" si="2">C107*$B$233/B107</f>
        <v>17.46999978640412</v>
      </c>
    </row>
    <row r="108" spans="1:4" x14ac:dyDescent="0.2">
      <c r="A108" s="14" t="s">
        <v>90</v>
      </c>
      <c r="B108" s="26">
        <v>1.4203333332999999</v>
      </c>
      <c r="C108" s="12">
        <v>8.1437587060999999</v>
      </c>
      <c r="D108" s="12">
        <f t="shared" si="2"/>
        <v>16.407491166459277</v>
      </c>
    </row>
    <row r="109" spans="1:4" x14ac:dyDescent="0.2">
      <c r="A109" s="14" t="s">
        <v>91</v>
      </c>
      <c r="B109" s="26">
        <v>1.4306666667000001</v>
      </c>
      <c r="C109" s="12">
        <v>7.7883793207999998</v>
      </c>
      <c r="D109" s="12">
        <f t="shared" si="2"/>
        <v>15.57816134795069</v>
      </c>
    </row>
    <row r="110" spans="1:4" x14ac:dyDescent="0.2">
      <c r="A110" s="14" t="s">
        <v>92</v>
      </c>
      <c r="B110" s="26">
        <v>1.4410000000000001</v>
      </c>
      <c r="C110" s="12">
        <v>8.4929914209999993</v>
      </c>
      <c r="D110" s="12">
        <f t="shared" si="2"/>
        <v>16.865695914927695</v>
      </c>
    </row>
    <row r="111" spans="1:4" x14ac:dyDescent="0.2">
      <c r="A111" s="14" t="s">
        <v>93</v>
      </c>
      <c r="B111" s="26">
        <v>1.4476666667</v>
      </c>
      <c r="C111" s="12">
        <v>8.7582581781000002</v>
      </c>
      <c r="D111" s="12">
        <f t="shared" si="2"/>
        <v>17.312378156263144</v>
      </c>
    </row>
    <row r="112" spans="1:4" x14ac:dyDescent="0.2">
      <c r="A112" s="14" t="s">
        <v>94</v>
      </c>
      <c r="B112" s="26">
        <v>1.4596666667</v>
      </c>
      <c r="C112" s="12">
        <v>8.2766866792999991</v>
      </c>
      <c r="D112" s="12">
        <f t="shared" si="2"/>
        <v>16.225959427333112</v>
      </c>
    </row>
    <row r="113" spans="1:4" x14ac:dyDescent="0.2">
      <c r="A113" s="14" t="s">
        <v>95</v>
      </c>
      <c r="B113" s="26">
        <v>1.4670000000000001</v>
      </c>
      <c r="C113" s="12">
        <v>7.8922027625000002</v>
      </c>
      <c r="D113" s="12">
        <f t="shared" si="2"/>
        <v>15.394857801871259</v>
      </c>
    </row>
    <row r="114" spans="1:4" x14ac:dyDescent="0.2">
      <c r="A114" s="14" t="s">
        <v>96</v>
      </c>
      <c r="B114" s="26">
        <v>1.4753333333</v>
      </c>
      <c r="C114" s="12">
        <v>8.5690085628000006</v>
      </c>
      <c r="D114" s="12">
        <f t="shared" si="2"/>
        <v>16.620649197550005</v>
      </c>
    </row>
    <row r="115" spans="1:4" x14ac:dyDescent="0.2">
      <c r="A115" s="14" t="s">
        <v>97</v>
      </c>
      <c r="B115" s="26">
        <v>1.4890000000000001</v>
      </c>
      <c r="C115" s="12">
        <v>8.8458935237999992</v>
      </c>
      <c r="D115" s="12">
        <f t="shared" si="2"/>
        <v>17.000221151554307</v>
      </c>
    </row>
    <row r="116" spans="1:4" x14ac:dyDescent="0.2">
      <c r="A116" s="14" t="s">
        <v>98</v>
      </c>
      <c r="B116" s="26">
        <v>1.4976666667</v>
      </c>
      <c r="C116" s="12">
        <v>8.3082963999999997</v>
      </c>
      <c r="D116" s="12">
        <f t="shared" si="2"/>
        <v>15.874658047881089</v>
      </c>
    </row>
    <row r="117" spans="1:4" x14ac:dyDescent="0.2">
      <c r="A117" s="14" t="s">
        <v>99</v>
      </c>
      <c r="B117" s="26">
        <v>1.5086666666999999</v>
      </c>
      <c r="C117" s="12">
        <v>7.9905149726999998</v>
      </c>
      <c r="D117" s="12">
        <f t="shared" si="2"/>
        <v>15.156154925367893</v>
      </c>
    </row>
    <row r="118" spans="1:4" x14ac:dyDescent="0.2">
      <c r="A118" s="14" t="s">
        <v>100</v>
      </c>
      <c r="B118" s="26">
        <v>1.5209999999999999</v>
      </c>
      <c r="C118" s="12">
        <v>8.5648742421000001</v>
      </c>
      <c r="D118" s="12">
        <f t="shared" si="2"/>
        <v>16.113850787196043</v>
      </c>
    </row>
    <row r="119" spans="1:4" x14ac:dyDescent="0.2">
      <c r="A119" s="14" t="s">
        <v>101</v>
      </c>
      <c r="B119" s="26">
        <v>1.5286666667</v>
      </c>
      <c r="C119" s="12">
        <v>8.7236149121000004</v>
      </c>
      <c r="D119" s="12">
        <f t="shared" si="2"/>
        <v>16.330190527291855</v>
      </c>
    </row>
    <row r="120" spans="1:4" x14ac:dyDescent="0.2">
      <c r="A120" s="14" t="s">
        <v>102</v>
      </c>
      <c r="B120" s="26">
        <v>1.5369999999999999</v>
      </c>
      <c r="C120" s="12">
        <v>8.2885001362999997</v>
      </c>
      <c r="D120" s="12">
        <f t="shared" si="2"/>
        <v>15.431553281415001</v>
      </c>
    </row>
    <row r="121" spans="1:4" x14ac:dyDescent="0.2">
      <c r="A121" s="14" t="s">
        <v>103</v>
      </c>
      <c r="B121" s="26">
        <v>1.5506666667</v>
      </c>
      <c r="C121" s="12">
        <v>7.8711903355999997</v>
      </c>
      <c r="D121" s="12">
        <f t="shared" si="2"/>
        <v>14.525447607366138</v>
      </c>
    </row>
    <row r="122" spans="1:4" x14ac:dyDescent="0.2">
      <c r="A122" s="14" t="s">
        <v>104</v>
      </c>
      <c r="B122" s="26">
        <v>1.5640000000000001</v>
      </c>
      <c r="C122" s="12">
        <v>8.4884371672000007</v>
      </c>
      <c r="D122" s="12">
        <f t="shared" si="2"/>
        <v>15.530968926934156</v>
      </c>
    </row>
    <row r="123" spans="1:4" x14ac:dyDescent="0.2">
      <c r="A123" s="14" t="s">
        <v>105</v>
      </c>
      <c r="B123" s="26">
        <v>1.573</v>
      </c>
      <c r="C123" s="12">
        <v>8.7933682555000008</v>
      </c>
      <c r="D123" s="12">
        <f t="shared" si="2"/>
        <v>15.996836274395744</v>
      </c>
    </row>
    <row r="124" spans="1:4" x14ac:dyDescent="0.2">
      <c r="A124" s="14" t="s">
        <v>106</v>
      </c>
      <c r="B124" s="26">
        <v>1.5866666667</v>
      </c>
      <c r="C124" s="12">
        <v>8.2794676628000001</v>
      </c>
      <c r="D124" s="12">
        <f t="shared" si="2"/>
        <v>14.932216479933894</v>
      </c>
    </row>
    <row r="125" spans="1:4" x14ac:dyDescent="0.2">
      <c r="A125" s="14" t="s">
        <v>107</v>
      </c>
      <c r="B125" s="26">
        <v>1.5963333333</v>
      </c>
      <c r="C125" s="12">
        <v>8.0141763659999992</v>
      </c>
      <c r="D125" s="12">
        <f t="shared" si="2"/>
        <v>14.366231966070483</v>
      </c>
    </row>
    <row r="126" spans="1:4" x14ac:dyDescent="0.2">
      <c r="A126" s="14" t="s">
        <v>108</v>
      </c>
      <c r="B126" s="26">
        <v>1.6</v>
      </c>
      <c r="C126" s="12">
        <v>8.6592093187000003</v>
      </c>
      <c r="D126" s="12">
        <f t="shared" si="2"/>
        <v>15.486947158442534</v>
      </c>
    </row>
    <row r="127" spans="1:4" x14ac:dyDescent="0.2">
      <c r="A127" s="14" t="s">
        <v>109</v>
      </c>
      <c r="B127" s="26">
        <v>1.6080000000000001</v>
      </c>
      <c r="C127" s="12">
        <v>8.7636777110999997</v>
      </c>
      <c r="D127" s="12">
        <f t="shared" si="2"/>
        <v>15.595809244393257</v>
      </c>
    </row>
    <row r="128" spans="1:4" x14ac:dyDescent="0.2">
      <c r="A128" s="14" t="s">
        <v>110</v>
      </c>
      <c r="B128" s="26">
        <v>1.6166666667</v>
      </c>
      <c r="C128" s="12">
        <v>8.2790031678999991</v>
      </c>
      <c r="D128" s="12">
        <f t="shared" si="2"/>
        <v>14.6543016208736</v>
      </c>
    </row>
    <row r="129" spans="1:4" x14ac:dyDescent="0.2">
      <c r="A129" s="14" t="s">
        <v>111</v>
      </c>
      <c r="B129" s="26">
        <v>1.62</v>
      </c>
      <c r="C129" s="12">
        <v>7.9452269265000002</v>
      </c>
      <c r="D129" s="12">
        <f t="shared" si="2"/>
        <v>14.034561645574112</v>
      </c>
    </row>
    <row r="130" spans="1:4" x14ac:dyDescent="0.2">
      <c r="A130" s="14" t="s">
        <v>112</v>
      </c>
      <c r="B130" s="26">
        <v>1.6253333333</v>
      </c>
      <c r="C130" s="12">
        <v>8.4286270176000002</v>
      </c>
      <c r="D130" s="12">
        <f t="shared" si="2"/>
        <v>14.839591806654425</v>
      </c>
    </row>
    <row r="131" spans="1:4" x14ac:dyDescent="0.2">
      <c r="A131" s="14" t="s">
        <v>113</v>
      </c>
      <c r="B131" s="26">
        <v>1.6336666666999999</v>
      </c>
      <c r="C131" s="12">
        <v>8.5306321472000004</v>
      </c>
      <c r="D131" s="12">
        <f t="shared" si="2"/>
        <v>14.942571011777257</v>
      </c>
    </row>
    <row r="132" spans="1:4" x14ac:dyDescent="0.2">
      <c r="A132" s="14" t="s">
        <v>114</v>
      </c>
      <c r="B132" s="26">
        <v>1.6413333333</v>
      </c>
      <c r="C132" s="12">
        <v>8.0677405037999996</v>
      </c>
      <c r="D132" s="12">
        <f t="shared" si="2"/>
        <v>14.065743470640783</v>
      </c>
    </row>
    <row r="133" spans="1:4" x14ac:dyDescent="0.2">
      <c r="A133" s="14" t="s">
        <v>115</v>
      </c>
      <c r="B133" s="26">
        <v>1.6473333333</v>
      </c>
      <c r="C133" s="12">
        <v>7.7821880712000002</v>
      </c>
      <c r="D133" s="12">
        <f t="shared" si="2"/>
        <v>13.518477951418797</v>
      </c>
    </row>
    <row r="134" spans="1:4" x14ac:dyDescent="0.2">
      <c r="A134" s="14" t="s">
        <v>116</v>
      </c>
      <c r="B134" s="26">
        <v>1.6596666667</v>
      </c>
      <c r="C134" s="12">
        <v>8.2757325347999995</v>
      </c>
      <c r="D134" s="12">
        <f t="shared" si="2"/>
        <v>14.268986788219664</v>
      </c>
    </row>
    <row r="135" spans="1:4" x14ac:dyDescent="0.2">
      <c r="A135" s="14" t="s">
        <v>117</v>
      </c>
      <c r="B135" s="26">
        <v>1.6719999999999999</v>
      </c>
      <c r="C135" s="12">
        <v>8.4267651482999995</v>
      </c>
      <c r="D135" s="12">
        <f t="shared" si="2"/>
        <v>14.422222073857027</v>
      </c>
    </row>
    <row r="136" spans="1:4" x14ac:dyDescent="0.2">
      <c r="A136" s="14" t="s">
        <v>118</v>
      </c>
      <c r="B136" s="26">
        <v>1.6843333332999999</v>
      </c>
      <c r="C136" s="12">
        <v>8.1245819311999998</v>
      </c>
      <c r="D136" s="12">
        <f t="shared" si="2"/>
        <v>13.803224144198287</v>
      </c>
    </row>
    <row r="137" spans="1:4" x14ac:dyDescent="0.2">
      <c r="A137" s="14" t="s">
        <v>119</v>
      </c>
      <c r="B137" s="26">
        <v>1.7010000000000001</v>
      </c>
      <c r="C137" s="12">
        <v>7.8012237110999996</v>
      </c>
      <c r="D137" s="12">
        <f t="shared" si="2"/>
        <v>13.123992687049006</v>
      </c>
    </row>
    <row r="138" spans="1:4" x14ac:dyDescent="0.2">
      <c r="A138" s="14" t="s">
        <v>120</v>
      </c>
      <c r="B138" s="26">
        <v>1.7143333332999999</v>
      </c>
      <c r="C138" s="12">
        <v>8.3718373567000004</v>
      </c>
      <c r="D138" s="12">
        <f t="shared" si="2"/>
        <v>13.97439690872778</v>
      </c>
    </row>
    <row r="139" spans="1:4" x14ac:dyDescent="0.2">
      <c r="A139" s="14" t="s">
        <v>121</v>
      </c>
      <c r="B139" s="26">
        <v>1.73</v>
      </c>
      <c r="C139" s="12">
        <v>8.5861811625000009</v>
      </c>
      <c r="D139" s="12">
        <f t="shared" ref="D139:D170" si="3">C139*$B$233/B139</f>
        <v>14.202392334670256</v>
      </c>
    </row>
    <row r="140" spans="1:4" x14ac:dyDescent="0.2">
      <c r="A140" s="14" t="s">
        <v>122</v>
      </c>
      <c r="B140" s="26">
        <v>1.7423333333</v>
      </c>
      <c r="C140" s="12">
        <v>8.1225208449000004</v>
      </c>
      <c r="D140" s="12">
        <f t="shared" si="3"/>
        <v>13.340347741069209</v>
      </c>
    </row>
    <row r="141" spans="1:4" x14ac:dyDescent="0.2">
      <c r="A141" s="14" t="s">
        <v>123</v>
      </c>
      <c r="B141" s="26">
        <v>1.7589999999999999</v>
      </c>
      <c r="C141" s="12">
        <v>7.9980754336000004</v>
      </c>
      <c r="D141" s="12">
        <f t="shared" si="3"/>
        <v>13.011495553218227</v>
      </c>
    </row>
    <row r="142" spans="1:4" x14ac:dyDescent="0.2">
      <c r="A142" s="14" t="s">
        <v>124</v>
      </c>
      <c r="B142" s="26">
        <v>1.7713333333000001</v>
      </c>
      <c r="C142" s="12">
        <v>8.8047963569000007</v>
      </c>
      <c r="D142" s="12">
        <f t="shared" si="3"/>
        <v>14.224158456273223</v>
      </c>
    </row>
    <row r="143" spans="1:4" x14ac:dyDescent="0.2">
      <c r="A143" s="14" t="s">
        <v>125</v>
      </c>
      <c r="B143" s="26">
        <v>1.7763333333</v>
      </c>
      <c r="C143" s="12">
        <v>8.9899849646999996</v>
      </c>
      <c r="D143" s="12">
        <f t="shared" si="3"/>
        <v>14.482450778159272</v>
      </c>
    </row>
    <row r="144" spans="1:4" x14ac:dyDescent="0.2">
      <c r="A144" s="14" t="s">
        <v>126</v>
      </c>
      <c r="B144" s="26">
        <v>1.7749999999999999</v>
      </c>
      <c r="C144" s="12">
        <v>8.5275672529000008</v>
      </c>
      <c r="D144" s="12">
        <f t="shared" si="3"/>
        <v>13.747836452277953</v>
      </c>
    </row>
    <row r="145" spans="1:4" x14ac:dyDescent="0.2">
      <c r="A145" s="14" t="s">
        <v>127</v>
      </c>
      <c r="B145" s="26">
        <v>1.7806666667</v>
      </c>
      <c r="C145" s="12">
        <v>8.1384028044000001</v>
      </c>
      <c r="D145" s="12">
        <f t="shared" si="3"/>
        <v>13.07868600842934</v>
      </c>
    </row>
    <row r="146" spans="1:4" x14ac:dyDescent="0.2">
      <c r="A146" s="14" t="s">
        <v>128</v>
      </c>
      <c r="B146" s="26">
        <v>1.7946666667</v>
      </c>
      <c r="C146" s="12">
        <v>8.5920723855999999</v>
      </c>
      <c r="D146" s="12">
        <f t="shared" si="3"/>
        <v>13.700035480790207</v>
      </c>
    </row>
    <row r="147" spans="1:4" x14ac:dyDescent="0.2">
      <c r="A147" s="14" t="s">
        <v>129</v>
      </c>
      <c r="B147" s="26">
        <v>1.8043333333</v>
      </c>
      <c r="C147" s="12">
        <v>8.7156004458999998</v>
      </c>
      <c r="D147" s="12">
        <f t="shared" si="3"/>
        <v>13.822547827107433</v>
      </c>
    </row>
    <row r="148" spans="1:4" x14ac:dyDescent="0.2">
      <c r="A148" s="14" t="s">
        <v>130</v>
      </c>
      <c r="B148" s="26">
        <v>1.8149999999999999</v>
      </c>
      <c r="C148" s="12">
        <v>8.2758046221000008</v>
      </c>
      <c r="D148" s="12">
        <f t="shared" si="3"/>
        <v>13.047916266864885</v>
      </c>
    </row>
    <row r="149" spans="1:4" x14ac:dyDescent="0.2">
      <c r="A149" s="14" t="s">
        <v>131</v>
      </c>
      <c r="B149" s="26">
        <v>1.8336666666999999</v>
      </c>
      <c r="C149" s="12">
        <v>8.1107179371000004</v>
      </c>
      <c r="D149" s="12">
        <f t="shared" si="3"/>
        <v>12.657457254274867</v>
      </c>
    </row>
    <row r="150" spans="1:4" x14ac:dyDescent="0.2">
      <c r="A150" s="14" t="s">
        <v>132</v>
      </c>
      <c r="B150" s="26">
        <v>1.8306666667</v>
      </c>
      <c r="C150" s="12">
        <v>9.0345739173999995</v>
      </c>
      <c r="D150" s="12">
        <f t="shared" si="3"/>
        <v>14.122317230733342</v>
      </c>
    </row>
    <row r="151" spans="1:4" x14ac:dyDescent="0.2">
      <c r="A151" s="14" t="s">
        <v>133</v>
      </c>
      <c r="B151" s="26">
        <v>1.8443333333</v>
      </c>
      <c r="C151" s="12">
        <v>9.1264319012000001</v>
      </c>
      <c r="D151" s="12">
        <f t="shared" si="3"/>
        <v>14.160192693507403</v>
      </c>
    </row>
    <row r="152" spans="1:4" x14ac:dyDescent="0.2">
      <c r="A152" s="14" t="s">
        <v>134</v>
      </c>
      <c r="B152" s="26">
        <v>1.8513333332999999</v>
      </c>
      <c r="C152" s="12">
        <v>8.5962666273000004</v>
      </c>
      <c r="D152" s="12">
        <f t="shared" si="3"/>
        <v>13.287179986347647</v>
      </c>
    </row>
    <row r="153" spans="1:4" x14ac:dyDescent="0.2">
      <c r="A153" s="14" t="s">
        <v>135</v>
      </c>
      <c r="B153" s="26">
        <v>1.867</v>
      </c>
      <c r="C153" s="12">
        <v>8.3809663273999995</v>
      </c>
      <c r="D153" s="12">
        <f t="shared" si="3"/>
        <v>12.845687098977448</v>
      </c>
    </row>
    <row r="154" spans="1:4" x14ac:dyDescent="0.2">
      <c r="A154" s="14" t="s">
        <v>136</v>
      </c>
      <c r="B154" s="26">
        <v>1.8816666666999999</v>
      </c>
      <c r="C154" s="12">
        <v>9.1142612425999996</v>
      </c>
      <c r="D154" s="12">
        <f t="shared" si="3"/>
        <v>13.86073761364621</v>
      </c>
    </row>
    <row r="155" spans="1:4" x14ac:dyDescent="0.2">
      <c r="A155" s="14" t="s">
        <v>137</v>
      </c>
      <c r="B155" s="26">
        <v>1.8936666666999999</v>
      </c>
      <c r="C155" s="12">
        <v>9.4172434741999993</v>
      </c>
      <c r="D155" s="12">
        <f t="shared" si="3"/>
        <v>14.230751189986849</v>
      </c>
    </row>
    <row r="156" spans="1:4" x14ac:dyDescent="0.2">
      <c r="A156" s="14" t="s">
        <v>138</v>
      </c>
      <c r="B156" s="26">
        <v>1.9139999999999999</v>
      </c>
      <c r="C156" s="12">
        <v>8.8425488477999998</v>
      </c>
      <c r="D156" s="12">
        <f t="shared" si="3"/>
        <v>13.220354336428867</v>
      </c>
    </row>
    <row r="157" spans="1:4" x14ac:dyDescent="0.2">
      <c r="A157" s="14" t="s">
        <v>139</v>
      </c>
      <c r="B157" s="26">
        <v>1.9236666667</v>
      </c>
      <c r="C157" s="12">
        <v>8.6876779268999993</v>
      </c>
      <c r="D157" s="12">
        <f t="shared" si="3"/>
        <v>12.923538883773132</v>
      </c>
    </row>
    <row r="158" spans="1:4" x14ac:dyDescent="0.2">
      <c r="A158" s="14" t="s">
        <v>140</v>
      </c>
      <c r="B158" s="26">
        <v>1.9366666667000001</v>
      </c>
      <c r="C158" s="12">
        <v>9.5368046886000002</v>
      </c>
      <c r="D158" s="12">
        <f t="shared" si="3"/>
        <v>14.091446367565842</v>
      </c>
    </row>
    <row r="159" spans="1:4" x14ac:dyDescent="0.2">
      <c r="A159" s="14" t="s">
        <v>141</v>
      </c>
      <c r="B159" s="26">
        <v>1.966</v>
      </c>
      <c r="C159" s="12">
        <v>9.8546843897999992</v>
      </c>
      <c r="D159" s="12">
        <f t="shared" si="3"/>
        <v>14.343884108693883</v>
      </c>
    </row>
    <row r="160" spans="1:4" x14ac:dyDescent="0.2">
      <c r="A160" s="14" t="s">
        <v>142</v>
      </c>
      <c r="B160" s="26">
        <v>1.9843333332999999</v>
      </c>
      <c r="C160" s="12">
        <v>9.5495254811999999</v>
      </c>
      <c r="D160" s="12">
        <f t="shared" si="3"/>
        <v>13.771293216058275</v>
      </c>
    </row>
    <row r="161" spans="1:4" x14ac:dyDescent="0.2">
      <c r="A161" s="14" t="s">
        <v>143</v>
      </c>
      <c r="B161" s="26">
        <v>1.9946666666999999</v>
      </c>
      <c r="C161" s="12">
        <v>9.7310128047000006</v>
      </c>
      <c r="D161" s="12">
        <f t="shared" si="3"/>
        <v>13.96031684275515</v>
      </c>
    </row>
    <row r="162" spans="1:4" x14ac:dyDescent="0.2">
      <c r="A162" s="14" t="s">
        <v>144</v>
      </c>
      <c r="B162" s="26">
        <v>2.0126666666999999</v>
      </c>
      <c r="C162" s="12">
        <v>10.618594565</v>
      </c>
      <c r="D162" s="12">
        <f t="shared" si="3"/>
        <v>15.097420324287681</v>
      </c>
    </row>
    <row r="163" spans="1:4" x14ac:dyDescent="0.2">
      <c r="A163" s="14" t="s">
        <v>145</v>
      </c>
      <c r="B163" s="26">
        <v>2.0316666667000001</v>
      </c>
      <c r="C163" s="12">
        <v>10.947126833</v>
      </c>
      <c r="D163" s="12">
        <f t="shared" si="3"/>
        <v>15.418966179158657</v>
      </c>
    </row>
    <row r="164" spans="1:4" x14ac:dyDescent="0.2">
      <c r="A164" s="14" t="s">
        <v>146</v>
      </c>
      <c r="B164" s="26">
        <v>2.0233333333000001</v>
      </c>
      <c r="C164" s="12">
        <v>10.178165648</v>
      </c>
      <c r="D164" s="12">
        <f t="shared" si="3"/>
        <v>14.394932725851302</v>
      </c>
    </row>
    <row r="165" spans="1:4" x14ac:dyDescent="0.2">
      <c r="A165" s="14" t="s">
        <v>147</v>
      </c>
      <c r="B165" s="26">
        <v>2.0431699999999999</v>
      </c>
      <c r="C165" s="12">
        <v>10.064389269999999</v>
      </c>
      <c r="D165" s="12">
        <f t="shared" si="3"/>
        <v>14.095824505806453</v>
      </c>
    </row>
    <row r="166" spans="1:4" x14ac:dyDescent="0.2">
      <c r="A166" s="14" t="s">
        <v>148</v>
      </c>
      <c r="B166" s="26">
        <v>2.0663100000000001</v>
      </c>
      <c r="C166" s="12">
        <v>10.851996341</v>
      </c>
      <c r="D166" s="12">
        <f t="shared" si="3"/>
        <v>15.028710629788623</v>
      </c>
    </row>
    <row r="167" spans="1:4" x14ac:dyDescent="0.2">
      <c r="A167" s="14" t="s">
        <v>149</v>
      </c>
      <c r="B167" s="26">
        <v>2.0793900000000001</v>
      </c>
      <c r="C167" s="12">
        <v>11.035970036</v>
      </c>
      <c r="D167" s="12">
        <f t="shared" si="3"/>
        <v>15.187354239121703</v>
      </c>
    </row>
    <row r="168" spans="1:4" x14ac:dyDescent="0.2">
      <c r="A168" s="14" t="s">
        <v>150</v>
      </c>
      <c r="B168" s="26">
        <v>2.1048966667000002</v>
      </c>
      <c r="C168" s="12">
        <v>10.602258825</v>
      </c>
      <c r="D168" s="12">
        <f t="shared" si="3"/>
        <v>14.413690188818508</v>
      </c>
    </row>
    <row r="169" spans="1:4" x14ac:dyDescent="0.2">
      <c r="A169" s="14" t="s">
        <v>151</v>
      </c>
      <c r="B169" s="26">
        <v>2.1276966666999999</v>
      </c>
      <c r="C169" s="12">
        <v>10.239117158999999</v>
      </c>
      <c r="D169" s="12">
        <f t="shared" si="3"/>
        <v>13.770837717945827</v>
      </c>
    </row>
    <row r="170" spans="1:4" x14ac:dyDescent="0.2">
      <c r="A170" s="14" t="s">
        <v>152</v>
      </c>
      <c r="B170" s="26">
        <v>2.1553766667000001</v>
      </c>
      <c r="C170" s="12">
        <v>11.405203301</v>
      </c>
      <c r="D170" s="12">
        <f t="shared" si="3"/>
        <v>15.142145511522575</v>
      </c>
    </row>
    <row r="171" spans="1:4" x14ac:dyDescent="0.2">
      <c r="A171" s="14" t="s">
        <v>153</v>
      </c>
      <c r="B171" s="26">
        <v>2.1886100000000002</v>
      </c>
      <c r="C171" s="12">
        <v>12.032899714999999</v>
      </c>
      <c r="D171" s="12">
        <f t="shared" ref="D171:D184" si="4">C171*$B$233/B171</f>
        <v>15.73292524860371</v>
      </c>
    </row>
    <row r="172" spans="1:4" x14ac:dyDescent="0.2">
      <c r="A172" s="14" t="s">
        <v>154</v>
      </c>
      <c r="B172" s="26">
        <v>2.1384866667</v>
      </c>
      <c r="C172" s="12">
        <v>11.317101335</v>
      </c>
      <c r="D172" s="12">
        <f t="shared" si="4"/>
        <v>15.143847203077813</v>
      </c>
    </row>
    <row r="173" spans="1:4" x14ac:dyDescent="0.2">
      <c r="A173" s="14" t="s">
        <v>155</v>
      </c>
      <c r="B173" s="26">
        <v>2.1237766667</v>
      </c>
      <c r="C173" s="12">
        <v>11.133636056</v>
      </c>
      <c r="D173" s="12">
        <f t="shared" si="4"/>
        <v>15.001536288949897</v>
      </c>
    </row>
    <row r="174" spans="1:4" x14ac:dyDescent="0.2">
      <c r="A174" s="14" t="s">
        <v>156</v>
      </c>
      <c r="B174" s="26">
        <v>2.1350699999999998</v>
      </c>
      <c r="C174" s="12">
        <v>11.706000602</v>
      </c>
      <c r="D174" s="12">
        <f t="shared" si="4"/>
        <v>15.68931508975246</v>
      </c>
    </row>
    <row r="175" spans="1:4" x14ac:dyDescent="0.2">
      <c r="A175" s="14" t="s">
        <v>157</v>
      </c>
      <c r="B175" s="26">
        <v>2.1534399999999998</v>
      </c>
      <c r="C175" s="12">
        <v>11.914233920999999</v>
      </c>
      <c r="D175" s="12">
        <f t="shared" si="4"/>
        <v>15.832186901064491</v>
      </c>
    </row>
    <row r="176" spans="1:4" x14ac:dyDescent="0.2">
      <c r="A176" s="14" t="s">
        <v>158</v>
      </c>
      <c r="B176" s="26">
        <v>2.1703000000000001</v>
      </c>
      <c r="C176" s="12">
        <v>11.240324438</v>
      </c>
      <c r="D176" s="12">
        <f t="shared" si="4"/>
        <v>14.820629059973673</v>
      </c>
    </row>
    <row r="177" spans="1:4" x14ac:dyDescent="0.2">
      <c r="A177" s="14" t="s">
        <v>159</v>
      </c>
      <c r="B177" s="26">
        <v>2.17374</v>
      </c>
      <c r="C177" s="12">
        <v>10.799962191000001</v>
      </c>
      <c r="D177" s="12">
        <f t="shared" si="4"/>
        <v>14.217466029104624</v>
      </c>
    </row>
    <row r="178" spans="1:4" x14ac:dyDescent="0.2">
      <c r="A178" s="14" t="s">
        <v>160</v>
      </c>
      <c r="B178" s="26">
        <v>2.1729733332999999</v>
      </c>
      <c r="C178" s="12">
        <v>11.853266382999999</v>
      </c>
      <c r="D178" s="12">
        <f t="shared" si="4"/>
        <v>15.609579686228242</v>
      </c>
    </row>
    <row r="179" spans="1:4" x14ac:dyDescent="0.2">
      <c r="A179" s="14" t="s">
        <v>161</v>
      </c>
      <c r="B179" s="26">
        <v>2.1793433332999999</v>
      </c>
      <c r="C179" s="12">
        <v>12.010569471</v>
      </c>
      <c r="D179" s="12">
        <f t="shared" si="4"/>
        <v>15.770501590057274</v>
      </c>
    </row>
    <row r="180" spans="1:4" x14ac:dyDescent="0.2">
      <c r="A180" s="14" t="s">
        <v>162</v>
      </c>
      <c r="B180" s="26">
        <v>2.19699</v>
      </c>
      <c r="C180" s="12">
        <v>11.464927788000001</v>
      </c>
      <c r="D180" s="12">
        <f t="shared" si="4"/>
        <v>14.933128586744006</v>
      </c>
    </row>
    <row r="181" spans="1:4" x14ac:dyDescent="0.2">
      <c r="A181" s="14" t="s">
        <v>163</v>
      </c>
      <c r="B181" s="26">
        <v>2.2204366667</v>
      </c>
      <c r="C181" s="12">
        <v>11.115938405</v>
      </c>
      <c r="D181" s="12">
        <f t="shared" si="4"/>
        <v>14.325681868502517</v>
      </c>
    </row>
    <row r="182" spans="1:4" x14ac:dyDescent="0.2">
      <c r="A182" s="14" t="s">
        <v>164</v>
      </c>
      <c r="B182" s="26">
        <v>2.2456833333000001</v>
      </c>
      <c r="C182" s="12">
        <v>11.869115541999999</v>
      </c>
      <c r="D182" s="12">
        <f t="shared" si="4"/>
        <v>15.12437381945427</v>
      </c>
    </row>
    <row r="183" spans="1:4" x14ac:dyDescent="0.2">
      <c r="A183" s="14" t="s">
        <v>165</v>
      </c>
      <c r="B183" s="26">
        <v>2.2603266667000002</v>
      </c>
      <c r="C183" s="12">
        <v>12.112768675</v>
      </c>
      <c r="D183" s="12">
        <f t="shared" si="4"/>
        <v>15.334858600799928</v>
      </c>
    </row>
    <row r="184" spans="1:4" x14ac:dyDescent="0.2">
      <c r="A184" s="14" t="s">
        <v>166</v>
      </c>
      <c r="B184" s="26">
        <v>2.2704733333</v>
      </c>
      <c r="C184" s="12">
        <v>11.727939413</v>
      </c>
      <c r="D184" s="12">
        <f t="shared" si="4"/>
        <v>14.781308100195904</v>
      </c>
    </row>
    <row r="185" spans="1:4" x14ac:dyDescent="0.2">
      <c r="A185" s="14" t="s">
        <v>213</v>
      </c>
      <c r="B185" s="26">
        <v>2.2832599999999998</v>
      </c>
      <c r="C185" s="12">
        <v>11.528878217999999</v>
      </c>
      <c r="D185" s="12">
        <f t="shared" ref="D185:D200" si="5">C185*$B$233/B185</f>
        <v>14.449048355739093</v>
      </c>
    </row>
    <row r="186" spans="1:4" x14ac:dyDescent="0.2">
      <c r="A186" s="14" t="s">
        <v>214</v>
      </c>
      <c r="B186" s="26">
        <v>2.2880799999999999</v>
      </c>
      <c r="C186" s="12">
        <v>11.980528808000001</v>
      </c>
      <c r="D186" s="12">
        <f t="shared" si="5"/>
        <v>14.98346797848569</v>
      </c>
    </row>
    <row r="187" spans="1:4" x14ac:dyDescent="0.2">
      <c r="A187" s="14" t="s">
        <v>215</v>
      </c>
      <c r="B187" s="26">
        <v>2.2984100000000001</v>
      </c>
      <c r="C187" s="12">
        <v>12.144296119</v>
      </c>
      <c r="D187" s="12">
        <f t="shared" si="5"/>
        <v>15.12002143893619</v>
      </c>
    </row>
    <row r="188" spans="1:4" x14ac:dyDescent="0.2">
      <c r="A188" s="14" t="s">
        <v>216</v>
      </c>
      <c r="B188" s="26">
        <v>2.3136933332999998</v>
      </c>
      <c r="C188" s="12">
        <v>11.789683656999999</v>
      </c>
      <c r="D188" s="12">
        <f t="shared" si="5"/>
        <v>14.58155761619417</v>
      </c>
    </row>
    <row r="189" spans="1:4" x14ac:dyDescent="0.2">
      <c r="A189" s="14" t="s">
        <v>243</v>
      </c>
      <c r="B189" s="26">
        <v>2.3229933332999999</v>
      </c>
      <c r="C189" s="12">
        <v>11.560964507</v>
      </c>
      <c r="D189" s="12">
        <f t="shared" si="5"/>
        <v>14.241432168707052</v>
      </c>
    </row>
    <row r="190" spans="1:4" x14ac:dyDescent="0.2">
      <c r="A190" s="14" t="s">
        <v>244</v>
      </c>
      <c r="B190" s="26">
        <v>2.3204500000000001</v>
      </c>
      <c r="C190" s="12">
        <v>12.308048699</v>
      </c>
      <c r="D190" s="12">
        <f t="shared" si="5"/>
        <v>15.178349623831631</v>
      </c>
    </row>
    <row r="191" spans="1:4" x14ac:dyDescent="0.2">
      <c r="A191" s="14" t="s">
        <v>245</v>
      </c>
      <c r="B191" s="26">
        <v>2.3330000000000002</v>
      </c>
      <c r="C191" s="12">
        <v>12.566778453</v>
      </c>
      <c r="D191" s="12">
        <f t="shared" si="5"/>
        <v>15.414050630132328</v>
      </c>
    </row>
    <row r="192" spans="1:4" x14ac:dyDescent="0.2">
      <c r="A192" s="14" t="s">
        <v>246</v>
      </c>
      <c r="B192" s="26">
        <v>2.3416266666999999</v>
      </c>
      <c r="C192" s="12">
        <v>12.028491226</v>
      </c>
      <c r="D192" s="12">
        <f t="shared" si="5"/>
        <v>14.699449201442837</v>
      </c>
    </row>
    <row r="193" spans="1:4" x14ac:dyDescent="0.2">
      <c r="A193" s="14" t="s">
        <v>247</v>
      </c>
      <c r="B193" s="26">
        <v>2.3562099999999999</v>
      </c>
      <c r="C193" s="12">
        <v>11.921819649</v>
      </c>
      <c r="D193" s="12">
        <f t="shared" si="5"/>
        <v>14.478918182675383</v>
      </c>
    </row>
    <row r="194" spans="1:4" x14ac:dyDescent="0.2">
      <c r="A194" s="14" t="s">
        <v>248</v>
      </c>
      <c r="B194" s="26">
        <v>2.3687233333000002</v>
      </c>
      <c r="C194" s="12">
        <v>12.741168462999999</v>
      </c>
      <c r="D194" s="12">
        <f t="shared" si="5"/>
        <v>15.392263203828945</v>
      </c>
    </row>
    <row r="195" spans="1:4" x14ac:dyDescent="0.2">
      <c r="A195" s="14" t="s">
        <v>249</v>
      </c>
      <c r="B195" s="26">
        <v>2.3747833332999999</v>
      </c>
      <c r="C195" s="12">
        <v>13.029798445999999</v>
      </c>
      <c r="D195" s="12">
        <f t="shared" si="5"/>
        <v>15.70078139005423</v>
      </c>
    </row>
    <row r="196" spans="1:4" x14ac:dyDescent="0.2">
      <c r="A196" s="14" t="s">
        <v>250</v>
      </c>
      <c r="B196" s="26">
        <v>2.3688833332999999</v>
      </c>
      <c r="C196" s="12">
        <v>12.399315966</v>
      </c>
      <c r="D196" s="12">
        <f t="shared" si="5"/>
        <v>14.978268653287211</v>
      </c>
    </row>
    <row r="197" spans="1:4" x14ac:dyDescent="0.2">
      <c r="A197" s="14" t="s">
        <v>251</v>
      </c>
      <c r="B197" s="26">
        <v>2.3535499999999998</v>
      </c>
      <c r="C197" s="12">
        <v>12.233267270000001</v>
      </c>
      <c r="D197" s="12">
        <f t="shared" si="5"/>
        <v>14.873959559145367</v>
      </c>
    </row>
    <row r="198" spans="1:4" x14ac:dyDescent="0.2">
      <c r="A198" s="14" t="s">
        <v>252</v>
      </c>
      <c r="B198" s="26">
        <v>2.3696000000000002</v>
      </c>
      <c r="C198" s="12">
        <v>12.834584191999999</v>
      </c>
      <c r="D198" s="12">
        <f t="shared" si="5"/>
        <v>15.499379900645456</v>
      </c>
    </row>
    <row r="199" spans="1:4" x14ac:dyDescent="0.2">
      <c r="A199" s="14" t="s">
        <v>253</v>
      </c>
      <c r="B199" s="26">
        <v>2.3785500000000002</v>
      </c>
      <c r="C199" s="12">
        <v>12.956712849000001</v>
      </c>
      <c r="D199" s="12">
        <f t="shared" si="5"/>
        <v>15.587989690476451</v>
      </c>
    </row>
    <row r="200" spans="1:4" x14ac:dyDescent="0.2">
      <c r="A200" s="14" t="s">
        <v>254</v>
      </c>
      <c r="B200" s="26">
        <v>2.3783699999999999</v>
      </c>
      <c r="C200" s="12">
        <v>12.569867081</v>
      </c>
      <c r="D200" s="12">
        <f t="shared" si="5"/>
        <v>15.123726968548155</v>
      </c>
    </row>
    <row r="201" spans="1:4" x14ac:dyDescent="0.2">
      <c r="A201" s="14" t="s">
        <v>259</v>
      </c>
      <c r="B201" s="26">
        <v>2.3768933333</v>
      </c>
      <c r="C201" s="12">
        <v>12.204666216</v>
      </c>
      <c r="D201" s="12">
        <f t="shared" ref="D201:D232" si="6">C201*$B$233/B201</f>
        <v>14.693449854235265</v>
      </c>
    </row>
    <row r="202" spans="1:4" x14ac:dyDescent="0.2">
      <c r="A202" s="14" t="s">
        <v>260</v>
      </c>
      <c r="B202" s="26">
        <v>2.3959033333000002</v>
      </c>
      <c r="C202" s="12">
        <v>12.662321872</v>
      </c>
      <c r="D202" s="12">
        <f t="shared" si="6"/>
        <v>15.123475895044095</v>
      </c>
    </row>
    <row r="203" spans="1:4" x14ac:dyDescent="0.2">
      <c r="A203" s="14" t="s">
        <v>261</v>
      </c>
      <c r="B203" s="26">
        <v>2.4060733333000002</v>
      </c>
      <c r="C203" s="12">
        <v>12.806909387999999</v>
      </c>
      <c r="D203" s="12">
        <f t="shared" si="6"/>
        <v>15.231512745395964</v>
      </c>
    </row>
    <row r="204" spans="1:4" x14ac:dyDescent="0.2">
      <c r="A204" s="14" t="s">
        <v>262</v>
      </c>
      <c r="B204" s="26">
        <v>2.4213466666999999</v>
      </c>
      <c r="C204" s="12">
        <v>12.45729835</v>
      </c>
      <c r="D204" s="12">
        <f t="shared" si="6"/>
        <v>14.722259035819231</v>
      </c>
    </row>
    <row r="205" spans="1:4" x14ac:dyDescent="0.2">
      <c r="A205" s="14" t="s">
        <v>263</v>
      </c>
      <c r="B205" s="26">
        <v>2.4383866667</v>
      </c>
      <c r="C205" s="12">
        <v>12.5960657</v>
      </c>
      <c r="D205" s="12">
        <f t="shared" ref="D205:D220" si="7">C205*$B$233/B205</f>
        <v>14.782228239178348</v>
      </c>
    </row>
    <row r="206" spans="1:4" x14ac:dyDescent="0.2">
      <c r="A206" s="14" t="s">
        <v>264</v>
      </c>
      <c r="B206" s="26">
        <v>2.4411999999999998</v>
      </c>
      <c r="C206" s="12">
        <v>13.019211928000001</v>
      </c>
      <c r="D206" s="12">
        <f t="shared" si="7"/>
        <v>15.261207471840674</v>
      </c>
    </row>
    <row r="207" spans="1:4" x14ac:dyDescent="0.2">
      <c r="A207" s="14" t="s">
        <v>265</v>
      </c>
      <c r="B207" s="26">
        <v>2.4528699999999999</v>
      </c>
      <c r="C207" s="12">
        <v>13.162048628000001</v>
      </c>
      <c r="D207" s="12">
        <f t="shared" si="7"/>
        <v>15.355236883914417</v>
      </c>
    </row>
    <row r="208" spans="1:4" x14ac:dyDescent="0.2">
      <c r="A208" s="14" t="s">
        <v>266</v>
      </c>
      <c r="B208" s="26">
        <v>2.4723833332999998</v>
      </c>
      <c r="C208" s="12">
        <v>12.710450348</v>
      </c>
      <c r="D208" s="12">
        <f t="shared" si="7"/>
        <v>14.711355570107408</v>
      </c>
    </row>
    <row r="209" spans="1:5" x14ac:dyDescent="0.2">
      <c r="A209" s="14" t="s">
        <v>267</v>
      </c>
      <c r="B209" s="26">
        <v>2.4925433333</v>
      </c>
      <c r="C209" s="12">
        <v>12.563488187999999</v>
      </c>
      <c r="D209" s="12">
        <f t="shared" si="7"/>
        <v>14.423646821734117</v>
      </c>
    </row>
    <row r="210" spans="1:5" x14ac:dyDescent="0.2">
      <c r="A210" s="14" t="s">
        <v>268</v>
      </c>
      <c r="B210" s="26">
        <v>2.5068100000000002</v>
      </c>
      <c r="C210" s="12">
        <v>13.014898228</v>
      </c>
      <c r="D210" s="12">
        <f t="shared" si="7"/>
        <v>14.856856177835873</v>
      </c>
    </row>
    <row r="211" spans="1:5" x14ac:dyDescent="0.2">
      <c r="A211" s="14" t="s">
        <v>269</v>
      </c>
      <c r="B211" s="26">
        <v>2.5177033333000001</v>
      </c>
      <c r="C211" s="12">
        <v>13.140288197</v>
      </c>
      <c r="D211" s="12">
        <f t="shared" si="7"/>
        <v>14.935091813480515</v>
      </c>
    </row>
    <row r="212" spans="1:5" x14ac:dyDescent="0.2">
      <c r="A212" s="14" t="s">
        <v>270</v>
      </c>
      <c r="B212" s="26">
        <v>2.5268999999999999</v>
      </c>
      <c r="C212" s="12">
        <v>12.710647879</v>
      </c>
      <c r="D212" s="12">
        <f t="shared" si="7"/>
        <v>14.394188758841068</v>
      </c>
    </row>
    <row r="213" spans="1:5" x14ac:dyDescent="0.2">
      <c r="A213" s="14" t="s">
        <v>271</v>
      </c>
      <c r="B213" s="26">
        <v>2.5329266666999999</v>
      </c>
      <c r="C213" s="12">
        <v>12.665337807</v>
      </c>
      <c r="D213" s="12">
        <f t="shared" si="7"/>
        <v>14.308750883692111</v>
      </c>
    </row>
    <row r="214" spans="1:5" x14ac:dyDescent="0.2">
      <c r="A214" s="14" t="s">
        <v>272</v>
      </c>
      <c r="B214" s="26">
        <v>2.5528300000000002</v>
      </c>
      <c r="C214" s="12">
        <v>13.296417484999999</v>
      </c>
      <c r="D214" s="12">
        <f t="shared" si="7"/>
        <v>14.904599447404893</v>
      </c>
    </row>
    <row r="215" spans="1:5" x14ac:dyDescent="0.2">
      <c r="A215" s="14" t="s">
        <v>273</v>
      </c>
      <c r="B215" s="26">
        <v>2.5622500000000001</v>
      </c>
      <c r="C215" s="12">
        <v>13.243570574</v>
      </c>
      <c r="D215" s="12">
        <f t="shared" si="7"/>
        <v>14.790782461673619</v>
      </c>
    </row>
    <row r="216" spans="1:5" x14ac:dyDescent="0.2">
      <c r="A216" s="14" t="s">
        <v>274</v>
      </c>
      <c r="B216" s="26">
        <v>2.5778533333000002</v>
      </c>
      <c r="C216" s="12">
        <v>12.830509546</v>
      </c>
      <c r="D216" s="12">
        <f t="shared" si="7"/>
        <v>14.242730634813375</v>
      </c>
    </row>
    <row r="217" spans="1:5" x14ac:dyDescent="0.2">
      <c r="A217" s="14" t="s">
        <v>275</v>
      </c>
      <c r="B217" s="26">
        <v>2.5861800000000001</v>
      </c>
      <c r="C217" s="12">
        <v>12.865389217000001</v>
      </c>
      <c r="D217" s="12">
        <f t="shared" si="7"/>
        <v>14.23546775354548</v>
      </c>
    </row>
    <row r="218" spans="1:5" x14ac:dyDescent="0.2">
      <c r="A218" s="14" t="s">
        <v>276</v>
      </c>
      <c r="B218" s="26">
        <v>2.5641833332999999</v>
      </c>
      <c r="C218" s="12">
        <v>13.187978426000001</v>
      </c>
      <c r="D218" s="12">
        <f t="shared" si="7"/>
        <v>14.717590541183231</v>
      </c>
    </row>
    <row r="219" spans="1:5" x14ac:dyDescent="0.2">
      <c r="A219" s="14" t="s">
        <v>277</v>
      </c>
      <c r="B219" s="26">
        <v>2.5943766667000001</v>
      </c>
      <c r="C219" s="12">
        <v>13.306365773</v>
      </c>
      <c r="D219" s="12">
        <f t="shared" si="7"/>
        <v>14.676888297472461</v>
      </c>
    </row>
    <row r="220" spans="1:5" x14ac:dyDescent="0.2">
      <c r="A220" s="14" t="s">
        <v>278</v>
      </c>
      <c r="B220" s="26">
        <v>2.6087899999999999</v>
      </c>
      <c r="C220" s="12">
        <v>13.214927033</v>
      </c>
      <c r="D220" s="12">
        <f t="shared" si="7"/>
        <v>14.495500313666302</v>
      </c>
    </row>
    <row r="221" spans="1:5" x14ac:dyDescent="0.2">
      <c r="A221" s="14" t="s">
        <v>279</v>
      </c>
      <c r="B221" s="26">
        <v>2.6352466667000001</v>
      </c>
      <c r="C221" s="12">
        <v>13.095787659000001</v>
      </c>
      <c r="D221" s="12">
        <f t="shared" ref="D221:D228" si="8">C221*$B$233/B221</f>
        <v>14.220599755025381</v>
      </c>
    </row>
    <row r="222" spans="1:5" x14ac:dyDescent="0.2">
      <c r="A222" s="14" t="s">
        <v>280</v>
      </c>
      <c r="B222" s="26">
        <v>2.6876033332999998</v>
      </c>
      <c r="C222" s="12">
        <v>13.836557423</v>
      </c>
      <c r="D222" s="12">
        <f t="shared" si="8"/>
        <v>14.732296132414534</v>
      </c>
    </row>
    <row r="223" spans="1:5" x14ac:dyDescent="0.2">
      <c r="A223" s="14" t="s">
        <v>281</v>
      </c>
      <c r="B223" s="26">
        <v>2.7316333333</v>
      </c>
      <c r="C223" s="12">
        <v>13.993112561</v>
      </c>
      <c r="D223" s="12">
        <f t="shared" si="8"/>
        <v>14.658835971286964</v>
      </c>
      <c r="E223" s="10" t="s">
        <v>182</v>
      </c>
    </row>
    <row r="224" spans="1:5" x14ac:dyDescent="0.2">
      <c r="A224" s="14" t="s">
        <v>282</v>
      </c>
      <c r="B224" s="26">
        <v>2.7841333332999998</v>
      </c>
      <c r="C224" s="12">
        <v>13.972209788000001</v>
      </c>
      <c r="D224" s="12">
        <f t="shared" si="8"/>
        <v>14.360932108111948</v>
      </c>
      <c r="E224" s="10" t="s">
        <v>183</v>
      </c>
    </row>
    <row r="225" spans="1:5" x14ac:dyDescent="0.2">
      <c r="A225" s="14" t="s">
        <v>284</v>
      </c>
      <c r="B225" s="26">
        <v>2.8355732675</v>
      </c>
      <c r="C225" s="12">
        <v>14.015412638999999</v>
      </c>
      <c r="D225" s="12">
        <f t="shared" si="8"/>
        <v>14.144010711600719</v>
      </c>
      <c r="E225">
        <f>MAX('Electricity-M'!E593:E595)</f>
        <v>1</v>
      </c>
    </row>
    <row r="226" spans="1:5" x14ac:dyDescent="0.2">
      <c r="A226" s="14" t="s">
        <v>285</v>
      </c>
      <c r="B226" s="26">
        <v>2.8722979999999998</v>
      </c>
      <c r="C226" s="12">
        <v>14.513698727</v>
      </c>
      <c r="D226" s="12">
        <f t="shared" si="8"/>
        <v>14.459596341986334</v>
      </c>
      <c r="E226">
        <f>MAX('Electricity-M'!E596:E598)</f>
        <v>1</v>
      </c>
    </row>
    <row r="227" spans="1:5" x14ac:dyDescent="0.2">
      <c r="A227" s="14" t="s">
        <v>286</v>
      </c>
      <c r="B227" s="26">
        <v>2.8929179999999999</v>
      </c>
      <c r="C227" s="12">
        <v>14.522918238999999</v>
      </c>
      <c r="D227" s="12">
        <f t="shared" si="8"/>
        <v>14.365651610746744</v>
      </c>
      <c r="E227">
        <f>MAX('Electricity-M'!E599:E601)</f>
        <v>1</v>
      </c>
    </row>
    <row r="228" spans="1:5" x14ac:dyDescent="0.2">
      <c r="A228" s="14" t="s">
        <v>287</v>
      </c>
      <c r="B228" s="26">
        <v>2.910771</v>
      </c>
      <c r="C228" s="12">
        <v>14.383836934</v>
      </c>
      <c r="D228" s="12">
        <f t="shared" si="8"/>
        <v>14.140809536649224</v>
      </c>
      <c r="E228">
        <f>MAX('Electricity-M'!E602:E604)</f>
        <v>1</v>
      </c>
    </row>
    <row r="229" spans="1:5" x14ac:dyDescent="0.2">
      <c r="A229" s="14" t="s">
        <v>288</v>
      </c>
      <c r="B229" s="26">
        <v>2.9256039999999999</v>
      </c>
      <c r="C229" s="12">
        <v>14.39524692</v>
      </c>
      <c r="D229" s="12">
        <f t="shared" si="6"/>
        <v>14.080275057406855</v>
      </c>
      <c r="E229">
        <f>MAX('Electricity-M'!E605:E607)</f>
        <v>1</v>
      </c>
    </row>
    <row r="230" spans="1:5" x14ac:dyDescent="0.2">
      <c r="A230" s="14" t="s">
        <v>289</v>
      </c>
      <c r="B230" s="26">
        <v>2.940016</v>
      </c>
      <c r="C230" s="12">
        <v>14.724145965</v>
      </c>
      <c r="D230" s="12">
        <f t="shared" si="6"/>
        <v>14.331379004784438</v>
      </c>
      <c r="E230">
        <f>MAX('Electricity-M'!E608:E610)</f>
        <v>1</v>
      </c>
    </row>
    <row r="231" spans="1:5" x14ac:dyDescent="0.2">
      <c r="A231" s="14" t="s">
        <v>290</v>
      </c>
      <c r="B231" s="26">
        <v>2.959635</v>
      </c>
      <c r="C231" s="12">
        <v>14.594078398000001</v>
      </c>
      <c r="D231" s="12">
        <f t="shared" si="6"/>
        <v>14.110619517951108</v>
      </c>
      <c r="E231">
        <f>MAX('Electricity-M'!E611:E613)</f>
        <v>1</v>
      </c>
    </row>
    <row r="232" spans="1:5" x14ac:dyDescent="0.2">
      <c r="A232" s="14" t="s">
        <v>291</v>
      </c>
      <c r="B232" s="26">
        <v>2.9768490000000001</v>
      </c>
      <c r="C232" s="12">
        <v>14.321032907999999</v>
      </c>
      <c r="D232" s="12">
        <f t="shared" si="6"/>
        <v>13.766549421968204</v>
      </c>
      <c r="E232">
        <f>MAX('Electricity-M'!E614:E616)</f>
        <v>1</v>
      </c>
    </row>
    <row r="233" spans="1:5" x14ac:dyDescent="0.2">
      <c r="A233" s="15" t="str">
        <f>"Base CPI ("&amp;TEXT('Notes and Sources'!$G$7,"m/yyyy")&amp;")"</f>
        <v>Base CPI (4/2022)</v>
      </c>
      <c r="B233" s="28">
        <v>2.8615910000000002</v>
      </c>
      <c r="C233" s="16"/>
      <c r="D233" s="16"/>
      <c r="E233" s="20"/>
    </row>
    <row r="234" spans="1:5" x14ac:dyDescent="0.2">
      <c r="A234" s="43" t="str">
        <f>A1&amp;" "&amp;TEXT(C1,"Mmmm yyyy")</f>
        <v>EIA Short-Term Energy Outlook, April 2022</v>
      </c>
      <c r="B234" s="43"/>
      <c r="C234" s="43"/>
      <c r="D234" s="43"/>
      <c r="E234" s="43"/>
    </row>
    <row r="235" spans="1:5" x14ac:dyDescent="0.2">
      <c r="A235" s="38" t="s">
        <v>184</v>
      </c>
      <c r="B235" s="38"/>
      <c r="C235" s="38"/>
      <c r="D235" s="38"/>
      <c r="E235" s="38"/>
    </row>
    <row r="236" spans="1:5" x14ac:dyDescent="0.2">
      <c r="A236" s="38" t="s">
        <v>207</v>
      </c>
      <c r="B236" s="38"/>
      <c r="C236" s="38"/>
      <c r="D236" s="38"/>
      <c r="E236" s="38"/>
    </row>
    <row r="237" spans="1:5" x14ac:dyDescent="0.2">
      <c r="A237" s="30" t="str">
        <f>"Real Price ("&amp;TEXT($C$1,"mmm yyyy")&amp;" $)"</f>
        <v>Real Price (Apr 2022 $)</v>
      </c>
      <c r="B237" s="30"/>
      <c r="C237" s="30"/>
      <c r="D237" s="30"/>
      <c r="E237" s="30"/>
    </row>
    <row r="238" spans="1:5" x14ac:dyDescent="0.2">
      <c r="A238" s="39" t="s">
        <v>167</v>
      </c>
      <c r="B238" s="39"/>
      <c r="C238" s="39"/>
      <c r="D238" s="39"/>
      <c r="E238" s="39"/>
    </row>
  </sheetData>
  <mergeCells count="7">
    <mergeCell ref="A236:E236"/>
    <mergeCell ref="A238:E238"/>
    <mergeCell ref="C39:D39"/>
    <mergeCell ref="A1:B1"/>
    <mergeCell ref="C1:D1"/>
    <mergeCell ref="A234:E234"/>
    <mergeCell ref="A235:E235"/>
  </mergeCells>
  <phoneticPr fontId="3" type="noConversion"/>
  <conditionalFormatting sqref="B181:D182 B185:D186 B189:D190 B193:D194 B197:D198 B217:D218 B229:D232 B221:D222">
    <cfRule type="expression" dxfId="25" priority="5" stopIfTrue="1">
      <formula>$E181=1</formula>
    </cfRule>
  </conditionalFormatting>
  <conditionalFormatting sqref="B183:D184 B187:D188 B191:D192">
    <cfRule type="expression" dxfId="24" priority="6" stopIfTrue="1">
      <formula>#REF!=1</formula>
    </cfRule>
  </conditionalFormatting>
  <conditionalFormatting sqref="B191:D192">
    <cfRule type="expression" dxfId="23" priority="25" stopIfTrue="1">
      <formula>#REF!=1</formula>
    </cfRule>
  </conditionalFormatting>
  <conditionalFormatting sqref="B195:D196">
    <cfRule type="expression" dxfId="22" priority="49" stopIfTrue="1">
      <formula>#REF!=1</formula>
    </cfRule>
  </conditionalFormatting>
  <conditionalFormatting sqref="B199:D200">
    <cfRule type="expression" dxfId="21" priority="74" stopIfTrue="1">
      <formula>#REF!=1</formula>
    </cfRule>
  </conditionalFormatting>
  <conditionalFormatting sqref="B203:D204">
    <cfRule type="expression" dxfId="20" priority="96" stopIfTrue="1">
      <formula>#REF!=1</formula>
    </cfRule>
  </conditionalFormatting>
  <conditionalFormatting sqref="B201:D202 B209:D210">
    <cfRule type="expression" dxfId="19" priority="127" stopIfTrue="1">
      <formula>$E205=1</formula>
    </cfRule>
  </conditionalFormatting>
  <conditionalFormatting sqref="B205:D208">
    <cfRule type="expression" dxfId="18" priority="129" stopIfTrue="1">
      <formula>#REF!=1</formula>
    </cfRule>
  </conditionalFormatting>
  <conditionalFormatting sqref="B211:D212">
    <cfRule type="expression" dxfId="17" priority="151" stopIfTrue="1">
      <formula>#REF!=1</formula>
    </cfRule>
  </conditionalFormatting>
  <conditionalFormatting sqref="B213:D216">
    <cfRule type="expression" dxfId="16" priority="177" stopIfTrue="1">
      <formula>#REF!=1</formula>
    </cfRule>
  </conditionalFormatting>
  <conditionalFormatting sqref="B219:D220">
    <cfRule type="expression" dxfId="15" priority="179" stopIfTrue="1">
      <formula>#REF!=1</formula>
    </cfRule>
  </conditionalFormatting>
  <conditionalFormatting sqref="B225:D228">
    <cfRule type="expression" dxfId="14" priority="1" stopIfTrue="1">
      <formula>$E225=1</formula>
    </cfRule>
  </conditionalFormatting>
  <conditionalFormatting sqref="B223:D224">
    <cfRule type="expression" dxfId="13" priority="206" stopIfTrue="1">
      <formula>#REF!=1</formula>
    </cfRule>
  </conditionalFormatting>
  <hyperlinks>
    <hyperlink ref="A3" location="Contents!B4" display="Return to Contents"/>
    <hyperlink ref="A238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2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44663</v>
      </c>
      <c r="D1" s="42"/>
    </row>
    <row r="2" spans="1:4" ht="15.75" x14ac:dyDescent="0.25">
      <c r="A2" s="11" t="s">
        <v>192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191</v>
      </c>
      <c r="D39" s="40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27760</v>
      </c>
      <c r="B41" s="26">
        <v>0.55800000000000005</v>
      </c>
      <c r="C41" s="12"/>
      <c r="D41" s="12"/>
    </row>
    <row r="42" spans="1:4" x14ac:dyDescent="0.2">
      <c r="A42" s="13">
        <v>27791</v>
      </c>
      <c r="B42" s="26">
        <v>0.55900000000000005</v>
      </c>
      <c r="C42" s="12"/>
      <c r="D42" s="12"/>
    </row>
    <row r="43" spans="1:4" x14ac:dyDescent="0.2">
      <c r="A43" s="13">
        <v>27820</v>
      </c>
      <c r="B43" s="26">
        <v>0.56000000000000005</v>
      </c>
      <c r="C43" s="12"/>
      <c r="D43" s="12"/>
    </row>
    <row r="44" spans="1:4" x14ac:dyDescent="0.2">
      <c r="A44" s="13">
        <v>27851</v>
      </c>
      <c r="B44" s="26">
        <v>0.56100000000000005</v>
      </c>
      <c r="C44" s="12"/>
      <c r="D44" s="12"/>
    </row>
    <row r="45" spans="1:4" x14ac:dyDescent="0.2">
      <c r="A45" s="13">
        <v>27881</v>
      </c>
      <c r="B45" s="26">
        <v>0.56399999999999995</v>
      </c>
      <c r="C45" s="12"/>
      <c r="D45" s="12"/>
    </row>
    <row r="46" spans="1:4" x14ac:dyDescent="0.2">
      <c r="A46" s="13">
        <v>27912</v>
      </c>
      <c r="B46" s="26">
        <v>0.56699999999999995</v>
      </c>
      <c r="C46" s="12"/>
      <c r="D46" s="12"/>
    </row>
    <row r="47" spans="1:4" x14ac:dyDescent="0.2">
      <c r="A47" s="13">
        <v>27942</v>
      </c>
      <c r="B47" s="26">
        <v>0.56999999999999995</v>
      </c>
      <c r="C47" s="12">
        <v>3.9</v>
      </c>
      <c r="D47" s="12">
        <f t="shared" ref="D47:D116" si="0">C47*$B$617/B47</f>
        <v>19.579306842105265</v>
      </c>
    </row>
    <row r="48" spans="1:4" x14ac:dyDescent="0.2">
      <c r="A48" s="13">
        <v>27973</v>
      </c>
      <c r="B48" s="26">
        <v>0.57299999999999995</v>
      </c>
      <c r="C48" s="12">
        <v>3.7</v>
      </c>
      <c r="D48" s="12">
        <f t="shared" si="0"/>
        <v>18.477987260034908</v>
      </c>
    </row>
    <row r="49" spans="1:4" x14ac:dyDescent="0.2">
      <c r="A49" s="13">
        <v>28004</v>
      </c>
      <c r="B49" s="26">
        <v>0.57599999999999996</v>
      </c>
      <c r="C49" s="12">
        <v>3.8</v>
      </c>
      <c r="D49" s="12">
        <f t="shared" si="0"/>
        <v>18.878551736111113</v>
      </c>
    </row>
    <row r="50" spans="1:4" x14ac:dyDescent="0.2">
      <c r="A50" s="13">
        <v>28034</v>
      </c>
      <c r="B50" s="26">
        <v>0.57899999999999996</v>
      </c>
      <c r="C50" s="12">
        <v>3.9</v>
      </c>
      <c r="D50" s="12">
        <f t="shared" si="0"/>
        <v>19.274965284974094</v>
      </c>
    </row>
    <row r="51" spans="1:4" x14ac:dyDescent="0.2">
      <c r="A51" s="13">
        <v>28065</v>
      </c>
      <c r="B51" s="26">
        <v>0.58099999999999996</v>
      </c>
      <c r="C51" s="12">
        <v>3.8</v>
      </c>
      <c r="D51" s="12">
        <f t="shared" si="0"/>
        <v>18.716085714285718</v>
      </c>
    </row>
    <row r="52" spans="1:4" x14ac:dyDescent="0.2">
      <c r="A52" s="13">
        <v>28095</v>
      </c>
      <c r="B52" s="26">
        <v>0.58399999999999996</v>
      </c>
      <c r="C52" s="12">
        <v>3.6</v>
      </c>
      <c r="D52" s="12">
        <f t="shared" si="0"/>
        <v>17.639944520547949</v>
      </c>
    </row>
    <row r="53" spans="1:4" x14ac:dyDescent="0.2">
      <c r="A53" s="13">
        <v>28126</v>
      </c>
      <c r="B53" s="26">
        <v>0.58699999999999997</v>
      </c>
      <c r="C53" s="12">
        <v>3.6</v>
      </c>
      <c r="D53" s="12">
        <f t="shared" ref="D53:D64" si="1">C53*$B$617/B53</f>
        <v>17.54979148211244</v>
      </c>
    </row>
    <row r="54" spans="1:4" x14ac:dyDescent="0.2">
      <c r="A54" s="13">
        <v>28157</v>
      </c>
      <c r="B54" s="26">
        <v>0.59299999999999997</v>
      </c>
      <c r="C54" s="12">
        <v>3.7</v>
      </c>
      <c r="D54" s="12">
        <f t="shared" si="1"/>
        <v>17.854783642495789</v>
      </c>
    </row>
    <row r="55" spans="1:4" x14ac:dyDescent="0.2">
      <c r="A55" s="13">
        <v>28185</v>
      </c>
      <c r="B55" s="26">
        <v>0.59599999999999997</v>
      </c>
      <c r="C55" s="12">
        <v>4</v>
      </c>
      <c r="D55" s="12">
        <f t="shared" si="1"/>
        <v>19.205308724832218</v>
      </c>
    </row>
    <row r="56" spans="1:4" x14ac:dyDescent="0.2">
      <c r="A56" s="13">
        <v>28216</v>
      </c>
      <c r="B56" s="26">
        <v>0.6</v>
      </c>
      <c r="C56" s="12">
        <v>4.0999999999999996</v>
      </c>
      <c r="D56" s="12">
        <f t="shared" si="1"/>
        <v>19.554205166666666</v>
      </c>
    </row>
    <row r="57" spans="1:4" x14ac:dyDescent="0.2">
      <c r="A57" s="13">
        <v>28246</v>
      </c>
      <c r="B57" s="26">
        <v>0.60199999999999998</v>
      </c>
      <c r="C57" s="12">
        <v>4.2</v>
      </c>
      <c r="D57" s="12">
        <f t="shared" si="1"/>
        <v>19.964588372093026</v>
      </c>
    </row>
    <row r="58" spans="1:4" x14ac:dyDescent="0.2">
      <c r="A58" s="13">
        <v>28277</v>
      </c>
      <c r="B58" s="26">
        <v>0.60499999999999998</v>
      </c>
      <c r="C58" s="12">
        <v>4.2</v>
      </c>
      <c r="D58" s="12">
        <f t="shared" si="1"/>
        <v>19.865590413223142</v>
      </c>
    </row>
    <row r="59" spans="1:4" x14ac:dyDescent="0.2">
      <c r="A59" s="13">
        <v>28307</v>
      </c>
      <c r="B59" s="26">
        <v>0.60799999999999998</v>
      </c>
      <c r="C59" s="12">
        <v>4.2</v>
      </c>
      <c r="D59" s="12">
        <f t="shared" si="1"/>
        <v>19.76756940789474</v>
      </c>
    </row>
    <row r="60" spans="1:4" x14ac:dyDescent="0.2">
      <c r="A60" s="13">
        <v>28338</v>
      </c>
      <c r="B60" s="26">
        <v>0.61099999999999999</v>
      </c>
      <c r="C60" s="12">
        <v>4.4000000000000004</v>
      </c>
      <c r="D60" s="12">
        <f t="shared" si="1"/>
        <v>20.607201963993457</v>
      </c>
    </row>
    <row r="61" spans="1:4" x14ac:dyDescent="0.2">
      <c r="A61" s="13">
        <v>28369</v>
      </c>
      <c r="B61" s="26">
        <v>0.61299999999999999</v>
      </c>
      <c r="C61" s="12">
        <v>4.3</v>
      </c>
      <c r="D61" s="12">
        <f t="shared" si="1"/>
        <v>20.073150570962479</v>
      </c>
    </row>
    <row r="62" spans="1:4" x14ac:dyDescent="0.2">
      <c r="A62" s="13">
        <v>28399</v>
      </c>
      <c r="B62" s="26">
        <v>0.61599999999999999</v>
      </c>
      <c r="C62" s="12">
        <v>4.3</v>
      </c>
      <c r="D62" s="12">
        <f t="shared" si="1"/>
        <v>19.975391720779221</v>
      </c>
    </row>
    <row r="63" spans="1:4" x14ac:dyDescent="0.2">
      <c r="A63" s="13">
        <v>28430</v>
      </c>
      <c r="B63" s="26">
        <v>0.62</v>
      </c>
      <c r="C63" s="12">
        <v>4.2</v>
      </c>
      <c r="D63" s="12">
        <f t="shared" si="1"/>
        <v>19.384971290322582</v>
      </c>
    </row>
    <row r="64" spans="1:4" x14ac:dyDescent="0.2">
      <c r="A64" s="13">
        <v>28460</v>
      </c>
      <c r="B64" s="26">
        <v>0.623</v>
      </c>
      <c r="C64" s="12">
        <v>4</v>
      </c>
      <c r="D64" s="12">
        <f t="shared" si="1"/>
        <v>18.372975922953451</v>
      </c>
    </row>
    <row r="65" spans="1:4" x14ac:dyDescent="0.2">
      <c r="A65" s="13">
        <v>28491</v>
      </c>
      <c r="B65" s="26">
        <v>0.627</v>
      </c>
      <c r="C65" s="12">
        <v>3.9</v>
      </c>
      <c r="D65" s="12">
        <f t="shared" si="0"/>
        <v>17.799369856459329</v>
      </c>
    </row>
    <row r="66" spans="1:4" x14ac:dyDescent="0.2">
      <c r="A66" s="13">
        <v>28522</v>
      </c>
      <c r="B66" s="26">
        <v>0.63</v>
      </c>
      <c r="C66" s="12">
        <v>3.9</v>
      </c>
      <c r="D66" s="12">
        <f t="shared" si="0"/>
        <v>17.714610952380951</v>
      </c>
    </row>
    <row r="67" spans="1:4" x14ac:dyDescent="0.2">
      <c r="A67" s="13">
        <v>28550</v>
      </c>
      <c r="B67" s="26">
        <v>0.63400000000000001</v>
      </c>
      <c r="C67" s="12">
        <v>4.0999999999999996</v>
      </c>
      <c r="D67" s="12">
        <f t="shared" si="0"/>
        <v>18.505556940063091</v>
      </c>
    </row>
    <row r="68" spans="1:4" x14ac:dyDescent="0.2">
      <c r="A68" s="13">
        <v>28581</v>
      </c>
      <c r="B68" s="26">
        <v>0.63900000000000001</v>
      </c>
      <c r="C68" s="12">
        <v>4.3</v>
      </c>
      <c r="D68" s="12">
        <f t="shared" si="0"/>
        <v>19.256402660406884</v>
      </c>
    </row>
    <row r="69" spans="1:4" x14ac:dyDescent="0.2">
      <c r="A69" s="13">
        <v>28611</v>
      </c>
      <c r="B69" s="26">
        <v>0.64500000000000002</v>
      </c>
      <c r="C69" s="12">
        <v>4.5</v>
      </c>
      <c r="D69" s="12">
        <f t="shared" si="0"/>
        <v>19.964588372093026</v>
      </c>
    </row>
    <row r="70" spans="1:4" x14ac:dyDescent="0.2">
      <c r="A70" s="13">
        <v>28642</v>
      </c>
      <c r="B70" s="26">
        <v>0.65</v>
      </c>
      <c r="C70" s="12">
        <v>4.5</v>
      </c>
      <c r="D70" s="12">
        <f t="shared" si="0"/>
        <v>19.811014615384618</v>
      </c>
    </row>
    <row r="71" spans="1:4" x14ac:dyDescent="0.2">
      <c r="A71" s="13">
        <v>28672</v>
      </c>
      <c r="B71" s="26">
        <v>0.65500000000000003</v>
      </c>
      <c r="C71" s="12">
        <v>4.5</v>
      </c>
      <c r="D71" s="12">
        <f t="shared" si="0"/>
        <v>19.659785496183208</v>
      </c>
    </row>
    <row r="72" spans="1:4" x14ac:dyDescent="0.2">
      <c r="A72" s="13">
        <v>28703</v>
      </c>
      <c r="B72" s="26">
        <v>0.65900000000000003</v>
      </c>
      <c r="C72" s="12">
        <v>4.5</v>
      </c>
      <c r="D72" s="12">
        <f t="shared" si="0"/>
        <v>19.540454476479514</v>
      </c>
    </row>
    <row r="73" spans="1:4" x14ac:dyDescent="0.2">
      <c r="A73" s="13">
        <v>28734</v>
      </c>
      <c r="B73" s="26">
        <v>0.66500000000000004</v>
      </c>
      <c r="C73" s="12">
        <v>4.5</v>
      </c>
      <c r="D73" s="12">
        <f t="shared" si="0"/>
        <v>19.364149624060151</v>
      </c>
    </row>
    <row r="74" spans="1:4" x14ac:dyDescent="0.2">
      <c r="A74" s="13">
        <v>28764</v>
      </c>
      <c r="B74" s="26">
        <v>0.67100000000000004</v>
      </c>
      <c r="C74" s="12">
        <v>4.5</v>
      </c>
      <c r="D74" s="12">
        <f t="shared" si="0"/>
        <v>19.19099776453055</v>
      </c>
    </row>
    <row r="75" spans="1:4" x14ac:dyDescent="0.2">
      <c r="A75" s="13">
        <v>28795</v>
      </c>
      <c r="B75" s="26">
        <v>0.67500000000000004</v>
      </c>
      <c r="C75" s="12">
        <v>4.4000000000000004</v>
      </c>
      <c r="D75" s="12">
        <f t="shared" si="0"/>
        <v>18.653333925925928</v>
      </c>
    </row>
    <row r="76" spans="1:4" x14ac:dyDescent="0.2">
      <c r="A76" s="13">
        <v>28825</v>
      </c>
      <c r="B76" s="26">
        <v>0.67900000000000005</v>
      </c>
      <c r="C76" s="12">
        <v>4.2</v>
      </c>
      <c r="D76" s="12">
        <f t="shared" si="0"/>
        <v>17.700562886597936</v>
      </c>
    </row>
    <row r="77" spans="1:4" x14ac:dyDescent="0.2">
      <c r="A77" s="13">
        <v>28856</v>
      </c>
      <c r="B77" s="26">
        <v>0.68500000000000005</v>
      </c>
      <c r="C77" s="12">
        <v>4.0999999999999996</v>
      </c>
      <c r="D77" s="12">
        <f t="shared" si="0"/>
        <v>17.127770948905109</v>
      </c>
    </row>
    <row r="78" spans="1:4" x14ac:dyDescent="0.2">
      <c r="A78" s="13">
        <v>28887</v>
      </c>
      <c r="B78" s="26">
        <v>0.69199999999999995</v>
      </c>
      <c r="C78" s="12">
        <v>4.0999999999999996</v>
      </c>
      <c r="D78" s="12">
        <f t="shared" si="0"/>
        <v>16.954513150289017</v>
      </c>
    </row>
    <row r="79" spans="1:4" x14ac:dyDescent="0.2">
      <c r="A79" s="13">
        <v>28915</v>
      </c>
      <c r="B79" s="26">
        <v>0.69899999999999995</v>
      </c>
      <c r="C79" s="12">
        <v>4.3</v>
      </c>
      <c r="D79" s="12">
        <f t="shared" si="0"/>
        <v>17.603492560801143</v>
      </c>
    </row>
    <row r="80" spans="1:4" x14ac:dyDescent="0.2">
      <c r="A80" s="13">
        <v>28946</v>
      </c>
      <c r="B80" s="26">
        <v>0.70599999999999996</v>
      </c>
      <c r="C80" s="12">
        <v>4.5</v>
      </c>
      <c r="D80" s="12">
        <f t="shared" si="0"/>
        <v>18.239602691218131</v>
      </c>
    </row>
    <row r="81" spans="1:4" x14ac:dyDescent="0.2">
      <c r="A81" s="13">
        <v>28976</v>
      </c>
      <c r="B81" s="26">
        <v>0.71399999999999997</v>
      </c>
      <c r="C81" s="12">
        <v>4.7</v>
      </c>
      <c r="D81" s="12">
        <f t="shared" si="0"/>
        <v>18.836803501400563</v>
      </c>
    </row>
    <row r="82" spans="1:4" x14ac:dyDescent="0.2">
      <c r="A82" s="13">
        <v>29007</v>
      </c>
      <c r="B82" s="26">
        <v>0.72199999999999998</v>
      </c>
      <c r="C82" s="12">
        <v>4.9000000000000004</v>
      </c>
      <c r="D82" s="12">
        <f t="shared" si="0"/>
        <v>19.420769944598341</v>
      </c>
    </row>
    <row r="83" spans="1:4" x14ac:dyDescent="0.2">
      <c r="A83" s="13">
        <v>29037</v>
      </c>
      <c r="B83" s="26">
        <v>0.73</v>
      </c>
      <c r="C83" s="12">
        <v>4.9000000000000004</v>
      </c>
      <c r="D83" s="12">
        <f t="shared" si="0"/>
        <v>19.2079395890411</v>
      </c>
    </row>
    <row r="84" spans="1:4" x14ac:dyDescent="0.2">
      <c r="A84" s="13">
        <v>29068</v>
      </c>
      <c r="B84" s="26">
        <v>0.73699999999999999</v>
      </c>
      <c r="C84" s="12">
        <v>4.9000000000000004</v>
      </c>
      <c r="D84" s="12">
        <f t="shared" si="0"/>
        <v>19.025503256445052</v>
      </c>
    </row>
    <row r="85" spans="1:4" x14ac:dyDescent="0.2">
      <c r="A85" s="13">
        <v>29099</v>
      </c>
      <c r="B85" s="26">
        <v>0.74399999999999999</v>
      </c>
      <c r="C85" s="12">
        <v>5</v>
      </c>
      <c r="D85" s="12">
        <f t="shared" si="0"/>
        <v>19.23112231182796</v>
      </c>
    </row>
    <row r="86" spans="1:4" x14ac:dyDescent="0.2">
      <c r="A86" s="13">
        <v>29129</v>
      </c>
      <c r="B86" s="26">
        <v>0.752</v>
      </c>
      <c r="C86" s="12">
        <v>5</v>
      </c>
      <c r="D86" s="12">
        <f t="shared" si="0"/>
        <v>19.026535904255322</v>
      </c>
    </row>
    <row r="87" spans="1:4" x14ac:dyDescent="0.2">
      <c r="A87" s="13">
        <v>29160</v>
      </c>
      <c r="B87" s="26">
        <v>0.76</v>
      </c>
      <c r="C87" s="12">
        <v>4.8</v>
      </c>
      <c r="D87" s="12">
        <f t="shared" si="0"/>
        <v>18.073206315789474</v>
      </c>
    </row>
    <row r="88" spans="1:4" x14ac:dyDescent="0.2">
      <c r="A88" s="13">
        <v>29190</v>
      </c>
      <c r="B88" s="26">
        <v>0.76900000000000002</v>
      </c>
      <c r="C88" s="12">
        <v>4.7</v>
      </c>
      <c r="D88" s="12">
        <f t="shared" si="0"/>
        <v>17.48956788036411</v>
      </c>
    </row>
    <row r="89" spans="1:4" x14ac:dyDescent="0.2">
      <c r="A89" s="13">
        <v>29221</v>
      </c>
      <c r="B89" s="26">
        <v>0.78</v>
      </c>
      <c r="C89" s="12">
        <v>4.7</v>
      </c>
      <c r="D89" s="12">
        <f t="shared" si="0"/>
        <v>17.242920128205128</v>
      </c>
    </row>
    <row r="90" spans="1:4" x14ac:dyDescent="0.2">
      <c r="A90" s="13">
        <v>29252</v>
      </c>
      <c r="B90" s="26">
        <v>0.79</v>
      </c>
      <c r="C90" s="12">
        <v>4.7</v>
      </c>
      <c r="D90" s="12">
        <f t="shared" si="0"/>
        <v>17.024655316455696</v>
      </c>
    </row>
    <row r="91" spans="1:4" x14ac:dyDescent="0.2">
      <c r="A91" s="13">
        <v>29281</v>
      </c>
      <c r="B91" s="26">
        <v>0.80100000000000005</v>
      </c>
      <c r="C91" s="12">
        <v>4.9000000000000004</v>
      </c>
      <c r="D91" s="12">
        <f t="shared" si="0"/>
        <v>17.505363171036208</v>
      </c>
    </row>
    <row r="92" spans="1:4" x14ac:dyDescent="0.2">
      <c r="A92" s="13">
        <v>29312</v>
      </c>
      <c r="B92" s="26">
        <v>0.80900000000000005</v>
      </c>
      <c r="C92" s="12">
        <v>5.0999999999999996</v>
      </c>
      <c r="D92" s="12">
        <f t="shared" si="0"/>
        <v>18.039696044499383</v>
      </c>
    </row>
    <row r="93" spans="1:4" x14ac:dyDescent="0.2">
      <c r="A93" s="13">
        <v>29342</v>
      </c>
      <c r="B93" s="26">
        <v>0.81699999999999995</v>
      </c>
      <c r="C93" s="12">
        <v>5.4</v>
      </c>
      <c r="D93" s="12">
        <f t="shared" si="0"/>
        <v>18.9138205630355</v>
      </c>
    </row>
    <row r="94" spans="1:4" x14ac:dyDescent="0.2">
      <c r="A94" s="13">
        <v>29373</v>
      </c>
      <c r="B94" s="26">
        <v>0.82499999999999996</v>
      </c>
      <c r="C94" s="12">
        <v>5.6</v>
      </c>
      <c r="D94" s="12">
        <f t="shared" si="0"/>
        <v>19.424132848484852</v>
      </c>
    </row>
    <row r="95" spans="1:4" x14ac:dyDescent="0.2">
      <c r="A95" s="13">
        <v>29403</v>
      </c>
      <c r="B95" s="26">
        <v>0.82599999999999996</v>
      </c>
      <c r="C95" s="12">
        <v>5.7</v>
      </c>
      <c r="D95" s="12">
        <f t="shared" si="0"/>
        <v>19.74705653753027</v>
      </c>
    </row>
    <row r="96" spans="1:4" x14ac:dyDescent="0.2">
      <c r="A96" s="13">
        <v>29434</v>
      </c>
      <c r="B96" s="26">
        <v>0.83199999999999996</v>
      </c>
      <c r="C96" s="12">
        <v>5.7</v>
      </c>
      <c r="D96" s="12">
        <f t="shared" si="0"/>
        <v>19.604649879807699</v>
      </c>
    </row>
    <row r="97" spans="1:4" x14ac:dyDescent="0.2">
      <c r="A97" s="13">
        <v>29465</v>
      </c>
      <c r="B97" s="26">
        <v>0.83899999999999997</v>
      </c>
      <c r="C97" s="12">
        <v>5.7</v>
      </c>
      <c r="D97" s="12">
        <f t="shared" si="0"/>
        <v>19.441083075089399</v>
      </c>
    </row>
    <row r="98" spans="1:4" x14ac:dyDescent="0.2">
      <c r="A98" s="13">
        <v>29495</v>
      </c>
      <c r="B98" s="26">
        <v>0.84699999999999998</v>
      </c>
      <c r="C98" s="12">
        <v>5.7</v>
      </c>
      <c r="D98" s="12">
        <f t="shared" si="0"/>
        <v>19.257460094451009</v>
      </c>
    </row>
    <row r="99" spans="1:4" x14ac:dyDescent="0.2">
      <c r="A99" s="13">
        <v>29526</v>
      </c>
      <c r="B99" s="26">
        <v>0.85599999999999998</v>
      </c>
      <c r="C99" s="12">
        <v>5.6</v>
      </c>
      <c r="D99" s="12">
        <f t="shared" si="0"/>
        <v>18.720688785046729</v>
      </c>
    </row>
    <row r="100" spans="1:4" x14ac:dyDescent="0.2">
      <c r="A100" s="13">
        <v>29556</v>
      </c>
      <c r="B100" s="26">
        <v>0.86399999999999999</v>
      </c>
      <c r="C100" s="12">
        <v>5.5</v>
      </c>
      <c r="D100" s="12">
        <f t="shared" si="0"/>
        <v>18.216146412037041</v>
      </c>
    </row>
    <row r="101" spans="1:4" x14ac:dyDescent="0.2">
      <c r="A101" s="13">
        <v>29587</v>
      </c>
      <c r="B101" s="26">
        <v>0.872</v>
      </c>
      <c r="C101" s="12">
        <v>5.4</v>
      </c>
      <c r="D101" s="12">
        <f t="shared" si="0"/>
        <v>17.72086169724771</v>
      </c>
    </row>
    <row r="102" spans="1:4" x14ac:dyDescent="0.2">
      <c r="A102" s="13">
        <v>29618</v>
      </c>
      <c r="B102" s="26">
        <v>0.88</v>
      </c>
      <c r="C102" s="12">
        <v>5.5</v>
      </c>
      <c r="D102" s="12">
        <f t="shared" si="0"/>
        <v>17.884943750000001</v>
      </c>
    </row>
    <row r="103" spans="1:4" x14ac:dyDescent="0.2">
      <c r="A103" s="13">
        <v>29646</v>
      </c>
      <c r="B103" s="26">
        <v>0.88600000000000001</v>
      </c>
      <c r="C103" s="12">
        <v>5.8</v>
      </c>
      <c r="D103" s="12">
        <f t="shared" si="0"/>
        <v>18.73276275395034</v>
      </c>
    </row>
    <row r="104" spans="1:4" x14ac:dyDescent="0.2">
      <c r="A104" s="13">
        <v>29677</v>
      </c>
      <c r="B104" s="26">
        <v>0.89100000000000001</v>
      </c>
      <c r="C104" s="12">
        <v>6</v>
      </c>
      <c r="D104" s="12">
        <f t="shared" si="0"/>
        <v>19.269973063973065</v>
      </c>
    </row>
    <row r="105" spans="1:4" x14ac:dyDescent="0.2">
      <c r="A105" s="13">
        <v>29707</v>
      </c>
      <c r="B105" s="26">
        <v>0.89700000000000002</v>
      </c>
      <c r="C105" s="12">
        <v>6.3</v>
      </c>
      <c r="D105" s="12">
        <f t="shared" si="0"/>
        <v>20.098130769230771</v>
      </c>
    </row>
    <row r="106" spans="1:4" x14ac:dyDescent="0.2">
      <c r="A106" s="13">
        <v>29738</v>
      </c>
      <c r="B106" s="26">
        <v>0.90500000000000003</v>
      </c>
      <c r="C106" s="12">
        <v>6.5</v>
      </c>
      <c r="D106" s="12">
        <f t="shared" si="0"/>
        <v>20.552863535911605</v>
      </c>
    </row>
    <row r="107" spans="1:4" x14ac:dyDescent="0.2">
      <c r="A107" s="13">
        <v>29768</v>
      </c>
      <c r="B107" s="26">
        <v>0.91500000000000004</v>
      </c>
      <c r="C107" s="12">
        <v>6.6</v>
      </c>
      <c r="D107" s="12">
        <f t="shared" si="0"/>
        <v>20.640984262295081</v>
      </c>
    </row>
    <row r="108" spans="1:4" x14ac:dyDescent="0.2">
      <c r="A108" s="13">
        <v>29799</v>
      </c>
      <c r="B108" s="26">
        <v>0.92200000000000004</v>
      </c>
      <c r="C108" s="12">
        <v>6.6</v>
      </c>
      <c r="D108" s="12">
        <f t="shared" si="0"/>
        <v>20.484273969631236</v>
      </c>
    </row>
    <row r="109" spans="1:4" x14ac:dyDescent="0.2">
      <c r="A109" s="13">
        <v>29830</v>
      </c>
      <c r="B109" s="26">
        <v>0.93100000000000005</v>
      </c>
      <c r="C109" s="12">
        <v>6.6</v>
      </c>
      <c r="D109" s="12">
        <f t="shared" si="0"/>
        <v>20.286251987110635</v>
      </c>
    </row>
    <row r="110" spans="1:4" x14ac:dyDescent="0.2">
      <c r="A110" s="13">
        <v>29860</v>
      </c>
      <c r="B110" s="26">
        <v>0.93400000000000005</v>
      </c>
      <c r="C110" s="12">
        <v>6.6</v>
      </c>
      <c r="D110" s="12">
        <f t="shared" si="0"/>
        <v>20.22109271948608</v>
      </c>
    </row>
    <row r="111" spans="1:4" x14ac:dyDescent="0.2">
      <c r="A111" s="13">
        <v>29891</v>
      </c>
      <c r="B111" s="26">
        <v>0.93799999999999994</v>
      </c>
      <c r="C111" s="12">
        <v>6.4</v>
      </c>
      <c r="D111" s="12">
        <f t="shared" si="0"/>
        <v>19.524714712153521</v>
      </c>
    </row>
    <row r="112" spans="1:4" x14ac:dyDescent="0.2">
      <c r="A112" s="13">
        <v>29921</v>
      </c>
      <c r="B112" s="26">
        <v>0.94099999999999995</v>
      </c>
      <c r="C112" s="12">
        <v>6.3</v>
      </c>
      <c r="D112" s="12">
        <f t="shared" si="0"/>
        <v>19.158366950053136</v>
      </c>
    </row>
    <row r="113" spans="1:4" x14ac:dyDescent="0.2">
      <c r="A113" s="13">
        <v>29952</v>
      </c>
      <c r="B113" s="26">
        <v>0.94399999999999995</v>
      </c>
      <c r="C113" s="12">
        <v>6.2</v>
      </c>
      <c r="D113" s="12">
        <f t="shared" si="0"/>
        <v>18.794347669491529</v>
      </c>
    </row>
    <row r="114" spans="1:4" x14ac:dyDescent="0.2">
      <c r="A114" s="13">
        <v>29983</v>
      </c>
      <c r="B114" s="26">
        <v>0.94699999999999995</v>
      </c>
      <c r="C114" s="12">
        <v>6.4</v>
      </c>
      <c r="D114" s="12">
        <f t="shared" si="0"/>
        <v>19.33915776135164</v>
      </c>
    </row>
    <row r="115" spans="1:4" x14ac:dyDescent="0.2">
      <c r="A115" s="13">
        <v>30011</v>
      </c>
      <c r="B115" s="26">
        <v>0.94699999999999995</v>
      </c>
      <c r="C115" s="12">
        <v>6.6</v>
      </c>
      <c r="D115" s="12">
        <f t="shared" si="0"/>
        <v>19.943506441393879</v>
      </c>
    </row>
    <row r="116" spans="1:4" x14ac:dyDescent="0.2">
      <c r="A116" s="13">
        <v>30042</v>
      </c>
      <c r="B116" s="26">
        <v>0.95</v>
      </c>
      <c r="C116" s="12">
        <v>6.7</v>
      </c>
      <c r="D116" s="12">
        <f t="shared" si="0"/>
        <v>20.181747052631579</v>
      </c>
    </row>
    <row r="117" spans="1:4" x14ac:dyDescent="0.2">
      <c r="A117" s="13">
        <v>30072</v>
      </c>
      <c r="B117" s="26">
        <v>0.95899999999999996</v>
      </c>
      <c r="C117" s="12">
        <v>6.9</v>
      </c>
      <c r="D117" s="12">
        <f t="shared" ref="D117:D180" si="2">C117*$B$617/B117</f>
        <v>20.589132325338898</v>
      </c>
    </row>
    <row r="118" spans="1:4" x14ac:dyDescent="0.2">
      <c r="A118" s="13">
        <v>30103</v>
      </c>
      <c r="B118" s="26">
        <v>0.97</v>
      </c>
      <c r="C118" s="12">
        <v>7.1</v>
      </c>
      <c r="D118" s="12">
        <f t="shared" si="2"/>
        <v>20.945666082474226</v>
      </c>
    </row>
    <row r="119" spans="1:4" x14ac:dyDescent="0.2">
      <c r="A119" s="13">
        <v>30133</v>
      </c>
      <c r="B119" s="26">
        <v>0.97499999999999998</v>
      </c>
      <c r="C119" s="12">
        <v>7.2</v>
      </c>
      <c r="D119" s="12">
        <f t="shared" si="2"/>
        <v>21.131748923076927</v>
      </c>
    </row>
    <row r="120" spans="1:4" x14ac:dyDescent="0.2">
      <c r="A120" s="13">
        <v>30164</v>
      </c>
      <c r="B120" s="26">
        <v>0.97699999999999998</v>
      </c>
      <c r="C120" s="12">
        <v>7.2</v>
      </c>
      <c r="D120" s="12">
        <f t="shared" si="2"/>
        <v>21.088490481064486</v>
      </c>
    </row>
    <row r="121" spans="1:4" x14ac:dyDescent="0.2">
      <c r="A121" s="13">
        <v>30195</v>
      </c>
      <c r="B121" s="26">
        <v>0.97699999999999998</v>
      </c>
      <c r="C121" s="12">
        <v>7.2</v>
      </c>
      <c r="D121" s="12">
        <f t="shared" si="2"/>
        <v>21.088490481064486</v>
      </c>
    </row>
    <row r="122" spans="1:4" x14ac:dyDescent="0.2">
      <c r="A122" s="13">
        <v>30225</v>
      </c>
      <c r="B122" s="26">
        <v>0.98099999999999998</v>
      </c>
      <c r="C122" s="12">
        <v>7.2</v>
      </c>
      <c r="D122" s="12">
        <f t="shared" si="2"/>
        <v>21.00250275229358</v>
      </c>
    </row>
    <row r="123" spans="1:4" x14ac:dyDescent="0.2">
      <c r="A123" s="13">
        <v>30256</v>
      </c>
      <c r="B123" s="26">
        <v>0.98</v>
      </c>
      <c r="C123" s="12">
        <v>6.9</v>
      </c>
      <c r="D123" s="12">
        <f t="shared" si="2"/>
        <v>20.147936632653064</v>
      </c>
    </row>
    <row r="124" spans="1:4" x14ac:dyDescent="0.2">
      <c r="A124" s="13">
        <v>30286</v>
      </c>
      <c r="B124" s="26">
        <v>0.97699999999999998</v>
      </c>
      <c r="C124" s="12">
        <v>6.7</v>
      </c>
      <c r="D124" s="12">
        <f t="shared" si="2"/>
        <v>19.624011975435007</v>
      </c>
    </row>
    <row r="125" spans="1:4" x14ac:dyDescent="0.2">
      <c r="A125" s="13">
        <v>30317</v>
      </c>
      <c r="B125" s="26">
        <v>0.97899999999999998</v>
      </c>
      <c r="C125" s="12">
        <v>6.7</v>
      </c>
      <c r="D125" s="12">
        <f t="shared" si="2"/>
        <v>19.583922063329929</v>
      </c>
    </row>
    <row r="126" spans="1:4" x14ac:dyDescent="0.2">
      <c r="A126" s="13">
        <v>30348</v>
      </c>
      <c r="B126" s="26">
        <v>0.98</v>
      </c>
      <c r="C126" s="12">
        <v>6.7</v>
      </c>
      <c r="D126" s="12">
        <f t="shared" si="2"/>
        <v>19.563938469387757</v>
      </c>
    </row>
    <row r="127" spans="1:4" x14ac:dyDescent="0.2">
      <c r="A127" s="13">
        <v>30376</v>
      </c>
      <c r="B127" s="26">
        <v>0.98099999999999998</v>
      </c>
      <c r="C127" s="12">
        <v>6.9</v>
      </c>
      <c r="D127" s="12">
        <f t="shared" si="2"/>
        <v>20.127398470948016</v>
      </c>
    </row>
    <row r="128" spans="1:4" x14ac:dyDescent="0.2">
      <c r="A128" s="13">
        <v>30407</v>
      </c>
      <c r="B128" s="26">
        <v>0.98799999999999999</v>
      </c>
      <c r="C128" s="12">
        <v>6.9</v>
      </c>
      <c r="D128" s="12">
        <f t="shared" si="2"/>
        <v>19.984795445344133</v>
      </c>
    </row>
    <row r="129" spans="1:4" x14ac:dyDescent="0.2">
      <c r="A129" s="13">
        <v>30437</v>
      </c>
      <c r="B129" s="26">
        <v>0.99199999999999999</v>
      </c>
      <c r="C129" s="12">
        <v>7.2</v>
      </c>
      <c r="D129" s="12">
        <f t="shared" si="2"/>
        <v>20.769612096774196</v>
      </c>
    </row>
    <row r="130" spans="1:4" x14ac:dyDescent="0.2">
      <c r="A130" s="13">
        <v>30468</v>
      </c>
      <c r="B130" s="26">
        <v>0.99399999999999999</v>
      </c>
      <c r="C130" s="12">
        <v>7.4</v>
      </c>
      <c r="D130" s="12">
        <f t="shared" si="2"/>
        <v>21.303594969818917</v>
      </c>
    </row>
    <row r="131" spans="1:4" x14ac:dyDescent="0.2">
      <c r="A131" s="13">
        <v>30498</v>
      </c>
      <c r="B131" s="26">
        <v>0.998</v>
      </c>
      <c r="C131" s="12">
        <v>7.5</v>
      </c>
      <c r="D131" s="12">
        <f t="shared" si="2"/>
        <v>21.504942384769542</v>
      </c>
    </row>
    <row r="132" spans="1:4" x14ac:dyDescent="0.2">
      <c r="A132" s="13">
        <v>30529</v>
      </c>
      <c r="B132" s="26">
        <v>1.0009999999999999</v>
      </c>
      <c r="C132" s="12">
        <v>7.5</v>
      </c>
      <c r="D132" s="12">
        <f t="shared" si="2"/>
        <v>21.440492007992013</v>
      </c>
    </row>
    <row r="133" spans="1:4" x14ac:dyDescent="0.2">
      <c r="A133" s="13">
        <v>30560</v>
      </c>
      <c r="B133" s="26">
        <v>1.004</v>
      </c>
      <c r="C133" s="12">
        <v>7.6</v>
      </c>
      <c r="D133" s="12">
        <f t="shared" si="2"/>
        <v>21.661445816733071</v>
      </c>
    </row>
    <row r="134" spans="1:4" x14ac:dyDescent="0.2">
      <c r="A134" s="13">
        <v>30590</v>
      </c>
      <c r="B134" s="26">
        <v>1.008</v>
      </c>
      <c r="C134" s="12">
        <v>7.5</v>
      </c>
      <c r="D134" s="12">
        <f t="shared" si="2"/>
        <v>21.291599702380957</v>
      </c>
    </row>
    <row r="135" spans="1:4" x14ac:dyDescent="0.2">
      <c r="A135" s="13">
        <v>30621</v>
      </c>
      <c r="B135" s="26">
        <v>1.0109999999999999</v>
      </c>
      <c r="C135" s="12">
        <v>7.3</v>
      </c>
      <c r="D135" s="12">
        <f t="shared" si="2"/>
        <v>20.662328684470825</v>
      </c>
    </row>
    <row r="136" spans="1:4" x14ac:dyDescent="0.2">
      <c r="A136" s="13">
        <v>30651</v>
      </c>
      <c r="B136" s="26">
        <v>1.014</v>
      </c>
      <c r="C136" s="12">
        <v>7</v>
      </c>
      <c r="D136" s="12">
        <f t="shared" si="2"/>
        <v>19.754572978303749</v>
      </c>
    </row>
    <row r="137" spans="1:4" x14ac:dyDescent="0.2">
      <c r="A137" s="13">
        <v>30682</v>
      </c>
      <c r="B137" s="26">
        <v>1.0209999999999999</v>
      </c>
      <c r="C137" s="12">
        <v>6.8</v>
      </c>
      <c r="D137" s="12">
        <f t="shared" si="2"/>
        <v>19.058588442703233</v>
      </c>
    </row>
    <row r="138" spans="1:4" x14ac:dyDescent="0.2">
      <c r="A138" s="13">
        <v>30713</v>
      </c>
      <c r="B138" s="26">
        <v>1.026</v>
      </c>
      <c r="C138" s="12">
        <v>7</v>
      </c>
      <c r="D138" s="12">
        <f t="shared" si="2"/>
        <v>19.523525341130604</v>
      </c>
    </row>
    <row r="139" spans="1:4" x14ac:dyDescent="0.2">
      <c r="A139" s="13">
        <v>30742</v>
      </c>
      <c r="B139" s="26">
        <v>1.0289999999999999</v>
      </c>
      <c r="C139" s="12">
        <v>7.2</v>
      </c>
      <c r="D139" s="12">
        <f t="shared" si="2"/>
        <v>20.022794169096215</v>
      </c>
    </row>
    <row r="140" spans="1:4" x14ac:dyDescent="0.2">
      <c r="A140" s="13">
        <v>30773</v>
      </c>
      <c r="B140" s="26">
        <v>1.0329999999999999</v>
      </c>
      <c r="C140" s="12">
        <v>7.3</v>
      </c>
      <c r="D140" s="12">
        <f t="shared" si="2"/>
        <v>20.222279090029044</v>
      </c>
    </row>
    <row r="141" spans="1:4" x14ac:dyDescent="0.2">
      <c r="A141" s="13">
        <v>30803</v>
      </c>
      <c r="B141" s="26">
        <v>1.0349999999999999</v>
      </c>
      <c r="C141" s="12">
        <v>7.6</v>
      </c>
      <c r="D141" s="12">
        <f t="shared" si="2"/>
        <v>21.012648888888894</v>
      </c>
    </row>
    <row r="142" spans="1:4" x14ac:dyDescent="0.2">
      <c r="A142" s="13">
        <v>30834</v>
      </c>
      <c r="B142" s="26">
        <v>1.0369999999999999</v>
      </c>
      <c r="C142" s="12">
        <v>7.9</v>
      </c>
      <c r="D142" s="12">
        <f t="shared" si="2"/>
        <v>21.799970009643207</v>
      </c>
    </row>
    <row r="143" spans="1:4" x14ac:dyDescent="0.2">
      <c r="A143" s="13">
        <v>30864</v>
      </c>
      <c r="B143" s="26">
        <v>1.0409999999999999</v>
      </c>
      <c r="C143" s="12">
        <v>8</v>
      </c>
      <c r="D143" s="12">
        <f t="shared" si="2"/>
        <v>21.991093179634969</v>
      </c>
    </row>
    <row r="144" spans="1:4" x14ac:dyDescent="0.2">
      <c r="A144" s="13">
        <v>30895</v>
      </c>
      <c r="B144" s="26">
        <v>1.044</v>
      </c>
      <c r="C144" s="12">
        <v>8.1</v>
      </c>
      <c r="D144" s="12">
        <f t="shared" si="2"/>
        <v>22.201999137931033</v>
      </c>
    </row>
    <row r="145" spans="1:4" x14ac:dyDescent="0.2">
      <c r="A145" s="13">
        <v>30926</v>
      </c>
      <c r="B145" s="26">
        <v>1.0469999999999999</v>
      </c>
      <c r="C145" s="12">
        <v>8.1</v>
      </c>
      <c r="D145" s="12">
        <f t="shared" si="2"/>
        <v>22.138383094555877</v>
      </c>
    </row>
    <row r="146" spans="1:4" x14ac:dyDescent="0.2">
      <c r="A146" s="13">
        <v>30956</v>
      </c>
      <c r="B146" s="26">
        <v>1.0509999999999999</v>
      </c>
      <c r="C146" s="12">
        <v>8</v>
      </c>
      <c r="D146" s="12">
        <f t="shared" si="2"/>
        <v>21.781853472882972</v>
      </c>
    </row>
    <row r="147" spans="1:4" x14ac:dyDescent="0.2">
      <c r="A147" s="13">
        <v>30987</v>
      </c>
      <c r="B147" s="26">
        <v>1.0529999999999999</v>
      </c>
      <c r="C147" s="12">
        <v>7.6</v>
      </c>
      <c r="D147" s="12">
        <f t="shared" si="2"/>
        <v>20.653458309591645</v>
      </c>
    </row>
    <row r="148" spans="1:4" x14ac:dyDescent="0.2">
      <c r="A148" s="13">
        <v>31017</v>
      </c>
      <c r="B148" s="26">
        <v>1.0549999999999999</v>
      </c>
      <c r="C148" s="12">
        <v>7.3</v>
      </c>
      <c r="D148" s="12">
        <f t="shared" si="2"/>
        <v>19.800582274881521</v>
      </c>
    </row>
    <row r="149" spans="1:4" x14ac:dyDescent="0.2">
      <c r="A149" s="13">
        <v>31048</v>
      </c>
      <c r="B149" s="26">
        <v>1.0569999999999999</v>
      </c>
      <c r="C149" s="12">
        <v>7.3</v>
      </c>
      <c r="D149" s="12">
        <f t="shared" si="2"/>
        <v>19.763116650898773</v>
      </c>
    </row>
    <row r="150" spans="1:4" x14ac:dyDescent="0.2">
      <c r="A150" s="13">
        <v>31079</v>
      </c>
      <c r="B150" s="26">
        <v>1.0629999999999999</v>
      </c>
      <c r="C150" s="12">
        <v>7.2</v>
      </c>
      <c r="D150" s="12">
        <f t="shared" si="2"/>
        <v>19.382366133584199</v>
      </c>
    </row>
    <row r="151" spans="1:4" x14ac:dyDescent="0.2">
      <c r="A151" s="13">
        <v>31107</v>
      </c>
      <c r="B151" s="26">
        <v>1.0680000000000001</v>
      </c>
      <c r="C151" s="12">
        <v>7.5</v>
      </c>
      <c r="D151" s="12">
        <f t="shared" si="2"/>
        <v>20.095442415730339</v>
      </c>
    </row>
    <row r="152" spans="1:4" x14ac:dyDescent="0.2">
      <c r="A152" s="13">
        <v>31138</v>
      </c>
      <c r="B152" s="26">
        <v>1.07</v>
      </c>
      <c r="C152" s="12">
        <v>7.7</v>
      </c>
      <c r="D152" s="12">
        <f t="shared" si="2"/>
        <v>20.592757663551403</v>
      </c>
    </row>
    <row r="153" spans="1:4" x14ac:dyDescent="0.2">
      <c r="A153" s="13">
        <v>31168</v>
      </c>
      <c r="B153" s="26">
        <v>1.0720000000000001</v>
      </c>
      <c r="C153" s="12">
        <v>8</v>
      </c>
      <c r="D153" s="12">
        <f t="shared" si="2"/>
        <v>21.355156716417909</v>
      </c>
    </row>
    <row r="154" spans="1:4" x14ac:dyDescent="0.2">
      <c r="A154" s="13">
        <v>31199</v>
      </c>
      <c r="B154" s="26">
        <v>1.075</v>
      </c>
      <c r="C154" s="12">
        <v>8.1999999999999993</v>
      </c>
      <c r="D154" s="12">
        <f t="shared" si="2"/>
        <v>21.827949953488371</v>
      </c>
    </row>
    <row r="155" spans="1:4" x14ac:dyDescent="0.2">
      <c r="A155" s="13">
        <v>31229</v>
      </c>
      <c r="B155" s="26">
        <v>1.077</v>
      </c>
      <c r="C155" s="12">
        <v>8.1999999999999993</v>
      </c>
      <c r="D155" s="12">
        <f t="shared" si="2"/>
        <v>21.787415227483752</v>
      </c>
    </row>
    <row r="156" spans="1:4" x14ac:dyDescent="0.2">
      <c r="A156" s="13">
        <v>31260</v>
      </c>
      <c r="B156" s="26">
        <v>1.079</v>
      </c>
      <c r="C156" s="12">
        <v>8.1999999999999993</v>
      </c>
      <c r="D156" s="12">
        <f t="shared" si="2"/>
        <v>21.747030769230768</v>
      </c>
    </row>
    <row r="157" spans="1:4" x14ac:dyDescent="0.2">
      <c r="A157" s="13">
        <v>31291</v>
      </c>
      <c r="B157" s="26">
        <v>1.081</v>
      </c>
      <c r="C157" s="12">
        <v>8.1999999999999993</v>
      </c>
      <c r="D157" s="12">
        <f t="shared" si="2"/>
        <v>21.70679574468085</v>
      </c>
    </row>
    <row r="158" spans="1:4" x14ac:dyDescent="0.2">
      <c r="A158" s="13">
        <v>31321</v>
      </c>
      <c r="B158" s="26">
        <v>1.085</v>
      </c>
      <c r="C158" s="12">
        <v>8.1</v>
      </c>
      <c r="D158" s="12">
        <f t="shared" si="2"/>
        <v>21.363029585253457</v>
      </c>
    </row>
    <row r="159" spans="1:4" x14ac:dyDescent="0.2">
      <c r="A159" s="13">
        <v>31352</v>
      </c>
      <c r="B159" s="26">
        <v>1.0900000000000001</v>
      </c>
      <c r="C159" s="12">
        <v>7.7</v>
      </c>
      <c r="D159" s="12">
        <f t="shared" si="2"/>
        <v>20.21490889908257</v>
      </c>
    </row>
    <row r="160" spans="1:4" x14ac:dyDescent="0.2">
      <c r="A160" s="13">
        <v>31382</v>
      </c>
      <c r="B160" s="26">
        <v>1.095</v>
      </c>
      <c r="C160" s="12">
        <v>7.4</v>
      </c>
      <c r="D160" s="12">
        <f t="shared" si="2"/>
        <v>19.338605844748862</v>
      </c>
    </row>
    <row r="161" spans="1:4" x14ac:dyDescent="0.2">
      <c r="A161" s="13">
        <v>31413</v>
      </c>
      <c r="B161" s="26">
        <v>1.099</v>
      </c>
      <c r="C161" s="12">
        <v>6.92</v>
      </c>
      <c r="D161" s="12">
        <f t="shared" si="2"/>
        <v>18.018389190172886</v>
      </c>
    </row>
    <row r="162" spans="1:4" x14ac:dyDescent="0.2">
      <c r="A162" s="13">
        <v>31444</v>
      </c>
      <c r="B162" s="26">
        <v>1.097</v>
      </c>
      <c r="C162" s="12">
        <v>7.14</v>
      </c>
      <c r="D162" s="12">
        <f t="shared" si="2"/>
        <v>18.625122825888788</v>
      </c>
    </row>
    <row r="163" spans="1:4" x14ac:dyDescent="0.2">
      <c r="A163" s="13">
        <v>31472</v>
      </c>
      <c r="B163" s="26">
        <v>1.091</v>
      </c>
      <c r="C163" s="12">
        <v>7.22</v>
      </c>
      <c r="D163" s="12">
        <f t="shared" si="2"/>
        <v>18.937384986251146</v>
      </c>
    </row>
    <row r="164" spans="1:4" x14ac:dyDescent="0.2">
      <c r="A164" s="13">
        <v>31503</v>
      </c>
      <c r="B164" s="26">
        <v>1.087</v>
      </c>
      <c r="C164" s="12">
        <v>7.42</v>
      </c>
      <c r="D164" s="12">
        <f t="shared" si="2"/>
        <v>19.533583459061642</v>
      </c>
    </row>
    <row r="165" spans="1:4" x14ac:dyDescent="0.2">
      <c r="A165" s="13">
        <v>31533</v>
      </c>
      <c r="B165" s="26">
        <v>1.0900000000000001</v>
      </c>
      <c r="C165" s="12">
        <v>7.49</v>
      </c>
      <c r="D165" s="12">
        <f t="shared" si="2"/>
        <v>19.663593201834864</v>
      </c>
    </row>
    <row r="166" spans="1:4" x14ac:dyDescent="0.2">
      <c r="A166" s="13">
        <v>31564</v>
      </c>
      <c r="B166" s="26">
        <v>1.0940000000000001</v>
      </c>
      <c r="C166" s="12">
        <v>7.71</v>
      </c>
      <c r="D166" s="12">
        <f t="shared" si="2"/>
        <v>20.167154122486288</v>
      </c>
    </row>
    <row r="167" spans="1:4" x14ac:dyDescent="0.2">
      <c r="A167" s="13">
        <v>31594</v>
      </c>
      <c r="B167" s="26">
        <v>1.095</v>
      </c>
      <c r="C167" s="12">
        <v>7.75</v>
      </c>
      <c r="D167" s="12">
        <f t="shared" si="2"/>
        <v>20.253269634703198</v>
      </c>
    </row>
    <row r="168" spans="1:4" x14ac:dyDescent="0.2">
      <c r="A168" s="13">
        <v>31625</v>
      </c>
      <c r="B168" s="26">
        <v>1.0960000000000001</v>
      </c>
      <c r="C168" s="12">
        <v>7.7</v>
      </c>
      <c r="D168" s="12">
        <f t="shared" si="2"/>
        <v>20.104243339416058</v>
      </c>
    </row>
    <row r="169" spans="1:4" x14ac:dyDescent="0.2">
      <c r="A169" s="13">
        <v>31656</v>
      </c>
      <c r="B169" s="26">
        <v>1.1000000000000001</v>
      </c>
      <c r="C169" s="12">
        <v>7.71</v>
      </c>
      <c r="D169" s="12">
        <f t="shared" si="2"/>
        <v>20.057151463636362</v>
      </c>
    </row>
    <row r="170" spans="1:4" x14ac:dyDescent="0.2">
      <c r="A170" s="13">
        <v>31686</v>
      </c>
      <c r="B170" s="26">
        <v>1.1020000000000001</v>
      </c>
      <c r="C170" s="12">
        <v>7.46</v>
      </c>
      <c r="D170" s="12">
        <f t="shared" si="2"/>
        <v>19.3715688384755</v>
      </c>
    </row>
    <row r="171" spans="1:4" x14ac:dyDescent="0.2">
      <c r="A171" s="13">
        <v>31717</v>
      </c>
      <c r="B171" s="26">
        <v>1.1040000000000001</v>
      </c>
      <c r="C171" s="12">
        <v>7.4</v>
      </c>
      <c r="D171" s="12">
        <f t="shared" si="2"/>
        <v>19.18095416666667</v>
      </c>
    </row>
    <row r="172" spans="1:4" x14ac:dyDescent="0.2">
      <c r="A172" s="13">
        <v>31747</v>
      </c>
      <c r="B172" s="26">
        <v>1.1080000000000001</v>
      </c>
      <c r="C172" s="12">
        <v>7.01</v>
      </c>
      <c r="D172" s="12">
        <f t="shared" si="2"/>
        <v>18.10447013537906</v>
      </c>
    </row>
    <row r="173" spans="1:4" x14ac:dyDescent="0.2">
      <c r="A173" s="13">
        <v>31778</v>
      </c>
      <c r="B173" s="26">
        <v>1.1140000000000001</v>
      </c>
      <c r="C173" s="12">
        <v>6.93</v>
      </c>
      <c r="D173" s="12">
        <f t="shared" si="2"/>
        <v>17.801459272890483</v>
      </c>
    </row>
    <row r="174" spans="1:4" x14ac:dyDescent="0.2">
      <c r="A174" s="13">
        <v>31809</v>
      </c>
      <c r="B174" s="26">
        <v>1.1180000000000001</v>
      </c>
      <c r="C174" s="12">
        <v>6.95</v>
      </c>
      <c r="D174" s="12">
        <f t="shared" si="2"/>
        <v>17.788960152057246</v>
      </c>
    </row>
    <row r="175" spans="1:4" x14ac:dyDescent="0.2">
      <c r="A175" s="13">
        <v>31837</v>
      </c>
      <c r="B175" s="26">
        <v>1.1220000000000001</v>
      </c>
      <c r="C175" s="12">
        <v>7.14</v>
      </c>
      <c r="D175" s="12">
        <f t="shared" si="2"/>
        <v>18.210124545454544</v>
      </c>
    </row>
    <row r="176" spans="1:4" x14ac:dyDescent="0.2">
      <c r="A176" s="13">
        <v>31868</v>
      </c>
      <c r="B176" s="26">
        <v>1.127</v>
      </c>
      <c r="C176" s="12">
        <v>7.26</v>
      </c>
      <c r="D176" s="12">
        <f t="shared" si="2"/>
        <v>18.434028979591837</v>
      </c>
    </row>
    <row r="177" spans="1:4" x14ac:dyDescent="0.2">
      <c r="A177" s="13">
        <v>31898</v>
      </c>
      <c r="B177" s="26">
        <v>1.1299999999999999</v>
      </c>
      <c r="C177" s="12">
        <v>7.47</v>
      </c>
      <c r="D177" s="12">
        <f t="shared" si="2"/>
        <v>18.916889176991155</v>
      </c>
    </row>
    <row r="178" spans="1:4" x14ac:dyDescent="0.2">
      <c r="A178" s="13">
        <v>31929</v>
      </c>
      <c r="B178" s="26">
        <v>1.135</v>
      </c>
      <c r="C178" s="12">
        <v>7.8</v>
      </c>
      <c r="D178" s="12">
        <f t="shared" si="2"/>
        <v>19.665559295154186</v>
      </c>
    </row>
    <row r="179" spans="1:4" x14ac:dyDescent="0.2">
      <c r="A179" s="13">
        <v>31959</v>
      </c>
      <c r="B179" s="26">
        <v>1.1379999999999999</v>
      </c>
      <c r="C179" s="12">
        <v>7.8</v>
      </c>
      <c r="D179" s="12">
        <f t="shared" si="2"/>
        <v>19.613716871704746</v>
      </c>
    </row>
    <row r="180" spans="1:4" x14ac:dyDescent="0.2">
      <c r="A180" s="13">
        <v>31990</v>
      </c>
      <c r="B180" s="26">
        <v>1.143</v>
      </c>
      <c r="C180" s="12">
        <v>7.76</v>
      </c>
      <c r="D180" s="12">
        <f t="shared" si="2"/>
        <v>19.427774418197725</v>
      </c>
    </row>
    <row r="181" spans="1:4" x14ac:dyDescent="0.2">
      <c r="A181" s="13">
        <v>32021</v>
      </c>
      <c r="B181" s="26">
        <v>1.147</v>
      </c>
      <c r="C181" s="12">
        <v>7.66</v>
      </c>
      <c r="D181" s="12">
        <f t="shared" ref="D181:D244" si="3">C181*$B$617/B181</f>
        <v>19.110537977332172</v>
      </c>
    </row>
    <row r="182" spans="1:4" x14ac:dyDescent="0.2">
      <c r="A182" s="13">
        <v>32051</v>
      </c>
      <c r="B182" s="26">
        <v>1.1499999999999999</v>
      </c>
      <c r="C182" s="12">
        <v>7.63</v>
      </c>
      <c r="D182" s="12">
        <f t="shared" si="3"/>
        <v>18.986034200000002</v>
      </c>
    </row>
    <row r="183" spans="1:4" x14ac:dyDescent="0.2">
      <c r="A183" s="13">
        <v>32082</v>
      </c>
      <c r="B183" s="26">
        <v>1.1539999999999999</v>
      </c>
      <c r="C183" s="12">
        <v>7.39</v>
      </c>
      <c r="D183" s="12">
        <f t="shared" si="3"/>
        <v>18.325093145580592</v>
      </c>
    </row>
    <row r="184" spans="1:4" x14ac:dyDescent="0.2">
      <c r="A184" s="13">
        <v>32112</v>
      </c>
      <c r="B184" s="26">
        <v>1.1559999999999999</v>
      </c>
      <c r="C184" s="12">
        <v>7.09</v>
      </c>
      <c r="D184" s="12">
        <f t="shared" si="3"/>
        <v>17.550761410034603</v>
      </c>
    </row>
    <row r="185" spans="1:4" x14ac:dyDescent="0.2">
      <c r="A185" s="13">
        <v>32143</v>
      </c>
      <c r="B185" s="26">
        <v>1.1599999999999999</v>
      </c>
      <c r="C185" s="12">
        <v>6.92</v>
      </c>
      <c r="D185" s="12">
        <f t="shared" si="3"/>
        <v>17.070870448275862</v>
      </c>
    </row>
    <row r="186" spans="1:4" x14ac:dyDescent="0.2">
      <c r="A186" s="13">
        <v>32174</v>
      </c>
      <c r="B186" s="26">
        <v>1.1619999999999999</v>
      </c>
      <c r="C186" s="12">
        <v>6.99</v>
      </c>
      <c r="D186" s="12">
        <f t="shared" si="3"/>
        <v>17.213873571428575</v>
      </c>
    </row>
    <row r="187" spans="1:4" x14ac:dyDescent="0.2">
      <c r="A187" s="13">
        <v>32203</v>
      </c>
      <c r="B187" s="26">
        <v>1.165</v>
      </c>
      <c r="C187" s="12">
        <v>7.14</v>
      </c>
      <c r="D187" s="12">
        <f t="shared" si="3"/>
        <v>17.537991193133045</v>
      </c>
    </row>
    <row r="188" spans="1:4" x14ac:dyDescent="0.2">
      <c r="A188" s="13">
        <v>32234</v>
      </c>
      <c r="B188" s="26">
        <v>1.1719999999999999</v>
      </c>
      <c r="C188" s="12">
        <v>7.3</v>
      </c>
      <c r="D188" s="12">
        <f t="shared" si="3"/>
        <v>17.823902986348127</v>
      </c>
    </row>
    <row r="189" spans="1:4" x14ac:dyDescent="0.2">
      <c r="A189" s="13">
        <v>32264</v>
      </c>
      <c r="B189" s="26">
        <v>1.175</v>
      </c>
      <c r="C189" s="12">
        <v>7.58</v>
      </c>
      <c r="D189" s="12">
        <f t="shared" si="3"/>
        <v>18.460306195744682</v>
      </c>
    </row>
    <row r="190" spans="1:4" x14ac:dyDescent="0.2">
      <c r="A190" s="13">
        <v>32295</v>
      </c>
      <c r="B190" s="26">
        <v>1.18</v>
      </c>
      <c r="C190" s="12">
        <v>7.84</v>
      </c>
      <c r="D190" s="12">
        <f t="shared" si="3"/>
        <v>19.012604610169493</v>
      </c>
    </row>
    <row r="191" spans="1:4" x14ac:dyDescent="0.2">
      <c r="A191" s="13">
        <v>32325</v>
      </c>
      <c r="B191" s="26">
        <v>1.1850000000000001</v>
      </c>
      <c r="C191" s="12">
        <v>7.9</v>
      </c>
      <c r="D191" s="12">
        <f t="shared" si="3"/>
        <v>19.077273333333334</v>
      </c>
    </row>
    <row r="192" spans="1:4" x14ac:dyDescent="0.2">
      <c r="A192" s="13">
        <v>32356</v>
      </c>
      <c r="B192" s="26">
        <v>1.19</v>
      </c>
      <c r="C192" s="12">
        <v>7.93</v>
      </c>
      <c r="D192" s="12">
        <f t="shared" si="3"/>
        <v>19.069257672268908</v>
      </c>
    </row>
    <row r="193" spans="1:4" x14ac:dyDescent="0.2">
      <c r="A193" s="13">
        <v>32387</v>
      </c>
      <c r="B193" s="26">
        <v>1.1950000000000001</v>
      </c>
      <c r="C193" s="12">
        <v>7.84</v>
      </c>
      <c r="D193" s="12">
        <f t="shared" si="3"/>
        <v>18.773952669456065</v>
      </c>
    </row>
    <row r="194" spans="1:4" x14ac:dyDescent="0.2">
      <c r="A194" s="13">
        <v>32417</v>
      </c>
      <c r="B194" s="26">
        <v>1.1990000000000001</v>
      </c>
      <c r="C194" s="12">
        <v>7.7</v>
      </c>
      <c r="D194" s="12">
        <f t="shared" si="3"/>
        <v>18.377189908256881</v>
      </c>
    </row>
    <row r="195" spans="1:4" x14ac:dyDescent="0.2">
      <c r="A195" s="13">
        <v>32448</v>
      </c>
      <c r="B195" s="26">
        <v>1.2030000000000001</v>
      </c>
      <c r="C195" s="12">
        <v>7.46</v>
      </c>
      <c r="D195" s="12">
        <f t="shared" si="3"/>
        <v>17.745194397339986</v>
      </c>
    </row>
    <row r="196" spans="1:4" x14ac:dyDescent="0.2">
      <c r="A196" s="13">
        <v>32478</v>
      </c>
      <c r="B196" s="26">
        <v>1.2070000000000001</v>
      </c>
      <c r="C196" s="12">
        <v>7.28</v>
      </c>
      <c r="D196" s="12">
        <f t="shared" si="3"/>
        <v>17.25963751449876</v>
      </c>
    </row>
    <row r="197" spans="1:4" x14ac:dyDescent="0.2">
      <c r="A197" s="13">
        <v>32509</v>
      </c>
      <c r="B197" s="26">
        <v>1.212</v>
      </c>
      <c r="C197" s="12">
        <v>7.17</v>
      </c>
      <c r="D197" s="12">
        <f t="shared" si="3"/>
        <v>16.928719034653469</v>
      </c>
    </row>
    <row r="198" spans="1:4" x14ac:dyDescent="0.2">
      <c r="A198" s="13">
        <v>32540</v>
      </c>
      <c r="B198" s="26">
        <v>1.216</v>
      </c>
      <c r="C198" s="12">
        <v>7.18</v>
      </c>
      <c r="D198" s="12">
        <f t="shared" si="3"/>
        <v>16.896565279605266</v>
      </c>
    </row>
    <row r="199" spans="1:4" x14ac:dyDescent="0.2">
      <c r="A199" s="13">
        <v>32568</v>
      </c>
      <c r="B199" s="26">
        <v>1.222</v>
      </c>
      <c r="C199" s="12">
        <v>7.24</v>
      </c>
      <c r="D199" s="12">
        <f t="shared" si="3"/>
        <v>16.954107070376434</v>
      </c>
    </row>
    <row r="200" spans="1:4" x14ac:dyDescent="0.2">
      <c r="A200" s="13">
        <v>32599</v>
      </c>
      <c r="B200" s="26">
        <v>1.2310000000000001</v>
      </c>
      <c r="C200" s="12">
        <v>7.52</v>
      </c>
      <c r="D200" s="12">
        <f t="shared" si="3"/>
        <v>17.481043314378553</v>
      </c>
    </row>
    <row r="201" spans="1:4" x14ac:dyDescent="0.2">
      <c r="A201" s="13">
        <v>32629</v>
      </c>
      <c r="B201" s="26">
        <v>1.2370000000000001</v>
      </c>
      <c r="C201" s="12">
        <v>7.72</v>
      </c>
      <c r="D201" s="12">
        <f t="shared" si="3"/>
        <v>17.858918771220694</v>
      </c>
    </row>
    <row r="202" spans="1:4" x14ac:dyDescent="0.2">
      <c r="A202" s="13">
        <v>32660</v>
      </c>
      <c r="B202" s="26">
        <v>1.2410000000000001</v>
      </c>
      <c r="C202" s="12">
        <v>8.02</v>
      </c>
      <c r="D202" s="12">
        <f t="shared" si="3"/>
        <v>18.493118307816275</v>
      </c>
    </row>
    <row r="203" spans="1:4" x14ac:dyDescent="0.2">
      <c r="A203" s="13">
        <v>32690</v>
      </c>
      <c r="B203" s="26">
        <v>1.2450000000000001</v>
      </c>
      <c r="C203" s="12">
        <v>8.1</v>
      </c>
      <c r="D203" s="12">
        <f t="shared" si="3"/>
        <v>18.61758</v>
      </c>
    </row>
    <row r="204" spans="1:4" x14ac:dyDescent="0.2">
      <c r="A204" s="13">
        <v>32721</v>
      </c>
      <c r="B204" s="26">
        <v>1.2450000000000001</v>
      </c>
      <c r="C204" s="12">
        <v>8.11</v>
      </c>
      <c r="D204" s="12">
        <f t="shared" si="3"/>
        <v>18.640564666666666</v>
      </c>
    </row>
    <row r="205" spans="1:4" x14ac:dyDescent="0.2">
      <c r="A205" s="13">
        <v>32752</v>
      </c>
      <c r="B205" s="26">
        <v>1.248</v>
      </c>
      <c r="C205" s="12">
        <v>8.02</v>
      </c>
      <c r="D205" s="12">
        <f t="shared" si="3"/>
        <v>18.389390881410257</v>
      </c>
    </row>
    <row r="206" spans="1:4" x14ac:dyDescent="0.2">
      <c r="A206" s="13">
        <v>32782</v>
      </c>
      <c r="B206" s="26">
        <v>1.254</v>
      </c>
      <c r="C206" s="12">
        <v>7.87</v>
      </c>
      <c r="D206" s="12">
        <f t="shared" si="3"/>
        <v>17.959107791068583</v>
      </c>
    </row>
    <row r="207" spans="1:4" x14ac:dyDescent="0.2">
      <c r="A207" s="13">
        <v>32813</v>
      </c>
      <c r="B207" s="26">
        <v>1.2589999999999999</v>
      </c>
      <c r="C207" s="12">
        <v>7.52</v>
      </c>
      <c r="D207" s="12">
        <f t="shared" si="3"/>
        <v>17.09226713264496</v>
      </c>
    </row>
    <row r="208" spans="1:4" x14ac:dyDescent="0.2">
      <c r="A208" s="13">
        <v>32843</v>
      </c>
      <c r="B208" s="26">
        <v>1.2629999999999999</v>
      </c>
      <c r="C208" s="12">
        <v>7.27</v>
      </c>
      <c r="D208" s="12">
        <f t="shared" si="3"/>
        <v>16.471707498020589</v>
      </c>
    </row>
    <row r="209" spans="1:4" x14ac:dyDescent="0.2">
      <c r="A209" s="13">
        <v>32874</v>
      </c>
      <c r="B209" s="26">
        <v>1.2749999999999999</v>
      </c>
      <c r="C209" s="12">
        <v>7.18</v>
      </c>
      <c r="D209" s="12">
        <f t="shared" si="3"/>
        <v>16.114685003921569</v>
      </c>
    </row>
    <row r="210" spans="1:4" x14ac:dyDescent="0.2">
      <c r="A210" s="13">
        <v>32905</v>
      </c>
      <c r="B210" s="26">
        <v>1.28</v>
      </c>
      <c r="C210" s="12">
        <v>7.49</v>
      </c>
      <c r="D210" s="12">
        <f t="shared" si="3"/>
        <v>16.744778585937503</v>
      </c>
    </row>
    <row r="211" spans="1:4" x14ac:dyDescent="0.2">
      <c r="A211" s="13">
        <v>32933</v>
      </c>
      <c r="B211" s="26">
        <v>1.286</v>
      </c>
      <c r="C211" s="12">
        <v>7.58</v>
      </c>
      <c r="D211" s="12">
        <f t="shared" si="3"/>
        <v>16.866920513219284</v>
      </c>
    </row>
    <row r="212" spans="1:4" x14ac:dyDescent="0.2">
      <c r="A212" s="13">
        <v>32964</v>
      </c>
      <c r="B212" s="26">
        <v>1.2889999999999999</v>
      </c>
      <c r="C212" s="12">
        <v>7.7</v>
      </c>
      <c r="D212" s="12">
        <f t="shared" si="3"/>
        <v>17.0940657098526</v>
      </c>
    </row>
    <row r="213" spans="1:4" x14ac:dyDescent="0.2">
      <c r="A213" s="13">
        <v>32994</v>
      </c>
      <c r="B213" s="26">
        <v>1.2909999999999999</v>
      </c>
      <c r="C213" s="12">
        <v>7.98</v>
      </c>
      <c r="D213" s="12">
        <f t="shared" si="3"/>
        <v>17.688223222308292</v>
      </c>
    </row>
    <row r="214" spans="1:4" x14ac:dyDescent="0.2">
      <c r="A214" s="13">
        <v>33025</v>
      </c>
      <c r="B214" s="26">
        <v>1.2989999999999999</v>
      </c>
      <c r="C214" s="12">
        <v>8.1199999999999992</v>
      </c>
      <c r="D214" s="12">
        <f t="shared" si="3"/>
        <v>17.887697397998462</v>
      </c>
    </row>
    <row r="215" spans="1:4" x14ac:dyDescent="0.2">
      <c r="A215" s="13">
        <v>33055</v>
      </c>
      <c r="B215" s="26">
        <v>1.3049999999999999</v>
      </c>
      <c r="C215" s="12">
        <v>8.1999999999999993</v>
      </c>
      <c r="D215" s="12">
        <f t="shared" si="3"/>
        <v>17.980878314176245</v>
      </c>
    </row>
    <row r="216" spans="1:4" x14ac:dyDescent="0.2">
      <c r="A216" s="13">
        <v>33086</v>
      </c>
      <c r="B216" s="26">
        <v>1.3160000000000001</v>
      </c>
      <c r="C216" s="12">
        <v>8.26</v>
      </c>
      <c r="D216" s="12">
        <f t="shared" si="3"/>
        <v>17.961049893617023</v>
      </c>
    </row>
    <row r="217" spans="1:4" x14ac:dyDescent="0.2">
      <c r="A217" s="13">
        <v>33117</v>
      </c>
      <c r="B217" s="26">
        <v>1.325</v>
      </c>
      <c r="C217" s="12">
        <v>8.18</v>
      </c>
      <c r="D217" s="12">
        <f t="shared" si="3"/>
        <v>17.666275003773588</v>
      </c>
    </row>
    <row r="218" spans="1:4" x14ac:dyDescent="0.2">
      <c r="A218" s="13">
        <v>33147</v>
      </c>
      <c r="B218" s="26">
        <v>1.3340000000000001</v>
      </c>
      <c r="C218" s="12">
        <v>8.06</v>
      </c>
      <c r="D218" s="12">
        <f t="shared" si="3"/>
        <v>17.289672758620693</v>
      </c>
    </row>
    <row r="219" spans="1:4" x14ac:dyDescent="0.2">
      <c r="A219" s="13">
        <v>33178</v>
      </c>
      <c r="B219" s="26">
        <v>1.337</v>
      </c>
      <c r="C219" s="12">
        <v>7.82</v>
      </c>
      <c r="D219" s="12">
        <f t="shared" si="3"/>
        <v>16.737203904263279</v>
      </c>
    </row>
    <row r="220" spans="1:4" x14ac:dyDescent="0.2">
      <c r="A220" s="13">
        <v>33208</v>
      </c>
      <c r="B220" s="26">
        <v>1.3420000000000001</v>
      </c>
      <c r="C220" s="12">
        <v>7.62</v>
      </c>
      <c r="D220" s="12">
        <f t="shared" si="3"/>
        <v>16.248378107302532</v>
      </c>
    </row>
    <row r="221" spans="1:4" x14ac:dyDescent="0.2">
      <c r="A221" s="13">
        <v>33239</v>
      </c>
      <c r="B221" s="26">
        <v>1.347</v>
      </c>
      <c r="C221" s="12">
        <v>7.42</v>
      </c>
      <c r="D221" s="12">
        <f t="shared" si="3"/>
        <v>15.763181306607278</v>
      </c>
    </row>
    <row r="222" spans="1:4" x14ac:dyDescent="0.2">
      <c r="A222" s="13">
        <v>33270</v>
      </c>
      <c r="B222" s="26">
        <v>1.3480000000000001</v>
      </c>
      <c r="C222" s="12">
        <v>7.61</v>
      </c>
      <c r="D222" s="12">
        <f t="shared" si="3"/>
        <v>16.154827529673589</v>
      </c>
    </row>
    <row r="223" spans="1:4" x14ac:dyDescent="0.2">
      <c r="A223" s="13">
        <v>33298</v>
      </c>
      <c r="B223" s="26">
        <v>1.3480000000000001</v>
      </c>
      <c r="C223" s="12">
        <v>7.79</v>
      </c>
      <c r="D223" s="12">
        <f t="shared" si="3"/>
        <v>16.536939087537093</v>
      </c>
    </row>
    <row r="224" spans="1:4" x14ac:dyDescent="0.2">
      <c r="A224" s="13">
        <v>33329</v>
      </c>
      <c r="B224" s="26">
        <v>1.351</v>
      </c>
      <c r="C224" s="12">
        <v>7.99</v>
      </c>
      <c r="D224" s="12">
        <f t="shared" si="3"/>
        <v>16.923843145817916</v>
      </c>
    </row>
    <row r="225" spans="1:4" x14ac:dyDescent="0.2">
      <c r="A225" s="13">
        <v>33359</v>
      </c>
      <c r="B225" s="26">
        <v>1.3560000000000001</v>
      </c>
      <c r="C225" s="12">
        <v>8.15</v>
      </c>
      <c r="D225" s="12">
        <f t="shared" si="3"/>
        <v>17.199090449852509</v>
      </c>
    </row>
    <row r="226" spans="1:4" x14ac:dyDescent="0.2">
      <c r="A226" s="13">
        <v>33390</v>
      </c>
      <c r="B226" s="26">
        <v>1.36</v>
      </c>
      <c r="C226" s="12">
        <v>8.34</v>
      </c>
      <c r="D226" s="12">
        <f t="shared" si="3"/>
        <v>17.548285985294118</v>
      </c>
    </row>
    <row r="227" spans="1:4" x14ac:dyDescent="0.2">
      <c r="A227" s="13">
        <v>33420</v>
      </c>
      <c r="B227" s="26">
        <v>1.3620000000000001</v>
      </c>
      <c r="C227" s="12">
        <v>8.4</v>
      </c>
      <c r="D227" s="12">
        <f t="shared" si="3"/>
        <v>17.648578854625551</v>
      </c>
    </row>
    <row r="228" spans="1:4" x14ac:dyDescent="0.2">
      <c r="A228" s="13">
        <v>33451</v>
      </c>
      <c r="B228" s="26">
        <v>1.3660000000000001</v>
      </c>
      <c r="C228" s="12">
        <v>8.43</v>
      </c>
      <c r="D228" s="12">
        <f t="shared" si="3"/>
        <v>17.659745336749634</v>
      </c>
    </row>
    <row r="229" spans="1:4" x14ac:dyDescent="0.2">
      <c r="A229" s="13">
        <v>33482</v>
      </c>
      <c r="B229" s="26">
        <v>1.37</v>
      </c>
      <c r="C229" s="12">
        <v>8.39</v>
      </c>
      <c r="D229" s="12">
        <f t="shared" si="3"/>
        <v>17.524633934306568</v>
      </c>
    </row>
    <row r="230" spans="1:4" x14ac:dyDescent="0.2">
      <c r="A230" s="13">
        <v>33512</v>
      </c>
      <c r="B230" s="26">
        <v>1.3720000000000001</v>
      </c>
      <c r="C230" s="12">
        <v>8.33</v>
      </c>
      <c r="D230" s="12">
        <f t="shared" si="3"/>
        <v>17.373945357142858</v>
      </c>
    </row>
    <row r="231" spans="1:4" x14ac:dyDescent="0.2">
      <c r="A231" s="13">
        <v>33543</v>
      </c>
      <c r="B231" s="26">
        <v>1.3779999999999999</v>
      </c>
      <c r="C231" s="12">
        <v>7.96</v>
      </c>
      <c r="D231" s="12">
        <f t="shared" si="3"/>
        <v>16.529945108853415</v>
      </c>
    </row>
    <row r="232" spans="1:4" x14ac:dyDescent="0.2">
      <c r="A232" s="13">
        <v>33573</v>
      </c>
      <c r="B232" s="26">
        <v>1.3819999999999999</v>
      </c>
      <c r="C232" s="12">
        <v>7.81</v>
      </c>
      <c r="D232" s="12">
        <f t="shared" si="3"/>
        <v>16.17150919681621</v>
      </c>
    </row>
    <row r="233" spans="1:4" x14ac:dyDescent="0.2">
      <c r="A233" s="13">
        <v>33604</v>
      </c>
      <c r="B233" s="26">
        <v>1.383</v>
      </c>
      <c r="C233" s="12">
        <v>7.71</v>
      </c>
      <c r="D233" s="12">
        <f t="shared" si="3"/>
        <v>15.952904273318872</v>
      </c>
    </row>
    <row r="234" spans="1:4" x14ac:dyDescent="0.2">
      <c r="A234" s="13">
        <v>33635</v>
      </c>
      <c r="B234" s="26">
        <v>1.3859999999999999</v>
      </c>
      <c r="C234" s="12">
        <v>7.79</v>
      </c>
      <c r="D234" s="12">
        <f t="shared" si="3"/>
        <v>16.083545375180378</v>
      </c>
    </row>
    <row r="235" spans="1:4" x14ac:dyDescent="0.2">
      <c r="A235" s="13">
        <v>33664</v>
      </c>
      <c r="B235" s="26">
        <v>1.391</v>
      </c>
      <c r="C235" s="12">
        <v>8.02</v>
      </c>
      <c r="D235" s="12">
        <f t="shared" si="3"/>
        <v>16.498892753414811</v>
      </c>
    </row>
    <row r="236" spans="1:4" x14ac:dyDescent="0.2">
      <c r="A236" s="13">
        <v>33695</v>
      </c>
      <c r="B236" s="26">
        <v>1.3939999999999999</v>
      </c>
      <c r="C236" s="12">
        <v>8.0500000000000007</v>
      </c>
      <c r="D236" s="12">
        <f t="shared" si="3"/>
        <v>16.524969548063133</v>
      </c>
    </row>
    <row r="237" spans="1:4" x14ac:dyDescent="0.2">
      <c r="A237" s="13">
        <v>33725</v>
      </c>
      <c r="B237" s="26">
        <v>1.397</v>
      </c>
      <c r="C237" s="12">
        <v>8.41</v>
      </c>
      <c r="D237" s="12">
        <f t="shared" si="3"/>
        <v>17.22690072297781</v>
      </c>
    </row>
    <row r="238" spans="1:4" x14ac:dyDescent="0.2">
      <c r="A238" s="13">
        <v>33756</v>
      </c>
      <c r="B238" s="26">
        <v>1.401</v>
      </c>
      <c r="C238" s="12">
        <v>8.64</v>
      </c>
      <c r="D238" s="12">
        <f t="shared" si="3"/>
        <v>17.647499100642399</v>
      </c>
    </row>
    <row r="239" spans="1:4" x14ac:dyDescent="0.2">
      <c r="A239" s="13">
        <v>33786</v>
      </c>
      <c r="B239" s="26">
        <v>1.405</v>
      </c>
      <c r="C239" s="12">
        <v>8.57</v>
      </c>
      <c r="D239" s="12">
        <f t="shared" si="3"/>
        <v>17.454686740213525</v>
      </c>
    </row>
    <row r="240" spans="1:4" x14ac:dyDescent="0.2">
      <c r="A240" s="13">
        <v>33817</v>
      </c>
      <c r="B240" s="26">
        <v>1.4079999999999999</v>
      </c>
      <c r="C240" s="12">
        <v>8.6</v>
      </c>
      <c r="D240" s="12">
        <f t="shared" si="3"/>
        <v>17.47846775568182</v>
      </c>
    </row>
    <row r="241" spans="1:4" x14ac:dyDescent="0.2">
      <c r="A241" s="13">
        <v>33848</v>
      </c>
      <c r="B241" s="26">
        <v>1.411</v>
      </c>
      <c r="C241" s="12">
        <v>8.6199999999999992</v>
      </c>
      <c r="D241" s="12">
        <f t="shared" si="3"/>
        <v>17.481867058823529</v>
      </c>
    </row>
    <row r="242" spans="1:4" x14ac:dyDescent="0.2">
      <c r="A242" s="13">
        <v>33878</v>
      </c>
      <c r="B242" s="26">
        <v>1.417</v>
      </c>
      <c r="C242" s="12">
        <v>8.4700000000000006</v>
      </c>
      <c r="D242" s="12">
        <f t="shared" si="3"/>
        <v>17.104922914608331</v>
      </c>
    </row>
    <row r="243" spans="1:4" x14ac:dyDescent="0.2">
      <c r="A243" s="13">
        <v>33909</v>
      </c>
      <c r="B243" s="26">
        <v>1.421</v>
      </c>
      <c r="C243" s="12">
        <v>8.16</v>
      </c>
      <c r="D243" s="12">
        <f t="shared" si="3"/>
        <v>16.432500042223786</v>
      </c>
    </row>
    <row r="244" spans="1:4" x14ac:dyDescent="0.2">
      <c r="A244" s="13">
        <v>33939</v>
      </c>
      <c r="B244" s="26">
        <v>1.423</v>
      </c>
      <c r="C244" s="12">
        <v>7.87</v>
      </c>
      <c r="D244" s="12">
        <f t="shared" si="3"/>
        <v>15.826227104708364</v>
      </c>
    </row>
    <row r="245" spans="1:4" x14ac:dyDescent="0.2">
      <c r="A245" s="13">
        <v>33970</v>
      </c>
      <c r="B245" s="26">
        <v>1.4279999999999999</v>
      </c>
      <c r="C245" s="12">
        <v>7.75</v>
      </c>
      <c r="D245" s="12">
        <f t="shared" ref="D245:D308" si="4">C245*$B$617/B245</f>
        <v>15.530343312324931</v>
      </c>
    </row>
    <row r="246" spans="1:4" x14ac:dyDescent="0.2">
      <c r="A246" s="13">
        <v>34001</v>
      </c>
      <c r="B246" s="26">
        <v>1.431</v>
      </c>
      <c r="C246" s="12">
        <v>7.81</v>
      </c>
      <c r="D246" s="12">
        <f t="shared" si="4"/>
        <v>15.617767791754018</v>
      </c>
    </row>
    <row r="247" spans="1:4" x14ac:dyDescent="0.2">
      <c r="A247" s="13">
        <v>34029</v>
      </c>
      <c r="B247" s="26">
        <v>1.4330000000000001</v>
      </c>
      <c r="C247" s="12">
        <v>7.81</v>
      </c>
      <c r="D247" s="12">
        <f t="shared" si="4"/>
        <v>15.595970488485694</v>
      </c>
    </row>
    <row r="248" spans="1:4" x14ac:dyDescent="0.2">
      <c r="A248" s="13">
        <v>34060</v>
      </c>
      <c r="B248" s="26">
        <v>1.4379999999999999</v>
      </c>
      <c r="C248" s="12">
        <v>8.14</v>
      </c>
      <c r="D248" s="12">
        <f t="shared" si="4"/>
        <v>16.198435841446457</v>
      </c>
    </row>
    <row r="249" spans="1:4" x14ac:dyDescent="0.2">
      <c r="A249" s="13">
        <v>34090</v>
      </c>
      <c r="B249" s="26">
        <v>1.4419999999999999</v>
      </c>
      <c r="C249" s="12">
        <v>8.57</v>
      </c>
      <c r="D249" s="12">
        <f t="shared" si="4"/>
        <v>17.006820298196949</v>
      </c>
    </row>
    <row r="250" spans="1:4" x14ac:dyDescent="0.2">
      <c r="A250" s="13">
        <v>34121</v>
      </c>
      <c r="B250" s="26">
        <v>1.4430000000000001</v>
      </c>
      <c r="C250" s="12">
        <v>8.75</v>
      </c>
      <c r="D250" s="12">
        <f t="shared" si="4"/>
        <v>17.35198977823978</v>
      </c>
    </row>
    <row r="251" spans="1:4" x14ac:dyDescent="0.2">
      <c r="A251" s="13">
        <v>34151</v>
      </c>
      <c r="B251" s="26">
        <v>1.4450000000000001</v>
      </c>
      <c r="C251" s="12">
        <v>8.74</v>
      </c>
      <c r="D251" s="12">
        <f t="shared" si="4"/>
        <v>17.308169785467129</v>
      </c>
    </row>
    <row r="252" spans="1:4" x14ac:dyDescent="0.2">
      <c r="A252" s="13">
        <v>34182</v>
      </c>
      <c r="B252" s="26">
        <v>1.448</v>
      </c>
      <c r="C252" s="12">
        <v>8.74</v>
      </c>
      <c r="D252" s="12">
        <f t="shared" si="4"/>
        <v>17.272310317679562</v>
      </c>
    </row>
    <row r="253" spans="1:4" x14ac:dyDescent="0.2">
      <c r="A253" s="13">
        <v>34213</v>
      </c>
      <c r="B253" s="26">
        <v>1.45</v>
      </c>
      <c r="C253" s="12">
        <v>8.8000000000000007</v>
      </c>
      <c r="D253" s="12">
        <f t="shared" si="4"/>
        <v>17.366897103448281</v>
      </c>
    </row>
    <row r="254" spans="1:4" x14ac:dyDescent="0.2">
      <c r="A254" s="13">
        <v>34243</v>
      </c>
      <c r="B254" s="26">
        <v>1.456</v>
      </c>
      <c r="C254" s="12">
        <v>8.77</v>
      </c>
      <c r="D254" s="12">
        <f t="shared" si="4"/>
        <v>17.236368866758241</v>
      </c>
    </row>
    <row r="255" spans="1:4" x14ac:dyDescent="0.2">
      <c r="A255" s="13">
        <v>34274</v>
      </c>
      <c r="B255" s="26">
        <v>1.46</v>
      </c>
      <c r="C255" s="12">
        <v>8.2200000000000006</v>
      </c>
      <c r="D255" s="12">
        <f t="shared" si="4"/>
        <v>16.111149328767127</v>
      </c>
    </row>
    <row r="256" spans="1:4" x14ac:dyDescent="0.2">
      <c r="A256" s="13">
        <v>34304</v>
      </c>
      <c r="B256" s="26">
        <v>1.4630000000000001</v>
      </c>
      <c r="C256" s="12">
        <v>7.92</v>
      </c>
      <c r="D256" s="12">
        <f t="shared" si="4"/>
        <v>15.49131969924812</v>
      </c>
    </row>
    <row r="257" spans="1:4" x14ac:dyDescent="0.2">
      <c r="A257" s="13">
        <v>34335</v>
      </c>
      <c r="B257" s="26">
        <v>1.4630000000000001</v>
      </c>
      <c r="C257" s="12">
        <v>7.76</v>
      </c>
      <c r="D257" s="12">
        <f t="shared" si="4"/>
        <v>15.178363745727955</v>
      </c>
    </row>
    <row r="258" spans="1:4" x14ac:dyDescent="0.2">
      <c r="A258" s="13">
        <v>34366</v>
      </c>
      <c r="B258" s="26">
        <v>1.4670000000000001</v>
      </c>
      <c r="C258" s="12">
        <v>7.86</v>
      </c>
      <c r="D258" s="12">
        <f t="shared" si="4"/>
        <v>15.332041758691208</v>
      </c>
    </row>
    <row r="259" spans="1:4" x14ac:dyDescent="0.2">
      <c r="A259" s="13">
        <v>34394</v>
      </c>
      <c r="B259" s="26">
        <v>1.4710000000000001</v>
      </c>
      <c r="C259" s="12">
        <v>8.1</v>
      </c>
      <c r="D259" s="12">
        <f t="shared" si="4"/>
        <v>15.757231203263085</v>
      </c>
    </row>
    <row r="260" spans="1:4" x14ac:dyDescent="0.2">
      <c r="A260" s="13">
        <v>34425</v>
      </c>
      <c r="B260" s="26">
        <v>1.472</v>
      </c>
      <c r="C260" s="12">
        <v>8.32</v>
      </c>
      <c r="D260" s="12">
        <f t="shared" si="4"/>
        <v>16.174210000000002</v>
      </c>
    </row>
    <row r="261" spans="1:4" x14ac:dyDescent="0.2">
      <c r="A261" s="13">
        <v>34455</v>
      </c>
      <c r="B261" s="26">
        <v>1.4750000000000001</v>
      </c>
      <c r="C261" s="12">
        <v>8.5500000000000007</v>
      </c>
      <c r="D261" s="12">
        <f t="shared" si="4"/>
        <v>16.587527491525424</v>
      </c>
    </row>
    <row r="262" spans="1:4" x14ac:dyDescent="0.2">
      <c r="A262" s="13">
        <v>34486</v>
      </c>
      <c r="B262" s="26">
        <v>1.4790000000000001</v>
      </c>
      <c r="C262" s="12">
        <v>8.7899999999999991</v>
      </c>
      <c r="D262" s="12">
        <f t="shared" si="4"/>
        <v>17.007021561866125</v>
      </c>
    </row>
    <row r="263" spans="1:4" x14ac:dyDescent="0.2">
      <c r="A263" s="13">
        <v>34516</v>
      </c>
      <c r="B263" s="26">
        <v>1.484</v>
      </c>
      <c r="C263" s="12">
        <v>8.82</v>
      </c>
      <c r="D263" s="12">
        <f t="shared" si="4"/>
        <v>17.007569150943397</v>
      </c>
    </row>
    <row r="264" spans="1:4" x14ac:dyDescent="0.2">
      <c r="A264" s="13">
        <v>34547</v>
      </c>
      <c r="B264" s="26">
        <v>1.49</v>
      </c>
      <c r="C264" s="12">
        <v>8.8699999999999992</v>
      </c>
      <c r="D264" s="12">
        <f t="shared" si="4"/>
        <v>17.035108838926174</v>
      </c>
    </row>
    <row r="265" spans="1:4" x14ac:dyDescent="0.2">
      <c r="A265" s="13">
        <v>34578</v>
      </c>
      <c r="B265" s="26">
        <v>1.4930000000000001</v>
      </c>
      <c r="C265" s="12">
        <v>8.85</v>
      </c>
      <c r="D265" s="12">
        <f t="shared" si="4"/>
        <v>16.962545445411923</v>
      </c>
    </row>
    <row r="266" spans="1:4" x14ac:dyDescent="0.2">
      <c r="A266" s="13">
        <v>34608</v>
      </c>
      <c r="B266" s="26">
        <v>1.494</v>
      </c>
      <c r="C266" s="12">
        <v>8.58</v>
      </c>
      <c r="D266" s="12">
        <f t="shared" si="4"/>
        <v>16.434036666666668</v>
      </c>
    </row>
    <row r="267" spans="1:4" x14ac:dyDescent="0.2">
      <c r="A267" s="13">
        <v>34639</v>
      </c>
      <c r="B267" s="26">
        <v>1.498</v>
      </c>
      <c r="C267" s="12">
        <v>8.31</v>
      </c>
      <c r="D267" s="12">
        <f t="shared" si="4"/>
        <v>15.874379979973298</v>
      </c>
    </row>
    <row r="268" spans="1:4" x14ac:dyDescent="0.2">
      <c r="A268" s="13">
        <v>34669</v>
      </c>
      <c r="B268" s="26">
        <v>1.5009999999999999</v>
      </c>
      <c r="C268" s="12">
        <v>8.08</v>
      </c>
      <c r="D268" s="12">
        <f t="shared" si="4"/>
        <v>15.404167408394406</v>
      </c>
    </row>
    <row r="269" spans="1:4" x14ac:dyDescent="0.2">
      <c r="A269" s="13">
        <v>34700</v>
      </c>
      <c r="B269" s="26">
        <v>1.5049999999999999</v>
      </c>
      <c r="C269" s="12">
        <v>7.85</v>
      </c>
      <c r="D269" s="12">
        <f t="shared" si="4"/>
        <v>14.925906544850498</v>
      </c>
    </row>
    <row r="270" spans="1:4" x14ac:dyDescent="0.2">
      <c r="A270" s="13">
        <v>34731</v>
      </c>
      <c r="B270" s="26">
        <v>1.5089999999999999</v>
      </c>
      <c r="C270" s="12">
        <v>8.01</v>
      </c>
      <c r="D270" s="12">
        <f t="shared" si="4"/>
        <v>15.189757395626245</v>
      </c>
    </row>
    <row r="271" spans="1:4" x14ac:dyDescent="0.2">
      <c r="A271" s="13">
        <v>34759</v>
      </c>
      <c r="B271" s="26">
        <v>1.512</v>
      </c>
      <c r="C271" s="12">
        <v>8.14</v>
      </c>
      <c r="D271" s="12">
        <f t="shared" si="4"/>
        <v>15.405655251322754</v>
      </c>
    </row>
    <row r="272" spans="1:4" x14ac:dyDescent="0.2">
      <c r="A272" s="13">
        <v>34790</v>
      </c>
      <c r="B272" s="26">
        <v>1.518</v>
      </c>
      <c r="C272" s="12">
        <v>8.41</v>
      </c>
      <c r="D272" s="12">
        <f t="shared" si="4"/>
        <v>15.853741969696969</v>
      </c>
    </row>
    <row r="273" spans="1:4" x14ac:dyDescent="0.2">
      <c r="A273" s="13">
        <v>34820</v>
      </c>
      <c r="B273" s="26">
        <v>1.5209999999999999</v>
      </c>
      <c r="C273" s="12">
        <v>8.5299999999999994</v>
      </c>
      <c r="D273" s="12">
        <f t="shared" si="4"/>
        <v>16.048238809993428</v>
      </c>
    </row>
    <row r="274" spans="1:4" x14ac:dyDescent="0.2">
      <c r="A274" s="13">
        <v>34851</v>
      </c>
      <c r="B274" s="26">
        <v>1.524</v>
      </c>
      <c r="C274" s="12">
        <v>8.7200000000000006</v>
      </c>
      <c r="D274" s="12">
        <f t="shared" si="4"/>
        <v>16.373407821522314</v>
      </c>
    </row>
    <row r="275" spans="1:4" x14ac:dyDescent="0.2">
      <c r="A275" s="13">
        <v>34881</v>
      </c>
      <c r="B275" s="26">
        <v>1.526</v>
      </c>
      <c r="C275" s="12">
        <v>8.8000000000000007</v>
      </c>
      <c r="D275" s="12">
        <f t="shared" si="4"/>
        <v>16.501966448230672</v>
      </c>
    </row>
    <row r="276" spans="1:4" x14ac:dyDescent="0.2">
      <c r="A276" s="13">
        <v>34912</v>
      </c>
      <c r="B276" s="26">
        <v>1.5289999999999999</v>
      </c>
      <c r="C276" s="12">
        <v>8.7799999999999994</v>
      </c>
      <c r="D276" s="12">
        <f t="shared" si="4"/>
        <v>16.432157606278615</v>
      </c>
    </row>
    <row r="277" spans="1:4" x14ac:dyDescent="0.2">
      <c r="A277" s="13">
        <v>34943</v>
      </c>
      <c r="B277" s="26">
        <v>1.5309999999999999</v>
      </c>
      <c r="C277" s="12">
        <v>8.57</v>
      </c>
      <c r="D277" s="12">
        <f t="shared" si="4"/>
        <v>16.018180842586546</v>
      </c>
    </row>
    <row r="278" spans="1:4" x14ac:dyDescent="0.2">
      <c r="A278" s="13">
        <v>34973</v>
      </c>
      <c r="B278" s="26">
        <v>1.5349999999999999</v>
      </c>
      <c r="C278" s="12">
        <v>8.65</v>
      </c>
      <c r="D278" s="12">
        <f t="shared" si="4"/>
        <v>16.125577947882739</v>
      </c>
    </row>
    <row r="279" spans="1:4" x14ac:dyDescent="0.2">
      <c r="A279" s="13">
        <v>35004</v>
      </c>
      <c r="B279" s="26">
        <v>1.5369999999999999</v>
      </c>
      <c r="C279" s="12">
        <v>8.26</v>
      </c>
      <c r="D279" s="12">
        <f t="shared" si="4"/>
        <v>15.378491646063763</v>
      </c>
    </row>
    <row r="280" spans="1:4" x14ac:dyDescent="0.2">
      <c r="A280" s="13">
        <v>35034</v>
      </c>
      <c r="B280" s="26">
        <v>1.5389999999999999</v>
      </c>
      <c r="C280" s="12">
        <v>8.02</v>
      </c>
      <c r="D280" s="12">
        <f t="shared" si="4"/>
        <v>14.912254593892138</v>
      </c>
    </row>
    <row r="281" spans="1:4" x14ac:dyDescent="0.2">
      <c r="A281" s="13">
        <v>35065</v>
      </c>
      <c r="B281" s="26">
        <v>1.5469999999999999</v>
      </c>
      <c r="C281" s="12">
        <v>7.75</v>
      </c>
      <c r="D281" s="12">
        <f t="shared" si="4"/>
        <v>14.335701519069167</v>
      </c>
    </row>
    <row r="282" spans="1:4" x14ac:dyDescent="0.2">
      <c r="A282" s="13">
        <v>35096</v>
      </c>
      <c r="B282" s="26">
        <v>1.55</v>
      </c>
      <c r="C282" s="12">
        <v>7.81</v>
      </c>
      <c r="D282" s="12">
        <f t="shared" si="4"/>
        <v>14.418726264516128</v>
      </c>
    </row>
    <row r="283" spans="1:4" x14ac:dyDescent="0.2">
      <c r="A283" s="13">
        <v>35125</v>
      </c>
      <c r="B283" s="26">
        <v>1.5549999999999999</v>
      </c>
      <c r="C283" s="12">
        <v>8.09</v>
      </c>
      <c r="D283" s="12">
        <f t="shared" si="4"/>
        <v>14.887634205787784</v>
      </c>
    </row>
    <row r="284" spans="1:4" x14ac:dyDescent="0.2">
      <c r="A284" s="13">
        <v>35156</v>
      </c>
      <c r="B284" s="26">
        <v>1.5609999999999999</v>
      </c>
      <c r="C284" s="12">
        <v>8.24</v>
      </c>
      <c r="D284" s="12">
        <f t="shared" si="4"/>
        <v>15.105387469570791</v>
      </c>
    </row>
    <row r="285" spans="1:4" x14ac:dyDescent="0.2">
      <c r="A285" s="13">
        <v>35186</v>
      </c>
      <c r="B285" s="26">
        <v>1.5640000000000001</v>
      </c>
      <c r="C285" s="12">
        <v>8.5399999999999991</v>
      </c>
      <c r="D285" s="12">
        <f t="shared" si="4"/>
        <v>15.625311470588235</v>
      </c>
    </row>
    <row r="286" spans="1:4" x14ac:dyDescent="0.2">
      <c r="A286" s="13">
        <v>35217</v>
      </c>
      <c r="B286" s="26">
        <v>1.5669999999999999</v>
      </c>
      <c r="C286" s="12">
        <v>8.65</v>
      </c>
      <c r="D286" s="12">
        <f t="shared" si="4"/>
        <v>15.79627450542438</v>
      </c>
    </row>
    <row r="287" spans="1:4" x14ac:dyDescent="0.2">
      <c r="A287" s="13">
        <v>35247</v>
      </c>
      <c r="B287" s="26">
        <v>1.57</v>
      </c>
      <c r="C287" s="12">
        <v>8.73</v>
      </c>
      <c r="D287" s="12">
        <f t="shared" si="4"/>
        <v>15.911904095541402</v>
      </c>
    </row>
    <row r="288" spans="1:4" x14ac:dyDescent="0.2">
      <c r="A288" s="13">
        <v>35278</v>
      </c>
      <c r="B288" s="26">
        <v>1.5720000000000001</v>
      </c>
      <c r="C288" s="12">
        <v>8.86</v>
      </c>
      <c r="D288" s="12">
        <f t="shared" si="4"/>
        <v>16.12830550890585</v>
      </c>
    </row>
    <row r="289" spans="1:4" x14ac:dyDescent="0.2">
      <c r="A289" s="13">
        <v>35309</v>
      </c>
      <c r="B289" s="26">
        <v>1.577</v>
      </c>
      <c r="C289" s="12">
        <v>8.7899999999999991</v>
      </c>
      <c r="D289" s="12">
        <f t="shared" si="4"/>
        <v>15.950148947368421</v>
      </c>
    </row>
    <row r="290" spans="1:4" x14ac:dyDescent="0.2">
      <c r="A290" s="13">
        <v>35339</v>
      </c>
      <c r="B290" s="26">
        <v>1.5820000000000001</v>
      </c>
      <c r="C290" s="12">
        <v>8.67</v>
      </c>
      <c r="D290" s="12">
        <f t="shared" si="4"/>
        <v>15.682676340075853</v>
      </c>
    </row>
    <row r="291" spans="1:4" x14ac:dyDescent="0.2">
      <c r="A291" s="13">
        <v>35370</v>
      </c>
      <c r="B291" s="26">
        <v>1.587</v>
      </c>
      <c r="C291" s="12">
        <v>8.25</v>
      </c>
      <c r="D291" s="12">
        <f t="shared" si="4"/>
        <v>14.875945652173915</v>
      </c>
    </row>
    <row r="292" spans="1:4" x14ac:dyDescent="0.2">
      <c r="A292" s="13">
        <v>35400</v>
      </c>
      <c r="B292" s="26">
        <v>1.591</v>
      </c>
      <c r="C292" s="12">
        <v>7.99</v>
      </c>
      <c r="D292" s="12">
        <f t="shared" si="4"/>
        <v>14.370906404776871</v>
      </c>
    </row>
    <row r="293" spans="1:4" x14ac:dyDescent="0.2">
      <c r="A293" s="13">
        <v>35431</v>
      </c>
      <c r="B293" s="26">
        <v>1.5940000000000001</v>
      </c>
      <c r="C293" s="12">
        <v>7.87</v>
      </c>
      <c r="D293" s="12">
        <f t="shared" si="4"/>
        <v>14.128432352572146</v>
      </c>
    </row>
    <row r="294" spans="1:4" x14ac:dyDescent="0.2">
      <c r="A294" s="13">
        <v>35462</v>
      </c>
      <c r="B294" s="26">
        <v>1.597</v>
      </c>
      <c r="C294" s="12">
        <v>7.98</v>
      </c>
      <c r="D294" s="12">
        <f t="shared" si="4"/>
        <v>14.298995729492802</v>
      </c>
    </row>
    <row r="295" spans="1:4" x14ac:dyDescent="0.2">
      <c r="A295" s="13">
        <v>35490</v>
      </c>
      <c r="B295" s="26">
        <v>1.5980000000000001</v>
      </c>
      <c r="C295" s="12">
        <v>8.24</v>
      </c>
      <c r="D295" s="12">
        <f t="shared" si="4"/>
        <v>14.755638197747185</v>
      </c>
    </row>
    <row r="296" spans="1:4" x14ac:dyDescent="0.2">
      <c r="A296" s="13">
        <v>35521</v>
      </c>
      <c r="B296" s="26">
        <v>1.599</v>
      </c>
      <c r="C296" s="12">
        <v>8.3800000000000008</v>
      </c>
      <c r="D296" s="12">
        <f t="shared" si="4"/>
        <v>14.996955959974986</v>
      </c>
    </row>
    <row r="297" spans="1:4" x14ac:dyDescent="0.2">
      <c r="A297" s="13">
        <v>35551</v>
      </c>
      <c r="B297" s="26">
        <v>1.599</v>
      </c>
      <c r="C297" s="12">
        <v>8.65</v>
      </c>
      <c r="D297" s="12">
        <f t="shared" si="4"/>
        <v>15.480151438399002</v>
      </c>
    </row>
    <row r="298" spans="1:4" x14ac:dyDescent="0.2">
      <c r="A298" s="13">
        <v>35582</v>
      </c>
      <c r="B298" s="26">
        <v>1.6020000000000001</v>
      </c>
      <c r="C298" s="12">
        <v>8.91</v>
      </c>
      <c r="D298" s="12">
        <f t="shared" si="4"/>
        <v>15.915590393258428</v>
      </c>
    </row>
    <row r="299" spans="1:4" x14ac:dyDescent="0.2">
      <c r="A299" s="13">
        <v>35612</v>
      </c>
      <c r="B299" s="26">
        <v>1.6040000000000001</v>
      </c>
      <c r="C299" s="12">
        <v>8.74</v>
      </c>
      <c r="D299" s="12">
        <f t="shared" si="4"/>
        <v>15.592459688279302</v>
      </c>
    </row>
    <row r="300" spans="1:4" x14ac:dyDescent="0.2">
      <c r="A300" s="13">
        <v>35643</v>
      </c>
      <c r="B300" s="26">
        <v>1.6080000000000001</v>
      </c>
      <c r="C300" s="12">
        <v>8.8000000000000007</v>
      </c>
      <c r="D300" s="12">
        <f t="shared" si="4"/>
        <v>15.66044825870647</v>
      </c>
    </row>
    <row r="301" spans="1:4" x14ac:dyDescent="0.2">
      <c r="A301" s="13">
        <v>35674</v>
      </c>
      <c r="B301" s="26">
        <v>1.6120000000000001</v>
      </c>
      <c r="C301" s="12">
        <v>8.75</v>
      </c>
      <c r="D301" s="12">
        <f t="shared" si="4"/>
        <v>15.532829559553349</v>
      </c>
    </row>
    <row r="302" spans="1:4" x14ac:dyDescent="0.2">
      <c r="A302" s="13">
        <v>35704</v>
      </c>
      <c r="B302" s="26">
        <v>1.615</v>
      </c>
      <c r="C302" s="12">
        <v>8.59</v>
      </c>
      <c r="D302" s="12">
        <f t="shared" si="4"/>
        <v>15.220474730650155</v>
      </c>
    </row>
    <row r="303" spans="1:4" x14ac:dyDescent="0.2">
      <c r="A303" s="13">
        <v>35735</v>
      </c>
      <c r="B303" s="26">
        <v>1.617</v>
      </c>
      <c r="C303" s="12">
        <v>8.25</v>
      </c>
      <c r="D303" s="12">
        <f t="shared" si="4"/>
        <v>14.599954081632655</v>
      </c>
    </row>
    <row r="304" spans="1:4" x14ac:dyDescent="0.2">
      <c r="A304" s="13">
        <v>35765</v>
      </c>
      <c r="B304" s="26">
        <v>1.6180000000000001</v>
      </c>
      <c r="C304" s="12">
        <v>8.0299999999999994</v>
      </c>
      <c r="D304" s="12">
        <f t="shared" si="4"/>
        <v>14.201839140914709</v>
      </c>
    </row>
    <row r="305" spans="1:4" x14ac:dyDescent="0.2">
      <c r="A305" s="13">
        <v>35796</v>
      </c>
      <c r="B305" s="26">
        <v>1.62</v>
      </c>
      <c r="C305" s="12">
        <v>7.87</v>
      </c>
      <c r="D305" s="12">
        <f t="shared" si="4"/>
        <v>13.901679734567901</v>
      </c>
    </row>
    <row r="306" spans="1:4" x14ac:dyDescent="0.2">
      <c r="A306" s="13">
        <v>35827</v>
      </c>
      <c r="B306" s="26">
        <v>1.62</v>
      </c>
      <c r="C306" s="12">
        <v>7.97</v>
      </c>
      <c r="D306" s="12">
        <f t="shared" si="4"/>
        <v>14.078321154320987</v>
      </c>
    </row>
    <row r="307" spans="1:4" x14ac:dyDescent="0.2">
      <c r="A307" s="13">
        <v>35855</v>
      </c>
      <c r="B307" s="26">
        <v>1.62</v>
      </c>
      <c r="C307" s="12">
        <v>8.01</v>
      </c>
      <c r="D307" s="12">
        <f t="shared" si="4"/>
        <v>14.148977722222222</v>
      </c>
    </row>
    <row r="308" spans="1:4" x14ac:dyDescent="0.2">
      <c r="A308" s="13">
        <v>35886</v>
      </c>
      <c r="B308" s="26">
        <v>1.6220000000000001</v>
      </c>
      <c r="C308" s="12">
        <v>8.23</v>
      </c>
      <c r="D308" s="12">
        <f t="shared" si="4"/>
        <v>14.519663335388412</v>
      </c>
    </row>
    <row r="309" spans="1:4" x14ac:dyDescent="0.2">
      <c r="A309" s="13">
        <v>35916</v>
      </c>
      <c r="B309" s="26">
        <v>1.6259999999999999</v>
      </c>
      <c r="C309" s="12">
        <v>8.49</v>
      </c>
      <c r="D309" s="12">
        <f t="shared" ref="D309:D372" si="5">C309*$B$617/B309</f>
        <v>14.941517583025831</v>
      </c>
    </row>
    <row r="310" spans="1:4" x14ac:dyDescent="0.2">
      <c r="A310" s="13">
        <v>35947</v>
      </c>
      <c r="B310" s="26">
        <v>1.6279999999999999</v>
      </c>
      <c r="C310" s="12">
        <v>8.5299999999999994</v>
      </c>
      <c r="D310" s="12">
        <f t="shared" si="5"/>
        <v>14.993471271498773</v>
      </c>
    </row>
    <row r="311" spans="1:4" x14ac:dyDescent="0.2">
      <c r="A311" s="13">
        <v>35977</v>
      </c>
      <c r="B311" s="26">
        <v>1.6319999999999999</v>
      </c>
      <c r="C311" s="12">
        <v>8.58</v>
      </c>
      <c r="D311" s="12">
        <f t="shared" si="5"/>
        <v>15.04439386029412</v>
      </c>
    </row>
    <row r="312" spans="1:4" x14ac:dyDescent="0.2">
      <c r="A312" s="13">
        <v>36008</v>
      </c>
      <c r="B312" s="26">
        <v>1.6339999999999999</v>
      </c>
      <c r="C312" s="12">
        <v>8.57</v>
      </c>
      <c r="D312" s="12">
        <f t="shared" si="5"/>
        <v>15.00846687270502</v>
      </c>
    </row>
    <row r="313" spans="1:4" x14ac:dyDescent="0.2">
      <c r="A313" s="13">
        <v>36039</v>
      </c>
      <c r="B313" s="26">
        <v>1.635</v>
      </c>
      <c r="C313" s="12">
        <v>8.43</v>
      </c>
      <c r="D313" s="12">
        <f t="shared" si="5"/>
        <v>14.75425818348624</v>
      </c>
    </row>
    <row r="314" spans="1:4" x14ac:dyDescent="0.2">
      <c r="A314" s="13">
        <v>36069</v>
      </c>
      <c r="B314" s="26">
        <v>1.639</v>
      </c>
      <c r="C314" s="12">
        <v>8.25</v>
      </c>
      <c r="D314" s="12">
        <f t="shared" si="5"/>
        <v>14.403981543624162</v>
      </c>
    </row>
    <row r="315" spans="1:4" x14ac:dyDescent="0.2">
      <c r="A315" s="13">
        <v>36100</v>
      </c>
      <c r="B315" s="26">
        <v>1.641</v>
      </c>
      <c r="C315" s="12">
        <v>8.0399999999999991</v>
      </c>
      <c r="D315" s="12">
        <f t="shared" si="5"/>
        <v>14.020226471663619</v>
      </c>
    </row>
    <row r="316" spans="1:4" x14ac:dyDescent="0.2">
      <c r="A316" s="13">
        <v>36130</v>
      </c>
      <c r="B316" s="26">
        <v>1.6439999999999999</v>
      </c>
      <c r="C316" s="12">
        <v>7.92</v>
      </c>
      <c r="D316" s="12">
        <f t="shared" si="5"/>
        <v>13.785766861313871</v>
      </c>
    </row>
    <row r="317" spans="1:4" x14ac:dyDescent="0.2">
      <c r="A317" s="13">
        <v>36161</v>
      </c>
      <c r="B317" s="26">
        <v>1.647</v>
      </c>
      <c r="C317" s="12">
        <v>7.58</v>
      </c>
      <c r="D317" s="12">
        <f t="shared" si="5"/>
        <v>13.169920935033394</v>
      </c>
    </row>
    <row r="318" spans="1:4" x14ac:dyDescent="0.2">
      <c r="A318" s="13">
        <v>36192</v>
      </c>
      <c r="B318" s="26">
        <v>1.647</v>
      </c>
      <c r="C318" s="12">
        <v>7.92</v>
      </c>
      <c r="D318" s="12">
        <f t="shared" si="5"/>
        <v>13.760656174863389</v>
      </c>
    </row>
    <row r="319" spans="1:4" x14ac:dyDescent="0.2">
      <c r="A319" s="13">
        <v>36220</v>
      </c>
      <c r="B319" s="26">
        <v>1.6479999999999999</v>
      </c>
      <c r="C319" s="12">
        <v>7.9</v>
      </c>
      <c r="D319" s="12">
        <f t="shared" si="5"/>
        <v>13.717578216019421</v>
      </c>
    </row>
    <row r="320" spans="1:4" x14ac:dyDescent="0.2">
      <c r="A320" s="13">
        <v>36251</v>
      </c>
      <c r="B320" s="26">
        <v>1.659</v>
      </c>
      <c r="C320" s="12">
        <v>8.09</v>
      </c>
      <c r="D320" s="12">
        <f t="shared" si="5"/>
        <v>13.954352736588307</v>
      </c>
    </row>
    <row r="321" spans="1:4" x14ac:dyDescent="0.2">
      <c r="A321" s="13">
        <v>36281</v>
      </c>
      <c r="B321" s="26">
        <v>1.66</v>
      </c>
      <c r="C321" s="12">
        <v>8.27</v>
      </c>
      <c r="D321" s="12">
        <f t="shared" si="5"/>
        <v>14.256239500000001</v>
      </c>
    </row>
    <row r="322" spans="1:4" x14ac:dyDescent="0.2">
      <c r="A322" s="13">
        <v>36312</v>
      </c>
      <c r="B322" s="26">
        <v>1.66</v>
      </c>
      <c r="C322" s="12">
        <v>8.43</v>
      </c>
      <c r="D322" s="12">
        <f t="shared" si="5"/>
        <v>14.532055500000002</v>
      </c>
    </row>
    <row r="323" spans="1:4" x14ac:dyDescent="0.2">
      <c r="A323" s="13">
        <v>36342</v>
      </c>
      <c r="B323" s="26">
        <v>1.667</v>
      </c>
      <c r="C323" s="12">
        <v>8.49</v>
      </c>
      <c r="D323" s="12">
        <f t="shared" si="5"/>
        <v>14.574029748050391</v>
      </c>
    </row>
    <row r="324" spans="1:4" x14ac:dyDescent="0.2">
      <c r="A324" s="13">
        <v>36373</v>
      </c>
      <c r="B324" s="26">
        <v>1.671</v>
      </c>
      <c r="C324" s="12">
        <v>8.42</v>
      </c>
      <c r="D324" s="12">
        <f t="shared" si="5"/>
        <v>14.419267636146023</v>
      </c>
    </row>
    <row r="325" spans="1:4" x14ac:dyDescent="0.2">
      <c r="A325" s="13">
        <v>36404</v>
      </c>
      <c r="B325" s="26">
        <v>1.6779999999999999</v>
      </c>
      <c r="C325" s="12">
        <v>8.36</v>
      </c>
      <c r="D325" s="12">
        <f t="shared" si="5"/>
        <v>14.256794255065556</v>
      </c>
    </row>
    <row r="326" spans="1:4" x14ac:dyDescent="0.2">
      <c r="A326" s="13">
        <v>36434</v>
      </c>
      <c r="B326" s="26">
        <v>1.681</v>
      </c>
      <c r="C326" s="12">
        <v>8.3699999999999992</v>
      </c>
      <c r="D326" s="12">
        <f t="shared" si="5"/>
        <v>14.248373985722784</v>
      </c>
    </row>
    <row r="327" spans="1:4" x14ac:dyDescent="0.2">
      <c r="A327" s="13">
        <v>36465</v>
      </c>
      <c r="B327" s="26">
        <v>1.6839999999999999</v>
      </c>
      <c r="C327" s="12">
        <v>8.09</v>
      </c>
      <c r="D327" s="12">
        <f t="shared" si="5"/>
        <v>13.747191918052257</v>
      </c>
    </row>
    <row r="328" spans="1:4" x14ac:dyDescent="0.2">
      <c r="A328" s="13">
        <v>36495</v>
      </c>
      <c r="B328" s="26">
        <v>1.6879999999999999</v>
      </c>
      <c r="C328" s="12">
        <v>7.94</v>
      </c>
      <c r="D328" s="12">
        <f t="shared" si="5"/>
        <v>13.460327334123225</v>
      </c>
    </row>
    <row r="329" spans="1:4" x14ac:dyDescent="0.2">
      <c r="A329" s="13">
        <v>36526</v>
      </c>
      <c r="B329" s="26">
        <v>1.6930000000000001</v>
      </c>
      <c r="C329" s="12">
        <v>7.66</v>
      </c>
      <c r="D329" s="12">
        <f t="shared" si="5"/>
        <v>12.947304819846426</v>
      </c>
    </row>
    <row r="330" spans="1:4" x14ac:dyDescent="0.2">
      <c r="A330" s="13">
        <v>36557</v>
      </c>
      <c r="B330" s="26">
        <v>1.7</v>
      </c>
      <c r="C330" s="12">
        <v>7.71</v>
      </c>
      <c r="D330" s="12">
        <f t="shared" si="5"/>
        <v>12.978156829411764</v>
      </c>
    </row>
    <row r="331" spans="1:4" x14ac:dyDescent="0.2">
      <c r="A331" s="13">
        <v>36586</v>
      </c>
      <c r="B331" s="26">
        <v>1.71</v>
      </c>
      <c r="C331" s="12">
        <v>8.09</v>
      </c>
      <c r="D331" s="12">
        <f t="shared" si="5"/>
        <v>13.538170286549709</v>
      </c>
    </row>
    <row r="332" spans="1:4" x14ac:dyDescent="0.2">
      <c r="A332" s="13">
        <v>36617</v>
      </c>
      <c r="B332" s="26">
        <v>1.7090000000000001</v>
      </c>
      <c r="C332" s="12">
        <v>8.15</v>
      </c>
      <c r="D332" s="12">
        <f t="shared" si="5"/>
        <v>13.646557431246345</v>
      </c>
    </row>
    <row r="333" spans="1:4" x14ac:dyDescent="0.2">
      <c r="A333" s="13">
        <v>36647</v>
      </c>
      <c r="B333" s="26">
        <v>1.712</v>
      </c>
      <c r="C333" s="12">
        <v>8.34</v>
      </c>
      <c r="D333" s="12">
        <f t="shared" si="5"/>
        <v>13.940227184579442</v>
      </c>
    </row>
    <row r="334" spans="1:4" x14ac:dyDescent="0.2">
      <c r="A334" s="13">
        <v>36678</v>
      </c>
      <c r="B334" s="26">
        <v>1.722</v>
      </c>
      <c r="C334" s="12">
        <v>8.56</v>
      </c>
      <c r="D334" s="12">
        <f t="shared" si="5"/>
        <v>14.224865830429735</v>
      </c>
    </row>
    <row r="335" spans="1:4" x14ac:dyDescent="0.2">
      <c r="A335" s="13">
        <v>36708</v>
      </c>
      <c r="B335" s="26">
        <v>1.7270000000000001</v>
      </c>
      <c r="C335" s="12">
        <v>8.61</v>
      </c>
      <c r="D335" s="12">
        <f t="shared" si="5"/>
        <v>14.266530694846553</v>
      </c>
    </row>
    <row r="336" spans="1:4" x14ac:dyDescent="0.2">
      <c r="A336" s="13">
        <v>36739</v>
      </c>
      <c r="B336" s="26">
        <v>1.7270000000000001</v>
      </c>
      <c r="C336" s="12">
        <v>8.6300000000000008</v>
      </c>
      <c r="D336" s="12">
        <f t="shared" si="5"/>
        <v>14.299670138969313</v>
      </c>
    </row>
    <row r="337" spans="1:4" x14ac:dyDescent="0.2">
      <c r="A337" s="13">
        <v>36770</v>
      </c>
      <c r="B337" s="26">
        <v>1.736</v>
      </c>
      <c r="C337" s="12">
        <v>8.51</v>
      </c>
      <c r="D337" s="12">
        <f t="shared" si="5"/>
        <v>14.027730074884792</v>
      </c>
    </row>
    <row r="338" spans="1:4" x14ac:dyDescent="0.2">
      <c r="A338" s="13">
        <v>36800</v>
      </c>
      <c r="B338" s="26">
        <v>1.7390000000000001</v>
      </c>
      <c r="C338" s="12">
        <v>8.49</v>
      </c>
      <c r="D338" s="12">
        <f t="shared" si="5"/>
        <v>13.970619660724553</v>
      </c>
    </row>
    <row r="339" spans="1:4" x14ac:dyDescent="0.2">
      <c r="A339" s="13">
        <v>36831</v>
      </c>
      <c r="B339" s="26">
        <v>1.742</v>
      </c>
      <c r="C339" s="12">
        <v>8.15</v>
      </c>
      <c r="D339" s="12">
        <f t="shared" si="5"/>
        <v>13.38804055683123</v>
      </c>
    </row>
    <row r="340" spans="1:4" x14ac:dyDescent="0.2">
      <c r="A340" s="13">
        <v>36861</v>
      </c>
      <c r="B340" s="26">
        <v>1.746</v>
      </c>
      <c r="C340" s="12">
        <v>7.82</v>
      </c>
      <c r="D340" s="12">
        <f t="shared" si="5"/>
        <v>12.816518682703324</v>
      </c>
    </row>
    <row r="341" spans="1:4" x14ac:dyDescent="0.2">
      <c r="A341" s="13">
        <v>36892</v>
      </c>
      <c r="B341" s="26">
        <v>1.756</v>
      </c>
      <c r="C341" s="12">
        <v>7.73</v>
      </c>
      <c r="D341" s="12">
        <f t="shared" si="5"/>
        <v>12.596866987471527</v>
      </c>
    </row>
    <row r="342" spans="1:4" x14ac:dyDescent="0.2">
      <c r="A342" s="13">
        <v>36923</v>
      </c>
      <c r="B342" s="26">
        <v>1.76</v>
      </c>
      <c r="C342" s="12">
        <v>8.0399999999999991</v>
      </c>
      <c r="D342" s="12">
        <f t="shared" si="5"/>
        <v>13.072267977272727</v>
      </c>
    </row>
    <row r="343" spans="1:4" x14ac:dyDescent="0.2">
      <c r="A343" s="13">
        <v>36951</v>
      </c>
      <c r="B343" s="26">
        <v>1.7609999999999999</v>
      </c>
      <c r="C343" s="12">
        <v>8.32</v>
      </c>
      <c r="D343" s="12">
        <f t="shared" si="5"/>
        <v>13.519839363997733</v>
      </c>
    </row>
    <row r="344" spans="1:4" x14ac:dyDescent="0.2">
      <c r="A344" s="13">
        <v>36982</v>
      </c>
      <c r="B344" s="26">
        <v>1.764</v>
      </c>
      <c r="C344" s="12">
        <v>8.4600000000000009</v>
      </c>
      <c r="D344" s="12">
        <f t="shared" si="5"/>
        <v>13.723956836734695</v>
      </c>
    </row>
    <row r="345" spans="1:4" x14ac:dyDescent="0.2">
      <c r="A345" s="13">
        <v>37012</v>
      </c>
      <c r="B345" s="26">
        <v>1.7729999999999999</v>
      </c>
      <c r="C345" s="12">
        <v>8.83</v>
      </c>
      <c r="D345" s="12">
        <f t="shared" si="5"/>
        <v>14.251465611957137</v>
      </c>
    </row>
    <row r="346" spans="1:4" x14ac:dyDescent="0.2">
      <c r="A346" s="13">
        <v>37043</v>
      </c>
      <c r="B346" s="26">
        <v>1.7769999999999999</v>
      </c>
      <c r="C346" s="12">
        <v>9.07</v>
      </c>
      <c r="D346" s="12">
        <f t="shared" si="5"/>
        <v>14.605869651097358</v>
      </c>
    </row>
    <row r="347" spans="1:4" x14ac:dyDescent="0.2">
      <c r="A347" s="13">
        <v>37073</v>
      </c>
      <c r="B347" s="26">
        <v>1.774</v>
      </c>
      <c r="C347" s="12">
        <v>9.0299999999999994</v>
      </c>
      <c r="D347" s="12">
        <f t="shared" si="5"/>
        <v>14.566046634723788</v>
      </c>
    </row>
    <row r="348" spans="1:4" x14ac:dyDescent="0.2">
      <c r="A348" s="13">
        <v>37104</v>
      </c>
      <c r="B348" s="26">
        <v>1.774</v>
      </c>
      <c r="C348" s="12">
        <v>9.01</v>
      </c>
      <c r="D348" s="12">
        <f t="shared" si="5"/>
        <v>14.533785180383315</v>
      </c>
    </row>
    <row r="349" spans="1:4" x14ac:dyDescent="0.2">
      <c r="A349" s="13">
        <v>37135</v>
      </c>
      <c r="B349" s="26">
        <v>1.7809999999999999</v>
      </c>
      <c r="C349" s="12">
        <v>8.92</v>
      </c>
      <c r="D349" s="12">
        <f t="shared" si="5"/>
        <v>14.332055991016285</v>
      </c>
    </row>
    <row r="350" spans="1:4" x14ac:dyDescent="0.2">
      <c r="A350" s="13">
        <v>37165</v>
      </c>
      <c r="B350" s="26">
        <v>1.776</v>
      </c>
      <c r="C350" s="12">
        <v>8.84</v>
      </c>
      <c r="D350" s="12">
        <f t="shared" si="5"/>
        <v>14.243504752252253</v>
      </c>
    </row>
    <row r="351" spans="1:4" x14ac:dyDescent="0.2">
      <c r="A351" s="13">
        <v>37196</v>
      </c>
      <c r="B351" s="26">
        <v>1.7749999999999999</v>
      </c>
      <c r="C351" s="12">
        <v>8.48</v>
      </c>
      <c r="D351" s="12">
        <f t="shared" si="5"/>
        <v>13.671150242253523</v>
      </c>
    </row>
    <row r="352" spans="1:4" x14ac:dyDescent="0.2">
      <c r="A352" s="13">
        <v>37226</v>
      </c>
      <c r="B352" s="26">
        <v>1.774</v>
      </c>
      <c r="C352" s="12">
        <v>8.2899999999999991</v>
      </c>
      <c r="D352" s="12">
        <f t="shared" si="5"/>
        <v>13.372372824126268</v>
      </c>
    </row>
    <row r="353" spans="1:4" x14ac:dyDescent="0.2">
      <c r="A353" s="13">
        <v>37257</v>
      </c>
      <c r="B353" s="26">
        <v>1.7769999999999999</v>
      </c>
      <c r="C353" s="12">
        <v>8.07</v>
      </c>
      <c r="D353" s="12">
        <f t="shared" si="5"/>
        <v>12.995520185706249</v>
      </c>
    </row>
    <row r="354" spans="1:4" x14ac:dyDescent="0.2">
      <c r="A354" s="13">
        <v>37288</v>
      </c>
      <c r="B354" s="26">
        <v>1.78</v>
      </c>
      <c r="C354" s="12">
        <v>8.19</v>
      </c>
      <c r="D354" s="12">
        <f t="shared" si="5"/>
        <v>13.166533870786518</v>
      </c>
    </row>
    <row r="355" spans="1:4" x14ac:dyDescent="0.2">
      <c r="A355" s="13">
        <v>37316</v>
      </c>
      <c r="B355" s="26">
        <v>1.7849999999999999</v>
      </c>
      <c r="C355" s="12">
        <v>8.17</v>
      </c>
      <c r="D355" s="12">
        <f t="shared" si="5"/>
        <v>13.097590179271711</v>
      </c>
    </row>
    <row r="356" spans="1:4" x14ac:dyDescent="0.2">
      <c r="A356" s="13">
        <v>37347</v>
      </c>
      <c r="B356" s="26">
        <v>1.7929999999999999</v>
      </c>
      <c r="C356" s="12">
        <v>8.3699999999999992</v>
      </c>
      <c r="D356" s="12">
        <f t="shared" si="5"/>
        <v>13.358347278304517</v>
      </c>
    </row>
    <row r="357" spans="1:4" x14ac:dyDescent="0.2">
      <c r="A357" s="13">
        <v>37377</v>
      </c>
      <c r="B357" s="26">
        <v>1.7949999999999999</v>
      </c>
      <c r="C357" s="12">
        <v>8.64</v>
      </c>
      <c r="D357" s="12">
        <f t="shared" si="5"/>
        <v>13.773897626740949</v>
      </c>
    </row>
    <row r="358" spans="1:4" x14ac:dyDescent="0.2">
      <c r="A358" s="13">
        <v>37408</v>
      </c>
      <c r="B358" s="26">
        <v>1.796</v>
      </c>
      <c r="C358" s="12">
        <v>8.73</v>
      </c>
      <c r="D358" s="12">
        <f t="shared" si="5"/>
        <v>13.909626631403119</v>
      </c>
    </row>
    <row r="359" spans="1:4" x14ac:dyDescent="0.2">
      <c r="A359" s="13">
        <v>37438</v>
      </c>
      <c r="B359" s="26">
        <v>1.8</v>
      </c>
      <c r="C359" s="12">
        <v>8.82</v>
      </c>
      <c r="D359" s="12">
        <f t="shared" si="5"/>
        <v>14.021795900000001</v>
      </c>
    </row>
    <row r="360" spans="1:4" x14ac:dyDescent="0.2">
      <c r="A360" s="13">
        <v>37469</v>
      </c>
      <c r="B360" s="26">
        <v>1.8049999999999999</v>
      </c>
      <c r="C360" s="12">
        <v>8.7200000000000006</v>
      </c>
      <c r="D360" s="12">
        <f t="shared" si="5"/>
        <v>13.824417462603881</v>
      </c>
    </row>
    <row r="361" spans="1:4" x14ac:dyDescent="0.2">
      <c r="A361" s="13">
        <v>37500</v>
      </c>
      <c r="B361" s="26">
        <v>1.8080000000000001</v>
      </c>
      <c r="C361" s="12">
        <v>8.59</v>
      </c>
      <c r="D361" s="12">
        <f t="shared" si="5"/>
        <v>13.59572272676991</v>
      </c>
    </row>
    <row r="362" spans="1:4" x14ac:dyDescent="0.2">
      <c r="A362" s="13">
        <v>37530</v>
      </c>
      <c r="B362" s="26">
        <v>1.8120000000000001</v>
      </c>
      <c r="C362" s="12">
        <v>8.4700000000000006</v>
      </c>
      <c r="D362" s="12">
        <f t="shared" si="5"/>
        <v>13.376200756070642</v>
      </c>
    </row>
    <row r="363" spans="1:4" x14ac:dyDescent="0.2">
      <c r="A363" s="13">
        <v>37561</v>
      </c>
      <c r="B363" s="26">
        <v>1.8149999999999999</v>
      </c>
      <c r="C363" s="12">
        <v>8.31</v>
      </c>
      <c r="D363" s="12">
        <f t="shared" si="5"/>
        <v>13.101829867768597</v>
      </c>
    </row>
    <row r="364" spans="1:4" x14ac:dyDescent="0.2">
      <c r="A364" s="13">
        <v>37591</v>
      </c>
      <c r="B364" s="26">
        <v>1.8180000000000001</v>
      </c>
      <c r="C364" s="12">
        <v>8.08</v>
      </c>
      <c r="D364" s="12">
        <f t="shared" si="5"/>
        <v>12.718182222222223</v>
      </c>
    </row>
    <row r="365" spans="1:4" x14ac:dyDescent="0.2">
      <c r="A365" s="13">
        <v>37622</v>
      </c>
      <c r="B365" s="26">
        <v>1.8260000000000001</v>
      </c>
      <c r="C365" s="12">
        <v>8</v>
      </c>
      <c r="D365" s="12">
        <f t="shared" si="5"/>
        <v>12.53709090909091</v>
      </c>
    </row>
    <row r="366" spans="1:4" x14ac:dyDescent="0.2">
      <c r="A366" s="13">
        <v>37653</v>
      </c>
      <c r="B366" s="26">
        <v>1.8360000000000001</v>
      </c>
      <c r="C366" s="12">
        <v>8.02</v>
      </c>
      <c r="D366" s="12">
        <f t="shared" si="5"/>
        <v>12.499978115468409</v>
      </c>
    </row>
    <row r="367" spans="1:4" x14ac:dyDescent="0.2">
      <c r="A367" s="13">
        <v>37681</v>
      </c>
      <c r="B367" s="26">
        <v>1.839</v>
      </c>
      <c r="C367" s="12">
        <v>8.35</v>
      </c>
      <c r="D367" s="12">
        <f t="shared" si="5"/>
        <v>12.993085834692769</v>
      </c>
    </row>
    <row r="368" spans="1:4" x14ac:dyDescent="0.2">
      <c r="A368" s="13">
        <v>37712</v>
      </c>
      <c r="B368" s="26">
        <v>1.8320000000000001</v>
      </c>
      <c r="C368" s="12">
        <v>8.82</v>
      </c>
      <c r="D368" s="12">
        <f t="shared" si="5"/>
        <v>13.776873700873363</v>
      </c>
    </row>
    <row r="369" spans="1:4" x14ac:dyDescent="0.2">
      <c r="A369" s="13">
        <v>37742</v>
      </c>
      <c r="B369" s="26">
        <v>1.829</v>
      </c>
      <c r="C369" s="12">
        <v>8.99</v>
      </c>
      <c r="D369" s="12">
        <f t="shared" si="5"/>
        <v>14.065447288135596</v>
      </c>
    </row>
    <row r="370" spans="1:4" x14ac:dyDescent="0.2">
      <c r="A370" s="13">
        <v>37773</v>
      </c>
      <c r="B370" s="26">
        <v>1.831</v>
      </c>
      <c r="C370" s="12">
        <v>9.25</v>
      </c>
      <c r="D370" s="12">
        <f t="shared" si="5"/>
        <v>14.456426406335337</v>
      </c>
    </row>
    <row r="371" spans="1:4" x14ac:dyDescent="0.2">
      <c r="A371" s="13">
        <v>37803</v>
      </c>
      <c r="B371" s="26">
        <v>1.837</v>
      </c>
      <c r="C371" s="12">
        <v>9.2100000000000009</v>
      </c>
      <c r="D371" s="12">
        <f t="shared" si="5"/>
        <v>14.346898807838869</v>
      </c>
    </row>
    <row r="372" spans="1:4" x14ac:dyDescent="0.2">
      <c r="A372" s="13">
        <v>37834</v>
      </c>
      <c r="B372" s="26">
        <v>1.845</v>
      </c>
      <c r="C372" s="12">
        <v>9.2200000000000006</v>
      </c>
      <c r="D372" s="12">
        <f t="shared" si="5"/>
        <v>14.300200010840109</v>
      </c>
    </row>
    <row r="373" spans="1:4" x14ac:dyDescent="0.2">
      <c r="A373" s="13">
        <v>37865</v>
      </c>
      <c r="B373" s="26">
        <v>1.851</v>
      </c>
      <c r="C373" s="12">
        <v>8.92</v>
      </c>
      <c r="D373" s="12">
        <f t="shared" ref="D373:D436" si="6">C373*$B$617/B373</f>
        <v>13.790054954078878</v>
      </c>
    </row>
    <row r="374" spans="1:4" x14ac:dyDescent="0.2">
      <c r="A374" s="13">
        <v>37895</v>
      </c>
      <c r="B374" s="26">
        <v>1.849</v>
      </c>
      <c r="C374" s="12">
        <v>8.85</v>
      </c>
      <c r="D374" s="12">
        <f t="shared" si="6"/>
        <v>13.696636208761493</v>
      </c>
    </row>
    <row r="375" spans="1:4" x14ac:dyDescent="0.2">
      <c r="A375" s="13">
        <v>37926</v>
      </c>
      <c r="B375" s="26">
        <v>1.85</v>
      </c>
      <c r="C375" s="12">
        <v>8.7200000000000006</v>
      </c>
      <c r="D375" s="12">
        <f t="shared" si="6"/>
        <v>13.48814784864865</v>
      </c>
    </row>
    <row r="376" spans="1:4" x14ac:dyDescent="0.2">
      <c r="A376" s="13">
        <v>37956</v>
      </c>
      <c r="B376" s="26">
        <v>1.855</v>
      </c>
      <c r="C376" s="12">
        <v>8.3000000000000007</v>
      </c>
      <c r="D376" s="12">
        <f t="shared" si="6"/>
        <v>12.803884258760108</v>
      </c>
    </row>
    <row r="377" spans="1:4" x14ac:dyDescent="0.2">
      <c r="A377" s="13">
        <v>37987</v>
      </c>
      <c r="B377" s="26">
        <v>1.863</v>
      </c>
      <c r="C377" s="12">
        <v>8.24</v>
      </c>
      <c r="D377" s="12">
        <f t="shared" si="6"/>
        <v>12.656741728395064</v>
      </c>
    </row>
    <row r="378" spans="1:4" x14ac:dyDescent="0.2">
      <c r="A378" s="13">
        <v>38018</v>
      </c>
      <c r="B378" s="26">
        <v>1.867</v>
      </c>
      <c r="C378" s="12">
        <v>8.33</v>
      </c>
      <c r="D378" s="12">
        <f t="shared" si="6"/>
        <v>12.767569914301019</v>
      </c>
    </row>
    <row r="379" spans="1:4" x14ac:dyDescent="0.2">
      <c r="A379" s="13">
        <v>38047</v>
      </c>
      <c r="B379" s="26">
        <v>1.871</v>
      </c>
      <c r="C379" s="12">
        <v>8.6199999999999992</v>
      </c>
      <c r="D379" s="12">
        <f t="shared" si="6"/>
        <v>13.183813158738642</v>
      </c>
    </row>
    <row r="380" spans="1:4" x14ac:dyDescent="0.2">
      <c r="A380" s="13">
        <v>38078</v>
      </c>
      <c r="B380" s="26">
        <v>1.8740000000000001</v>
      </c>
      <c r="C380" s="12">
        <v>8.93</v>
      </c>
      <c r="D380" s="12">
        <f t="shared" si="6"/>
        <v>13.636076643543223</v>
      </c>
    </row>
    <row r="381" spans="1:4" x14ac:dyDescent="0.2">
      <c r="A381" s="13">
        <v>38108</v>
      </c>
      <c r="B381" s="26">
        <v>1.8819999999999999</v>
      </c>
      <c r="C381" s="12">
        <v>9.07</v>
      </c>
      <c r="D381" s="12">
        <f t="shared" si="6"/>
        <v>13.790983193411268</v>
      </c>
    </row>
    <row r="382" spans="1:4" x14ac:dyDescent="0.2">
      <c r="A382" s="13">
        <v>38139</v>
      </c>
      <c r="B382" s="26">
        <v>1.889</v>
      </c>
      <c r="C382" s="12">
        <v>9.2899999999999991</v>
      </c>
      <c r="D382" s="12">
        <f t="shared" si="6"/>
        <v>14.073150021175225</v>
      </c>
    </row>
    <row r="383" spans="1:4" x14ac:dyDescent="0.2">
      <c r="A383" s="13">
        <v>38169</v>
      </c>
      <c r="B383" s="26">
        <v>1.891</v>
      </c>
      <c r="C383" s="12">
        <v>9.36</v>
      </c>
      <c r="D383" s="12">
        <f t="shared" si="6"/>
        <v>14.164194479111583</v>
      </c>
    </row>
    <row r="384" spans="1:4" x14ac:dyDescent="0.2">
      <c r="A384" s="13">
        <v>38200</v>
      </c>
      <c r="B384" s="26">
        <v>1.8919999999999999</v>
      </c>
      <c r="C384" s="12">
        <v>9.5</v>
      </c>
      <c r="D384" s="12">
        <f t="shared" si="6"/>
        <v>14.368453752642708</v>
      </c>
    </row>
    <row r="385" spans="1:4" x14ac:dyDescent="0.2">
      <c r="A385" s="13">
        <v>38231</v>
      </c>
      <c r="B385" s="26">
        <v>1.8979999999999999</v>
      </c>
      <c r="C385" s="12">
        <v>9.39</v>
      </c>
      <c r="D385" s="12">
        <f t="shared" si="6"/>
        <v>14.157186243414122</v>
      </c>
    </row>
    <row r="386" spans="1:4" x14ac:dyDescent="0.2">
      <c r="A386" s="13">
        <v>38261</v>
      </c>
      <c r="B386" s="26">
        <v>1.9079999999999999</v>
      </c>
      <c r="C386" s="12">
        <v>9.0500000000000007</v>
      </c>
      <c r="D386" s="12">
        <f t="shared" si="6"/>
        <v>13.573060036687634</v>
      </c>
    </row>
    <row r="387" spans="1:4" x14ac:dyDescent="0.2">
      <c r="A387" s="13">
        <v>38292</v>
      </c>
      <c r="B387" s="26">
        <v>1.917</v>
      </c>
      <c r="C387" s="12">
        <v>8.9600000000000009</v>
      </c>
      <c r="D387" s="12">
        <f t="shared" si="6"/>
        <v>13.374989754825251</v>
      </c>
    </row>
    <row r="388" spans="1:4" x14ac:dyDescent="0.2">
      <c r="A388" s="13">
        <v>38322</v>
      </c>
      <c r="B388" s="26">
        <v>1.917</v>
      </c>
      <c r="C388" s="12">
        <v>8.58</v>
      </c>
      <c r="D388" s="12">
        <f t="shared" si="6"/>
        <v>12.807746885758998</v>
      </c>
    </row>
    <row r="389" spans="1:4" x14ac:dyDescent="0.2">
      <c r="A389" s="13">
        <v>38353</v>
      </c>
      <c r="B389" s="26">
        <v>1.9159999999999999</v>
      </c>
      <c r="C389" s="12">
        <v>8.5</v>
      </c>
      <c r="D389" s="12">
        <f t="shared" si="6"/>
        <v>12.694949634655533</v>
      </c>
    </row>
    <row r="390" spans="1:4" x14ac:dyDescent="0.2">
      <c r="A390" s="13">
        <v>38384</v>
      </c>
      <c r="B390" s="26">
        <v>1.9239999999999999</v>
      </c>
      <c r="C390" s="12">
        <v>8.74</v>
      </c>
      <c r="D390" s="12">
        <f t="shared" si="6"/>
        <v>12.999119199584202</v>
      </c>
    </row>
    <row r="391" spans="1:4" x14ac:dyDescent="0.2">
      <c r="A391" s="13">
        <v>38412</v>
      </c>
      <c r="B391" s="26">
        <v>1.931</v>
      </c>
      <c r="C391" s="12">
        <v>8.86</v>
      </c>
      <c r="D391" s="12">
        <f t="shared" si="6"/>
        <v>13.129827167270843</v>
      </c>
    </row>
    <row r="392" spans="1:4" x14ac:dyDescent="0.2">
      <c r="A392" s="13">
        <v>38443</v>
      </c>
      <c r="B392" s="26">
        <v>1.9370000000000001</v>
      </c>
      <c r="C392" s="12">
        <v>9.2100000000000009</v>
      </c>
      <c r="D392" s="12">
        <f t="shared" si="6"/>
        <v>13.60622256582344</v>
      </c>
    </row>
    <row r="393" spans="1:4" x14ac:dyDescent="0.2">
      <c r="A393" s="13">
        <v>38473</v>
      </c>
      <c r="B393" s="26">
        <v>1.9359999999999999</v>
      </c>
      <c r="C393" s="12">
        <v>9.5500000000000007</v>
      </c>
      <c r="D393" s="12">
        <f t="shared" si="6"/>
        <v>14.115802711776862</v>
      </c>
    </row>
    <row r="394" spans="1:4" x14ac:dyDescent="0.2">
      <c r="A394" s="13">
        <v>38504</v>
      </c>
      <c r="B394" s="26">
        <v>1.9370000000000001</v>
      </c>
      <c r="C394" s="12">
        <v>9.77</v>
      </c>
      <c r="D394" s="12">
        <f t="shared" si="6"/>
        <v>14.433528172431595</v>
      </c>
    </row>
    <row r="395" spans="1:4" x14ac:dyDescent="0.2">
      <c r="A395" s="13">
        <v>38534</v>
      </c>
      <c r="B395" s="26">
        <v>1.9490000000000001</v>
      </c>
      <c r="C395" s="12">
        <v>9.75</v>
      </c>
      <c r="D395" s="12">
        <f t="shared" si="6"/>
        <v>14.315296177526937</v>
      </c>
    </row>
    <row r="396" spans="1:4" x14ac:dyDescent="0.2">
      <c r="A396" s="13">
        <v>38565</v>
      </c>
      <c r="B396" s="26">
        <v>1.9610000000000001</v>
      </c>
      <c r="C396" s="12">
        <v>9.91</v>
      </c>
      <c r="D396" s="12">
        <f t="shared" si="6"/>
        <v>14.461176343702194</v>
      </c>
    </row>
    <row r="397" spans="1:4" x14ac:dyDescent="0.2">
      <c r="A397" s="13">
        <v>38596</v>
      </c>
      <c r="B397" s="26">
        <v>1.988</v>
      </c>
      <c r="C397" s="12">
        <v>9.91</v>
      </c>
      <c r="D397" s="12">
        <f t="shared" si="6"/>
        <v>14.264772037223342</v>
      </c>
    </row>
    <row r="398" spans="1:4" x14ac:dyDescent="0.2">
      <c r="A398" s="13">
        <v>38626</v>
      </c>
      <c r="B398" s="26">
        <v>1.9910000000000001</v>
      </c>
      <c r="C398" s="12">
        <v>9.73</v>
      </c>
      <c r="D398" s="12">
        <f t="shared" si="6"/>
        <v>13.984570783525868</v>
      </c>
    </row>
    <row r="399" spans="1:4" x14ac:dyDescent="0.2">
      <c r="A399" s="13">
        <v>38657</v>
      </c>
      <c r="B399" s="26">
        <v>1.9810000000000001</v>
      </c>
      <c r="C399" s="12">
        <v>9.74</v>
      </c>
      <c r="D399" s="12">
        <f t="shared" si="6"/>
        <v>14.069609459868754</v>
      </c>
    </row>
    <row r="400" spans="1:4" x14ac:dyDescent="0.2">
      <c r="A400" s="13">
        <v>38687</v>
      </c>
      <c r="B400" s="26">
        <v>1.9810000000000001</v>
      </c>
      <c r="C400" s="12">
        <v>9.25</v>
      </c>
      <c r="D400" s="12">
        <f t="shared" si="6"/>
        <v>13.361795431600203</v>
      </c>
    </row>
    <row r="401" spans="1:4" x14ac:dyDescent="0.2">
      <c r="A401" s="13">
        <v>38718</v>
      </c>
      <c r="B401" s="26">
        <v>1.9930000000000001</v>
      </c>
      <c r="C401" s="12">
        <v>9.5500000000000007</v>
      </c>
      <c r="D401" s="12">
        <f t="shared" si="6"/>
        <v>13.712089337681888</v>
      </c>
    </row>
    <row r="402" spans="1:4" x14ac:dyDescent="0.2">
      <c r="A402" s="13">
        <v>38749</v>
      </c>
      <c r="B402" s="26">
        <v>1.994</v>
      </c>
      <c r="C402" s="12">
        <v>9.8000000000000007</v>
      </c>
      <c r="D402" s="12">
        <f t="shared" si="6"/>
        <v>14.063987863590775</v>
      </c>
    </row>
    <row r="403" spans="1:4" x14ac:dyDescent="0.2">
      <c r="A403" s="13">
        <v>38777</v>
      </c>
      <c r="B403" s="26">
        <v>1.9970000000000001</v>
      </c>
      <c r="C403" s="12">
        <v>9.8699999999999992</v>
      </c>
      <c r="D403" s="12">
        <f t="shared" si="6"/>
        <v>14.143166334501752</v>
      </c>
    </row>
    <row r="404" spans="1:4" x14ac:dyDescent="0.2">
      <c r="A404" s="13">
        <v>38808</v>
      </c>
      <c r="B404" s="26">
        <v>2.0070000000000001</v>
      </c>
      <c r="C404" s="12">
        <v>10.32</v>
      </c>
      <c r="D404" s="12">
        <f t="shared" si="6"/>
        <v>14.714309476831092</v>
      </c>
    </row>
    <row r="405" spans="1:4" x14ac:dyDescent="0.2">
      <c r="A405" s="13">
        <v>38838</v>
      </c>
      <c r="B405" s="26">
        <v>2.0129999999999999</v>
      </c>
      <c r="C405" s="12">
        <v>10.61</v>
      </c>
      <c r="D405" s="12">
        <f t="shared" si="6"/>
        <v>15.082702687531048</v>
      </c>
    </row>
    <row r="406" spans="1:4" x14ac:dyDescent="0.2">
      <c r="A406" s="13">
        <v>38869</v>
      </c>
      <c r="B406" s="26">
        <v>2.0179999999999998</v>
      </c>
      <c r="C406" s="12">
        <v>10.85</v>
      </c>
      <c r="D406" s="12">
        <f t="shared" si="6"/>
        <v>15.385660232903868</v>
      </c>
    </row>
    <row r="407" spans="1:4" x14ac:dyDescent="0.2">
      <c r="A407" s="13">
        <v>38899</v>
      </c>
      <c r="B407" s="26">
        <v>2.0289999999999999</v>
      </c>
      <c r="C407" s="12">
        <v>10.96</v>
      </c>
      <c r="D407" s="12">
        <f t="shared" si="6"/>
        <v>15.457386574667327</v>
      </c>
    </row>
    <row r="408" spans="1:4" x14ac:dyDescent="0.2">
      <c r="A408" s="13">
        <v>38930</v>
      </c>
      <c r="B408" s="26">
        <v>2.0379999999999998</v>
      </c>
      <c r="C408" s="12">
        <v>10.94</v>
      </c>
      <c r="D408" s="12">
        <f t="shared" si="6"/>
        <v>15.361042953876352</v>
      </c>
    </row>
    <row r="409" spans="1:4" x14ac:dyDescent="0.2">
      <c r="A409" s="13">
        <v>38961</v>
      </c>
      <c r="B409" s="26">
        <v>2.028</v>
      </c>
      <c r="C409" s="12">
        <v>10.94</v>
      </c>
      <c r="D409" s="12">
        <f t="shared" si="6"/>
        <v>15.436787741617357</v>
      </c>
    </row>
    <row r="410" spans="1:4" x14ac:dyDescent="0.2">
      <c r="A410" s="13">
        <v>38991</v>
      </c>
      <c r="B410" s="26">
        <v>2.0190000000000001</v>
      </c>
      <c r="C410" s="12">
        <v>10.58</v>
      </c>
      <c r="D410" s="12">
        <f t="shared" si="6"/>
        <v>14.995360465577019</v>
      </c>
    </row>
    <row r="411" spans="1:4" x14ac:dyDescent="0.2">
      <c r="A411" s="13">
        <v>39022</v>
      </c>
      <c r="B411" s="26">
        <v>2.02</v>
      </c>
      <c r="C411" s="12">
        <v>10.18</v>
      </c>
      <c r="D411" s="12">
        <f t="shared" si="6"/>
        <v>14.421285336633664</v>
      </c>
    </row>
    <row r="412" spans="1:4" x14ac:dyDescent="0.2">
      <c r="A412" s="13">
        <v>39052</v>
      </c>
      <c r="B412" s="26">
        <v>2.0310000000000001</v>
      </c>
      <c r="C412" s="12">
        <v>9.84</v>
      </c>
      <c r="D412" s="12">
        <f t="shared" si="6"/>
        <v>13.864133648449039</v>
      </c>
    </row>
    <row r="413" spans="1:4" x14ac:dyDescent="0.2">
      <c r="A413" s="13">
        <v>39083</v>
      </c>
      <c r="B413" s="26">
        <v>2.03437</v>
      </c>
      <c r="C413" s="12">
        <v>10.06</v>
      </c>
      <c r="D413" s="12">
        <f t="shared" si="6"/>
        <v>14.150624252225507</v>
      </c>
    </row>
    <row r="414" spans="1:4" x14ac:dyDescent="0.2">
      <c r="A414" s="13">
        <v>39114</v>
      </c>
      <c r="B414" s="26">
        <v>2.0422600000000002</v>
      </c>
      <c r="C414" s="12">
        <v>9.89</v>
      </c>
      <c r="D414" s="12">
        <f t="shared" si="6"/>
        <v>13.857753170507184</v>
      </c>
    </row>
    <row r="415" spans="1:4" x14ac:dyDescent="0.2">
      <c r="A415" s="13">
        <v>39142</v>
      </c>
      <c r="B415" s="26">
        <v>2.05288</v>
      </c>
      <c r="C415" s="12">
        <v>10.27</v>
      </c>
      <c r="D415" s="12">
        <f t="shared" si="6"/>
        <v>14.315761062507308</v>
      </c>
    </row>
    <row r="416" spans="1:4" x14ac:dyDescent="0.2">
      <c r="A416" s="13">
        <v>39173</v>
      </c>
      <c r="B416" s="26">
        <v>2.05904</v>
      </c>
      <c r="C416" s="12">
        <v>10.63</v>
      </c>
      <c r="D416" s="12">
        <f t="shared" si="6"/>
        <v>14.773249830017875</v>
      </c>
    </row>
    <row r="417" spans="1:4" x14ac:dyDescent="0.2">
      <c r="A417" s="13">
        <v>39203</v>
      </c>
      <c r="B417" s="26">
        <v>2.0675500000000002</v>
      </c>
      <c r="C417" s="12">
        <v>10.77</v>
      </c>
      <c r="D417" s="12">
        <f t="shared" si="6"/>
        <v>14.906210282701748</v>
      </c>
    </row>
    <row r="418" spans="1:4" x14ac:dyDescent="0.2">
      <c r="A418" s="13">
        <v>39234</v>
      </c>
      <c r="B418" s="26">
        <v>2.0723400000000001</v>
      </c>
      <c r="C418" s="12">
        <v>11.09</v>
      </c>
      <c r="D418" s="12">
        <f t="shared" si="6"/>
        <v>15.313628164297366</v>
      </c>
    </row>
    <row r="419" spans="1:4" x14ac:dyDescent="0.2">
      <c r="A419" s="13">
        <v>39264</v>
      </c>
      <c r="B419" s="26">
        <v>2.0760299999999998</v>
      </c>
      <c r="C419" s="12">
        <v>11.07</v>
      </c>
      <c r="D419" s="12">
        <f t="shared" si="6"/>
        <v>15.258841331772665</v>
      </c>
    </row>
    <row r="420" spans="1:4" x14ac:dyDescent="0.2">
      <c r="A420" s="13">
        <v>39295</v>
      </c>
      <c r="B420" s="26">
        <v>2.07667</v>
      </c>
      <c r="C420" s="12">
        <v>11.07</v>
      </c>
      <c r="D420" s="12">
        <f t="shared" si="6"/>
        <v>15.254138775058147</v>
      </c>
    </row>
    <row r="421" spans="1:4" x14ac:dyDescent="0.2">
      <c r="A421" s="13">
        <v>39326</v>
      </c>
      <c r="B421" s="26">
        <v>2.0854699999999999</v>
      </c>
      <c r="C421" s="12">
        <v>10.96</v>
      </c>
      <c r="D421" s="12">
        <f t="shared" si="6"/>
        <v>15.038834104542383</v>
      </c>
    </row>
    <row r="422" spans="1:4" x14ac:dyDescent="0.2">
      <c r="A422" s="13">
        <v>39356</v>
      </c>
      <c r="B422" s="26">
        <v>2.0918999999999999</v>
      </c>
      <c r="C422" s="12">
        <v>10.82</v>
      </c>
      <c r="D422" s="12">
        <f t="shared" si="6"/>
        <v>14.801096907117934</v>
      </c>
    </row>
    <row r="423" spans="1:4" x14ac:dyDescent="0.2">
      <c r="A423" s="13">
        <v>39387</v>
      </c>
      <c r="B423" s="26">
        <v>2.1083400000000001</v>
      </c>
      <c r="C423" s="12">
        <v>10.7</v>
      </c>
      <c r="D423" s="12">
        <f t="shared" si="6"/>
        <v>14.52281116897654</v>
      </c>
    </row>
    <row r="424" spans="1:4" x14ac:dyDescent="0.2">
      <c r="A424" s="13">
        <v>39417</v>
      </c>
      <c r="B424" s="26">
        <v>2.1144500000000002</v>
      </c>
      <c r="C424" s="12">
        <v>10.33</v>
      </c>
      <c r="D424" s="12">
        <f t="shared" si="6"/>
        <v>13.980105951902386</v>
      </c>
    </row>
    <row r="425" spans="1:4" x14ac:dyDescent="0.2">
      <c r="A425" s="13">
        <v>39448</v>
      </c>
      <c r="B425" s="26">
        <v>2.12174</v>
      </c>
      <c r="C425" s="12">
        <v>10.14</v>
      </c>
      <c r="D425" s="12">
        <f t="shared" si="6"/>
        <v>13.675819252123258</v>
      </c>
    </row>
    <row r="426" spans="1:4" x14ac:dyDescent="0.2">
      <c r="A426" s="13">
        <v>39479</v>
      </c>
      <c r="B426" s="26">
        <v>2.1268699999999998</v>
      </c>
      <c r="C426" s="12">
        <v>10.16</v>
      </c>
      <c r="D426" s="12">
        <f t="shared" si="6"/>
        <v>13.669742184524681</v>
      </c>
    </row>
    <row r="427" spans="1:4" x14ac:dyDescent="0.2">
      <c r="A427" s="13">
        <v>39508</v>
      </c>
      <c r="B427" s="26">
        <v>2.1344799999999999</v>
      </c>
      <c r="C427" s="12">
        <v>10.45</v>
      </c>
      <c r="D427" s="12">
        <f t="shared" si="6"/>
        <v>14.00979439957273</v>
      </c>
    </row>
    <row r="428" spans="1:4" x14ac:dyDescent="0.2">
      <c r="A428" s="13">
        <v>39539</v>
      </c>
      <c r="B428" s="26">
        <v>2.1394199999999999</v>
      </c>
      <c r="C428" s="12">
        <v>10.93</v>
      </c>
      <c r="D428" s="12">
        <f t="shared" si="6"/>
        <v>14.619471459554461</v>
      </c>
    </row>
    <row r="429" spans="1:4" x14ac:dyDescent="0.2">
      <c r="A429" s="13">
        <v>39569</v>
      </c>
      <c r="B429" s="26">
        <v>2.1520800000000002</v>
      </c>
      <c r="C429" s="12">
        <v>11.4</v>
      </c>
      <c r="D429" s="12">
        <f t="shared" si="6"/>
        <v>15.158422270547565</v>
      </c>
    </row>
    <row r="430" spans="1:4" x14ac:dyDescent="0.2">
      <c r="A430" s="13">
        <v>39600</v>
      </c>
      <c r="B430" s="26">
        <v>2.1746300000000001</v>
      </c>
      <c r="C430" s="12">
        <v>11.77</v>
      </c>
      <c r="D430" s="12">
        <f t="shared" si="6"/>
        <v>15.48811801088001</v>
      </c>
    </row>
    <row r="431" spans="1:4" x14ac:dyDescent="0.2">
      <c r="A431" s="13">
        <v>39630</v>
      </c>
      <c r="B431" s="26">
        <v>2.1901600000000001</v>
      </c>
      <c r="C431" s="12">
        <v>12.07</v>
      </c>
      <c r="D431" s="12">
        <f t="shared" si="6"/>
        <v>15.770264898454908</v>
      </c>
    </row>
    <row r="432" spans="1:4" x14ac:dyDescent="0.2">
      <c r="A432" s="13">
        <v>39661</v>
      </c>
      <c r="B432" s="26">
        <v>2.1869000000000001</v>
      </c>
      <c r="C432" s="12">
        <v>12.09</v>
      </c>
      <c r="D432" s="12">
        <f t="shared" si="6"/>
        <v>15.819943842882619</v>
      </c>
    </row>
    <row r="433" spans="1:4" x14ac:dyDescent="0.2">
      <c r="A433" s="13">
        <v>39692</v>
      </c>
      <c r="B433" s="26">
        <v>2.1887699999999999</v>
      </c>
      <c r="C433" s="12">
        <v>11.92</v>
      </c>
      <c r="D433" s="12">
        <f t="shared" si="6"/>
        <v>15.584170433622537</v>
      </c>
    </row>
    <row r="434" spans="1:4" x14ac:dyDescent="0.2">
      <c r="A434" s="13">
        <v>39722</v>
      </c>
      <c r="B434" s="26">
        <v>2.16995</v>
      </c>
      <c r="C434" s="12">
        <v>11.81</v>
      </c>
      <c r="D434" s="12">
        <f t="shared" si="6"/>
        <v>15.574271162930023</v>
      </c>
    </row>
    <row r="435" spans="1:4" x14ac:dyDescent="0.2">
      <c r="A435" s="13">
        <v>39753</v>
      </c>
      <c r="B435" s="26">
        <v>2.1315300000000001</v>
      </c>
      <c r="C435" s="12">
        <v>11.42</v>
      </c>
      <c r="D435" s="12">
        <f t="shared" si="6"/>
        <v>15.331414157905355</v>
      </c>
    </row>
    <row r="436" spans="1:4" x14ac:dyDescent="0.2">
      <c r="A436" s="13">
        <v>39783</v>
      </c>
      <c r="B436" s="26">
        <v>2.1139800000000002</v>
      </c>
      <c r="C436" s="12">
        <v>10.86</v>
      </c>
      <c r="D436" s="12">
        <f t="shared" si="6"/>
        <v>14.700649135753412</v>
      </c>
    </row>
    <row r="437" spans="1:4" x14ac:dyDescent="0.2">
      <c r="A437" s="13">
        <v>39814</v>
      </c>
      <c r="B437" s="26">
        <v>2.1193300000000002</v>
      </c>
      <c r="C437" s="12">
        <v>10.98</v>
      </c>
      <c r="D437" s="12">
        <f t="shared" ref="D437:D616" si="7">C437*$B$617/B437</f>
        <v>14.825567127346851</v>
      </c>
    </row>
    <row r="438" spans="1:4" x14ac:dyDescent="0.2">
      <c r="A438" s="13">
        <v>39845</v>
      </c>
      <c r="B438" s="26">
        <v>2.1270500000000001</v>
      </c>
      <c r="C438" s="12">
        <v>11.18</v>
      </c>
      <c r="D438" s="12">
        <f t="shared" si="7"/>
        <v>15.040825265038434</v>
      </c>
    </row>
    <row r="439" spans="1:4" x14ac:dyDescent="0.2">
      <c r="A439" s="13">
        <v>39873</v>
      </c>
      <c r="B439" s="26">
        <v>2.1249500000000001</v>
      </c>
      <c r="C439" s="12">
        <v>11.28</v>
      </c>
      <c r="D439" s="12">
        <f t="shared" si="7"/>
        <v>15.190355763665028</v>
      </c>
    </row>
    <row r="440" spans="1:4" x14ac:dyDescent="0.2">
      <c r="A440" s="13">
        <v>39904</v>
      </c>
      <c r="B440" s="26">
        <v>2.1270899999999999</v>
      </c>
      <c r="C440" s="12">
        <v>11.5</v>
      </c>
      <c r="D440" s="12">
        <f t="shared" si="7"/>
        <v>15.471040952663031</v>
      </c>
    </row>
    <row r="441" spans="1:4" x14ac:dyDescent="0.2">
      <c r="A441" s="13">
        <v>39934</v>
      </c>
      <c r="B441" s="26">
        <v>2.13022</v>
      </c>
      <c r="C441" s="12">
        <v>11.78</v>
      </c>
      <c r="D441" s="12">
        <f t="shared" si="7"/>
        <v>15.824441597581469</v>
      </c>
    </row>
    <row r="442" spans="1:4" x14ac:dyDescent="0.2">
      <c r="A442" s="13">
        <v>39965</v>
      </c>
      <c r="B442" s="26">
        <v>2.1478999999999999</v>
      </c>
      <c r="C442" s="12">
        <v>11.81</v>
      </c>
      <c r="D442" s="12">
        <f t="shared" si="7"/>
        <v>15.734154155221381</v>
      </c>
    </row>
    <row r="443" spans="1:4" x14ac:dyDescent="0.2">
      <c r="A443" s="13">
        <v>39995</v>
      </c>
      <c r="B443" s="26">
        <v>2.1472600000000002</v>
      </c>
      <c r="C443" s="12">
        <v>11.85</v>
      </c>
      <c r="D443" s="12">
        <f t="shared" si="7"/>
        <v>15.792150624516823</v>
      </c>
    </row>
    <row r="444" spans="1:4" x14ac:dyDescent="0.2">
      <c r="A444" s="13">
        <v>40026</v>
      </c>
      <c r="B444" s="26">
        <v>2.1544500000000002</v>
      </c>
      <c r="C444" s="12">
        <v>11.94</v>
      </c>
      <c r="D444" s="12">
        <f t="shared" si="7"/>
        <v>15.858987927313233</v>
      </c>
    </row>
    <row r="445" spans="1:4" x14ac:dyDescent="0.2">
      <c r="A445" s="13">
        <v>40057</v>
      </c>
      <c r="B445" s="26">
        <v>2.1586099999999999</v>
      </c>
      <c r="C445" s="12">
        <v>11.96</v>
      </c>
      <c r="D445" s="12">
        <f t="shared" si="7"/>
        <v>15.854938298256751</v>
      </c>
    </row>
    <row r="446" spans="1:4" x14ac:dyDescent="0.2">
      <c r="A446" s="13">
        <v>40087</v>
      </c>
      <c r="B446" s="26">
        <v>2.1650900000000002</v>
      </c>
      <c r="C446" s="12">
        <v>11.65</v>
      </c>
      <c r="D446" s="12">
        <f t="shared" si="7"/>
        <v>15.397759515770707</v>
      </c>
    </row>
    <row r="447" spans="1:4" x14ac:dyDescent="0.2">
      <c r="A447" s="13">
        <v>40118</v>
      </c>
      <c r="B447" s="26">
        <v>2.1723400000000002</v>
      </c>
      <c r="C447" s="12">
        <v>11.26</v>
      </c>
      <c r="D447" s="12">
        <f t="shared" si="7"/>
        <v>14.832629634403455</v>
      </c>
    </row>
    <row r="448" spans="1:4" x14ac:dyDescent="0.2">
      <c r="A448" s="13">
        <v>40148</v>
      </c>
      <c r="B448" s="26">
        <v>2.17347</v>
      </c>
      <c r="C448" s="12">
        <v>10.9</v>
      </c>
      <c r="D448" s="12">
        <f t="shared" si="7"/>
        <v>14.350941995978783</v>
      </c>
    </row>
    <row r="449" spans="1:4" x14ac:dyDescent="0.2">
      <c r="A449" s="13">
        <v>40179</v>
      </c>
      <c r="B449" s="26">
        <v>2.1748799999999999</v>
      </c>
      <c r="C449" s="12">
        <v>10.49</v>
      </c>
      <c r="D449" s="12">
        <f t="shared" si="7"/>
        <v>13.802182000846026</v>
      </c>
    </row>
    <row r="450" spans="1:4" x14ac:dyDescent="0.2">
      <c r="A450" s="13">
        <v>40210</v>
      </c>
      <c r="B450" s="26">
        <v>2.1728100000000001</v>
      </c>
      <c r="C450" s="12">
        <v>10.89</v>
      </c>
      <c r="D450" s="12">
        <f t="shared" si="7"/>
        <v>14.342131152746905</v>
      </c>
    </row>
    <row r="451" spans="1:4" x14ac:dyDescent="0.2">
      <c r="A451" s="13">
        <v>40238</v>
      </c>
      <c r="B451" s="26">
        <v>2.17353</v>
      </c>
      <c r="C451" s="12">
        <v>11.11</v>
      </c>
      <c r="D451" s="12">
        <f t="shared" si="7"/>
        <v>14.627024246272194</v>
      </c>
    </row>
    <row r="452" spans="1:4" x14ac:dyDescent="0.2">
      <c r="A452" s="13">
        <v>40269</v>
      </c>
      <c r="B452" s="26">
        <v>2.1740300000000001</v>
      </c>
      <c r="C452" s="12">
        <v>11.71</v>
      </c>
      <c r="D452" s="12">
        <f t="shared" si="7"/>
        <v>15.413416838774074</v>
      </c>
    </row>
    <row r="453" spans="1:4" x14ac:dyDescent="0.2">
      <c r="A453" s="13">
        <v>40299</v>
      </c>
      <c r="B453" s="26">
        <v>2.1728999999999998</v>
      </c>
      <c r="C453" s="12">
        <v>11.91</v>
      </c>
      <c r="D453" s="12">
        <f t="shared" si="7"/>
        <v>15.684821579456028</v>
      </c>
    </row>
    <row r="454" spans="1:4" x14ac:dyDescent="0.2">
      <c r="A454" s="13">
        <v>40330</v>
      </c>
      <c r="B454" s="26">
        <v>2.1719900000000001</v>
      </c>
      <c r="C454" s="12">
        <v>11.91</v>
      </c>
      <c r="D454" s="12">
        <f t="shared" si="7"/>
        <v>15.691393058899903</v>
      </c>
    </row>
    <row r="455" spans="1:4" x14ac:dyDescent="0.2">
      <c r="A455" s="13">
        <v>40360</v>
      </c>
      <c r="B455" s="26">
        <v>2.17605</v>
      </c>
      <c r="C455" s="12">
        <v>12.04</v>
      </c>
      <c r="D455" s="12">
        <f t="shared" si="7"/>
        <v>15.833071684933708</v>
      </c>
    </row>
    <row r="456" spans="1:4" x14ac:dyDescent="0.2">
      <c r="A456" s="13">
        <v>40391</v>
      </c>
      <c r="B456" s="26">
        <v>2.17923</v>
      </c>
      <c r="C456" s="12">
        <v>12.03</v>
      </c>
      <c r="D456" s="12">
        <f t="shared" si="7"/>
        <v>15.796836373397943</v>
      </c>
    </row>
    <row r="457" spans="1:4" x14ac:dyDescent="0.2">
      <c r="A457" s="13">
        <v>40422</v>
      </c>
      <c r="B457" s="26">
        <v>2.18275</v>
      </c>
      <c r="C457" s="12">
        <v>11.95</v>
      </c>
      <c r="D457" s="12">
        <f t="shared" si="7"/>
        <v>15.666481479784675</v>
      </c>
    </row>
    <row r="458" spans="1:4" x14ac:dyDescent="0.2">
      <c r="A458" s="13">
        <v>40452</v>
      </c>
      <c r="B458" s="26">
        <v>2.19035</v>
      </c>
      <c r="C458" s="12">
        <v>11.86</v>
      </c>
      <c r="D458" s="12">
        <f t="shared" si="7"/>
        <v>15.494541630333051</v>
      </c>
    </row>
    <row r="459" spans="1:4" x14ac:dyDescent="0.2">
      <c r="A459" s="13">
        <v>40483</v>
      </c>
      <c r="B459" s="26">
        <v>2.1959</v>
      </c>
      <c r="C459" s="12">
        <v>11.62</v>
      </c>
      <c r="D459" s="12">
        <f t="shared" si="7"/>
        <v>15.142623716927002</v>
      </c>
    </row>
    <row r="460" spans="1:4" x14ac:dyDescent="0.2">
      <c r="A460" s="13">
        <v>40513</v>
      </c>
      <c r="B460" s="26">
        <v>2.20472</v>
      </c>
      <c r="C460" s="12">
        <v>11.06</v>
      </c>
      <c r="D460" s="12">
        <f t="shared" si="7"/>
        <v>14.355199961899924</v>
      </c>
    </row>
    <row r="461" spans="1:4" x14ac:dyDescent="0.2">
      <c r="A461" s="13">
        <v>40544</v>
      </c>
      <c r="B461" s="26">
        <v>2.2118699999999998</v>
      </c>
      <c r="C461" s="12">
        <v>10.87</v>
      </c>
      <c r="D461" s="12">
        <f t="shared" si="7"/>
        <v>14.062984791149571</v>
      </c>
    </row>
    <row r="462" spans="1:4" x14ac:dyDescent="0.2">
      <c r="A462" s="13">
        <v>40575</v>
      </c>
      <c r="B462" s="26">
        <v>2.2189800000000002</v>
      </c>
      <c r="C462" s="12">
        <v>11.06</v>
      </c>
      <c r="D462" s="12">
        <f t="shared" si="7"/>
        <v>14.262948048202327</v>
      </c>
    </row>
    <row r="463" spans="1:4" x14ac:dyDescent="0.2">
      <c r="A463" s="13">
        <v>40603</v>
      </c>
      <c r="B463" s="26">
        <v>2.2304599999999999</v>
      </c>
      <c r="C463" s="12">
        <v>11.52</v>
      </c>
      <c r="D463" s="12">
        <f t="shared" si="7"/>
        <v>14.779699398330392</v>
      </c>
    </row>
    <row r="464" spans="1:4" x14ac:dyDescent="0.2">
      <c r="A464" s="13">
        <v>40634</v>
      </c>
      <c r="B464" s="26">
        <v>2.2409300000000001</v>
      </c>
      <c r="C464" s="12">
        <v>11.67</v>
      </c>
      <c r="D464" s="12">
        <f t="shared" si="7"/>
        <v>14.902191041219492</v>
      </c>
    </row>
    <row r="465" spans="1:4" x14ac:dyDescent="0.2">
      <c r="A465" s="13">
        <v>40664</v>
      </c>
      <c r="B465" s="26">
        <v>2.2480600000000002</v>
      </c>
      <c r="C465" s="12">
        <v>11.93</v>
      </c>
      <c r="D465" s="12">
        <f t="shared" si="7"/>
        <v>15.185884998621033</v>
      </c>
    </row>
    <row r="466" spans="1:4" x14ac:dyDescent="0.2">
      <c r="A466" s="13">
        <v>40695</v>
      </c>
      <c r="B466" s="26">
        <v>2.2480600000000002</v>
      </c>
      <c r="C466" s="12">
        <v>11.97</v>
      </c>
      <c r="D466" s="12">
        <f t="shared" si="7"/>
        <v>15.236801628960082</v>
      </c>
    </row>
    <row r="467" spans="1:4" x14ac:dyDescent="0.2">
      <c r="A467" s="13">
        <v>40725</v>
      </c>
      <c r="B467" s="26">
        <v>2.2539500000000001</v>
      </c>
      <c r="C467" s="12">
        <v>12.09</v>
      </c>
      <c r="D467" s="12">
        <f t="shared" si="7"/>
        <v>15.349335695113023</v>
      </c>
    </row>
    <row r="468" spans="1:4" x14ac:dyDescent="0.2">
      <c r="A468" s="13">
        <v>40756</v>
      </c>
      <c r="B468" s="26">
        <v>2.2610600000000001</v>
      </c>
      <c r="C468" s="12">
        <v>12.09</v>
      </c>
      <c r="D468" s="12">
        <f t="shared" si="7"/>
        <v>15.301069051683724</v>
      </c>
    </row>
    <row r="469" spans="1:4" x14ac:dyDescent="0.2">
      <c r="A469" s="13">
        <v>40787</v>
      </c>
      <c r="B469" s="26">
        <v>2.2659699999999998</v>
      </c>
      <c r="C469" s="12">
        <v>12.17</v>
      </c>
      <c r="D469" s="12">
        <f t="shared" si="7"/>
        <v>15.36894242642224</v>
      </c>
    </row>
    <row r="470" spans="1:4" x14ac:dyDescent="0.2">
      <c r="A470" s="13">
        <v>40817</v>
      </c>
      <c r="B470" s="26">
        <v>2.2675000000000001</v>
      </c>
      <c r="C470" s="12">
        <v>12.08</v>
      </c>
      <c r="D470" s="12">
        <f t="shared" si="7"/>
        <v>15.244991964718853</v>
      </c>
    </row>
    <row r="471" spans="1:4" x14ac:dyDescent="0.2">
      <c r="A471" s="13">
        <v>40848</v>
      </c>
      <c r="B471" s="26">
        <v>2.27169</v>
      </c>
      <c r="C471" s="12">
        <v>11.78</v>
      </c>
      <c r="D471" s="12">
        <f t="shared" si="7"/>
        <v>14.838970977554155</v>
      </c>
    </row>
    <row r="472" spans="1:4" x14ac:dyDescent="0.2">
      <c r="A472" s="13">
        <v>40878</v>
      </c>
      <c r="B472" s="26">
        <v>2.27223</v>
      </c>
      <c r="C472" s="12">
        <v>11.4</v>
      </c>
      <c r="D472" s="12">
        <f t="shared" si="7"/>
        <v>14.356881741725093</v>
      </c>
    </row>
    <row r="473" spans="1:4" x14ac:dyDescent="0.2">
      <c r="A473" s="13">
        <v>40909</v>
      </c>
      <c r="B473" s="26">
        <v>2.2784200000000001</v>
      </c>
      <c r="C473" s="12">
        <v>11.41</v>
      </c>
      <c r="D473" s="12">
        <f t="shared" ref="D473:D536" si="8">C473*$B$617/B473</f>
        <v>14.330436578857281</v>
      </c>
    </row>
    <row r="474" spans="1:4" x14ac:dyDescent="0.2">
      <c r="A474" s="13">
        <v>40940</v>
      </c>
      <c r="B474" s="26">
        <v>2.28329</v>
      </c>
      <c r="C474" s="12">
        <v>11.51</v>
      </c>
      <c r="D474" s="12">
        <f t="shared" si="8"/>
        <v>14.42519890596464</v>
      </c>
    </row>
    <row r="475" spans="1:4" x14ac:dyDescent="0.2">
      <c r="A475" s="13">
        <v>40969</v>
      </c>
      <c r="B475" s="26">
        <v>2.2880699999999998</v>
      </c>
      <c r="C475" s="12">
        <v>11.7</v>
      </c>
      <c r="D475" s="12">
        <f t="shared" si="8"/>
        <v>14.632688117059358</v>
      </c>
    </row>
    <row r="476" spans="1:4" x14ac:dyDescent="0.2">
      <c r="A476" s="13">
        <v>41000</v>
      </c>
      <c r="B476" s="26">
        <v>2.2918699999999999</v>
      </c>
      <c r="C476" s="12">
        <v>11.92</v>
      </c>
      <c r="D476" s="12">
        <f t="shared" si="8"/>
        <v>14.883114975980314</v>
      </c>
    </row>
    <row r="477" spans="1:4" x14ac:dyDescent="0.2">
      <c r="A477" s="13">
        <v>41030</v>
      </c>
      <c r="B477" s="26">
        <v>2.2871299999999999</v>
      </c>
      <c r="C477" s="12">
        <v>11.9</v>
      </c>
      <c r="D477" s="12">
        <f t="shared" si="8"/>
        <v>14.888936308823723</v>
      </c>
    </row>
    <row r="478" spans="1:4" x14ac:dyDescent="0.2">
      <c r="A478" s="13">
        <v>41061</v>
      </c>
      <c r="B478" s="26">
        <v>2.2852399999999999</v>
      </c>
      <c r="C478" s="12">
        <v>12.09</v>
      </c>
      <c r="D478" s="12">
        <f t="shared" si="8"/>
        <v>15.1391692732492</v>
      </c>
    </row>
    <row r="479" spans="1:4" x14ac:dyDescent="0.2">
      <c r="A479" s="13">
        <v>41091</v>
      </c>
      <c r="B479" s="26">
        <v>2.2858999999999998</v>
      </c>
      <c r="C479" s="12">
        <v>12</v>
      </c>
      <c r="D479" s="12">
        <f t="shared" si="8"/>
        <v>15.022132201758609</v>
      </c>
    </row>
    <row r="480" spans="1:4" x14ac:dyDescent="0.2">
      <c r="A480" s="13">
        <v>41122</v>
      </c>
      <c r="B480" s="26">
        <v>2.2991799999999998</v>
      </c>
      <c r="C480" s="12">
        <v>12.17</v>
      </c>
      <c r="D480" s="12">
        <f t="shared" si="8"/>
        <v>15.146949116641586</v>
      </c>
    </row>
    <row r="481" spans="1:4" x14ac:dyDescent="0.2">
      <c r="A481" s="13">
        <v>41153</v>
      </c>
      <c r="B481" s="26">
        <v>2.3101500000000001</v>
      </c>
      <c r="C481" s="12">
        <v>12.3</v>
      </c>
      <c r="D481" s="12">
        <f t="shared" si="8"/>
        <v>15.236053632880983</v>
      </c>
    </row>
    <row r="482" spans="1:4" x14ac:dyDescent="0.2">
      <c r="A482" s="13">
        <v>41183</v>
      </c>
      <c r="B482" s="26">
        <v>2.3163800000000001</v>
      </c>
      <c r="C482" s="12">
        <v>12.03</v>
      </c>
      <c r="D482" s="12">
        <f t="shared" si="8"/>
        <v>14.861525194484496</v>
      </c>
    </row>
    <row r="483" spans="1:4" x14ac:dyDescent="0.2">
      <c r="A483" s="13">
        <v>41214</v>
      </c>
      <c r="B483" s="26">
        <v>2.3124899999999999</v>
      </c>
      <c r="C483" s="12">
        <v>11.75</v>
      </c>
      <c r="D483" s="12">
        <f t="shared" si="8"/>
        <v>14.540038767735211</v>
      </c>
    </row>
    <row r="484" spans="1:4" x14ac:dyDescent="0.2">
      <c r="A484" s="19">
        <v>41244</v>
      </c>
      <c r="B484" s="26">
        <v>2.3122099999999999</v>
      </c>
      <c r="C484" s="12">
        <v>11.62</v>
      </c>
      <c r="D484" s="12">
        <f t="shared" si="8"/>
        <v>14.380911517552473</v>
      </c>
    </row>
    <row r="485" spans="1:4" x14ac:dyDescent="0.2">
      <c r="A485" s="13">
        <v>41275</v>
      </c>
      <c r="B485" s="26">
        <v>2.3167900000000001</v>
      </c>
      <c r="C485" s="12">
        <v>11.46</v>
      </c>
      <c r="D485" s="12">
        <f t="shared" si="8"/>
        <v>14.154857738508886</v>
      </c>
    </row>
    <row r="486" spans="1:4" x14ac:dyDescent="0.2">
      <c r="A486" s="13">
        <v>41306</v>
      </c>
      <c r="B486" s="26">
        <v>2.3293699999999999</v>
      </c>
      <c r="C486" s="12">
        <v>11.63</v>
      </c>
      <c r="D486" s="12">
        <f t="shared" si="8"/>
        <v>14.287255064674142</v>
      </c>
    </row>
    <row r="487" spans="1:4" x14ac:dyDescent="0.2">
      <c r="A487" s="13">
        <v>41334</v>
      </c>
      <c r="B487" s="26">
        <v>2.3228200000000001</v>
      </c>
      <c r="C487" s="12">
        <v>11.61</v>
      </c>
      <c r="D487" s="12">
        <f t="shared" si="8"/>
        <v>14.302904017530416</v>
      </c>
    </row>
    <row r="488" spans="1:4" x14ac:dyDescent="0.2">
      <c r="A488" s="13">
        <v>41365</v>
      </c>
      <c r="B488" s="26">
        <v>2.3179699999999999</v>
      </c>
      <c r="C488" s="12">
        <v>11.93</v>
      </c>
      <c r="D488" s="12">
        <f t="shared" si="8"/>
        <v>14.727878544588584</v>
      </c>
    </row>
    <row r="489" spans="1:4" x14ac:dyDescent="0.2">
      <c r="A489" s="13">
        <v>41395</v>
      </c>
      <c r="B489" s="26">
        <v>2.3189299999999999</v>
      </c>
      <c r="C489" s="12">
        <v>12.4</v>
      </c>
      <c r="D489" s="12">
        <f t="shared" si="8"/>
        <v>15.301767798079288</v>
      </c>
    </row>
    <row r="490" spans="1:4" x14ac:dyDescent="0.2">
      <c r="A490" s="13">
        <v>41426</v>
      </c>
      <c r="B490" s="26">
        <v>2.3244500000000001</v>
      </c>
      <c r="C490" s="12">
        <v>12.54</v>
      </c>
      <c r="D490" s="12">
        <f t="shared" si="8"/>
        <v>15.437781470885584</v>
      </c>
    </row>
    <row r="491" spans="1:4" x14ac:dyDescent="0.2">
      <c r="A491" s="13">
        <v>41456</v>
      </c>
      <c r="B491" s="26">
        <v>2.3290000000000002</v>
      </c>
      <c r="C491" s="12">
        <v>12.65</v>
      </c>
      <c r="D491" s="12">
        <f t="shared" si="8"/>
        <v>15.542776363246029</v>
      </c>
    </row>
    <row r="492" spans="1:4" x14ac:dyDescent="0.2">
      <c r="A492" s="13">
        <v>41487</v>
      </c>
      <c r="B492" s="26">
        <v>2.3345600000000002</v>
      </c>
      <c r="C492" s="12">
        <v>12.53</v>
      </c>
      <c r="D492" s="12">
        <f t="shared" si="8"/>
        <v>15.358669398087862</v>
      </c>
    </row>
    <row r="493" spans="1:4" x14ac:dyDescent="0.2">
      <c r="A493" s="13">
        <v>41518</v>
      </c>
      <c r="B493" s="26">
        <v>2.3354400000000002</v>
      </c>
      <c r="C493" s="12">
        <v>12.51</v>
      </c>
      <c r="D493" s="12">
        <f t="shared" si="8"/>
        <v>15.328376413009968</v>
      </c>
    </row>
    <row r="494" spans="1:4" x14ac:dyDescent="0.2">
      <c r="A494" s="13">
        <v>41548</v>
      </c>
      <c r="B494" s="26">
        <v>2.3366899999999999</v>
      </c>
      <c r="C494" s="12">
        <v>12.36</v>
      </c>
      <c r="D494" s="12">
        <f t="shared" si="8"/>
        <v>15.136481416020096</v>
      </c>
    </row>
    <row r="495" spans="1:4" x14ac:dyDescent="0.2">
      <c r="A495" s="13">
        <v>41579</v>
      </c>
      <c r="B495" s="26">
        <v>2.3410000000000002</v>
      </c>
      <c r="C495" s="12">
        <v>12.1</v>
      </c>
      <c r="D495" s="12">
        <f t="shared" si="8"/>
        <v>14.790795002135837</v>
      </c>
    </row>
    <row r="496" spans="1:4" x14ac:dyDescent="0.2">
      <c r="A496" s="13">
        <v>41609</v>
      </c>
      <c r="B496" s="26">
        <v>2.3471899999999999</v>
      </c>
      <c r="C496" s="12">
        <v>11.72</v>
      </c>
      <c r="D496" s="12">
        <f t="shared" si="8"/>
        <v>14.288509460248214</v>
      </c>
    </row>
    <row r="497" spans="1:4" x14ac:dyDescent="0.2">
      <c r="A497" s="13">
        <v>41640</v>
      </c>
      <c r="B497" s="26">
        <v>2.3528799999999999</v>
      </c>
      <c r="C497" s="12">
        <v>11.65</v>
      </c>
      <c r="D497" s="12">
        <f t="shared" si="8"/>
        <v>14.168820828091532</v>
      </c>
    </row>
    <row r="498" spans="1:4" x14ac:dyDescent="0.2">
      <c r="A498" s="13">
        <v>41671</v>
      </c>
      <c r="B498" s="26">
        <v>2.35547</v>
      </c>
      <c r="C498" s="12">
        <v>11.94</v>
      </c>
      <c r="D498" s="12">
        <f t="shared" si="8"/>
        <v>14.505553685676318</v>
      </c>
    </row>
    <row r="499" spans="1:4" x14ac:dyDescent="0.2">
      <c r="A499" s="13">
        <v>41699</v>
      </c>
      <c r="B499" s="26">
        <v>2.3602799999999999</v>
      </c>
      <c r="C499" s="12">
        <v>12.25</v>
      </c>
      <c r="D499" s="12">
        <f t="shared" si="8"/>
        <v>14.851835269544292</v>
      </c>
    </row>
    <row r="500" spans="1:4" x14ac:dyDescent="0.2">
      <c r="A500" s="13">
        <v>41730</v>
      </c>
      <c r="B500" s="26">
        <v>2.3646799999999999</v>
      </c>
      <c r="C500" s="12">
        <v>12.31</v>
      </c>
      <c r="D500" s="12">
        <f t="shared" si="8"/>
        <v>14.896808536461595</v>
      </c>
    </row>
    <row r="501" spans="1:4" x14ac:dyDescent="0.2">
      <c r="A501" s="13">
        <v>41760</v>
      </c>
      <c r="B501" s="26">
        <v>2.3691800000000001</v>
      </c>
      <c r="C501" s="12">
        <v>12.85</v>
      </c>
      <c r="D501" s="12">
        <f t="shared" si="8"/>
        <v>15.52074741049646</v>
      </c>
    </row>
    <row r="502" spans="1:4" x14ac:dyDescent="0.2">
      <c r="A502" s="13">
        <v>41791</v>
      </c>
      <c r="B502" s="26">
        <v>2.3723100000000001</v>
      </c>
      <c r="C502" s="12">
        <v>12.99</v>
      </c>
      <c r="D502" s="12">
        <f t="shared" si="8"/>
        <v>15.669144036824868</v>
      </c>
    </row>
    <row r="503" spans="1:4" x14ac:dyDescent="0.2">
      <c r="A503" s="13">
        <v>41821</v>
      </c>
      <c r="B503" s="26">
        <v>2.3749799999999999</v>
      </c>
      <c r="C503" s="12">
        <v>13.09</v>
      </c>
      <c r="D503" s="12">
        <f t="shared" si="8"/>
        <v>15.772017528568664</v>
      </c>
    </row>
    <row r="504" spans="1:4" x14ac:dyDescent="0.2">
      <c r="A504" s="13">
        <v>41852</v>
      </c>
      <c r="B504" s="26">
        <v>2.3746</v>
      </c>
      <c r="C504" s="12">
        <v>13.04</v>
      </c>
      <c r="D504" s="12">
        <f t="shared" si="8"/>
        <v>15.714287307335972</v>
      </c>
    </row>
    <row r="505" spans="1:4" x14ac:dyDescent="0.2">
      <c r="A505" s="13">
        <v>41883</v>
      </c>
      <c r="B505" s="26">
        <v>2.3747699999999998</v>
      </c>
      <c r="C505" s="12">
        <v>12.95</v>
      </c>
      <c r="D505" s="12">
        <f t="shared" si="8"/>
        <v>15.604712645856232</v>
      </c>
    </row>
    <row r="506" spans="1:4" x14ac:dyDescent="0.2">
      <c r="A506" s="13">
        <v>41913</v>
      </c>
      <c r="B506" s="26">
        <v>2.3742999999999999</v>
      </c>
      <c r="C506" s="12">
        <v>12.6</v>
      </c>
      <c r="D506" s="12">
        <f t="shared" si="8"/>
        <v>15.185969169860591</v>
      </c>
    </row>
    <row r="507" spans="1:4" x14ac:dyDescent="0.2">
      <c r="A507" s="13">
        <v>41944</v>
      </c>
      <c r="B507" s="26">
        <v>2.3698299999999999</v>
      </c>
      <c r="C507" s="12">
        <v>12.48</v>
      </c>
      <c r="D507" s="12">
        <f t="shared" si="8"/>
        <v>15.06971203841626</v>
      </c>
    </row>
    <row r="508" spans="1:4" x14ac:dyDescent="0.2">
      <c r="A508" s="19">
        <v>41974</v>
      </c>
      <c r="B508" s="26">
        <v>2.36252</v>
      </c>
      <c r="C508" s="12">
        <v>12.17</v>
      </c>
      <c r="D508" s="12">
        <f t="shared" si="8"/>
        <v>14.740854032981732</v>
      </c>
    </row>
    <row r="509" spans="1:4" x14ac:dyDescent="0.2">
      <c r="A509" s="13">
        <v>42005</v>
      </c>
      <c r="B509" s="26">
        <v>2.3474699999999999</v>
      </c>
      <c r="C509" s="12">
        <v>12.1</v>
      </c>
      <c r="D509" s="12">
        <f t="shared" si="8"/>
        <v>14.750029222950666</v>
      </c>
    </row>
    <row r="510" spans="1:4" x14ac:dyDescent="0.2">
      <c r="A510" s="13">
        <v>42036</v>
      </c>
      <c r="B510" s="26">
        <v>2.3534199999999998</v>
      </c>
      <c r="C510" s="12">
        <v>12.29</v>
      </c>
      <c r="D510" s="12">
        <f t="shared" si="8"/>
        <v>14.943764134748578</v>
      </c>
    </row>
    <row r="511" spans="1:4" x14ac:dyDescent="0.2">
      <c r="A511" s="13">
        <v>42064</v>
      </c>
      <c r="B511" s="26">
        <v>2.3597600000000001</v>
      </c>
      <c r="C511" s="12">
        <v>12.33</v>
      </c>
      <c r="D511" s="12">
        <f t="shared" si="8"/>
        <v>14.952120991117742</v>
      </c>
    </row>
    <row r="512" spans="1:4" x14ac:dyDescent="0.2">
      <c r="A512" s="13">
        <v>42095</v>
      </c>
      <c r="B512" s="26">
        <v>2.3622200000000002</v>
      </c>
      <c r="C512" s="12">
        <v>12.62</v>
      </c>
      <c r="D512" s="12">
        <f t="shared" si="8"/>
        <v>15.287855669666667</v>
      </c>
    </row>
    <row r="513" spans="1:4" x14ac:dyDescent="0.2">
      <c r="A513" s="13">
        <v>42125</v>
      </c>
      <c r="B513" s="26">
        <v>2.3700100000000002</v>
      </c>
      <c r="C513" s="12">
        <v>12.93</v>
      </c>
      <c r="D513" s="12">
        <f t="shared" si="8"/>
        <v>15.61190527888068</v>
      </c>
    </row>
    <row r="514" spans="1:4" x14ac:dyDescent="0.2">
      <c r="A514" s="13">
        <v>42156</v>
      </c>
      <c r="B514" s="26">
        <v>2.3765700000000001</v>
      </c>
      <c r="C514" s="12">
        <v>12.92</v>
      </c>
      <c r="D514" s="12">
        <f t="shared" si="8"/>
        <v>15.556771195462369</v>
      </c>
    </row>
    <row r="515" spans="1:4" x14ac:dyDescent="0.2">
      <c r="A515" s="13">
        <v>42186</v>
      </c>
      <c r="B515" s="26">
        <v>2.3803399999999999</v>
      </c>
      <c r="C515" s="12">
        <v>12.94</v>
      </c>
      <c r="D515" s="12">
        <f t="shared" si="8"/>
        <v>15.556175815219676</v>
      </c>
    </row>
    <row r="516" spans="1:4" x14ac:dyDescent="0.2">
      <c r="A516" s="13">
        <v>42217</v>
      </c>
      <c r="B516" s="26">
        <v>2.3803299999999998</v>
      </c>
      <c r="C516" s="12">
        <v>12.91</v>
      </c>
      <c r="D516" s="12">
        <f t="shared" si="8"/>
        <v>15.520175694126449</v>
      </c>
    </row>
    <row r="517" spans="1:4" x14ac:dyDescent="0.2">
      <c r="A517" s="19">
        <v>42248</v>
      </c>
      <c r="B517" s="26">
        <v>2.3749799999999999</v>
      </c>
      <c r="C517" s="12">
        <v>13.03</v>
      </c>
      <c r="D517" s="12">
        <f t="shared" si="8"/>
        <v>15.699724094518693</v>
      </c>
    </row>
    <row r="518" spans="1:4" x14ac:dyDescent="0.2">
      <c r="A518" s="13">
        <v>42278</v>
      </c>
      <c r="B518" s="26">
        <v>2.3773300000000002</v>
      </c>
      <c r="C518" s="12">
        <v>12.72</v>
      </c>
      <c r="D518" s="12">
        <f t="shared" si="8"/>
        <v>15.311058002044312</v>
      </c>
    </row>
    <row r="519" spans="1:4" x14ac:dyDescent="0.2">
      <c r="A519" s="13">
        <v>42309</v>
      </c>
      <c r="B519" s="26">
        <v>2.3801700000000001</v>
      </c>
      <c r="C519" s="12">
        <v>12.71</v>
      </c>
      <c r="D519" s="12">
        <f t="shared" si="8"/>
        <v>15.280766336018019</v>
      </c>
    </row>
    <row r="520" spans="1:4" x14ac:dyDescent="0.2">
      <c r="A520" s="13">
        <v>42339</v>
      </c>
      <c r="B520" s="26">
        <v>2.3776099999999998</v>
      </c>
      <c r="C520" s="12">
        <v>12.32</v>
      </c>
      <c r="D520" s="12">
        <f t="shared" si="8"/>
        <v>14.827831780653684</v>
      </c>
    </row>
    <row r="521" spans="1:4" x14ac:dyDescent="0.2">
      <c r="A521" s="13">
        <v>42370</v>
      </c>
      <c r="B521" s="26">
        <v>2.3765200000000002</v>
      </c>
      <c r="C521" s="12">
        <v>11.99</v>
      </c>
      <c r="D521" s="12">
        <f t="shared" si="8"/>
        <v>14.437276391530473</v>
      </c>
    </row>
    <row r="522" spans="1:4" x14ac:dyDescent="0.2">
      <c r="A522" s="13">
        <v>42401</v>
      </c>
      <c r="B522" s="26">
        <v>2.3733599999999999</v>
      </c>
      <c r="C522" s="12">
        <v>12.14</v>
      </c>
      <c r="D522" s="12">
        <f t="shared" si="8"/>
        <v>14.637355790946172</v>
      </c>
    </row>
    <row r="523" spans="1:4" x14ac:dyDescent="0.2">
      <c r="A523" s="13">
        <v>42430</v>
      </c>
      <c r="B523" s="26">
        <v>2.3807999999999998</v>
      </c>
      <c r="C523" s="12">
        <v>12.56</v>
      </c>
      <c r="D523" s="12">
        <f t="shared" si="8"/>
        <v>15.096431014784949</v>
      </c>
    </row>
    <row r="524" spans="1:4" x14ac:dyDescent="0.2">
      <c r="A524" s="13">
        <v>42461</v>
      </c>
      <c r="B524" s="26">
        <v>2.38992</v>
      </c>
      <c r="C524" s="12">
        <v>12.43</v>
      </c>
      <c r="D524" s="12">
        <f t="shared" si="8"/>
        <v>14.883166018109392</v>
      </c>
    </row>
    <row r="525" spans="1:4" x14ac:dyDescent="0.2">
      <c r="A525" s="13">
        <v>42491</v>
      </c>
      <c r="B525" s="26">
        <v>2.3955700000000002</v>
      </c>
      <c r="C525" s="12">
        <v>12.79</v>
      </c>
      <c r="D525" s="12">
        <f t="shared" si="8"/>
        <v>15.278096190050801</v>
      </c>
    </row>
    <row r="526" spans="1:4" x14ac:dyDescent="0.2">
      <c r="A526" s="13">
        <v>42522</v>
      </c>
      <c r="B526" s="26">
        <v>2.4022199999999998</v>
      </c>
      <c r="C526" s="12">
        <v>12.73</v>
      </c>
      <c r="D526" s="12">
        <f t="shared" si="8"/>
        <v>15.164328591885843</v>
      </c>
    </row>
    <row r="527" spans="1:4" x14ac:dyDescent="0.2">
      <c r="A527" s="13">
        <v>42552</v>
      </c>
      <c r="B527" s="26">
        <v>2.4010099999999999</v>
      </c>
      <c r="C527" s="12">
        <v>12.68</v>
      </c>
      <c r="D527" s="12">
        <f t="shared" si="8"/>
        <v>15.112379323701278</v>
      </c>
    </row>
    <row r="528" spans="1:4" x14ac:dyDescent="0.2">
      <c r="A528" s="13">
        <v>42583</v>
      </c>
      <c r="B528" s="26">
        <v>2.4054500000000001</v>
      </c>
      <c r="C528" s="12">
        <v>12.88</v>
      </c>
      <c r="D528" s="12">
        <f t="shared" si="8"/>
        <v>15.322410393065748</v>
      </c>
    </row>
    <row r="529" spans="1:4" x14ac:dyDescent="0.2">
      <c r="A529" s="19">
        <v>42614</v>
      </c>
      <c r="B529" s="26">
        <v>2.4117600000000001</v>
      </c>
      <c r="C529" s="12">
        <v>12.87</v>
      </c>
      <c r="D529" s="12">
        <f t="shared" si="8"/>
        <v>15.27045650064683</v>
      </c>
    </row>
    <row r="530" spans="1:4" x14ac:dyDescent="0.2">
      <c r="A530" s="13">
        <v>42644</v>
      </c>
      <c r="B530" s="26">
        <v>2.4174099999999998</v>
      </c>
      <c r="C530" s="12">
        <v>12.46</v>
      </c>
      <c r="D530" s="12">
        <f t="shared" si="8"/>
        <v>14.749431772020472</v>
      </c>
    </row>
    <row r="531" spans="1:4" x14ac:dyDescent="0.2">
      <c r="A531" s="13">
        <v>42675</v>
      </c>
      <c r="B531" s="26">
        <v>2.4202599999999999</v>
      </c>
      <c r="C531" s="12">
        <v>12.75</v>
      </c>
      <c r="D531" s="12">
        <f t="shared" si="8"/>
        <v>15.074944530752896</v>
      </c>
    </row>
    <row r="532" spans="1:4" x14ac:dyDescent="0.2">
      <c r="A532" s="13">
        <v>42705</v>
      </c>
      <c r="B532" s="26">
        <v>2.4263699999999999</v>
      </c>
      <c r="C532" s="12">
        <v>12.23</v>
      </c>
      <c r="D532" s="12">
        <f t="shared" si="8"/>
        <v>14.423710287384036</v>
      </c>
    </row>
    <row r="533" spans="1:4" x14ac:dyDescent="0.2">
      <c r="A533" s="13">
        <v>42736</v>
      </c>
      <c r="B533" s="26">
        <v>2.4361799999999998</v>
      </c>
      <c r="C533" s="12">
        <v>12.21</v>
      </c>
      <c r="D533" s="12">
        <f t="shared" si="8"/>
        <v>14.342136504691775</v>
      </c>
    </row>
    <row r="534" spans="1:4" x14ac:dyDescent="0.2">
      <c r="A534" s="13">
        <v>42767</v>
      </c>
      <c r="B534" s="26">
        <v>2.4400599999999999</v>
      </c>
      <c r="C534" s="12">
        <v>12.79</v>
      </c>
      <c r="D534" s="12">
        <f t="shared" si="8"/>
        <v>14.999528245207086</v>
      </c>
    </row>
    <row r="535" spans="1:4" x14ac:dyDescent="0.2">
      <c r="A535" s="13">
        <v>42795</v>
      </c>
      <c r="B535" s="26">
        <v>2.43892</v>
      </c>
      <c r="C535" s="12">
        <v>12.89</v>
      </c>
      <c r="D535" s="12">
        <f t="shared" si="8"/>
        <v>15.123869577517921</v>
      </c>
    </row>
    <row r="536" spans="1:4" x14ac:dyDescent="0.2">
      <c r="A536" s="13">
        <v>42826</v>
      </c>
      <c r="B536" s="26">
        <v>2.4419300000000002</v>
      </c>
      <c r="C536" s="12">
        <v>12.72</v>
      </c>
      <c r="D536" s="12">
        <f t="shared" si="8"/>
        <v>14.906011851281569</v>
      </c>
    </row>
    <row r="537" spans="1:4" x14ac:dyDescent="0.2">
      <c r="A537" s="13">
        <v>42856</v>
      </c>
      <c r="B537" s="26">
        <v>2.4400400000000002</v>
      </c>
      <c r="C537" s="12">
        <v>13.07</v>
      </c>
      <c r="D537" s="12">
        <f t="shared" ref="D537:D580" si="9">C537*$B$617/B537</f>
        <v>15.328025102047508</v>
      </c>
    </row>
    <row r="538" spans="1:4" x14ac:dyDescent="0.2">
      <c r="A538" s="13">
        <v>42887</v>
      </c>
      <c r="B538" s="26">
        <v>2.44163</v>
      </c>
      <c r="C538" s="12">
        <v>13.2</v>
      </c>
      <c r="D538" s="12">
        <f t="shared" si="9"/>
        <v>15.4704034599837</v>
      </c>
    </row>
    <row r="539" spans="1:4" x14ac:dyDescent="0.2">
      <c r="A539" s="13">
        <v>42917</v>
      </c>
      <c r="B539" s="26">
        <v>2.4424299999999999</v>
      </c>
      <c r="C539" s="12">
        <v>13.08</v>
      </c>
      <c r="D539" s="12">
        <f t="shared" si="9"/>
        <v>15.324742277158407</v>
      </c>
    </row>
    <row r="540" spans="1:4" x14ac:dyDescent="0.2">
      <c r="A540" s="13">
        <v>42948</v>
      </c>
      <c r="B540" s="26">
        <v>2.4518300000000002</v>
      </c>
      <c r="C540" s="12">
        <v>13.15</v>
      </c>
      <c r="D540" s="12">
        <f t="shared" si="9"/>
        <v>15.34768791066265</v>
      </c>
    </row>
    <row r="541" spans="1:4" x14ac:dyDescent="0.2">
      <c r="A541" s="19">
        <v>42979</v>
      </c>
      <c r="B541" s="26">
        <v>2.46435</v>
      </c>
      <c r="C541" s="12">
        <v>13.28</v>
      </c>
      <c r="D541" s="12">
        <f t="shared" si="9"/>
        <v>15.420670148314972</v>
      </c>
    </row>
    <row r="542" spans="1:4" x14ac:dyDescent="0.2">
      <c r="A542" s="13">
        <v>43009</v>
      </c>
      <c r="B542" s="26">
        <v>2.4662600000000001</v>
      </c>
      <c r="C542" s="12">
        <v>12.8</v>
      </c>
      <c r="D542" s="12">
        <f t="shared" si="9"/>
        <v>14.851785618710114</v>
      </c>
    </row>
    <row r="543" spans="1:4" x14ac:dyDescent="0.2">
      <c r="A543" s="13">
        <v>43040</v>
      </c>
      <c r="B543" s="26">
        <v>2.4728400000000001</v>
      </c>
      <c r="C543" s="12">
        <v>12.94</v>
      </c>
      <c r="D543" s="12">
        <f t="shared" si="9"/>
        <v>14.9742755455266</v>
      </c>
    </row>
    <row r="544" spans="1:4" x14ac:dyDescent="0.2">
      <c r="A544" s="13">
        <v>43070</v>
      </c>
      <c r="B544" s="26">
        <v>2.4780500000000001</v>
      </c>
      <c r="C544" s="12">
        <v>12.45</v>
      </c>
      <c r="D544" s="12">
        <f t="shared" si="9"/>
        <v>14.376952825810617</v>
      </c>
    </row>
    <row r="545" spans="1:4" x14ac:dyDescent="0.2">
      <c r="A545" s="13">
        <v>43101</v>
      </c>
      <c r="B545" s="26">
        <v>2.4874299999999998</v>
      </c>
      <c r="C545" s="12">
        <v>12.22</v>
      </c>
      <c r="D545" s="12">
        <f t="shared" si="9"/>
        <v>14.05814114166027</v>
      </c>
    </row>
    <row r="546" spans="1:4" x14ac:dyDescent="0.2">
      <c r="A546" s="13">
        <v>43132</v>
      </c>
      <c r="B546" s="26">
        <v>2.4943900000000001</v>
      </c>
      <c r="C546" s="12">
        <v>12.63</v>
      </c>
      <c r="D546" s="12">
        <f t="shared" si="9"/>
        <v>14.489271657599655</v>
      </c>
    </row>
    <row r="547" spans="1:4" x14ac:dyDescent="0.2">
      <c r="A547" s="13">
        <v>43160</v>
      </c>
      <c r="B547" s="26">
        <v>2.4958100000000001</v>
      </c>
      <c r="C547" s="12">
        <v>12.97</v>
      </c>
      <c r="D547" s="12">
        <f t="shared" si="9"/>
        <v>14.870857665447293</v>
      </c>
    </row>
    <row r="548" spans="1:4" x14ac:dyDescent="0.2">
      <c r="A548" s="13">
        <v>43191</v>
      </c>
      <c r="B548" s="26">
        <v>2.5014599999999998</v>
      </c>
      <c r="C548" s="12">
        <v>12.88</v>
      </c>
      <c r="D548" s="12">
        <f t="shared" si="9"/>
        <v>14.734311993795627</v>
      </c>
    </row>
    <row r="549" spans="1:4" x14ac:dyDescent="0.2">
      <c r="A549" s="13">
        <v>43221</v>
      </c>
      <c r="B549" s="26">
        <v>2.50779</v>
      </c>
      <c r="C549" s="12">
        <v>13.12</v>
      </c>
      <c r="D549" s="12">
        <f t="shared" si="9"/>
        <v>14.970979994337645</v>
      </c>
    </row>
    <row r="550" spans="1:4" x14ac:dyDescent="0.2">
      <c r="A550" s="13">
        <v>43252</v>
      </c>
      <c r="B550" s="26">
        <v>2.51118</v>
      </c>
      <c r="C550" s="12">
        <v>13.03</v>
      </c>
      <c r="D550" s="12">
        <f t="shared" si="9"/>
        <v>14.848211091996593</v>
      </c>
    </row>
    <row r="551" spans="1:4" x14ac:dyDescent="0.2">
      <c r="A551" s="13">
        <v>43282</v>
      </c>
      <c r="B551" s="26">
        <v>2.5132300000000001</v>
      </c>
      <c r="C551" s="12">
        <v>13.13</v>
      </c>
      <c r="D551" s="12">
        <f t="shared" si="9"/>
        <v>14.949960739765164</v>
      </c>
    </row>
    <row r="552" spans="1:4" x14ac:dyDescent="0.2">
      <c r="A552" s="13">
        <v>43313</v>
      </c>
      <c r="B552" s="26">
        <v>2.51749</v>
      </c>
      <c r="C552" s="12">
        <v>13.26</v>
      </c>
      <c r="D552" s="12">
        <f t="shared" si="9"/>
        <v>15.07243193021621</v>
      </c>
    </row>
    <row r="553" spans="1:4" x14ac:dyDescent="0.2">
      <c r="A553" s="19">
        <v>43344</v>
      </c>
      <c r="B553" s="26">
        <v>2.5223900000000001</v>
      </c>
      <c r="C553" s="12">
        <v>13.01</v>
      </c>
      <c r="D553" s="12">
        <f t="shared" si="9"/>
        <v>14.759533184796959</v>
      </c>
    </row>
    <row r="554" spans="1:4" x14ac:dyDescent="0.2">
      <c r="A554" s="13">
        <v>43374</v>
      </c>
      <c r="B554" s="26">
        <v>2.5286200000000001</v>
      </c>
      <c r="C554" s="12">
        <v>12.85</v>
      </c>
      <c r="D554" s="12">
        <f t="shared" si="9"/>
        <v>14.542099781699109</v>
      </c>
    </row>
    <row r="555" spans="1:4" x14ac:dyDescent="0.2">
      <c r="A555" s="13">
        <v>43405</v>
      </c>
      <c r="B555" s="26">
        <v>2.52657</v>
      </c>
      <c r="C555" s="12">
        <v>12.9</v>
      </c>
      <c r="D555" s="12">
        <f t="shared" si="9"/>
        <v>14.610528859283537</v>
      </c>
    </row>
    <row r="556" spans="1:4" x14ac:dyDescent="0.2">
      <c r="A556" s="13">
        <v>43435</v>
      </c>
      <c r="B556" s="26">
        <v>2.5255100000000001</v>
      </c>
      <c r="C556" s="12">
        <v>12.43</v>
      </c>
      <c r="D556" s="12">
        <f t="shared" si="9"/>
        <v>14.084116130999282</v>
      </c>
    </row>
    <row r="557" spans="1:4" x14ac:dyDescent="0.2">
      <c r="A557" s="13">
        <v>43466</v>
      </c>
      <c r="B557" s="26">
        <v>2.5247000000000002</v>
      </c>
      <c r="C557" s="12">
        <v>12.47</v>
      </c>
      <c r="D557" s="12">
        <f t="shared" si="9"/>
        <v>14.133972262050937</v>
      </c>
    </row>
    <row r="558" spans="1:4" x14ac:dyDescent="0.2">
      <c r="A558" s="13">
        <v>43497</v>
      </c>
      <c r="B558" s="26">
        <v>2.5313500000000002</v>
      </c>
      <c r="C558" s="12">
        <v>12.72</v>
      </c>
      <c r="D558" s="12">
        <f t="shared" si="9"/>
        <v>14.379456621960616</v>
      </c>
    </row>
    <row r="559" spans="1:4" x14ac:dyDescent="0.2">
      <c r="A559" s="13">
        <v>43525</v>
      </c>
      <c r="B559" s="26">
        <v>2.5427300000000002</v>
      </c>
      <c r="C559" s="12">
        <v>12.84</v>
      </c>
      <c r="D559" s="12">
        <f t="shared" si="9"/>
        <v>14.450149422077846</v>
      </c>
    </row>
    <row r="560" spans="1:4" x14ac:dyDescent="0.2">
      <c r="A560" s="13">
        <v>43556</v>
      </c>
      <c r="B560" s="26">
        <v>2.5516299999999998</v>
      </c>
      <c r="C560" s="12">
        <v>13.25</v>
      </c>
      <c r="D560" s="12">
        <f t="shared" si="9"/>
        <v>14.859552815259269</v>
      </c>
    </row>
    <row r="561" spans="1:4" x14ac:dyDescent="0.2">
      <c r="A561" s="13">
        <v>43586</v>
      </c>
      <c r="B561" s="26">
        <v>2.5532499999999998</v>
      </c>
      <c r="C561" s="12">
        <v>13.31</v>
      </c>
      <c r="D561" s="12">
        <f t="shared" si="9"/>
        <v>14.917370492509548</v>
      </c>
    </row>
    <row r="562" spans="1:4" x14ac:dyDescent="0.2">
      <c r="A562" s="13">
        <v>43617</v>
      </c>
      <c r="B562" s="26">
        <v>2.5536099999999999</v>
      </c>
      <c r="C562" s="12">
        <v>13.32</v>
      </c>
      <c r="D562" s="12">
        <f t="shared" si="9"/>
        <v>14.926473549210726</v>
      </c>
    </row>
    <row r="563" spans="1:4" x14ac:dyDescent="0.2">
      <c r="A563" s="13">
        <v>43647</v>
      </c>
      <c r="B563" s="26">
        <v>2.5590000000000002</v>
      </c>
      <c r="C563" s="12">
        <v>13.26</v>
      </c>
      <c r="D563" s="12">
        <f t="shared" si="9"/>
        <v>14.827939296600235</v>
      </c>
    </row>
    <row r="564" spans="1:4" x14ac:dyDescent="0.2">
      <c r="A564" s="13">
        <v>43678</v>
      </c>
      <c r="B564" s="26">
        <v>2.5617899999999998</v>
      </c>
      <c r="C564" s="12">
        <v>13.3</v>
      </c>
      <c r="D564" s="12">
        <f t="shared" si="9"/>
        <v>14.856471568707819</v>
      </c>
    </row>
    <row r="565" spans="1:4" x14ac:dyDescent="0.2">
      <c r="A565" s="19">
        <v>43709</v>
      </c>
      <c r="B565" s="26">
        <v>2.56596</v>
      </c>
      <c r="C565" s="12">
        <v>13.16</v>
      </c>
      <c r="D565" s="12">
        <f t="shared" si="9"/>
        <v>14.676198210416377</v>
      </c>
    </row>
    <row r="566" spans="1:4" x14ac:dyDescent="0.2">
      <c r="A566" s="13">
        <v>43739</v>
      </c>
      <c r="B566" s="26">
        <v>2.5730499999999998</v>
      </c>
      <c r="C566" s="12">
        <v>12.81</v>
      </c>
      <c r="D566" s="12">
        <f t="shared" si="9"/>
        <v>14.24650928275782</v>
      </c>
    </row>
    <row r="567" spans="1:4" x14ac:dyDescent="0.2">
      <c r="A567" s="13">
        <v>43770</v>
      </c>
      <c r="B567" s="26">
        <v>2.5778799999999999</v>
      </c>
      <c r="C567" s="12">
        <v>13.03</v>
      </c>
      <c r="D567" s="12">
        <f t="shared" si="9"/>
        <v>14.464028864803639</v>
      </c>
    </row>
    <row r="568" spans="1:4" x14ac:dyDescent="0.2">
      <c r="A568" s="13">
        <v>43800</v>
      </c>
      <c r="B568" s="26">
        <v>2.58263</v>
      </c>
      <c r="C568" s="12">
        <v>12.68</v>
      </c>
      <c r="D568" s="12">
        <f t="shared" si="9"/>
        <v>14.04962146339197</v>
      </c>
    </row>
    <row r="569" spans="1:4" x14ac:dyDescent="0.2">
      <c r="A569" s="13">
        <v>43831</v>
      </c>
      <c r="B569" s="26">
        <v>2.5868199999999999</v>
      </c>
      <c r="C569" s="12">
        <v>12.76</v>
      </c>
      <c r="D569" s="12">
        <f t="shared" si="9"/>
        <v>14.115362166675688</v>
      </c>
    </row>
    <row r="570" spans="1:4" x14ac:dyDescent="0.2">
      <c r="A570" s="13">
        <v>43862</v>
      </c>
      <c r="B570" s="26">
        <v>2.5900699999999999</v>
      </c>
      <c r="C570" s="12">
        <v>12.82</v>
      </c>
      <c r="D570" s="12">
        <f t="shared" si="9"/>
        <v>14.163940210110153</v>
      </c>
    </row>
    <row r="571" spans="1:4" x14ac:dyDescent="0.2">
      <c r="A571" s="13">
        <v>43891</v>
      </c>
      <c r="B571" s="26">
        <v>2.5816499999999998</v>
      </c>
      <c r="C571" s="12">
        <v>13.04</v>
      </c>
      <c r="D571" s="12">
        <f t="shared" si="9"/>
        <v>14.453991300137512</v>
      </c>
    </row>
    <row r="572" spans="1:4" x14ac:dyDescent="0.2">
      <c r="A572" s="13">
        <v>43922</v>
      </c>
      <c r="B572" s="26">
        <v>2.56094</v>
      </c>
      <c r="C572" s="12">
        <v>13.24</v>
      </c>
      <c r="D572" s="12">
        <f t="shared" si="9"/>
        <v>14.794358649558369</v>
      </c>
    </row>
    <row r="573" spans="1:4" x14ac:dyDescent="0.2">
      <c r="A573" s="13">
        <v>43952</v>
      </c>
      <c r="B573" s="26">
        <v>2.5594399999999999</v>
      </c>
      <c r="C573" s="12">
        <v>13.1</v>
      </c>
      <c r="D573" s="12">
        <f t="shared" si="9"/>
        <v>14.64650161754134</v>
      </c>
    </row>
    <row r="574" spans="1:4" x14ac:dyDescent="0.2">
      <c r="A574" s="13">
        <v>43983</v>
      </c>
      <c r="B574" s="26">
        <v>2.5721699999999998</v>
      </c>
      <c r="C574" s="12">
        <v>13.22</v>
      </c>
      <c r="D574" s="12">
        <f t="shared" si="9"/>
        <v>14.707516618263957</v>
      </c>
    </row>
    <row r="575" spans="1:4" x14ac:dyDescent="0.2">
      <c r="A575" s="13">
        <v>44013</v>
      </c>
      <c r="B575" s="26">
        <v>2.5854300000000001</v>
      </c>
      <c r="C575" s="12">
        <v>13.21</v>
      </c>
      <c r="D575" s="12">
        <f t="shared" si="9"/>
        <v>14.62101743617116</v>
      </c>
    </row>
    <row r="576" spans="1:4" x14ac:dyDescent="0.2">
      <c r="A576" s="13">
        <v>44044</v>
      </c>
      <c r="B576" s="26">
        <v>2.5958000000000001</v>
      </c>
      <c r="C576" s="12">
        <v>13.26</v>
      </c>
      <c r="D576" s="12">
        <f t="shared" si="9"/>
        <v>14.617727351876109</v>
      </c>
    </row>
    <row r="577" spans="1:5" x14ac:dyDescent="0.2">
      <c r="A577" s="19">
        <v>44075</v>
      </c>
      <c r="B577" s="26">
        <v>2.6019000000000001</v>
      </c>
      <c r="C577" s="12">
        <v>13.49</v>
      </c>
      <c r="D577" s="12">
        <f t="shared" si="9"/>
        <v>14.836412848303162</v>
      </c>
    </row>
    <row r="578" spans="1:5" x14ac:dyDescent="0.2">
      <c r="A578" s="13">
        <v>44105</v>
      </c>
      <c r="B578" s="26">
        <v>2.6035200000000001</v>
      </c>
      <c r="C578" s="12">
        <v>13.66</v>
      </c>
      <c r="D578" s="12">
        <f t="shared" si="9"/>
        <v>15.014032179510817</v>
      </c>
    </row>
    <row r="579" spans="1:5" x14ac:dyDescent="0.2">
      <c r="A579" s="13">
        <v>44136</v>
      </c>
      <c r="B579" s="26">
        <v>2.6072099999999998</v>
      </c>
      <c r="C579" s="12">
        <v>13.31</v>
      </c>
      <c r="D579" s="12">
        <f t="shared" si="9"/>
        <v>14.608633830799976</v>
      </c>
    </row>
    <row r="580" spans="1:5" x14ac:dyDescent="0.2">
      <c r="A580" s="13">
        <v>44166</v>
      </c>
      <c r="B580" s="26">
        <v>2.61564</v>
      </c>
      <c r="C580" s="12">
        <v>12.78</v>
      </c>
      <c r="D580" s="12">
        <f t="shared" si="9"/>
        <v>13.981714983713356</v>
      </c>
    </row>
    <row r="581" spans="1:5" x14ac:dyDescent="0.2">
      <c r="A581" s="13">
        <v>44197</v>
      </c>
      <c r="B581" s="26">
        <v>2.6219999999999999</v>
      </c>
      <c r="C581" s="12">
        <v>12.69</v>
      </c>
      <c r="D581" s="12">
        <f t="shared" ref="D581:D604" si="10">C581*$B$617/B581</f>
        <v>13.849576578947369</v>
      </c>
    </row>
    <row r="582" spans="1:5" x14ac:dyDescent="0.2">
      <c r="A582" s="13">
        <v>44228</v>
      </c>
      <c r="B582" s="26">
        <v>2.6334599999999999</v>
      </c>
      <c r="C582" s="12">
        <v>13.35</v>
      </c>
      <c r="D582" s="12">
        <f t="shared" si="10"/>
        <v>14.506481909730926</v>
      </c>
    </row>
    <row r="583" spans="1:5" x14ac:dyDescent="0.2">
      <c r="A583" s="19">
        <v>44256</v>
      </c>
      <c r="B583" s="26">
        <v>2.65028</v>
      </c>
      <c r="C583" s="12">
        <v>13.3</v>
      </c>
      <c r="D583" s="12">
        <f t="shared" si="10"/>
        <v>14.360429954570838</v>
      </c>
    </row>
    <row r="584" spans="1:5" x14ac:dyDescent="0.2">
      <c r="A584" s="13">
        <v>44287</v>
      </c>
      <c r="B584" s="26">
        <v>2.6672699999999998</v>
      </c>
      <c r="C584" s="12">
        <v>13.76</v>
      </c>
      <c r="D584" s="12">
        <f t="shared" si="10"/>
        <v>14.762469551264028</v>
      </c>
    </row>
    <row r="585" spans="1:5" x14ac:dyDescent="0.2">
      <c r="A585" s="13">
        <v>44317</v>
      </c>
      <c r="B585" s="26">
        <v>2.6859899999999999</v>
      </c>
      <c r="C585" s="12">
        <v>13.89</v>
      </c>
      <c r="D585" s="12">
        <f t="shared" si="10"/>
        <v>14.798081523013863</v>
      </c>
    </row>
    <row r="586" spans="1:5" x14ac:dyDescent="0.2">
      <c r="A586" s="13">
        <v>44348</v>
      </c>
      <c r="B586" s="26">
        <v>2.7095500000000001</v>
      </c>
      <c r="C586" s="12">
        <v>13.85</v>
      </c>
      <c r="D586" s="12">
        <f t="shared" si="10"/>
        <v>14.627165156575815</v>
      </c>
    </row>
    <row r="587" spans="1:5" x14ac:dyDescent="0.2">
      <c r="A587" s="13">
        <v>44378</v>
      </c>
      <c r="B587" s="26">
        <v>2.7218399999999998</v>
      </c>
      <c r="C587" s="12">
        <v>13.87</v>
      </c>
      <c r="D587" s="12">
        <f t="shared" si="10"/>
        <v>14.582145596361286</v>
      </c>
    </row>
    <row r="588" spans="1:5" x14ac:dyDescent="0.2">
      <c r="A588" s="13">
        <v>44409</v>
      </c>
      <c r="B588" s="26">
        <v>2.7309199999999998</v>
      </c>
      <c r="C588" s="12">
        <v>13.95</v>
      </c>
      <c r="D588" s="12">
        <f t="shared" si="10"/>
        <v>14.617489509029925</v>
      </c>
    </row>
    <row r="589" spans="1:5" x14ac:dyDescent="0.2">
      <c r="A589" s="19">
        <v>44440</v>
      </c>
      <c r="B589" s="26">
        <v>2.74214</v>
      </c>
      <c r="C589" s="12">
        <v>14.19</v>
      </c>
      <c r="D589" s="12">
        <f t="shared" si="10"/>
        <v>14.808133899071528</v>
      </c>
    </row>
    <row r="590" spans="1:5" x14ac:dyDescent="0.2">
      <c r="A590" s="13">
        <v>44470</v>
      </c>
      <c r="B590" s="26">
        <v>2.7658999999999998</v>
      </c>
      <c r="C590" s="12">
        <v>14.09</v>
      </c>
      <c r="D590" s="12">
        <f t="shared" si="10"/>
        <v>14.577467439169892</v>
      </c>
    </row>
    <row r="591" spans="1:5" x14ac:dyDescent="0.2">
      <c r="A591" s="13">
        <v>44501</v>
      </c>
      <c r="B591" s="26">
        <v>2.7852399999999999</v>
      </c>
      <c r="C591" s="12">
        <v>14.11</v>
      </c>
      <c r="D591" s="12">
        <f t="shared" si="10"/>
        <v>14.496793457655356</v>
      </c>
      <c r="E591" s="10" t="s">
        <v>182</v>
      </c>
    </row>
    <row r="592" spans="1:5" x14ac:dyDescent="0.2">
      <c r="A592" s="13">
        <v>44531</v>
      </c>
      <c r="B592" s="26">
        <v>2.8012600000000001</v>
      </c>
      <c r="C592" s="12">
        <v>13.75</v>
      </c>
      <c r="D592" s="12">
        <f t="shared" si="10"/>
        <v>14.046135042802167</v>
      </c>
      <c r="E592" s="10" t="s">
        <v>183</v>
      </c>
    </row>
    <row r="593" spans="1:5" x14ac:dyDescent="0.2">
      <c r="A593" s="13">
        <v>44562</v>
      </c>
      <c r="B593" s="26">
        <v>2.8193299999999999</v>
      </c>
      <c r="C593" s="12">
        <v>13.72</v>
      </c>
      <c r="D593" s="12">
        <f t="shared" si="10"/>
        <v>13.925659117591771</v>
      </c>
      <c r="E593">
        <f t="shared" ref="E593:E616" si="11">IF($A593&gt;=DATE(YEAR($C$1),MONTH($C$1)-2,1),1,0)</f>
        <v>0</v>
      </c>
    </row>
    <row r="594" spans="1:5" x14ac:dyDescent="0.2">
      <c r="A594" s="13">
        <v>44593</v>
      </c>
      <c r="B594" s="26">
        <v>2.8418199999999998</v>
      </c>
      <c r="C594" s="12">
        <v>14.329330000000001</v>
      </c>
      <c r="D594" s="12">
        <f t="shared" si="10"/>
        <v>14.42902145949779</v>
      </c>
      <c r="E594">
        <f t="shared" si="11"/>
        <v>1</v>
      </c>
    </row>
    <row r="595" spans="1:5" x14ac:dyDescent="0.2">
      <c r="A595" s="19">
        <v>44621</v>
      </c>
      <c r="B595" s="26">
        <v>2.8455698025</v>
      </c>
      <c r="C595" s="12">
        <v>14.0458</v>
      </c>
      <c r="D595" s="12">
        <f t="shared" si="10"/>
        <v>14.124881010646023</v>
      </c>
      <c r="E595">
        <f t="shared" si="11"/>
        <v>1</v>
      </c>
    </row>
    <row r="596" spans="1:5" x14ac:dyDescent="0.2">
      <c r="A596" s="13">
        <v>44652</v>
      </c>
      <c r="B596" s="26">
        <v>2.8615910000000002</v>
      </c>
      <c r="C596" s="12">
        <v>14.61243</v>
      </c>
      <c r="D596" s="12">
        <f t="shared" si="10"/>
        <v>14.61243</v>
      </c>
      <c r="E596">
        <f t="shared" si="11"/>
        <v>1</v>
      </c>
    </row>
    <row r="597" spans="1:5" x14ac:dyDescent="0.2">
      <c r="A597" s="13">
        <v>44682</v>
      </c>
      <c r="B597" s="26">
        <v>2.873065</v>
      </c>
      <c r="C597" s="12">
        <v>14.54227</v>
      </c>
      <c r="D597" s="12">
        <f t="shared" si="10"/>
        <v>14.484193344588448</v>
      </c>
      <c r="E597">
        <f t="shared" si="11"/>
        <v>1</v>
      </c>
    </row>
    <row r="598" spans="1:5" x14ac:dyDescent="0.2">
      <c r="A598" s="13">
        <v>44713</v>
      </c>
      <c r="B598" s="26">
        <v>2.8822380000000001</v>
      </c>
      <c r="C598" s="12">
        <v>14.419549999999999</v>
      </c>
      <c r="D598" s="12">
        <f t="shared" si="10"/>
        <v>14.316255112884503</v>
      </c>
      <c r="E598">
        <f t="shared" si="11"/>
        <v>1</v>
      </c>
    </row>
    <row r="599" spans="1:5" x14ac:dyDescent="0.2">
      <c r="A599" s="13">
        <v>44743</v>
      </c>
      <c r="B599" s="26">
        <v>2.8864550000000002</v>
      </c>
      <c r="C599" s="12">
        <v>14.34774</v>
      </c>
      <c r="D599" s="12">
        <f t="shared" si="10"/>
        <v>14.224148186734245</v>
      </c>
      <c r="E599">
        <f t="shared" si="11"/>
        <v>1</v>
      </c>
    </row>
    <row r="600" spans="1:5" x14ac:dyDescent="0.2">
      <c r="A600" s="13">
        <v>44774</v>
      </c>
      <c r="B600" s="26">
        <v>2.8930199999999999</v>
      </c>
      <c r="C600" s="12">
        <v>14.50727</v>
      </c>
      <c r="D600" s="12">
        <f t="shared" si="10"/>
        <v>14.349666876333382</v>
      </c>
      <c r="E600">
        <f t="shared" si="11"/>
        <v>1</v>
      </c>
    </row>
    <row r="601" spans="1:5" x14ac:dyDescent="0.2">
      <c r="A601" s="19">
        <v>44805</v>
      </c>
      <c r="B601" s="26">
        <v>2.8992789999999999</v>
      </c>
      <c r="C601" s="12">
        <v>14.75487</v>
      </c>
      <c r="D601" s="12">
        <f t="shared" si="10"/>
        <v>14.563070059200928</v>
      </c>
      <c r="E601">
        <f t="shared" si="11"/>
        <v>1</v>
      </c>
    </row>
    <row r="602" spans="1:5" x14ac:dyDescent="0.2">
      <c r="A602" s="13">
        <v>44835</v>
      </c>
      <c r="B602" s="26">
        <v>2.9052669999999998</v>
      </c>
      <c r="C602" s="12">
        <v>14.56758</v>
      </c>
      <c r="D602" s="12">
        <f t="shared" si="10"/>
        <v>14.348579947997896</v>
      </c>
      <c r="E602">
        <f t="shared" si="11"/>
        <v>1</v>
      </c>
    </row>
    <row r="603" spans="1:5" x14ac:dyDescent="0.2">
      <c r="A603" s="13">
        <v>44866</v>
      </c>
      <c r="B603" s="26">
        <v>2.9108830000000001</v>
      </c>
      <c r="C603" s="12">
        <v>14.543900000000001</v>
      </c>
      <c r="D603" s="12">
        <f t="shared" si="10"/>
        <v>14.297618057785215</v>
      </c>
      <c r="E603">
        <f t="shared" si="11"/>
        <v>1</v>
      </c>
    </row>
    <row r="604" spans="1:5" x14ac:dyDescent="0.2">
      <c r="A604" s="13">
        <v>44896</v>
      </c>
      <c r="B604" s="26">
        <v>2.9161630000000001</v>
      </c>
      <c r="C604" s="12">
        <v>14.09327</v>
      </c>
      <c r="D604" s="12">
        <f t="shared" si="10"/>
        <v>13.829533737507131</v>
      </c>
      <c r="E604">
        <f t="shared" si="11"/>
        <v>1</v>
      </c>
    </row>
    <row r="605" spans="1:5" x14ac:dyDescent="0.2">
      <c r="A605" s="13">
        <v>44927</v>
      </c>
      <c r="B605" s="26">
        <v>2.920722</v>
      </c>
      <c r="C605" s="12">
        <v>14.147790000000001</v>
      </c>
      <c r="D605" s="12">
        <f t="shared" si="7"/>
        <v>13.861363229328228</v>
      </c>
      <c r="E605">
        <f t="shared" si="11"/>
        <v>1</v>
      </c>
    </row>
    <row r="606" spans="1:5" x14ac:dyDescent="0.2">
      <c r="A606" s="13">
        <v>44958</v>
      </c>
      <c r="B606" s="26">
        <v>2.9256199999999999</v>
      </c>
      <c r="C606" s="12">
        <v>14.69501</v>
      </c>
      <c r="D606" s="12">
        <f t="shared" si="7"/>
        <v>14.373400633339259</v>
      </c>
      <c r="E606">
        <f t="shared" si="11"/>
        <v>1</v>
      </c>
    </row>
    <row r="607" spans="1:5" x14ac:dyDescent="0.2">
      <c r="A607" s="19">
        <v>44986</v>
      </c>
      <c r="B607" s="26">
        <v>2.9304700000000001</v>
      </c>
      <c r="C607" s="12">
        <v>14.36978</v>
      </c>
      <c r="D607" s="12">
        <f t="shared" si="7"/>
        <v>14.032026644183357</v>
      </c>
      <c r="E607">
        <f t="shared" si="11"/>
        <v>1</v>
      </c>
    </row>
    <row r="608" spans="1:5" x14ac:dyDescent="0.2">
      <c r="A608" s="13">
        <v>45017</v>
      </c>
      <c r="B608" s="26">
        <v>2.9344410000000001</v>
      </c>
      <c r="C608" s="12">
        <v>14.926869999999999</v>
      </c>
      <c r="D608" s="12">
        <f t="shared" si="7"/>
        <v>14.556297724224137</v>
      </c>
      <c r="E608">
        <f t="shared" si="11"/>
        <v>1</v>
      </c>
    </row>
    <row r="609" spans="1:5" x14ac:dyDescent="0.2">
      <c r="A609" s="13">
        <v>45047</v>
      </c>
      <c r="B609" s="26">
        <v>2.9398230000000001</v>
      </c>
      <c r="C609" s="12">
        <v>14.69955</v>
      </c>
      <c r="D609" s="12">
        <f t="shared" si="7"/>
        <v>14.30837842416023</v>
      </c>
      <c r="E609">
        <f t="shared" si="11"/>
        <v>1</v>
      </c>
    </row>
    <row r="610" spans="1:5" x14ac:dyDescent="0.2">
      <c r="A610" s="13">
        <v>45078</v>
      </c>
      <c r="B610" s="26">
        <v>2.9457840000000002</v>
      </c>
      <c r="C610" s="12">
        <v>14.59294</v>
      </c>
      <c r="D610" s="12">
        <f t="shared" si="7"/>
        <v>14.175861423492014</v>
      </c>
      <c r="E610">
        <f t="shared" si="11"/>
        <v>1</v>
      </c>
    </row>
    <row r="611" spans="1:5" x14ac:dyDescent="0.2">
      <c r="A611" s="13">
        <v>45108</v>
      </c>
      <c r="B611" s="26">
        <v>2.953452</v>
      </c>
      <c r="C611" s="12">
        <v>14.46031</v>
      </c>
      <c r="D611" s="12">
        <f t="shared" si="7"/>
        <v>14.010552043239574</v>
      </c>
      <c r="E611">
        <f t="shared" si="11"/>
        <v>1</v>
      </c>
    </row>
    <row r="612" spans="1:5" x14ac:dyDescent="0.2">
      <c r="A612" s="13">
        <v>45139</v>
      </c>
      <c r="B612" s="26">
        <v>2.959724</v>
      </c>
      <c r="C612" s="12">
        <v>14.573539999999999</v>
      </c>
      <c r="D612" s="12">
        <f t="shared" si="7"/>
        <v>14.090337782218883</v>
      </c>
      <c r="E612">
        <f t="shared" si="11"/>
        <v>1</v>
      </c>
    </row>
    <row r="613" spans="1:5" x14ac:dyDescent="0.2">
      <c r="A613" s="19">
        <v>45170</v>
      </c>
      <c r="B613" s="26">
        <v>2.9657290000000001</v>
      </c>
      <c r="C613" s="12">
        <v>14.78051</v>
      </c>
      <c r="D613" s="12">
        <f t="shared" si="7"/>
        <v>14.261510202520189</v>
      </c>
      <c r="E613">
        <f t="shared" si="11"/>
        <v>1</v>
      </c>
    </row>
    <row r="614" spans="1:5" x14ac:dyDescent="0.2">
      <c r="A614" s="13">
        <v>45200</v>
      </c>
      <c r="B614" s="26">
        <v>2.9719479999999998</v>
      </c>
      <c r="C614" s="12">
        <v>14.47893</v>
      </c>
      <c r="D614" s="12">
        <f t="shared" si="7"/>
        <v>13.941285573512729</v>
      </c>
      <c r="E614">
        <f t="shared" si="11"/>
        <v>1</v>
      </c>
    </row>
    <row r="615" spans="1:5" x14ac:dyDescent="0.2">
      <c r="A615" s="13">
        <v>45231</v>
      </c>
      <c r="B615" s="26">
        <v>2.977058</v>
      </c>
      <c r="C615" s="12">
        <v>14.51596</v>
      </c>
      <c r="D615" s="12">
        <f t="shared" si="7"/>
        <v>13.952949688034296</v>
      </c>
      <c r="E615">
        <f t="shared" si="11"/>
        <v>1</v>
      </c>
    </row>
    <row r="616" spans="1:5" x14ac:dyDescent="0.2">
      <c r="A616" s="13">
        <v>45261</v>
      </c>
      <c r="B616" s="26">
        <v>2.981541</v>
      </c>
      <c r="C616" s="12">
        <v>14.0252</v>
      </c>
      <c r="D616" s="12">
        <f t="shared" si="7"/>
        <v>13.460953947371511</v>
      </c>
      <c r="E616">
        <f t="shared" si="11"/>
        <v>1</v>
      </c>
    </row>
    <row r="617" spans="1:5" x14ac:dyDescent="0.2">
      <c r="A617" s="15" t="str">
        <f>"Base CPI ("&amp;TEXT('Notes and Sources'!$G$7,"m/yyyy")&amp;")"</f>
        <v>Base CPI (4/2022)</v>
      </c>
      <c r="B617" s="28">
        <v>2.8615910000000002</v>
      </c>
      <c r="C617" s="16"/>
      <c r="D617" s="16"/>
      <c r="E617" s="20"/>
    </row>
    <row r="618" spans="1:5" x14ac:dyDescent="0.2">
      <c r="A618" s="43" t="str">
        <f>A1&amp;" "&amp;TEXT(C1,"Mmmm yyyy")</f>
        <v>EIA Short-Term Energy Outlook, April 2022</v>
      </c>
      <c r="B618" s="43"/>
      <c r="C618" s="43"/>
      <c r="D618" s="43"/>
      <c r="E618" s="43"/>
    </row>
    <row r="619" spans="1:5" x14ac:dyDescent="0.2">
      <c r="A619" s="38" t="s">
        <v>184</v>
      </c>
      <c r="B619" s="38"/>
      <c r="C619" s="38"/>
      <c r="D619" s="38"/>
      <c r="E619" s="38"/>
    </row>
    <row r="620" spans="1:5" x14ac:dyDescent="0.2">
      <c r="A620" s="38" t="s">
        <v>207</v>
      </c>
      <c r="B620" s="38"/>
      <c r="C620" s="38"/>
      <c r="D620" s="38"/>
      <c r="E620" s="38"/>
    </row>
    <row r="621" spans="1:5" x14ac:dyDescent="0.2">
      <c r="A621" s="30" t="str">
        <f>"Real Price ("&amp;TEXT($C$1,"mmm yyyy")&amp;" $)"</f>
        <v>Real Price (Apr 2022 $)</v>
      </c>
      <c r="B621" s="30"/>
      <c r="C621" s="30"/>
      <c r="D621" s="30"/>
      <c r="E621" s="30"/>
    </row>
    <row r="622" spans="1:5" x14ac:dyDescent="0.2">
      <c r="A622" s="39" t="s">
        <v>167</v>
      </c>
      <c r="B622" s="39"/>
      <c r="C622" s="39"/>
      <c r="D622" s="39"/>
      <c r="E622" s="39"/>
    </row>
  </sheetData>
  <mergeCells count="7">
    <mergeCell ref="A620:E620"/>
    <mergeCell ref="A622:E622"/>
    <mergeCell ref="C39:D39"/>
    <mergeCell ref="A1:B1"/>
    <mergeCell ref="C1:D1"/>
    <mergeCell ref="A618:E618"/>
    <mergeCell ref="A619:E619"/>
  </mergeCells>
  <phoneticPr fontId="3" type="noConversion"/>
  <conditionalFormatting sqref="B461:D470 B473:D481 B485:D494 B497:D506 B509:D518 B545:D554 B557:D566 B569:D578 B581:D590 B593:D616">
    <cfRule type="expression" dxfId="12" priority="5" stopIfTrue="1">
      <formula>$E461=1</formula>
    </cfRule>
  </conditionalFormatting>
  <conditionalFormatting sqref="B471:D472 B483:D484 B495:D496">
    <cfRule type="expression" dxfId="11" priority="6" stopIfTrue="1">
      <formula>#REF!=1</formula>
    </cfRule>
  </conditionalFormatting>
  <conditionalFormatting sqref="B482:D482">
    <cfRule type="expression" dxfId="10" priority="12" stopIfTrue="1">
      <formula>#REF!=1</formula>
    </cfRule>
  </conditionalFormatting>
  <conditionalFormatting sqref="B495:D496">
    <cfRule type="expression" dxfId="9" priority="27" stopIfTrue="1">
      <formula>#REF!=1</formula>
    </cfRule>
  </conditionalFormatting>
  <conditionalFormatting sqref="B507:D508">
    <cfRule type="expression" dxfId="8" priority="51" stopIfTrue="1">
      <formula>#REF!=1</formula>
    </cfRule>
  </conditionalFormatting>
  <conditionalFormatting sqref="B519:D520">
    <cfRule type="expression" dxfId="7" priority="75" stopIfTrue="1">
      <formula>#REF!=1</formula>
    </cfRule>
  </conditionalFormatting>
  <conditionalFormatting sqref="B530:D532">
    <cfRule type="expression" dxfId="6" priority="97" stopIfTrue="1">
      <formula>#REF!=1</formula>
    </cfRule>
  </conditionalFormatting>
  <conditionalFormatting sqref="B521:D529">
    <cfRule type="expression" dxfId="5" priority="124" stopIfTrue="1">
      <formula>$E533=1</formula>
    </cfRule>
  </conditionalFormatting>
  <conditionalFormatting sqref="B533:D544">
    <cfRule type="expression" dxfId="4" priority="125" stopIfTrue="1">
      <formula>#REF!=1</formula>
    </cfRule>
  </conditionalFormatting>
  <conditionalFormatting sqref="B555:D556">
    <cfRule type="expression" dxfId="3" priority="152" stopIfTrue="1">
      <formula>#REF!=1</formula>
    </cfRule>
  </conditionalFormatting>
  <conditionalFormatting sqref="B567:D568">
    <cfRule type="expression" dxfId="2" priority="174" stopIfTrue="1">
      <formula>#REF!=1</formula>
    </cfRule>
  </conditionalFormatting>
  <conditionalFormatting sqref="B579:D580">
    <cfRule type="expression" dxfId="1" priority="180" stopIfTrue="1">
      <formula>#REF!=1</formula>
    </cfRule>
  </conditionalFormatting>
  <conditionalFormatting sqref="B591:D592">
    <cfRule type="expression" dxfId="0" priority="204" stopIfTrue="1">
      <formula>#REF!=1</formula>
    </cfRule>
  </conditionalFormatting>
  <hyperlinks>
    <hyperlink ref="A3" location="Contents!B4" display="Return to Contents"/>
    <hyperlink ref="A622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44663</v>
      </c>
      <c r="D1" s="42"/>
    </row>
    <row r="2" spans="1:4" ht="15.75" x14ac:dyDescent="0.25">
      <c r="A2" s="11" t="s">
        <v>169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170</v>
      </c>
      <c r="D39" s="40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1968</v>
      </c>
      <c r="B41" s="26">
        <v>0.34799999999999998</v>
      </c>
      <c r="C41" s="12">
        <v>2.9</v>
      </c>
      <c r="D41" s="12">
        <f t="shared" ref="D41:D56" si="0">C41*$B$97/B41</f>
        <v>23.846591666666672</v>
      </c>
    </row>
    <row r="42" spans="1:4" x14ac:dyDescent="0.2">
      <c r="A42" s="14">
        <v>1969</v>
      </c>
      <c r="B42" s="26">
        <v>0.36699999999999999</v>
      </c>
      <c r="C42" s="12">
        <v>2.8</v>
      </c>
      <c r="D42" s="12">
        <f t="shared" ref="D42" si="1">C42*$B$97/B42</f>
        <v>21.83230190735695</v>
      </c>
    </row>
    <row r="43" spans="1:4" x14ac:dyDescent="0.2">
      <c r="A43" s="14">
        <v>1970</v>
      </c>
      <c r="B43" s="26">
        <v>0.38800000000000001</v>
      </c>
      <c r="C43" s="12">
        <v>2.96</v>
      </c>
      <c r="D43" s="12">
        <f t="shared" si="0"/>
        <v>21.830694226804123</v>
      </c>
    </row>
    <row r="44" spans="1:4" x14ac:dyDescent="0.2">
      <c r="A44" s="14">
        <v>1971</v>
      </c>
      <c r="B44" s="26">
        <v>0.40500000000000003</v>
      </c>
      <c r="C44" s="12">
        <v>3.17</v>
      </c>
      <c r="D44" s="12">
        <f t="shared" si="0"/>
        <v>22.398132024691357</v>
      </c>
    </row>
    <row r="45" spans="1:4" x14ac:dyDescent="0.2">
      <c r="A45" s="14">
        <v>1972</v>
      </c>
      <c r="B45" s="26">
        <v>0.41799999999999998</v>
      </c>
      <c r="C45" s="12">
        <v>3.22</v>
      </c>
      <c r="D45" s="12">
        <f t="shared" si="0"/>
        <v>22.04383497607656</v>
      </c>
    </row>
    <row r="46" spans="1:4" x14ac:dyDescent="0.2">
      <c r="A46" s="14">
        <v>1973</v>
      </c>
      <c r="B46" s="26">
        <v>0.44400000000000001</v>
      </c>
      <c r="C46" s="12">
        <v>4.08</v>
      </c>
      <c r="D46" s="12">
        <f t="shared" si="0"/>
        <v>26.295701081081084</v>
      </c>
    </row>
    <row r="47" spans="1:4" x14ac:dyDescent="0.2">
      <c r="A47" s="14">
        <v>1974</v>
      </c>
      <c r="B47" s="26">
        <v>0.49299999999999999</v>
      </c>
      <c r="C47" s="12">
        <v>12.52</v>
      </c>
      <c r="D47" s="12">
        <f t="shared" si="0"/>
        <v>72.671641622718056</v>
      </c>
    </row>
    <row r="48" spans="1:4" x14ac:dyDescent="0.2">
      <c r="A48" s="14">
        <v>1975</v>
      </c>
      <c r="B48" s="26">
        <v>0.53825000000000001</v>
      </c>
      <c r="C48" s="12">
        <v>13.946718203</v>
      </c>
      <c r="D48" s="12">
        <f t="shared" si="0"/>
        <v>74.147335418933537</v>
      </c>
    </row>
    <row r="49" spans="1:4" x14ac:dyDescent="0.2">
      <c r="A49" s="14">
        <v>1976</v>
      </c>
      <c r="B49" s="26">
        <v>0.56933333333000002</v>
      </c>
      <c r="C49" s="12">
        <v>13.483572863999999</v>
      </c>
      <c r="D49" s="12">
        <f t="shared" si="0"/>
        <v>67.771318657539567</v>
      </c>
    </row>
    <row r="50" spans="1:4" x14ac:dyDescent="0.2">
      <c r="A50" s="14">
        <v>1977</v>
      </c>
      <c r="B50" s="26">
        <v>0.60616666666999997</v>
      </c>
      <c r="C50" s="12">
        <v>14.525864502999999</v>
      </c>
      <c r="D50" s="12">
        <f t="shared" si="0"/>
        <v>68.573686767295627</v>
      </c>
    </row>
    <row r="51" spans="1:4" x14ac:dyDescent="0.2">
      <c r="A51" s="14">
        <v>1978</v>
      </c>
      <c r="B51" s="26">
        <v>0.65241666666999998</v>
      </c>
      <c r="C51" s="12">
        <v>14.56930006</v>
      </c>
      <c r="D51" s="12">
        <f t="shared" si="0"/>
        <v>63.902993375065705</v>
      </c>
    </row>
    <row r="52" spans="1:4" x14ac:dyDescent="0.2">
      <c r="A52" s="14">
        <v>1979</v>
      </c>
      <c r="B52" s="26">
        <v>0.72583333333</v>
      </c>
      <c r="C52" s="12">
        <v>21.573135913000002</v>
      </c>
      <c r="D52" s="12">
        <f t="shared" si="0"/>
        <v>85.051882761011839</v>
      </c>
    </row>
    <row r="53" spans="1:4" x14ac:dyDescent="0.2">
      <c r="A53" s="14">
        <v>1980</v>
      </c>
      <c r="B53" s="26">
        <v>0.82383333332999997</v>
      </c>
      <c r="C53" s="12">
        <v>33.858791771</v>
      </c>
      <c r="D53" s="12">
        <f t="shared" si="0"/>
        <v>117.60875638659887</v>
      </c>
    </row>
    <row r="54" spans="1:4" x14ac:dyDescent="0.2">
      <c r="A54" s="14">
        <v>1981</v>
      </c>
      <c r="B54" s="26">
        <v>0.90933333332999999</v>
      </c>
      <c r="C54" s="12">
        <v>37.099725198999998</v>
      </c>
      <c r="D54" s="12">
        <f t="shared" si="0"/>
        <v>116.74953049742021</v>
      </c>
    </row>
    <row r="55" spans="1:4" x14ac:dyDescent="0.2">
      <c r="A55" s="14">
        <v>1982</v>
      </c>
      <c r="B55" s="26">
        <v>0.96533333333000004</v>
      </c>
      <c r="C55" s="12">
        <v>33.568900286999998</v>
      </c>
      <c r="D55" s="12">
        <f t="shared" si="0"/>
        <v>99.510148074766903</v>
      </c>
    </row>
    <row r="56" spans="1:4" x14ac:dyDescent="0.2">
      <c r="A56" s="14">
        <v>1983</v>
      </c>
      <c r="B56" s="26">
        <v>0.99583333333000001</v>
      </c>
      <c r="C56" s="12">
        <v>29.314416294000001</v>
      </c>
      <c r="D56" s="12">
        <f t="shared" si="0"/>
        <v>84.236856740530101</v>
      </c>
    </row>
    <row r="57" spans="1:4" x14ac:dyDescent="0.2">
      <c r="A57" s="14">
        <v>1984</v>
      </c>
      <c r="B57" s="26">
        <v>1.0393333333000001</v>
      </c>
      <c r="C57" s="12">
        <v>28.876823650999999</v>
      </c>
      <c r="D57" s="12">
        <f t="shared" ref="D57:D86" si="2">C57*$B$97/B57</f>
        <v>79.506406675053512</v>
      </c>
    </row>
    <row r="58" spans="1:4" x14ac:dyDescent="0.2">
      <c r="A58" s="14">
        <v>1985</v>
      </c>
      <c r="B58" s="26">
        <v>1.0760000000000001</v>
      </c>
      <c r="C58" s="12">
        <v>26.991316866999998</v>
      </c>
      <c r="D58" s="12">
        <f t="shared" si="2"/>
        <v>71.78262957691021</v>
      </c>
    </row>
    <row r="59" spans="1:4" x14ac:dyDescent="0.2">
      <c r="A59" s="14">
        <v>1986</v>
      </c>
      <c r="B59" s="26">
        <v>1.0969166667000001</v>
      </c>
      <c r="C59" s="12">
        <v>13.934331794</v>
      </c>
      <c r="D59" s="12">
        <f t="shared" si="2"/>
        <v>36.351310599266924</v>
      </c>
    </row>
    <row r="60" spans="1:4" x14ac:dyDescent="0.2">
      <c r="A60" s="14">
        <v>1987</v>
      </c>
      <c r="B60" s="26">
        <v>1.1361666667000001</v>
      </c>
      <c r="C60" s="12">
        <v>18.138013121</v>
      </c>
      <c r="D60" s="12">
        <f t="shared" si="2"/>
        <v>45.683064488847947</v>
      </c>
    </row>
    <row r="61" spans="1:4" x14ac:dyDescent="0.2">
      <c r="A61" s="14">
        <v>1988</v>
      </c>
      <c r="B61" s="26">
        <v>1.18275</v>
      </c>
      <c r="C61" s="12">
        <v>14.602182092</v>
      </c>
      <c r="D61" s="12">
        <f t="shared" si="2"/>
        <v>35.329082946377831</v>
      </c>
    </row>
    <row r="62" spans="1:4" x14ac:dyDescent="0.2">
      <c r="A62" s="14">
        <v>1989</v>
      </c>
      <c r="B62" s="26">
        <v>1.2394166666999999</v>
      </c>
      <c r="C62" s="12">
        <v>18.071612658999999</v>
      </c>
      <c r="D62" s="12">
        <f t="shared" si="2"/>
        <v>41.724115489079274</v>
      </c>
    </row>
    <row r="63" spans="1:4" x14ac:dyDescent="0.2">
      <c r="A63" s="14">
        <v>1990</v>
      </c>
      <c r="B63" s="26">
        <v>1.3065833333000001</v>
      </c>
      <c r="C63" s="12">
        <v>21.733567231999999</v>
      </c>
      <c r="D63" s="12">
        <f t="shared" si="2"/>
        <v>47.599398219712555</v>
      </c>
    </row>
    <row r="64" spans="1:4" x14ac:dyDescent="0.2">
      <c r="A64" s="14">
        <v>1991</v>
      </c>
      <c r="B64" s="26">
        <v>1.3616666666999999</v>
      </c>
      <c r="C64" s="12">
        <v>18.725637669000001</v>
      </c>
      <c r="D64" s="12">
        <f t="shared" si="2"/>
        <v>39.352594532357138</v>
      </c>
    </row>
    <row r="65" spans="1:4" x14ac:dyDescent="0.2">
      <c r="A65" s="14">
        <v>1992</v>
      </c>
      <c r="B65" s="26">
        <v>1.4030833332999999</v>
      </c>
      <c r="C65" s="12">
        <v>18.208122711000001</v>
      </c>
      <c r="D65" s="12">
        <f t="shared" si="2"/>
        <v>37.135499253737173</v>
      </c>
    </row>
    <row r="66" spans="1:4" x14ac:dyDescent="0.2">
      <c r="A66" s="14">
        <v>1993</v>
      </c>
      <c r="B66" s="26">
        <v>1.44475</v>
      </c>
      <c r="C66" s="12">
        <v>16.133509063000002</v>
      </c>
      <c r="D66" s="12">
        <f t="shared" si="2"/>
        <v>31.955358597057788</v>
      </c>
    </row>
    <row r="67" spans="1:4" x14ac:dyDescent="0.2">
      <c r="A67" s="14">
        <v>1994</v>
      </c>
      <c r="B67" s="26">
        <v>1.4822500000000001</v>
      </c>
      <c r="C67" s="12">
        <v>15.538111376</v>
      </c>
      <c r="D67" s="12">
        <f t="shared" si="2"/>
        <v>29.997449600647137</v>
      </c>
    </row>
    <row r="68" spans="1:4" x14ac:dyDescent="0.2">
      <c r="A68" s="14">
        <v>1995</v>
      </c>
      <c r="B68" s="26">
        <v>1.5238333333</v>
      </c>
      <c r="C68" s="12">
        <v>17.141829372</v>
      </c>
      <c r="D68" s="12">
        <f t="shared" si="2"/>
        <v>32.190465704160914</v>
      </c>
    </row>
    <row r="69" spans="1:4" x14ac:dyDescent="0.2">
      <c r="A69" s="14">
        <v>1996</v>
      </c>
      <c r="B69" s="26">
        <v>1.5685833333000001</v>
      </c>
      <c r="C69" s="12">
        <v>20.618924849999999</v>
      </c>
      <c r="D69" s="12">
        <f t="shared" si="2"/>
        <v>37.615425669674458</v>
      </c>
    </row>
    <row r="70" spans="1:4" x14ac:dyDescent="0.2">
      <c r="A70" s="14">
        <v>1997</v>
      </c>
      <c r="B70" s="26">
        <v>1.6052500000000001</v>
      </c>
      <c r="C70" s="12">
        <v>18.488877165000002</v>
      </c>
      <c r="D70" s="12">
        <f t="shared" si="2"/>
        <v>32.959105743946125</v>
      </c>
    </row>
    <row r="71" spans="1:4" x14ac:dyDescent="0.2">
      <c r="A71" s="14">
        <v>1998</v>
      </c>
      <c r="B71" s="26">
        <v>1.6300833333</v>
      </c>
      <c r="C71" s="12">
        <v>12.066664086999999</v>
      </c>
      <c r="D71" s="12">
        <f t="shared" si="2"/>
        <v>21.182878596445079</v>
      </c>
    </row>
    <row r="72" spans="1:4" x14ac:dyDescent="0.2">
      <c r="A72" s="14">
        <v>1999</v>
      </c>
      <c r="B72" s="26">
        <v>1.6658333332999999</v>
      </c>
      <c r="C72" s="12">
        <v>17.271496745</v>
      </c>
      <c r="D72" s="12">
        <f t="shared" si="2"/>
        <v>29.669210391001666</v>
      </c>
    </row>
    <row r="73" spans="1:4" x14ac:dyDescent="0.2">
      <c r="A73" s="14">
        <v>2000</v>
      </c>
      <c r="B73" s="26">
        <v>1.7219166667000001</v>
      </c>
      <c r="C73" s="12">
        <v>27.721609297000001</v>
      </c>
      <c r="D73" s="12">
        <f t="shared" si="2"/>
        <v>46.069539370822753</v>
      </c>
    </row>
    <row r="74" spans="1:4" x14ac:dyDescent="0.2">
      <c r="A74" s="14">
        <v>2001</v>
      </c>
      <c r="B74" s="26">
        <v>1.7704166667000001</v>
      </c>
      <c r="C74" s="12">
        <v>21.993048731999998</v>
      </c>
      <c r="D74" s="12">
        <f t="shared" si="2"/>
        <v>35.548191280508924</v>
      </c>
    </row>
    <row r="75" spans="1:4" x14ac:dyDescent="0.2">
      <c r="A75" s="14">
        <v>2002</v>
      </c>
      <c r="B75" s="26">
        <v>1.7986666667</v>
      </c>
      <c r="C75" s="12">
        <v>23.712193128999999</v>
      </c>
      <c r="D75" s="12">
        <f t="shared" si="2"/>
        <v>37.724943539816941</v>
      </c>
    </row>
    <row r="76" spans="1:4" x14ac:dyDescent="0.2">
      <c r="A76" s="14">
        <v>2003</v>
      </c>
      <c r="B76" s="26">
        <v>1.84</v>
      </c>
      <c r="C76" s="12">
        <v>27.727315847</v>
      </c>
      <c r="D76" s="12">
        <f t="shared" si="2"/>
        <v>43.121868196702486</v>
      </c>
    </row>
    <row r="77" spans="1:4" x14ac:dyDescent="0.2">
      <c r="A77" s="14">
        <v>2004</v>
      </c>
      <c r="B77" s="26">
        <v>1.8890833332999999</v>
      </c>
      <c r="C77" s="12">
        <v>35.892836543999998</v>
      </c>
      <c r="D77" s="12">
        <f t="shared" si="2"/>
        <v>54.370612565491477</v>
      </c>
    </row>
    <row r="78" spans="1:4" x14ac:dyDescent="0.2">
      <c r="A78" s="14">
        <v>2005</v>
      </c>
      <c r="B78" s="26">
        <v>1.9526666667000001</v>
      </c>
      <c r="C78" s="12">
        <v>48.887001327</v>
      </c>
      <c r="D78" s="12">
        <f t="shared" si="2"/>
        <v>71.642848930663959</v>
      </c>
    </row>
    <row r="79" spans="1:4" x14ac:dyDescent="0.2">
      <c r="A79" s="14">
        <v>2006</v>
      </c>
      <c r="B79" s="26">
        <v>2.0155833332999999</v>
      </c>
      <c r="C79" s="12">
        <v>59.048347649999997</v>
      </c>
      <c r="D79" s="12">
        <f t="shared" si="2"/>
        <v>83.832911995487962</v>
      </c>
    </row>
    <row r="80" spans="1:4" x14ac:dyDescent="0.2">
      <c r="A80" s="14">
        <v>2007</v>
      </c>
      <c r="B80" s="26">
        <v>2.0734416667</v>
      </c>
      <c r="C80" s="12">
        <v>67.185930995000007</v>
      </c>
      <c r="D80" s="12">
        <f t="shared" si="2"/>
        <v>92.724410119481988</v>
      </c>
    </row>
    <row r="81" spans="1:5" x14ac:dyDescent="0.2">
      <c r="A81" s="14">
        <v>2008</v>
      </c>
      <c r="B81" s="26">
        <v>2.1525425</v>
      </c>
      <c r="C81" s="12">
        <v>92.573664398000005</v>
      </c>
      <c r="D81" s="12">
        <f t="shared" si="2"/>
        <v>123.067472478865</v>
      </c>
    </row>
    <row r="82" spans="1:5" x14ac:dyDescent="0.2">
      <c r="A82" s="14">
        <v>2009</v>
      </c>
      <c r="B82" s="26">
        <v>2.1456466666999998</v>
      </c>
      <c r="C82" s="12">
        <v>59.036944044999998</v>
      </c>
      <c r="D82" s="12">
        <f t="shared" si="2"/>
        <v>78.735977534690903</v>
      </c>
    </row>
    <row r="83" spans="1:5" x14ac:dyDescent="0.2">
      <c r="A83" s="14">
        <v>2010</v>
      </c>
      <c r="B83" s="26">
        <v>2.1807616667</v>
      </c>
      <c r="C83" s="12">
        <v>75.825637925999999</v>
      </c>
      <c r="D83" s="12">
        <f t="shared" si="2"/>
        <v>99.498247044411997</v>
      </c>
    </row>
    <row r="84" spans="1:5" x14ac:dyDescent="0.2">
      <c r="A84" s="14">
        <v>2011</v>
      </c>
      <c r="B84" s="26">
        <v>2.2492299999999998</v>
      </c>
      <c r="C84" s="12">
        <v>102.58033188</v>
      </c>
      <c r="D84" s="12">
        <f t="shared" si="2"/>
        <v>130.50819813217018</v>
      </c>
    </row>
    <row r="85" spans="1:5" x14ac:dyDescent="0.2">
      <c r="A85" s="14">
        <v>2012</v>
      </c>
      <c r="B85" s="26">
        <v>2.2958608332999999</v>
      </c>
      <c r="C85" s="12">
        <v>101.08643607</v>
      </c>
      <c r="D85" s="12">
        <f>C85*$B$97/B85</f>
        <v>125.99545733972143</v>
      </c>
    </row>
    <row r="86" spans="1:5" x14ac:dyDescent="0.2">
      <c r="A86" s="14">
        <v>2013</v>
      </c>
      <c r="B86" s="26">
        <v>2.3295175000000001</v>
      </c>
      <c r="C86" s="12">
        <v>98.121134243</v>
      </c>
      <c r="D86" s="12">
        <f t="shared" si="2"/>
        <v>120.53249424379109</v>
      </c>
    </row>
    <row r="87" spans="1:5" x14ac:dyDescent="0.2">
      <c r="A87" s="14">
        <v>2014</v>
      </c>
      <c r="B87" s="26">
        <v>2.3671500000000001</v>
      </c>
      <c r="C87" s="12">
        <v>89.634869330000001</v>
      </c>
      <c r="D87" s="12">
        <f t="shared" ref="D87:D96" si="3">C87*$B$97/B87</f>
        <v>108.35744898333608</v>
      </c>
    </row>
    <row r="88" spans="1:5" x14ac:dyDescent="0.2">
      <c r="A88" s="14">
        <v>2015</v>
      </c>
      <c r="B88" s="26">
        <v>2.3700174999999999</v>
      </c>
      <c r="C88" s="12">
        <v>46.342751346</v>
      </c>
      <c r="D88" s="12">
        <f t="shared" si="3"/>
        <v>55.954861163240984</v>
      </c>
    </row>
    <row r="89" spans="1:5" x14ac:dyDescent="0.2">
      <c r="A89" s="14">
        <v>2016</v>
      </c>
      <c r="B89" s="26">
        <v>2.4000541666999999</v>
      </c>
      <c r="C89" s="12">
        <v>38.702707109999999</v>
      </c>
      <c r="D89" s="12">
        <f t="shared" si="3"/>
        <v>46.145341166983599</v>
      </c>
    </row>
    <row r="90" spans="1:5" x14ac:dyDescent="0.2">
      <c r="A90" s="14">
        <v>2017</v>
      </c>
      <c r="B90" s="26">
        <v>2.4512100000000001</v>
      </c>
      <c r="C90" s="12">
        <v>48.982184339</v>
      </c>
      <c r="D90" s="12">
        <f t="shared" si="3"/>
        <v>57.182770086946185</v>
      </c>
    </row>
    <row r="91" spans="1:5" x14ac:dyDescent="0.2">
      <c r="A91" s="14">
        <v>2018</v>
      </c>
      <c r="B91" s="26">
        <v>2.5109891666999999</v>
      </c>
      <c r="C91" s="12">
        <v>61.340983965</v>
      </c>
      <c r="D91" s="12">
        <f t="shared" si="3"/>
        <v>69.905840285275943</v>
      </c>
    </row>
    <row r="92" spans="1:5" x14ac:dyDescent="0.2">
      <c r="A92" s="14">
        <v>2019</v>
      </c>
      <c r="B92" s="26">
        <v>2.5564650000000002</v>
      </c>
      <c r="C92" s="12">
        <v>57.952591071999997</v>
      </c>
      <c r="D92" s="12">
        <f t="shared" ref="D92:D94" si="4">C92*$B$97/B92</f>
        <v>64.86950262894878</v>
      </c>
    </row>
    <row r="93" spans="1:5" x14ac:dyDescent="0.2">
      <c r="A93" s="14">
        <v>2020</v>
      </c>
      <c r="B93" s="26">
        <v>2.5883824999999998</v>
      </c>
      <c r="C93" s="12">
        <v>37.219147436999997</v>
      </c>
      <c r="D93" s="12">
        <f t="shared" si="4"/>
        <v>41.147696421758482</v>
      </c>
      <c r="E93" s="36" t="s">
        <v>182</v>
      </c>
    </row>
    <row r="94" spans="1:5" x14ac:dyDescent="0.2">
      <c r="A94" s="14">
        <v>2021</v>
      </c>
      <c r="B94" s="26">
        <v>2.7096541667</v>
      </c>
      <c r="C94" s="12">
        <v>65.851692768000007</v>
      </c>
      <c r="D94" s="12">
        <f t="shared" si="4"/>
        <v>69.544155735995503</v>
      </c>
      <c r="E94" s="36" t="s">
        <v>183</v>
      </c>
    </row>
    <row r="95" spans="1:5" x14ac:dyDescent="0.2">
      <c r="A95" s="14">
        <v>2022</v>
      </c>
      <c r="B95" s="27">
        <v>2.8778900669</v>
      </c>
      <c r="C95" s="21">
        <v>95.215772302999994</v>
      </c>
      <c r="D95" s="21">
        <f t="shared" ref="D95" si="5">C95*$B$97/B95</f>
        <v>94.676513260220275</v>
      </c>
      <c r="E95">
        <v>1</v>
      </c>
    </row>
    <row r="96" spans="1:5" x14ac:dyDescent="0.2">
      <c r="A96" s="14">
        <v>2023</v>
      </c>
      <c r="B96" s="27">
        <v>2.950526</v>
      </c>
      <c r="C96" s="21">
        <v>85.908984392999997</v>
      </c>
      <c r="D96" s="21">
        <f t="shared" si="3"/>
        <v>83.319508642916304</v>
      </c>
      <c r="E96">
        <v>1</v>
      </c>
    </row>
    <row r="97" spans="1:5" x14ac:dyDescent="0.2">
      <c r="A97" s="15" t="str">
        <f>"Base CPI ("&amp;TEXT('Notes and Sources'!$G$7,"m/yyyy")&amp;")"</f>
        <v>Base CPI (4/2022)</v>
      </c>
      <c r="B97" s="28">
        <v>2.8615910000000002</v>
      </c>
      <c r="C97" s="16"/>
      <c r="D97" s="16"/>
      <c r="E97" s="20"/>
    </row>
    <row r="98" spans="1:5" x14ac:dyDescent="0.2">
      <c r="A98" s="43" t="str">
        <f>A1&amp;" "&amp;TEXT(C1,"Mmmm yyyy")</f>
        <v>EIA Short-Term Energy Outlook, April 2022</v>
      </c>
      <c r="B98" s="43"/>
      <c r="C98" s="43"/>
      <c r="D98" s="43"/>
      <c r="E98" s="43"/>
    </row>
    <row r="99" spans="1:5" x14ac:dyDescent="0.2">
      <c r="A99" s="38" t="s">
        <v>184</v>
      </c>
      <c r="B99" s="38"/>
      <c r="C99" s="38"/>
      <c r="D99" s="38"/>
      <c r="E99" s="38"/>
    </row>
    <row r="100" spans="1:5" x14ac:dyDescent="0.2">
      <c r="A100" s="38" t="str">
        <f>"Real Price ("&amp;TEXT($C$1,"mmm yyyy")&amp;" $)"</f>
        <v>Real Price (Apr 2022 $)</v>
      </c>
      <c r="B100" s="38"/>
      <c r="C100" s="38"/>
      <c r="D100" s="38"/>
      <c r="E100" s="38"/>
    </row>
    <row r="101" spans="1:5" x14ac:dyDescent="0.2">
      <c r="A101" s="39" t="s">
        <v>167</v>
      </c>
      <c r="B101" s="39"/>
      <c r="C101" s="39"/>
      <c r="D101" s="39"/>
      <c r="E101" s="39"/>
    </row>
  </sheetData>
  <mergeCells count="7">
    <mergeCell ref="A100:E100"/>
    <mergeCell ref="A101:E101"/>
    <mergeCell ref="C39:D39"/>
    <mergeCell ref="A1:B1"/>
    <mergeCell ref="C1:D1"/>
    <mergeCell ref="A98:E98"/>
    <mergeCell ref="A99:E99"/>
  </mergeCells>
  <phoneticPr fontId="3" type="noConversion"/>
  <hyperlinks>
    <hyperlink ref="A3" location="Contents!B4" display="Return to Contents"/>
    <hyperlink ref="A101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2.75" x14ac:dyDescent="0.2"/>
  <sheetData>
    <row r="1" spans="1:2" x14ac:dyDescent="0.2">
      <c r="A1" t="s">
        <v>283</v>
      </c>
      <c r="B1" s="37">
        <v>43844.587777777779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47"/>
  <sheetViews>
    <sheetView showGridLines="0" tabSelected="1" workbookViewId="0"/>
  </sheetViews>
  <sheetFormatPr defaultRowHeight="12.75" x14ac:dyDescent="0.2"/>
  <cols>
    <col min="1" max="1" width="4" style="3" customWidth="1"/>
    <col min="2" max="2" width="6.5703125" style="4" customWidth="1"/>
    <col min="6" max="6" width="10.42578125" customWidth="1"/>
    <col min="7" max="7" width="26.42578125" customWidth="1"/>
  </cols>
  <sheetData>
    <row r="7" spans="1:7" ht="18" x14ac:dyDescent="0.25">
      <c r="C7" s="46" t="s">
        <v>199</v>
      </c>
      <c r="D7" s="46"/>
      <c r="E7" s="46"/>
      <c r="F7" s="46"/>
      <c r="G7" s="9">
        <v>44663</v>
      </c>
    </row>
    <row r="9" spans="1:7" ht="15.75" x14ac:dyDescent="0.25">
      <c r="A9" s="48" t="s">
        <v>206</v>
      </c>
      <c r="B9" s="48"/>
      <c r="C9" s="48"/>
      <c r="D9" s="48"/>
    </row>
    <row r="11" spans="1:7" ht="15.75" x14ac:dyDescent="0.25">
      <c r="A11" s="47" t="s">
        <v>13</v>
      </c>
      <c r="B11" s="47"/>
      <c r="C11" s="47"/>
      <c r="D11" s="47"/>
    </row>
    <row r="12" spans="1:7" x14ac:dyDescent="0.2">
      <c r="A12" s="8" t="str">
        <f>"- Real price in period A = Nominal price in period A x (Consumer price index in "&amp;TEXT(G7,"mmmm yyyy")&amp;" / Consumer price index in period A)."</f>
        <v>- Real price in period A = Nominal price in period A x (Consumer price index in April 2022 / Consumer price index in period A).</v>
      </c>
    </row>
    <row r="13" spans="1:7" x14ac:dyDescent="0.2">
      <c r="A13" s="8" t="s">
        <v>14</v>
      </c>
    </row>
    <row r="14" spans="1:7" x14ac:dyDescent="0.2">
      <c r="B14" s="8" t="s">
        <v>15</v>
      </c>
    </row>
    <row r="15" spans="1:7" x14ac:dyDescent="0.2">
      <c r="B15" s="8" t="s">
        <v>223</v>
      </c>
    </row>
    <row r="16" spans="1:7" x14ac:dyDescent="0.2">
      <c r="B16" s="8" t="s">
        <v>238</v>
      </c>
    </row>
    <row r="17" spans="1:19" x14ac:dyDescent="0.2">
      <c r="B17" s="8" t="s">
        <v>16</v>
      </c>
    </row>
    <row r="18" spans="1:19" x14ac:dyDescent="0.2">
      <c r="B18" s="8" t="s">
        <v>237</v>
      </c>
    </row>
    <row r="19" spans="1:19" x14ac:dyDescent="0.2">
      <c r="B19" s="8" t="s">
        <v>224</v>
      </c>
    </row>
    <row r="21" spans="1:19" ht="15.75" x14ac:dyDescent="0.25">
      <c r="A21" s="47" t="s">
        <v>8</v>
      </c>
      <c r="B21" s="47"/>
      <c r="C21" s="47"/>
      <c r="D21" s="4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ht="15.75" x14ac:dyDescent="0.25">
      <c r="A22" s="5" t="s">
        <v>9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">
      <c r="A23" s="3" t="s">
        <v>5</v>
      </c>
    </row>
    <row r="24" spans="1:19" x14ac:dyDescent="0.2">
      <c r="B24" s="45" t="s">
        <v>208</v>
      </c>
      <c r="C24" s="45"/>
      <c r="D24" s="45"/>
      <c r="E24" s="45"/>
      <c r="F24" s="45"/>
      <c r="G24" s="45"/>
    </row>
    <row r="25" spans="1:19" x14ac:dyDescent="0.2">
      <c r="A25" s="3" t="s">
        <v>7</v>
      </c>
    </row>
    <row r="26" spans="1:19" x14ac:dyDescent="0.2">
      <c r="B26" s="45" t="s">
        <v>209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</row>
    <row r="27" spans="1:19" x14ac:dyDescent="0.2">
      <c r="A27" s="3" t="s">
        <v>6</v>
      </c>
    </row>
    <row r="28" spans="1:19" x14ac:dyDescent="0.2">
      <c r="B28" s="31" t="s">
        <v>210</v>
      </c>
      <c r="C28" s="32"/>
      <c r="D28" s="32"/>
      <c r="E28" s="32"/>
      <c r="F28" s="32"/>
      <c r="G28" s="32"/>
      <c r="H28" s="32"/>
      <c r="I28" s="32"/>
      <c r="J28" s="30"/>
    </row>
    <row r="29" spans="1:19" x14ac:dyDescent="0.2">
      <c r="B29" s="31" t="s">
        <v>211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1:19" x14ac:dyDescent="0.2">
      <c r="A30" s="3" t="s">
        <v>239</v>
      </c>
    </row>
    <row r="31" spans="1:19" x14ac:dyDescent="0.2">
      <c r="B31" s="45" t="s">
        <v>203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1:19" x14ac:dyDescent="0.2">
      <c r="B32" s="45" t="s">
        <v>200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</row>
    <row r="33" spans="1:15" x14ac:dyDescent="0.2">
      <c r="A33" s="33" t="s">
        <v>240</v>
      </c>
    </row>
    <row r="34" spans="1:15" x14ac:dyDescent="0.2">
      <c r="B34" s="31" t="s">
        <v>212</v>
      </c>
      <c r="C34" s="32"/>
      <c r="D34" s="32"/>
      <c r="E34" s="32"/>
      <c r="F34" s="32"/>
      <c r="G34" s="32"/>
      <c r="H34" s="32"/>
      <c r="I34" s="32"/>
      <c r="J34" s="30"/>
      <c r="K34" s="30"/>
      <c r="L34" s="30"/>
      <c r="M34" s="30"/>
      <c r="N34" s="30"/>
      <c r="O34" s="30"/>
    </row>
    <row r="35" spans="1:15" x14ac:dyDescent="0.2">
      <c r="A35" s="3" t="s">
        <v>241</v>
      </c>
    </row>
    <row r="36" spans="1:15" x14ac:dyDescent="0.2">
      <c r="B36" s="45" t="s">
        <v>201</v>
      </c>
      <c r="C36" s="45"/>
      <c r="D36" s="45"/>
      <c r="E36" s="45"/>
      <c r="F36" s="45"/>
      <c r="G36" s="45"/>
      <c r="H36" s="45"/>
      <c r="I36" s="45"/>
    </row>
    <row r="37" spans="1:15" x14ac:dyDescent="0.2">
      <c r="B37" s="45" t="s">
        <v>202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</row>
    <row r="38" spans="1:15" x14ac:dyDescent="0.2">
      <c r="A38" s="3" t="s">
        <v>242</v>
      </c>
    </row>
    <row r="39" spans="1:15" x14ac:dyDescent="0.2">
      <c r="B39" s="45" t="s">
        <v>204</v>
      </c>
      <c r="C39" s="45"/>
      <c r="D39" s="45"/>
      <c r="E39" s="45"/>
      <c r="F39" s="45"/>
      <c r="G39" s="45"/>
      <c r="H39" s="45"/>
      <c r="I39" s="45"/>
    </row>
    <row r="40" spans="1:15" x14ac:dyDescent="0.2">
      <c r="B40" s="45" t="s">
        <v>205</v>
      </c>
      <c r="C40" s="45"/>
      <c r="D40" s="45"/>
      <c r="E40" s="45"/>
      <c r="F40" s="45"/>
      <c r="G40" s="45"/>
      <c r="H40" s="45"/>
      <c r="I40" s="45"/>
    </row>
    <row r="42" spans="1:15" ht="15.75" x14ac:dyDescent="0.25">
      <c r="A42" s="5" t="s">
        <v>10</v>
      </c>
    </row>
    <row r="43" spans="1:15" x14ac:dyDescent="0.2">
      <c r="A43" s="3" t="s">
        <v>11</v>
      </c>
      <c r="B43" s="3"/>
    </row>
    <row r="44" spans="1:15" x14ac:dyDescent="0.2">
      <c r="B44" s="44" t="s">
        <v>197</v>
      </c>
      <c r="C44" s="44"/>
      <c r="D44" s="44"/>
      <c r="E44" s="44"/>
      <c r="F44" s="44"/>
      <c r="G44" s="44"/>
      <c r="H44" s="44"/>
    </row>
    <row r="45" spans="1:15" x14ac:dyDescent="0.2">
      <c r="A45" s="3" t="s">
        <v>12</v>
      </c>
      <c r="B45" s="3"/>
    </row>
    <row r="46" spans="1:15" x14ac:dyDescent="0.2">
      <c r="B46" s="44" t="s">
        <v>198</v>
      </c>
      <c r="C46" s="44"/>
      <c r="D46" s="44"/>
      <c r="E46" s="44"/>
      <c r="F46" s="44"/>
      <c r="G46" s="44"/>
    </row>
    <row r="47" spans="1:15" x14ac:dyDescent="0.2">
      <c r="B47"/>
    </row>
  </sheetData>
  <mergeCells count="14">
    <mergeCell ref="C7:F7"/>
    <mergeCell ref="A21:D21"/>
    <mergeCell ref="A11:D11"/>
    <mergeCell ref="B26:N26"/>
    <mergeCell ref="B24:G24"/>
    <mergeCell ref="A9:D9"/>
    <mergeCell ref="B44:H44"/>
    <mergeCell ref="B46:G46"/>
    <mergeCell ref="B31:O31"/>
    <mergeCell ref="B40:I40"/>
    <mergeCell ref="B32:O32"/>
    <mergeCell ref="B36:I36"/>
    <mergeCell ref="B37:L37"/>
    <mergeCell ref="B39:I39"/>
  </mergeCells>
  <phoneticPr fontId="3" type="noConversion"/>
  <hyperlinks>
    <hyperlink ref="C7:F7" r:id="rId1" display="Short-Term Energy Outlook"/>
    <hyperlink ref="B24" r:id="rId2" display="U.S. Bureau of Labor Statistics (BLS) &lt;http://www.bls.gov/cpi/&gt;"/>
    <hyperlink ref="B26" r:id="rId3" display="1968 - Present: EIA Petroleum Marketing Monthly, Table 1A &lt;http://www.eia.gov/oil_gas/petroleum/data_publications/petroleum_marketing_monthly/pmm.html&gt;"/>
    <hyperlink ref="B28" r:id="rId4" display="1980 - 1995: EIA Monthly Energy Review Table 9.4 &lt;http://www.eia.doe.gov/emeu/mer/prices.html&gt;"/>
    <hyperlink ref="B29" r:id="rId5" display="1995 - Present: EIA Weekly Petroleum Status Report, Table 14 &lt;http://www.eia.gov/oil_gas/petroleum/data_publications/weekly_petroleum_status_report/wpsr.html&gt;"/>
    <hyperlink ref="B32:O32" r:id="rId6" display="1994 - Present: EIA Weekly Petroleum Status Report, Table 14 &lt;http://www.eia.gov/oil_gas/petroleum/data_publications/weekly_petroleum_status_report/wpsr.html&gt;"/>
    <hyperlink ref="B37" r:id="rId7" display="1981 - Present: EIA Natural Gas Monthly, Table 1 &lt;http://www.eia.gov/oil_gas/natural_gas/data_publications/natural_gas_monthly/ngm.html&gt;"/>
    <hyperlink ref="B36" r:id="rId8" display="1967 - 1980: EIA Annual Energy Review, Table 6.8 &lt;http://www.eia.doe.gov/emeu/aer/natgas.html&gt;"/>
    <hyperlink ref="B40" r:id="rId9" display="1976 - Present: EIA Monthly Energy Review, Table 9.9 &lt;http://www.eia.doe.gov/emeu/mer/prices.html&gt;"/>
    <hyperlink ref="B39" r:id="rId10" display="1960 - 1975: EIA Annual Energy Review, Table 8.10 &lt;http://www.eia.doe.gov/emeu/aer/elect.html&gt;"/>
    <hyperlink ref="B31" r:id="rId11" display="Pre-1993: EIA estimates based on refiner end-use diesel fuel price (excluding taxes) from EIA Monthly Energy Review &lt;http://www.eia.doe.gov/emeu/mer/prices.html&gt;"/>
    <hyperlink ref="B34" r:id="rId12" display="1975 - 1982: EIA Historical Monthly Energy Review &lt;http://www.eia.gov/FTPROOT/multifuel/00357392.pdf&gt;"/>
    <hyperlink ref="B44:H44" r:id="rId13" display="EIA Short-Term Energy Outlook model &lt;http://www.eia.doe.gov/emeu/steo/pub/contents.html&gt;"/>
    <hyperlink ref="B46:G46" r:id="rId14" display="IHS Global Insight macroeconomic model &lt;http://www.ihsglobalinsight.com/&gt;"/>
    <hyperlink ref="A9:D9" location="Contents!A1" display="Return to Contents"/>
  </hyperlinks>
  <pageMargins left="0.75" right="0.75" top="1" bottom="1" header="0.5" footer="0.5"/>
  <pageSetup orientation="portrait" r:id="rId15"/>
  <headerFooter alignWithMargins="0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44663</v>
      </c>
      <c r="D1" s="42"/>
    </row>
    <row r="2" spans="1:4" ht="15.75" x14ac:dyDescent="0.25">
      <c r="A2" s="11" t="s">
        <v>172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170</v>
      </c>
      <c r="D39" s="40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2" t="s">
        <v>255</v>
      </c>
      <c r="B41" s="26">
        <v>0.47299999999999998</v>
      </c>
      <c r="C41" s="12">
        <v>11.53313138</v>
      </c>
      <c r="D41" s="12">
        <f t="shared" ref="D41:D72" si="0">C41*$B$241/B41</f>
        <v>69.774006255445201</v>
      </c>
    </row>
    <row r="42" spans="1:4" x14ac:dyDescent="0.2">
      <c r="A42" s="2" t="s">
        <v>256</v>
      </c>
      <c r="B42" s="26">
        <v>0.48566666667000002</v>
      </c>
      <c r="C42" s="12">
        <v>12.94757147</v>
      </c>
      <c r="D42" s="12">
        <f t="shared" si="0"/>
        <v>76.288237453989993</v>
      </c>
    </row>
    <row r="43" spans="1:4" x14ac:dyDescent="0.2">
      <c r="A43" s="2" t="s">
        <v>257</v>
      </c>
      <c r="B43" s="26">
        <v>0.49933333333000002</v>
      </c>
      <c r="C43" s="12">
        <v>12.65865513</v>
      </c>
      <c r="D43" s="12">
        <f t="shared" si="0"/>
        <v>72.54451320231037</v>
      </c>
    </row>
    <row r="44" spans="1:4" x14ac:dyDescent="0.2">
      <c r="A44" s="2" t="s">
        <v>258</v>
      </c>
      <c r="B44" s="26">
        <v>0.51466666667000005</v>
      </c>
      <c r="C44" s="12">
        <v>12.59843491</v>
      </c>
      <c r="D44" s="12">
        <f t="shared" si="0"/>
        <v>70.048383327023927</v>
      </c>
    </row>
    <row r="45" spans="1:4" x14ac:dyDescent="0.2">
      <c r="A45" s="2" t="s">
        <v>19</v>
      </c>
      <c r="B45" s="26">
        <v>0.52566666666999995</v>
      </c>
      <c r="C45" s="12">
        <v>13.024515604999999</v>
      </c>
      <c r="D45" s="12">
        <f t="shared" si="0"/>
        <v>70.902035449063831</v>
      </c>
    </row>
    <row r="46" spans="1:4" x14ac:dyDescent="0.2">
      <c r="A46" s="2" t="s">
        <v>20</v>
      </c>
      <c r="B46" s="26">
        <v>0.53200000000000003</v>
      </c>
      <c r="C46" s="12">
        <v>13.582592479000001</v>
      </c>
      <c r="D46" s="12">
        <f t="shared" si="0"/>
        <v>73.059820290552807</v>
      </c>
    </row>
    <row r="47" spans="1:4" x14ac:dyDescent="0.2">
      <c r="A47" s="2" t="s">
        <v>21</v>
      </c>
      <c r="B47" s="26">
        <v>0.54266666666999996</v>
      </c>
      <c r="C47" s="12">
        <v>14.109122048</v>
      </c>
      <c r="D47" s="12">
        <f t="shared" si="0"/>
        <v>74.400251849282014</v>
      </c>
    </row>
    <row r="48" spans="1:4" x14ac:dyDescent="0.2">
      <c r="A48" s="2" t="s">
        <v>22</v>
      </c>
      <c r="B48" s="26">
        <v>0.55266666666999997</v>
      </c>
      <c r="C48" s="12">
        <v>14.837788635000001</v>
      </c>
      <c r="D48" s="12">
        <f t="shared" si="0"/>
        <v>76.826928379183727</v>
      </c>
    </row>
    <row r="49" spans="1:4" x14ac:dyDescent="0.2">
      <c r="A49" s="14" t="s">
        <v>23</v>
      </c>
      <c r="B49" s="26">
        <v>0.55900000000000005</v>
      </c>
      <c r="C49" s="12">
        <v>13.352714812</v>
      </c>
      <c r="D49" s="12">
        <f t="shared" si="0"/>
        <v>68.354219197828073</v>
      </c>
    </row>
    <row r="50" spans="1:4" x14ac:dyDescent="0.2">
      <c r="A50" s="14" t="s">
        <v>24</v>
      </c>
      <c r="B50" s="26">
        <v>0.56399999999999995</v>
      </c>
      <c r="C50" s="12">
        <v>13.429560935</v>
      </c>
      <c r="D50" s="12">
        <f t="shared" si="0"/>
        <v>68.138139548843242</v>
      </c>
    </row>
    <row r="51" spans="1:4" x14ac:dyDescent="0.2">
      <c r="A51" s="14" t="s">
        <v>25</v>
      </c>
      <c r="B51" s="26">
        <v>0.57299999999999995</v>
      </c>
      <c r="C51" s="12">
        <v>13.51943749</v>
      </c>
      <c r="D51" s="12">
        <f t="shared" si="0"/>
        <v>67.516755054880619</v>
      </c>
    </row>
    <row r="52" spans="1:4" x14ac:dyDescent="0.2">
      <c r="A52" s="14" t="s">
        <v>26</v>
      </c>
      <c r="B52" s="26">
        <v>0.58133333333000003</v>
      </c>
      <c r="C52" s="12">
        <v>13.594780811</v>
      </c>
      <c r="D52" s="12">
        <f t="shared" si="0"/>
        <v>66.919786265974835</v>
      </c>
    </row>
    <row r="53" spans="1:4" x14ac:dyDescent="0.2">
      <c r="A53" s="14" t="s">
        <v>27</v>
      </c>
      <c r="B53" s="26">
        <v>0.59199999999999997</v>
      </c>
      <c r="C53" s="12">
        <v>14.384747919</v>
      </c>
      <c r="D53" s="12">
        <f t="shared" si="0"/>
        <v>69.532542537633674</v>
      </c>
    </row>
    <row r="54" spans="1:4" x14ac:dyDescent="0.2">
      <c r="A54" s="14" t="s">
        <v>28</v>
      </c>
      <c r="B54" s="26">
        <v>0.60233333333000005</v>
      </c>
      <c r="C54" s="12">
        <v>14.538393927</v>
      </c>
      <c r="D54" s="12">
        <f t="shared" si="0"/>
        <v>69.069624597987968</v>
      </c>
    </row>
    <row r="55" spans="1:4" x14ac:dyDescent="0.2">
      <c r="A55" s="14" t="s">
        <v>29</v>
      </c>
      <c r="B55" s="26">
        <v>0.61066666667000002</v>
      </c>
      <c r="C55" s="12">
        <v>14.537092471999999</v>
      </c>
      <c r="D55" s="12">
        <f t="shared" si="0"/>
        <v>68.120981960397188</v>
      </c>
    </row>
    <row r="56" spans="1:4" x14ac:dyDescent="0.2">
      <c r="A56" s="14" t="s">
        <v>30</v>
      </c>
      <c r="B56" s="26">
        <v>0.61966666667000003</v>
      </c>
      <c r="C56" s="12">
        <v>14.642956174</v>
      </c>
      <c r="D56" s="12">
        <f t="shared" si="0"/>
        <v>67.620470576687623</v>
      </c>
    </row>
    <row r="57" spans="1:4" x14ac:dyDescent="0.2">
      <c r="A57" s="14" t="s">
        <v>31</v>
      </c>
      <c r="B57" s="26">
        <v>0.63033333332999997</v>
      </c>
      <c r="C57" s="12">
        <v>14.504710196</v>
      </c>
      <c r="D57" s="12">
        <f t="shared" si="0"/>
        <v>65.848569256533054</v>
      </c>
    </row>
    <row r="58" spans="1:4" x14ac:dyDescent="0.2">
      <c r="A58" s="14" t="s">
        <v>32</v>
      </c>
      <c r="B58" s="26">
        <v>0.64466666667000005</v>
      </c>
      <c r="C58" s="12">
        <v>14.486095718</v>
      </c>
      <c r="D58" s="12">
        <f t="shared" si="0"/>
        <v>64.30188386487022</v>
      </c>
    </row>
    <row r="59" spans="1:4" x14ac:dyDescent="0.2">
      <c r="A59" s="14" t="s">
        <v>33</v>
      </c>
      <c r="B59" s="26">
        <v>0.65966666666999996</v>
      </c>
      <c r="C59" s="12">
        <v>14.493979951</v>
      </c>
      <c r="D59" s="12">
        <f t="shared" si="0"/>
        <v>62.873940245203329</v>
      </c>
    </row>
    <row r="60" spans="1:4" x14ac:dyDescent="0.2">
      <c r="A60" s="14" t="s">
        <v>34</v>
      </c>
      <c r="B60" s="26">
        <v>0.67500000000000004</v>
      </c>
      <c r="C60" s="12">
        <v>14.773566659</v>
      </c>
      <c r="D60" s="12">
        <f t="shared" si="0"/>
        <v>62.630970947102917</v>
      </c>
    </row>
    <row r="61" spans="1:4" x14ac:dyDescent="0.2">
      <c r="A61" s="14" t="s">
        <v>35</v>
      </c>
      <c r="B61" s="26">
        <v>0.69199999999999995</v>
      </c>
      <c r="C61" s="12">
        <v>15.913621966999999</v>
      </c>
      <c r="D61" s="12">
        <f t="shared" si="0"/>
        <v>65.806759245909689</v>
      </c>
    </row>
    <row r="62" spans="1:4" x14ac:dyDescent="0.2">
      <c r="A62" s="14" t="s">
        <v>36</v>
      </c>
      <c r="B62" s="26">
        <v>0.71399999999999997</v>
      </c>
      <c r="C62" s="12">
        <v>19.244762049999999</v>
      </c>
      <c r="D62" s="12">
        <f t="shared" si="0"/>
        <v>77.129744929161831</v>
      </c>
    </row>
    <row r="63" spans="1:4" x14ac:dyDescent="0.2">
      <c r="A63" s="14" t="s">
        <v>37</v>
      </c>
      <c r="B63" s="26">
        <v>0.73699999999999999</v>
      </c>
      <c r="C63" s="12">
        <v>24.026100183</v>
      </c>
      <c r="D63" s="12">
        <f t="shared" si="0"/>
        <v>93.28747903496766</v>
      </c>
    </row>
    <row r="64" spans="1:4" x14ac:dyDescent="0.2">
      <c r="A64" s="14" t="s">
        <v>38</v>
      </c>
      <c r="B64" s="26">
        <v>0.76033333332999997</v>
      </c>
      <c r="C64" s="12">
        <v>26.929249971000001</v>
      </c>
      <c r="D64" s="12">
        <f t="shared" si="0"/>
        <v>101.35094171955508</v>
      </c>
    </row>
    <row r="65" spans="1:4" x14ac:dyDescent="0.2">
      <c r="A65" s="14" t="s">
        <v>39</v>
      </c>
      <c r="B65" s="26">
        <v>0.79033333333</v>
      </c>
      <c r="C65" s="12">
        <v>32.127674781000003</v>
      </c>
      <c r="D65" s="12">
        <f t="shared" si="0"/>
        <v>116.32593631964278</v>
      </c>
    </row>
    <row r="66" spans="1:4" x14ac:dyDescent="0.2">
      <c r="A66" s="14" t="s">
        <v>40</v>
      </c>
      <c r="B66" s="26">
        <v>0.81699999999999995</v>
      </c>
      <c r="C66" s="12">
        <v>34.103416156999998</v>
      </c>
      <c r="D66" s="12">
        <f t="shared" si="0"/>
        <v>119.44923958889326</v>
      </c>
    </row>
    <row r="67" spans="1:4" x14ac:dyDescent="0.2">
      <c r="A67" s="14" t="s">
        <v>41</v>
      </c>
      <c r="B67" s="26">
        <v>0.83233333333000004</v>
      </c>
      <c r="C67" s="12">
        <v>34.470002162</v>
      </c>
      <c r="D67" s="12">
        <f t="shared" si="0"/>
        <v>118.50906843070258</v>
      </c>
    </row>
    <row r="68" spans="1:4" x14ac:dyDescent="0.2">
      <c r="A68" s="14" t="s">
        <v>42</v>
      </c>
      <c r="B68" s="26">
        <v>0.85566666667000002</v>
      </c>
      <c r="C68" s="12">
        <v>35.127800526999998</v>
      </c>
      <c r="D68" s="12">
        <f t="shared" si="0"/>
        <v>117.47728613650199</v>
      </c>
    </row>
    <row r="69" spans="1:4" x14ac:dyDescent="0.2">
      <c r="A69" s="14" t="s">
        <v>43</v>
      </c>
      <c r="B69" s="26">
        <v>0.87933333332999997</v>
      </c>
      <c r="C69" s="12">
        <v>38.720920339999999</v>
      </c>
      <c r="D69" s="12">
        <f t="shared" si="0"/>
        <v>126.00845772223008</v>
      </c>
    </row>
    <row r="70" spans="1:4" x14ac:dyDescent="0.2">
      <c r="A70" s="14" t="s">
        <v>44</v>
      </c>
      <c r="B70" s="26">
        <v>0.89766666666999995</v>
      </c>
      <c r="C70" s="12">
        <v>37.771952669000001</v>
      </c>
      <c r="D70" s="12">
        <f t="shared" si="0"/>
        <v>120.40981783472152</v>
      </c>
    </row>
    <row r="71" spans="1:4" x14ac:dyDescent="0.2">
      <c r="A71" s="14" t="s">
        <v>45</v>
      </c>
      <c r="B71" s="26">
        <v>0.92266666666999997</v>
      </c>
      <c r="C71" s="12">
        <v>35.932543031000002</v>
      </c>
      <c r="D71" s="12">
        <f t="shared" si="0"/>
        <v>111.44245853784413</v>
      </c>
    </row>
    <row r="72" spans="1:4" x14ac:dyDescent="0.2">
      <c r="A72" s="14" t="s">
        <v>46</v>
      </c>
      <c r="B72" s="26">
        <v>0.93766666666999998</v>
      </c>
      <c r="C72" s="12">
        <v>35.846812133999997</v>
      </c>
      <c r="D72" s="12">
        <f t="shared" si="0"/>
        <v>109.3980607689092</v>
      </c>
    </row>
    <row r="73" spans="1:4" x14ac:dyDescent="0.2">
      <c r="A73" s="14" t="s">
        <v>47</v>
      </c>
      <c r="B73" s="26">
        <v>0.94599999999999995</v>
      </c>
      <c r="C73" s="12">
        <v>35.077678802999998</v>
      </c>
      <c r="D73" s="12">
        <f t="shared" ref="D73:D104" si="1">C73*$B$241/B73</f>
        <v>106.10779065914966</v>
      </c>
    </row>
    <row r="74" spans="1:4" x14ac:dyDescent="0.2">
      <c r="A74" s="14" t="s">
        <v>48</v>
      </c>
      <c r="B74" s="26">
        <v>0.95966666667</v>
      </c>
      <c r="C74" s="12">
        <v>33.186329563999998</v>
      </c>
      <c r="D74" s="12">
        <f t="shared" si="1"/>
        <v>98.956966310920251</v>
      </c>
    </row>
    <row r="75" spans="1:4" x14ac:dyDescent="0.2">
      <c r="A75" s="14" t="s">
        <v>49</v>
      </c>
      <c r="B75" s="26">
        <v>0.97633333333000005</v>
      </c>
      <c r="C75" s="12">
        <v>33.155041365000002</v>
      </c>
      <c r="D75" s="12">
        <f t="shared" si="1"/>
        <v>97.175999974430511</v>
      </c>
    </row>
    <row r="76" spans="1:4" x14ac:dyDescent="0.2">
      <c r="A76" s="14" t="s">
        <v>50</v>
      </c>
      <c r="B76" s="26">
        <v>0.97933333333000006</v>
      </c>
      <c r="C76" s="12">
        <v>33.08711855</v>
      </c>
      <c r="D76" s="12">
        <f t="shared" si="1"/>
        <v>96.679850911098015</v>
      </c>
    </row>
    <row r="77" spans="1:4" x14ac:dyDescent="0.2">
      <c r="A77" s="14" t="s">
        <v>51</v>
      </c>
      <c r="B77" s="26">
        <v>0.98</v>
      </c>
      <c r="C77" s="12">
        <v>30.301096788999999</v>
      </c>
      <c r="D77" s="12">
        <f t="shared" si="1"/>
        <v>88.478924348501337</v>
      </c>
    </row>
    <row r="78" spans="1:4" x14ac:dyDescent="0.2">
      <c r="A78" s="14" t="s">
        <v>52</v>
      </c>
      <c r="B78" s="26">
        <v>0.99133333332999996</v>
      </c>
      <c r="C78" s="12">
        <v>28.596928039000002</v>
      </c>
      <c r="D78" s="12">
        <f t="shared" si="1"/>
        <v>82.548129022520399</v>
      </c>
    </row>
    <row r="79" spans="1:4" x14ac:dyDescent="0.2">
      <c r="A79" s="14" t="s">
        <v>53</v>
      </c>
      <c r="B79" s="26">
        <v>1.0009999999999999</v>
      </c>
      <c r="C79" s="12">
        <v>29.277370873999999</v>
      </c>
      <c r="D79" s="12">
        <f t="shared" si="1"/>
        <v>83.696164831868671</v>
      </c>
    </row>
    <row r="80" spans="1:4" x14ac:dyDescent="0.2">
      <c r="A80" s="14" t="s">
        <v>54</v>
      </c>
      <c r="B80" s="26">
        <v>1.0109999999999999</v>
      </c>
      <c r="C80" s="12">
        <v>29.361518290999999</v>
      </c>
      <c r="D80" s="12">
        <f t="shared" si="1"/>
        <v>83.106485151197816</v>
      </c>
    </row>
    <row r="81" spans="1:4" x14ac:dyDescent="0.2">
      <c r="A81" s="14" t="s">
        <v>55</v>
      </c>
      <c r="B81" s="26">
        <v>1.0253333333000001</v>
      </c>
      <c r="C81" s="12">
        <v>28.888234530999998</v>
      </c>
      <c r="D81" s="12">
        <f t="shared" si="1"/>
        <v>80.623841296313003</v>
      </c>
    </row>
    <row r="82" spans="1:4" x14ac:dyDescent="0.2">
      <c r="A82" s="14" t="s">
        <v>56</v>
      </c>
      <c r="B82" s="26">
        <v>1.0349999999999999</v>
      </c>
      <c r="C82" s="12">
        <v>29.190927175999999</v>
      </c>
      <c r="D82" s="12">
        <f t="shared" si="1"/>
        <v>80.707724143475389</v>
      </c>
    </row>
    <row r="83" spans="1:4" x14ac:dyDescent="0.2">
      <c r="A83" s="14" t="s">
        <v>57</v>
      </c>
      <c r="B83" s="26">
        <v>1.044</v>
      </c>
      <c r="C83" s="12">
        <v>28.879266493999999</v>
      </c>
      <c r="D83" s="12">
        <f t="shared" si="1"/>
        <v>79.157709852329461</v>
      </c>
    </row>
    <row r="84" spans="1:4" x14ac:dyDescent="0.2">
      <c r="A84" s="14" t="s">
        <v>58</v>
      </c>
      <c r="B84" s="26">
        <v>1.0529999999999999</v>
      </c>
      <c r="C84" s="12">
        <v>28.542271559</v>
      </c>
      <c r="D84" s="12">
        <f t="shared" si="1"/>
        <v>77.565344171690768</v>
      </c>
    </row>
    <row r="85" spans="1:4" x14ac:dyDescent="0.2">
      <c r="A85" s="14" t="s">
        <v>59</v>
      </c>
      <c r="B85" s="26">
        <v>1.0626666667</v>
      </c>
      <c r="C85" s="12">
        <v>27.256454618999999</v>
      </c>
      <c r="D85" s="12">
        <f t="shared" si="1"/>
        <v>73.397263388198482</v>
      </c>
    </row>
    <row r="86" spans="1:4" x14ac:dyDescent="0.2">
      <c r="A86" s="14" t="s">
        <v>60</v>
      </c>
      <c r="B86" s="26">
        <v>1.0723333333</v>
      </c>
      <c r="C86" s="12">
        <v>27.490118548000002</v>
      </c>
      <c r="D86" s="12">
        <f t="shared" si="1"/>
        <v>73.359163035438471</v>
      </c>
    </row>
    <row r="87" spans="1:4" x14ac:dyDescent="0.2">
      <c r="A87" s="14" t="s">
        <v>61</v>
      </c>
      <c r="B87" s="26">
        <v>1.079</v>
      </c>
      <c r="C87" s="12">
        <v>26.579805106999999</v>
      </c>
      <c r="D87" s="12">
        <f t="shared" si="1"/>
        <v>70.491687744156849</v>
      </c>
    </row>
    <row r="88" spans="1:4" x14ac:dyDescent="0.2">
      <c r="A88" s="14" t="s">
        <v>62</v>
      </c>
      <c r="B88" s="26">
        <v>1.0900000000000001</v>
      </c>
      <c r="C88" s="12">
        <v>26.707332783999998</v>
      </c>
      <c r="D88" s="12">
        <f t="shared" si="1"/>
        <v>70.115103787797565</v>
      </c>
    </row>
    <row r="89" spans="1:4" x14ac:dyDescent="0.2">
      <c r="A89" s="14" t="s">
        <v>63</v>
      </c>
      <c r="B89" s="26">
        <v>1.0956666666999999</v>
      </c>
      <c r="C89" s="12">
        <v>19.477832635999999</v>
      </c>
      <c r="D89" s="12">
        <f t="shared" si="1"/>
        <v>50.870937543950276</v>
      </c>
    </row>
    <row r="90" spans="1:4" x14ac:dyDescent="0.2">
      <c r="A90" s="14" t="s">
        <v>64</v>
      </c>
      <c r="B90" s="26">
        <v>1.0903333333</v>
      </c>
      <c r="C90" s="12">
        <v>12.834752808999999</v>
      </c>
      <c r="D90" s="12">
        <f t="shared" si="1"/>
        <v>33.68494019558112</v>
      </c>
    </row>
    <row r="91" spans="1:4" x14ac:dyDescent="0.2">
      <c r="A91" s="14" t="s">
        <v>65</v>
      </c>
      <c r="B91" s="26">
        <v>1.097</v>
      </c>
      <c r="C91" s="12">
        <v>11.880283272</v>
      </c>
      <c r="D91" s="12">
        <f t="shared" si="1"/>
        <v>30.990439096267782</v>
      </c>
    </row>
    <row r="92" spans="1:4" x14ac:dyDescent="0.2">
      <c r="A92" s="14" t="s">
        <v>66</v>
      </c>
      <c r="B92" s="26">
        <v>1.1046666667</v>
      </c>
      <c r="C92" s="12">
        <v>13.469154788999999</v>
      </c>
      <c r="D92" s="12">
        <f t="shared" si="1"/>
        <v>34.891260217845129</v>
      </c>
    </row>
    <row r="93" spans="1:4" x14ac:dyDescent="0.2">
      <c r="A93" s="14" t="s">
        <v>67</v>
      </c>
      <c r="B93" s="26">
        <v>1.1180000000000001</v>
      </c>
      <c r="C93" s="12">
        <v>16.866851237999999</v>
      </c>
      <c r="D93" s="12">
        <f t="shared" si="1"/>
        <v>43.171761807692</v>
      </c>
    </row>
    <row r="94" spans="1:4" x14ac:dyDescent="0.2">
      <c r="A94" s="14" t="s">
        <v>68</v>
      </c>
      <c r="B94" s="26">
        <v>1.1306666667</v>
      </c>
      <c r="C94" s="12">
        <v>18.308442803999998</v>
      </c>
      <c r="D94" s="12">
        <f t="shared" si="1"/>
        <v>46.336623069336625</v>
      </c>
    </row>
    <row r="95" spans="1:4" x14ac:dyDescent="0.2">
      <c r="A95" s="14" t="s">
        <v>69</v>
      </c>
      <c r="B95" s="26">
        <v>1.1426666667000001</v>
      </c>
      <c r="C95" s="12">
        <v>19.063685935999999</v>
      </c>
      <c r="D95" s="12">
        <f t="shared" si="1"/>
        <v>47.741369982228228</v>
      </c>
    </row>
    <row r="96" spans="1:4" x14ac:dyDescent="0.2">
      <c r="A96" s="14" t="s">
        <v>70</v>
      </c>
      <c r="B96" s="26">
        <v>1.1533333333</v>
      </c>
      <c r="C96" s="12">
        <v>17.986016751000001</v>
      </c>
      <c r="D96" s="12">
        <f t="shared" si="1"/>
        <v>44.625974273409</v>
      </c>
    </row>
    <row r="97" spans="1:4" x14ac:dyDescent="0.2">
      <c r="A97" s="14" t="s">
        <v>71</v>
      </c>
      <c r="B97" s="26">
        <v>1.1623333333000001</v>
      </c>
      <c r="C97" s="12">
        <v>15.192126931000001</v>
      </c>
      <c r="D97" s="12">
        <f t="shared" si="1"/>
        <v>37.402053654591882</v>
      </c>
    </row>
    <row r="98" spans="1:4" x14ac:dyDescent="0.2">
      <c r="A98" s="14" t="s">
        <v>72</v>
      </c>
      <c r="B98" s="26">
        <v>1.1756666667</v>
      </c>
      <c r="C98" s="12">
        <v>15.686863566</v>
      </c>
      <c r="D98" s="12">
        <f t="shared" si="1"/>
        <v>38.182070539342874</v>
      </c>
    </row>
    <row r="99" spans="1:4" x14ac:dyDescent="0.2">
      <c r="A99" s="14" t="s">
        <v>73</v>
      </c>
      <c r="B99" s="26">
        <v>1.19</v>
      </c>
      <c r="C99" s="12">
        <v>14.322856016999999</v>
      </c>
      <c r="D99" s="12">
        <f t="shared" si="1"/>
        <v>34.442147792052985</v>
      </c>
    </row>
    <row r="100" spans="1:4" x14ac:dyDescent="0.2">
      <c r="A100" s="14" t="s">
        <v>74</v>
      </c>
      <c r="B100" s="26">
        <v>1.2030000000000001</v>
      </c>
      <c r="C100" s="12">
        <v>13.282751711</v>
      </c>
      <c r="D100" s="12">
        <f t="shared" si="1"/>
        <v>31.595846011165587</v>
      </c>
    </row>
    <row r="101" spans="1:4" x14ac:dyDescent="0.2">
      <c r="A101" s="14" t="s">
        <v>75</v>
      </c>
      <c r="B101" s="26">
        <v>1.2166666666999999</v>
      </c>
      <c r="C101" s="12">
        <v>16.777307107999999</v>
      </c>
      <c r="D101" s="12">
        <f t="shared" si="1"/>
        <v>39.460102210827529</v>
      </c>
    </row>
    <row r="102" spans="1:4" x14ac:dyDescent="0.2">
      <c r="A102" s="14" t="s">
        <v>76</v>
      </c>
      <c r="B102" s="26">
        <v>1.2363333332999999</v>
      </c>
      <c r="C102" s="12">
        <v>18.965834148999999</v>
      </c>
      <c r="D102" s="12">
        <f t="shared" si="1"/>
        <v>43.897918826962247</v>
      </c>
    </row>
    <row r="103" spans="1:4" x14ac:dyDescent="0.2">
      <c r="A103" s="14" t="s">
        <v>77</v>
      </c>
      <c r="B103" s="26">
        <v>1.246</v>
      </c>
      <c r="C103" s="12">
        <v>17.607800889</v>
      </c>
      <c r="D103" s="12">
        <f t="shared" si="1"/>
        <v>40.438462723719425</v>
      </c>
    </row>
    <row r="104" spans="1:4" x14ac:dyDescent="0.2">
      <c r="A104" s="14" t="s">
        <v>78</v>
      </c>
      <c r="B104" s="26">
        <v>1.2586666666999999</v>
      </c>
      <c r="C104" s="12">
        <v>18.834051189</v>
      </c>
      <c r="D104" s="12">
        <f t="shared" si="1"/>
        <v>42.819399926817582</v>
      </c>
    </row>
    <row r="105" spans="1:4" x14ac:dyDescent="0.2">
      <c r="A105" s="14" t="s">
        <v>79</v>
      </c>
      <c r="B105" s="26">
        <v>1.2803333333</v>
      </c>
      <c r="C105" s="12">
        <v>19.745981473000001</v>
      </c>
      <c r="D105" s="12">
        <f t="shared" ref="D105:D136" si="2">C105*$B$241/B105</f>
        <v>44.132978029764111</v>
      </c>
    </row>
    <row r="106" spans="1:4" x14ac:dyDescent="0.2">
      <c r="A106" s="14" t="s">
        <v>80</v>
      </c>
      <c r="B106" s="26">
        <v>1.2929999999999999</v>
      </c>
      <c r="C106" s="12">
        <v>15.937427387</v>
      </c>
      <c r="D106" s="12">
        <f t="shared" si="2"/>
        <v>35.271770126676508</v>
      </c>
    </row>
    <row r="107" spans="1:4" x14ac:dyDescent="0.2">
      <c r="A107" s="14" t="s">
        <v>81</v>
      </c>
      <c r="B107" s="26">
        <v>1.3153333332999999</v>
      </c>
      <c r="C107" s="12">
        <v>23.085735657000001</v>
      </c>
      <c r="D107" s="12">
        <f t="shared" si="2"/>
        <v>50.224480526703843</v>
      </c>
    </row>
    <row r="108" spans="1:4" x14ac:dyDescent="0.2">
      <c r="A108" s="14" t="s">
        <v>82</v>
      </c>
      <c r="B108" s="26">
        <v>1.3376666666999999</v>
      </c>
      <c r="C108" s="12">
        <v>29.693996114000001</v>
      </c>
      <c r="D108" s="12">
        <f t="shared" si="2"/>
        <v>63.522605555748797</v>
      </c>
    </row>
    <row r="109" spans="1:4" x14ac:dyDescent="0.2">
      <c r="A109" s="14" t="s">
        <v>83</v>
      </c>
      <c r="B109" s="26">
        <v>1.3476666666999999</v>
      </c>
      <c r="C109" s="12">
        <v>19.450286092999999</v>
      </c>
      <c r="D109" s="12">
        <f t="shared" si="2"/>
        <v>41.300096682990826</v>
      </c>
    </row>
    <row r="110" spans="1:4" x14ac:dyDescent="0.2">
      <c r="A110" s="14" t="s">
        <v>84</v>
      </c>
      <c r="B110" s="26">
        <v>1.3556666666999999</v>
      </c>
      <c r="C110" s="12">
        <v>18.146832230000001</v>
      </c>
      <c r="D110" s="12">
        <f t="shared" si="2"/>
        <v>38.305000088468979</v>
      </c>
    </row>
    <row r="111" spans="1:4" x14ac:dyDescent="0.2">
      <c r="A111" s="14" t="s">
        <v>85</v>
      </c>
      <c r="B111" s="26">
        <v>1.3660000000000001</v>
      </c>
      <c r="C111" s="12">
        <v>18.614335636</v>
      </c>
      <c r="D111" s="12">
        <f t="shared" si="2"/>
        <v>38.994593943599469</v>
      </c>
    </row>
    <row r="112" spans="1:4" x14ac:dyDescent="0.2">
      <c r="A112" s="14" t="s">
        <v>86</v>
      </c>
      <c r="B112" s="26">
        <v>1.3773333333</v>
      </c>
      <c r="C112" s="12">
        <v>18.796819836000001</v>
      </c>
      <c r="D112" s="12">
        <f t="shared" si="2"/>
        <v>39.05286336347109</v>
      </c>
    </row>
    <row r="113" spans="1:4" x14ac:dyDescent="0.2">
      <c r="A113" s="14" t="s">
        <v>87</v>
      </c>
      <c r="B113" s="26">
        <v>1.3866666667000001</v>
      </c>
      <c r="C113" s="12">
        <v>16.155946175</v>
      </c>
      <c r="D113" s="12">
        <f t="shared" si="2"/>
        <v>33.340175603187326</v>
      </c>
    </row>
    <row r="114" spans="1:4" x14ac:dyDescent="0.2">
      <c r="A114" s="14" t="s">
        <v>88</v>
      </c>
      <c r="B114" s="26">
        <v>1.3973333333</v>
      </c>
      <c r="C114" s="12">
        <v>18.661184422000002</v>
      </c>
      <c r="D114" s="12">
        <f t="shared" si="2"/>
        <v>38.216133630207025</v>
      </c>
    </row>
    <row r="115" spans="1:4" x14ac:dyDescent="0.2">
      <c r="A115" s="14" t="s">
        <v>89</v>
      </c>
      <c r="B115" s="26">
        <v>1.4079999999999999</v>
      </c>
      <c r="C115" s="12">
        <v>19.426844710000001</v>
      </c>
      <c r="D115" s="12">
        <f t="shared" si="2"/>
        <v>39.482730099810809</v>
      </c>
    </row>
    <row r="116" spans="1:4" x14ac:dyDescent="0.2">
      <c r="A116" s="14" t="s">
        <v>90</v>
      </c>
      <c r="B116" s="26">
        <v>1.4203333332999999</v>
      </c>
      <c r="C116" s="12">
        <v>18.272901335</v>
      </c>
      <c r="D116" s="12">
        <f t="shared" si="2"/>
        <v>36.814998830334069</v>
      </c>
    </row>
    <row r="117" spans="1:4" x14ac:dyDescent="0.2">
      <c r="A117" s="14" t="s">
        <v>91</v>
      </c>
      <c r="B117" s="26">
        <v>1.4306666667000001</v>
      </c>
      <c r="C117" s="12">
        <v>17.345451849</v>
      </c>
      <c r="D117" s="12">
        <f t="shared" si="2"/>
        <v>34.694027656716187</v>
      </c>
    </row>
    <row r="118" spans="1:4" x14ac:dyDescent="0.2">
      <c r="A118" s="14" t="s">
        <v>92</v>
      </c>
      <c r="B118" s="26">
        <v>1.4410000000000001</v>
      </c>
      <c r="C118" s="12">
        <v>17.672368208000002</v>
      </c>
      <c r="D118" s="12">
        <f t="shared" si="2"/>
        <v>35.094441230186632</v>
      </c>
    </row>
    <row r="119" spans="1:4" x14ac:dyDescent="0.2">
      <c r="A119" s="14" t="s">
        <v>93</v>
      </c>
      <c r="B119" s="26">
        <v>1.4476666667</v>
      </c>
      <c r="C119" s="12">
        <v>15.601326465</v>
      </c>
      <c r="D119" s="12">
        <f t="shared" si="2"/>
        <v>30.839015933187554</v>
      </c>
    </row>
    <row r="120" spans="1:4" x14ac:dyDescent="0.2">
      <c r="A120" s="14" t="s">
        <v>94</v>
      </c>
      <c r="B120" s="26">
        <v>1.4596666667</v>
      </c>
      <c r="C120" s="12">
        <v>14.092182586</v>
      </c>
      <c r="D120" s="12">
        <f t="shared" si="2"/>
        <v>27.626898509385772</v>
      </c>
    </row>
    <row r="121" spans="1:4" x14ac:dyDescent="0.2">
      <c r="A121" s="14" t="s">
        <v>95</v>
      </c>
      <c r="B121" s="26">
        <v>1.4670000000000001</v>
      </c>
      <c r="C121" s="12">
        <v>13.009649579</v>
      </c>
      <c r="D121" s="12">
        <f t="shared" si="2"/>
        <v>25.377161655364819</v>
      </c>
    </row>
    <row r="122" spans="1:4" x14ac:dyDescent="0.2">
      <c r="A122" s="14" t="s">
        <v>96</v>
      </c>
      <c r="B122" s="26">
        <v>1.4753333333</v>
      </c>
      <c r="C122" s="12">
        <v>15.797116303999999</v>
      </c>
      <c r="D122" s="12">
        <f t="shared" si="2"/>
        <v>30.640455835405113</v>
      </c>
    </row>
    <row r="123" spans="1:4" x14ac:dyDescent="0.2">
      <c r="A123" s="14" t="s">
        <v>97</v>
      </c>
      <c r="B123" s="26">
        <v>1.4890000000000001</v>
      </c>
      <c r="C123" s="12">
        <v>16.704784961000001</v>
      </c>
      <c r="D123" s="12">
        <f t="shared" si="2"/>
        <v>32.103601276919377</v>
      </c>
    </row>
    <row r="124" spans="1:4" x14ac:dyDescent="0.2">
      <c r="A124" s="14" t="s">
        <v>98</v>
      </c>
      <c r="B124" s="26">
        <v>1.4976666667</v>
      </c>
      <c r="C124" s="12">
        <v>16.164525796</v>
      </c>
      <c r="D124" s="12">
        <f t="shared" si="2"/>
        <v>30.885551882531885</v>
      </c>
    </row>
    <row r="125" spans="1:4" x14ac:dyDescent="0.2">
      <c r="A125" s="14" t="s">
        <v>99</v>
      </c>
      <c r="B125" s="26">
        <v>1.5086666666999999</v>
      </c>
      <c r="C125" s="12">
        <v>16.997386593000002</v>
      </c>
      <c r="D125" s="12">
        <f t="shared" si="2"/>
        <v>32.240102848193636</v>
      </c>
    </row>
    <row r="126" spans="1:4" x14ac:dyDescent="0.2">
      <c r="A126" s="14" t="s">
        <v>100</v>
      </c>
      <c r="B126" s="26">
        <v>1.5209999999999999</v>
      </c>
      <c r="C126" s="12">
        <v>18.205092413999999</v>
      </c>
      <c r="D126" s="12">
        <f t="shared" si="2"/>
        <v>34.250840635154951</v>
      </c>
    </row>
    <row r="127" spans="1:4" x14ac:dyDescent="0.2">
      <c r="A127" s="14" t="s">
        <v>101</v>
      </c>
      <c r="B127" s="26">
        <v>1.5286666667</v>
      </c>
      <c r="C127" s="12">
        <v>16.585850179000001</v>
      </c>
      <c r="D127" s="12">
        <f t="shared" si="2"/>
        <v>31.047919493157352</v>
      </c>
    </row>
    <row r="128" spans="1:4" x14ac:dyDescent="0.2">
      <c r="A128" s="14" t="s">
        <v>102</v>
      </c>
      <c r="B128" s="26">
        <v>1.5369999999999999</v>
      </c>
      <c r="C128" s="12">
        <v>16.772395676999999</v>
      </c>
      <c r="D128" s="12">
        <f t="shared" si="2"/>
        <v>31.226894286104173</v>
      </c>
    </row>
    <row r="129" spans="1:4" x14ac:dyDescent="0.2">
      <c r="A129" s="14" t="s">
        <v>103</v>
      </c>
      <c r="B129" s="26">
        <v>1.5506666667</v>
      </c>
      <c r="C129" s="12">
        <v>18.409872046</v>
      </c>
      <c r="D129" s="12">
        <f t="shared" si="2"/>
        <v>33.973467856955772</v>
      </c>
    </row>
    <row r="130" spans="1:4" x14ac:dyDescent="0.2">
      <c r="A130" s="14" t="s">
        <v>104</v>
      </c>
      <c r="B130" s="26">
        <v>1.5640000000000001</v>
      </c>
      <c r="C130" s="12">
        <v>20.226256256999999</v>
      </c>
      <c r="D130" s="12">
        <f t="shared" si="2"/>
        <v>37.007207716576012</v>
      </c>
    </row>
    <row r="131" spans="1:4" x14ac:dyDescent="0.2">
      <c r="A131" s="14" t="s">
        <v>105</v>
      </c>
      <c r="B131" s="26">
        <v>1.573</v>
      </c>
      <c r="C131" s="12">
        <v>20.680479678000001</v>
      </c>
      <c r="D131" s="12">
        <f t="shared" si="2"/>
        <v>37.621789270341836</v>
      </c>
    </row>
    <row r="132" spans="1:4" x14ac:dyDescent="0.2">
      <c r="A132" s="14" t="s">
        <v>106</v>
      </c>
      <c r="B132" s="26">
        <v>1.5866666667</v>
      </c>
      <c r="C132" s="12">
        <v>23.041041135</v>
      </c>
      <c r="D132" s="12">
        <f t="shared" si="2"/>
        <v>41.555064668798714</v>
      </c>
    </row>
    <row r="133" spans="1:4" x14ac:dyDescent="0.2">
      <c r="A133" s="14" t="s">
        <v>107</v>
      </c>
      <c r="B133" s="26">
        <v>1.5963333333</v>
      </c>
      <c r="C133" s="12">
        <v>21.002378033999999</v>
      </c>
      <c r="D133" s="12">
        <f t="shared" si="2"/>
        <v>37.648913736863889</v>
      </c>
    </row>
    <row r="134" spans="1:4" x14ac:dyDescent="0.2">
      <c r="A134" s="14" t="s">
        <v>108</v>
      </c>
      <c r="B134" s="26">
        <v>1.6</v>
      </c>
      <c r="C134" s="12">
        <v>17.917867885</v>
      </c>
      <c r="D134" s="12">
        <f t="shared" si="2"/>
        <v>32.046005924315644</v>
      </c>
    </row>
    <row r="135" spans="1:4" x14ac:dyDescent="0.2">
      <c r="A135" s="14" t="s">
        <v>109</v>
      </c>
      <c r="B135" s="26">
        <v>1.6080000000000001</v>
      </c>
      <c r="C135" s="12">
        <v>17.770865468</v>
      </c>
      <c r="D135" s="12">
        <f t="shared" si="2"/>
        <v>31.624968087959942</v>
      </c>
    </row>
    <row r="136" spans="1:4" x14ac:dyDescent="0.2">
      <c r="A136" s="14" t="s">
        <v>110</v>
      </c>
      <c r="B136" s="26">
        <v>1.6166666667</v>
      </c>
      <c r="C136" s="12">
        <v>17.590243921999999</v>
      </c>
      <c r="D136" s="12">
        <f t="shared" si="2"/>
        <v>31.135721872553841</v>
      </c>
    </row>
    <row r="137" spans="1:4" x14ac:dyDescent="0.2">
      <c r="A137" s="14" t="s">
        <v>111</v>
      </c>
      <c r="B137" s="26">
        <v>1.62</v>
      </c>
      <c r="C137" s="12">
        <v>13.334003499</v>
      </c>
      <c r="D137" s="12">
        <f t="shared" ref="D137:D168" si="3">C137*$B$241/B137</f>
        <v>23.55337309055982</v>
      </c>
    </row>
    <row r="138" spans="1:4" x14ac:dyDescent="0.2">
      <c r="A138" s="14" t="s">
        <v>112</v>
      </c>
      <c r="B138" s="26">
        <v>1.6253333333</v>
      </c>
      <c r="C138" s="12">
        <v>12.348954818999999</v>
      </c>
      <c r="D138" s="12">
        <f t="shared" si="3"/>
        <v>21.741791203967445</v>
      </c>
    </row>
    <row r="139" spans="1:4" x14ac:dyDescent="0.2">
      <c r="A139" s="14" t="s">
        <v>113</v>
      </c>
      <c r="B139" s="26">
        <v>1.6336666666999999</v>
      </c>
      <c r="C139" s="12">
        <v>11.852316719999999</v>
      </c>
      <c r="D139" s="12">
        <f t="shared" si="3"/>
        <v>20.760956654402872</v>
      </c>
    </row>
    <row r="140" spans="1:4" x14ac:dyDescent="0.2">
      <c r="A140" s="14" t="s">
        <v>114</v>
      </c>
      <c r="B140" s="26">
        <v>1.6413333333</v>
      </c>
      <c r="C140" s="12">
        <v>10.848078783</v>
      </c>
      <c r="D140" s="12">
        <f t="shared" si="3"/>
        <v>18.913138472799062</v>
      </c>
    </row>
    <row r="141" spans="1:4" x14ac:dyDescent="0.2">
      <c r="A141" s="14" t="s">
        <v>115</v>
      </c>
      <c r="B141" s="26">
        <v>1.6473333333</v>
      </c>
      <c r="C141" s="12">
        <v>10.897660669</v>
      </c>
      <c r="D141" s="12">
        <f t="shared" si="3"/>
        <v>18.930381035266326</v>
      </c>
    </row>
    <row r="142" spans="1:4" x14ac:dyDescent="0.2">
      <c r="A142" s="14" t="s">
        <v>116</v>
      </c>
      <c r="B142" s="26">
        <v>1.6596666667</v>
      </c>
      <c r="C142" s="12">
        <v>15.432487755</v>
      </c>
      <c r="D142" s="12">
        <f t="shared" si="3"/>
        <v>26.608637115744884</v>
      </c>
    </row>
    <row r="143" spans="1:4" x14ac:dyDescent="0.2">
      <c r="A143" s="14" t="s">
        <v>117</v>
      </c>
      <c r="B143" s="26">
        <v>1.6719999999999999</v>
      </c>
      <c r="C143" s="12">
        <v>19.678383428</v>
      </c>
      <c r="D143" s="12">
        <f t="shared" si="3"/>
        <v>33.679117770403082</v>
      </c>
    </row>
    <row r="144" spans="1:4" x14ac:dyDescent="0.2">
      <c r="A144" s="14" t="s">
        <v>118</v>
      </c>
      <c r="B144" s="26">
        <v>1.6843333332999999</v>
      </c>
      <c r="C144" s="12">
        <v>23.009409563999998</v>
      </c>
      <c r="D144" s="12">
        <f t="shared" si="3"/>
        <v>39.091739159880895</v>
      </c>
    </row>
    <row r="145" spans="1:4" x14ac:dyDescent="0.2">
      <c r="A145" s="14" t="s">
        <v>119</v>
      </c>
      <c r="B145" s="26">
        <v>1.7010000000000001</v>
      </c>
      <c r="C145" s="12">
        <v>26.833256582000001</v>
      </c>
      <c r="D145" s="12">
        <f t="shared" si="3"/>
        <v>45.141567040412681</v>
      </c>
    </row>
    <row r="146" spans="1:4" x14ac:dyDescent="0.2">
      <c r="A146" s="14" t="s">
        <v>120</v>
      </c>
      <c r="B146" s="26">
        <v>1.7143333332999999</v>
      </c>
      <c r="C146" s="12">
        <v>26.541945937000001</v>
      </c>
      <c r="D146" s="12">
        <f t="shared" si="3"/>
        <v>44.304215604092512</v>
      </c>
    </row>
    <row r="147" spans="1:4" x14ac:dyDescent="0.2">
      <c r="A147" s="14" t="s">
        <v>121</v>
      </c>
      <c r="B147" s="26">
        <v>1.73</v>
      </c>
      <c r="C147" s="12">
        <v>29.102452459999999</v>
      </c>
      <c r="D147" s="12">
        <f t="shared" si="3"/>
        <v>48.138332969632287</v>
      </c>
    </row>
    <row r="148" spans="1:4" x14ac:dyDescent="0.2">
      <c r="A148" s="14" t="s">
        <v>122</v>
      </c>
      <c r="B148" s="26">
        <v>1.7423333333</v>
      </c>
      <c r="C148" s="12">
        <v>28.249284781</v>
      </c>
      <c r="D148" s="12">
        <f t="shared" si="3"/>
        <v>46.396345372465916</v>
      </c>
    </row>
    <row r="149" spans="1:4" x14ac:dyDescent="0.2">
      <c r="A149" s="14" t="s">
        <v>123</v>
      </c>
      <c r="B149" s="26">
        <v>1.7589999999999999</v>
      </c>
      <c r="C149" s="12">
        <v>24.092230287</v>
      </c>
      <c r="D149" s="12">
        <f t="shared" si="3"/>
        <v>39.193922319048681</v>
      </c>
    </row>
    <row r="150" spans="1:4" x14ac:dyDescent="0.2">
      <c r="A150" s="14" t="s">
        <v>124</v>
      </c>
      <c r="B150" s="26">
        <v>1.7713333333000001</v>
      </c>
      <c r="C150" s="12">
        <v>23.854549228</v>
      </c>
      <c r="D150" s="12">
        <f t="shared" si="3"/>
        <v>38.537051212562844</v>
      </c>
    </row>
    <row r="151" spans="1:4" x14ac:dyDescent="0.2">
      <c r="A151" s="14" t="s">
        <v>125</v>
      </c>
      <c r="B151" s="26">
        <v>1.7763333333</v>
      </c>
      <c r="C151" s="12">
        <v>23.017495379</v>
      </c>
      <c r="D151" s="12">
        <f t="shared" si="3"/>
        <v>37.080122510972409</v>
      </c>
    </row>
    <row r="152" spans="1:4" x14ac:dyDescent="0.2">
      <c r="A152" s="14" t="s">
        <v>126</v>
      </c>
      <c r="B152" s="26">
        <v>1.7749999999999999</v>
      </c>
      <c r="C152" s="12">
        <v>16.942789949000002</v>
      </c>
      <c r="D152" s="12">
        <f t="shared" si="3"/>
        <v>27.314555060816264</v>
      </c>
    </row>
    <row r="153" spans="1:4" x14ac:dyDescent="0.2">
      <c r="A153" s="14" t="s">
        <v>127</v>
      </c>
      <c r="B153" s="26">
        <v>1.7806666667</v>
      </c>
      <c r="C153" s="12">
        <v>19.231111881</v>
      </c>
      <c r="D153" s="12">
        <f t="shared" si="3"/>
        <v>30.905041189235778</v>
      </c>
    </row>
    <row r="154" spans="1:4" x14ac:dyDescent="0.2">
      <c r="A154" s="14" t="s">
        <v>128</v>
      </c>
      <c r="B154" s="26">
        <v>1.7946666667</v>
      </c>
      <c r="C154" s="12">
        <v>23.961912050999999</v>
      </c>
      <c r="D154" s="12">
        <f t="shared" si="3"/>
        <v>38.207202005939585</v>
      </c>
    </row>
    <row r="155" spans="1:4" x14ac:dyDescent="0.2">
      <c r="A155" s="14" t="s">
        <v>129</v>
      </c>
      <c r="B155" s="26">
        <v>1.8043333333</v>
      </c>
      <c r="C155" s="12">
        <v>25.904497494000001</v>
      </c>
      <c r="D155" s="12">
        <f t="shared" si="3"/>
        <v>41.083360552220071</v>
      </c>
    </row>
    <row r="156" spans="1:4" x14ac:dyDescent="0.2">
      <c r="A156" s="14" t="s">
        <v>130</v>
      </c>
      <c r="B156" s="26">
        <v>1.8149999999999999</v>
      </c>
      <c r="C156" s="12">
        <v>25.427344384000001</v>
      </c>
      <c r="D156" s="12">
        <f t="shared" si="3"/>
        <v>40.089619748294737</v>
      </c>
    </row>
    <row r="157" spans="1:4" x14ac:dyDescent="0.2">
      <c r="A157" s="14" t="s">
        <v>131</v>
      </c>
      <c r="B157" s="26">
        <v>1.8336666666999999</v>
      </c>
      <c r="C157" s="12">
        <v>30.492312831</v>
      </c>
      <c r="D157" s="12">
        <f t="shared" si="3"/>
        <v>47.585817832096673</v>
      </c>
    </row>
    <row r="158" spans="1:4" x14ac:dyDescent="0.2">
      <c r="A158" s="14" t="s">
        <v>132</v>
      </c>
      <c r="B158" s="26">
        <v>1.8306666667</v>
      </c>
      <c r="C158" s="12">
        <v>25.612100706</v>
      </c>
      <c r="D158" s="12">
        <f t="shared" si="3"/>
        <v>40.035336964702523</v>
      </c>
    </row>
    <row r="159" spans="1:4" x14ac:dyDescent="0.2">
      <c r="A159" s="14" t="s">
        <v>133</v>
      </c>
      <c r="B159" s="26">
        <v>1.8443333333</v>
      </c>
      <c r="C159" s="12">
        <v>27.373963701000001</v>
      </c>
      <c r="D159" s="12">
        <f t="shared" si="3"/>
        <v>42.472305166739943</v>
      </c>
    </row>
    <row r="160" spans="1:4" x14ac:dyDescent="0.2">
      <c r="A160" s="14" t="s">
        <v>134</v>
      </c>
      <c r="B160" s="26">
        <v>1.8513333332999999</v>
      </c>
      <c r="C160" s="12">
        <v>27.808042948000001</v>
      </c>
      <c r="D160" s="12">
        <f t="shared" si="3"/>
        <v>42.982667678633256</v>
      </c>
    </row>
    <row r="161" spans="1:4" x14ac:dyDescent="0.2">
      <c r="A161" s="14" t="s">
        <v>135</v>
      </c>
      <c r="B161" s="26">
        <v>1.867</v>
      </c>
      <c r="C161" s="12">
        <v>31.023718684999999</v>
      </c>
      <c r="D161" s="12">
        <f t="shared" si="3"/>
        <v>47.550719965467508</v>
      </c>
    </row>
    <row r="162" spans="1:4" x14ac:dyDescent="0.2">
      <c r="A162" s="14" t="s">
        <v>136</v>
      </c>
      <c r="B162" s="26">
        <v>1.8816666666999999</v>
      </c>
      <c r="C162" s="12">
        <v>33.860517655999999</v>
      </c>
      <c r="D162" s="12">
        <f t="shared" si="3"/>
        <v>51.494217490540777</v>
      </c>
    </row>
    <row r="163" spans="1:4" x14ac:dyDescent="0.2">
      <c r="A163" s="14" t="s">
        <v>137</v>
      </c>
      <c r="B163" s="26">
        <v>1.8936666666999999</v>
      </c>
      <c r="C163" s="12">
        <v>38.538237131000002</v>
      </c>
      <c r="D163" s="12">
        <f t="shared" si="3"/>
        <v>58.23658116246834</v>
      </c>
    </row>
    <row r="164" spans="1:4" x14ac:dyDescent="0.2">
      <c r="A164" s="14" t="s">
        <v>138</v>
      </c>
      <c r="B164" s="26">
        <v>1.9139999999999999</v>
      </c>
      <c r="C164" s="12">
        <v>39.821653400000002</v>
      </c>
      <c r="D164" s="12">
        <f t="shared" si="3"/>
        <v>59.536721512308993</v>
      </c>
    </row>
    <row r="165" spans="1:4" x14ac:dyDescent="0.2">
      <c r="A165" s="14" t="s">
        <v>139</v>
      </c>
      <c r="B165" s="26">
        <v>1.9236666667</v>
      </c>
      <c r="C165" s="12">
        <v>41.075950562999999</v>
      </c>
      <c r="D165" s="12">
        <f t="shared" si="3"/>
        <v>61.103398256189024</v>
      </c>
    </row>
    <row r="166" spans="1:4" x14ac:dyDescent="0.2">
      <c r="A166" s="14" t="s">
        <v>140</v>
      </c>
      <c r="B166" s="26">
        <v>1.9366666667000001</v>
      </c>
      <c r="C166" s="12">
        <v>45.920110061000003</v>
      </c>
      <c r="D166" s="12">
        <f t="shared" si="3"/>
        <v>67.850898623393476</v>
      </c>
    </row>
    <row r="167" spans="1:4" x14ac:dyDescent="0.2">
      <c r="A167" s="14" t="s">
        <v>141</v>
      </c>
      <c r="B167" s="26">
        <v>1.966</v>
      </c>
      <c r="C167" s="12">
        <v>56.648864310999997</v>
      </c>
      <c r="D167" s="12">
        <f t="shared" si="3"/>
        <v>82.454669518097063</v>
      </c>
    </row>
    <row r="168" spans="1:4" x14ac:dyDescent="0.2">
      <c r="A168" s="14" t="s">
        <v>142</v>
      </c>
      <c r="B168" s="26">
        <v>1.9843333332999999</v>
      </c>
      <c r="C168" s="12">
        <v>51.988706776000001</v>
      </c>
      <c r="D168" s="12">
        <f t="shared" si="3"/>
        <v>74.972492229635336</v>
      </c>
    </row>
    <row r="169" spans="1:4" x14ac:dyDescent="0.2">
      <c r="A169" s="14" t="s">
        <v>143</v>
      </c>
      <c r="B169" s="26">
        <v>1.9946666666999999</v>
      </c>
      <c r="C169" s="12">
        <v>54.700790972</v>
      </c>
      <c r="D169" s="12">
        <f t="shared" ref="D169:D200" si="4">C169*$B$241/B169</f>
        <v>78.474911999869974</v>
      </c>
    </row>
    <row r="170" spans="1:4" x14ac:dyDescent="0.2">
      <c r="A170" s="14" t="s">
        <v>144</v>
      </c>
      <c r="B170" s="26">
        <v>2.0126666666999999</v>
      </c>
      <c r="C170" s="12">
        <v>63.558795298</v>
      </c>
      <c r="D170" s="12">
        <f t="shared" si="4"/>
        <v>90.367311987042171</v>
      </c>
    </row>
    <row r="171" spans="1:4" x14ac:dyDescent="0.2">
      <c r="A171" s="14" t="s">
        <v>145</v>
      </c>
      <c r="B171" s="26">
        <v>2.0316666667000001</v>
      </c>
      <c r="C171" s="12">
        <v>63.909904509999997</v>
      </c>
      <c r="D171" s="12">
        <f t="shared" si="4"/>
        <v>90.016738746681639</v>
      </c>
    </row>
    <row r="172" spans="1:4" x14ac:dyDescent="0.2">
      <c r="A172" s="14" t="s">
        <v>146</v>
      </c>
      <c r="B172" s="26">
        <v>2.0233333333000001</v>
      </c>
      <c r="C172" s="12">
        <v>53.442199226</v>
      </c>
      <c r="D172" s="12">
        <f t="shared" si="4"/>
        <v>75.583055845723891</v>
      </c>
    </row>
    <row r="173" spans="1:4" x14ac:dyDescent="0.2">
      <c r="A173" s="14" t="s">
        <v>147</v>
      </c>
      <c r="B173" s="26">
        <v>2.0431699999999999</v>
      </c>
      <c r="C173" s="12">
        <v>53.192000055999998</v>
      </c>
      <c r="D173" s="12">
        <f t="shared" si="4"/>
        <v>74.498817343759498</v>
      </c>
    </row>
    <row r="174" spans="1:4" x14ac:dyDescent="0.2">
      <c r="A174" s="14" t="s">
        <v>148</v>
      </c>
      <c r="B174" s="26">
        <v>2.0663100000000001</v>
      </c>
      <c r="C174" s="12">
        <v>62.383008576999998</v>
      </c>
      <c r="D174" s="12">
        <f t="shared" si="4"/>
        <v>86.392969059272801</v>
      </c>
    </row>
    <row r="175" spans="1:4" x14ac:dyDescent="0.2">
      <c r="A175" s="14" t="s">
        <v>149</v>
      </c>
      <c r="B175" s="26">
        <v>2.0793900000000001</v>
      </c>
      <c r="C175" s="12">
        <v>70.432358805000007</v>
      </c>
      <c r="D175" s="12">
        <f t="shared" si="4"/>
        <v>96.926792985038304</v>
      </c>
    </row>
    <row r="176" spans="1:4" x14ac:dyDescent="0.2">
      <c r="A176" s="14" t="s">
        <v>150</v>
      </c>
      <c r="B176" s="26">
        <v>2.1048966667000002</v>
      </c>
      <c r="C176" s="12">
        <v>82.439279330999994</v>
      </c>
      <c r="D176" s="12">
        <f t="shared" si="4"/>
        <v>112.07557288307412</v>
      </c>
    </row>
    <row r="177" spans="1:5" x14ac:dyDescent="0.2">
      <c r="A177" s="14" t="s">
        <v>151</v>
      </c>
      <c r="B177" s="26">
        <v>2.1276966666999999</v>
      </c>
      <c r="C177" s="12">
        <v>89.700056185999998</v>
      </c>
      <c r="D177" s="12">
        <f t="shared" si="4"/>
        <v>120.63978738071872</v>
      </c>
    </row>
    <row r="178" spans="1:5" x14ac:dyDescent="0.2">
      <c r="A178" s="14" t="s">
        <v>152</v>
      </c>
      <c r="B178" s="26">
        <v>2.1553766667000001</v>
      </c>
      <c r="C178" s="12">
        <v>115.84063838</v>
      </c>
      <c r="D178" s="12">
        <f t="shared" si="4"/>
        <v>153.79610132366781</v>
      </c>
    </row>
    <row r="179" spans="1:5" x14ac:dyDescent="0.2">
      <c r="A179" s="14" t="s">
        <v>153</v>
      </c>
      <c r="B179" s="26">
        <v>2.1886100000000002</v>
      </c>
      <c r="C179" s="12">
        <v>112.83819320000001</v>
      </c>
      <c r="D179" s="12">
        <f t="shared" si="4"/>
        <v>147.53508305151726</v>
      </c>
    </row>
    <row r="180" spans="1:5" x14ac:dyDescent="0.2">
      <c r="A180" s="14" t="s">
        <v>154</v>
      </c>
      <c r="B180" s="26">
        <v>2.1384866667</v>
      </c>
      <c r="C180" s="12">
        <v>52.261450775</v>
      </c>
      <c r="D180" s="12">
        <f t="shared" si="4"/>
        <v>69.933051027838346</v>
      </c>
    </row>
    <row r="181" spans="1:5" x14ac:dyDescent="0.2">
      <c r="A181" s="14" t="s">
        <v>155</v>
      </c>
      <c r="B181" s="26">
        <v>2.1237766667</v>
      </c>
      <c r="C181" s="12">
        <v>40.482948493999999</v>
      </c>
      <c r="D181" s="12">
        <f t="shared" si="4"/>
        <v>54.546997751839442</v>
      </c>
    </row>
    <row r="182" spans="1:5" x14ac:dyDescent="0.2">
      <c r="A182" s="14" t="s">
        <v>156</v>
      </c>
      <c r="B182" s="26">
        <v>2.1350699999999998</v>
      </c>
      <c r="C182" s="12">
        <v>57.496338532000003</v>
      </c>
      <c r="D182" s="12">
        <f t="shared" si="4"/>
        <v>77.061175922159194</v>
      </c>
    </row>
    <row r="183" spans="1:5" x14ac:dyDescent="0.2">
      <c r="A183" s="14" t="s">
        <v>157</v>
      </c>
      <c r="B183" s="26">
        <v>2.1534399999999998</v>
      </c>
      <c r="C183" s="12">
        <v>66.375164515999998</v>
      </c>
      <c r="D183" s="12">
        <f t="shared" si="4"/>
        <v>88.202398674913155</v>
      </c>
    </row>
    <row r="184" spans="1:5" x14ac:dyDescent="0.2">
      <c r="A184" s="14" t="s">
        <v>158</v>
      </c>
      <c r="B184" s="26">
        <v>2.1703000000000001</v>
      </c>
      <c r="C184" s="12">
        <v>73.044835156999994</v>
      </c>
      <c r="D184" s="12">
        <f t="shared" si="4"/>
        <v>96.311313128025972</v>
      </c>
    </row>
    <row r="185" spans="1:5" x14ac:dyDescent="0.2">
      <c r="A185" s="14" t="s">
        <v>159</v>
      </c>
      <c r="B185" s="26">
        <v>2.17374</v>
      </c>
      <c r="C185" s="12">
        <v>75.275746893000004</v>
      </c>
      <c r="D185" s="12">
        <f t="shared" si="4"/>
        <v>99.095751942406537</v>
      </c>
    </row>
    <row r="186" spans="1:5" x14ac:dyDescent="0.2">
      <c r="A186" s="14" t="s">
        <v>160</v>
      </c>
      <c r="B186" s="26">
        <v>2.1729733332999999</v>
      </c>
      <c r="C186" s="12">
        <v>74.318890726999996</v>
      </c>
      <c r="D186" s="12">
        <f t="shared" si="4"/>
        <v>97.870629876250518</v>
      </c>
    </row>
    <row r="187" spans="1:5" x14ac:dyDescent="0.2">
      <c r="A187" s="14" t="s">
        <v>161</v>
      </c>
      <c r="B187" s="26">
        <v>2.1793433332999999</v>
      </c>
      <c r="C187" s="12">
        <v>73.316462611000006</v>
      </c>
      <c r="D187" s="12">
        <f t="shared" si="4"/>
        <v>96.268323744009933</v>
      </c>
    </row>
    <row r="188" spans="1:5" x14ac:dyDescent="0.2">
      <c r="A188" s="14" t="s">
        <v>162</v>
      </c>
      <c r="B188" s="26">
        <v>2.19699</v>
      </c>
      <c r="C188" s="12">
        <v>80.833789906999996</v>
      </c>
      <c r="D188" s="12">
        <f t="shared" si="4"/>
        <v>105.28643539286116</v>
      </c>
    </row>
    <row r="189" spans="1:5" x14ac:dyDescent="0.2">
      <c r="A189" s="14" t="s">
        <v>163</v>
      </c>
      <c r="B189" s="26">
        <v>2.2204366667</v>
      </c>
      <c r="C189" s="12">
        <v>93.995566655999994</v>
      </c>
      <c r="D189" s="12">
        <f t="shared" si="4"/>
        <v>121.13692392877908</v>
      </c>
      <c r="E189" s="22"/>
    </row>
    <row r="190" spans="1:5" x14ac:dyDescent="0.2">
      <c r="A190" s="14" t="s">
        <v>164</v>
      </c>
      <c r="B190" s="26">
        <v>2.2456833333000001</v>
      </c>
      <c r="C190" s="12">
        <v>108.72754415</v>
      </c>
      <c r="D190" s="12">
        <f t="shared" si="4"/>
        <v>138.54747781136888</v>
      </c>
      <c r="E190" s="22"/>
    </row>
    <row r="191" spans="1:5" x14ac:dyDescent="0.2">
      <c r="A191" s="14" t="s">
        <v>165</v>
      </c>
      <c r="B191" s="26">
        <v>2.2603266667000002</v>
      </c>
      <c r="C191" s="12">
        <v>102.05216806</v>
      </c>
      <c r="D191" s="12">
        <f t="shared" si="4"/>
        <v>129.19883216585666</v>
      </c>
    </row>
    <row r="192" spans="1:5" x14ac:dyDescent="0.2">
      <c r="A192" s="18" t="s">
        <v>166</v>
      </c>
      <c r="B192" s="26">
        <v>2.2704733333</v>
      </c>
      <c r="C192" s="12">
        <v>105.34282897999999</v>
      </c>
      <c r="D192" s="12">
        <f t="shared" si="4"/>
        <v>132.76883146016519</v>
      </c>
    </row>
    <row r="193" spans="1:5" x14ac:dyDescent="0.2">
      <c r="A193" s="14" t="s">
        <v>213</v>
      </c>
      <c r="B193" s="26">
        <v>2.2832599999999998</v>
      </c>
      <c r="C193" s="12">
        <v>108.1394748</v>
      </c>
      <c r="D193" s="12">
        <f t="shared" si="4"/>
        <v>135.53031535278805</v>
      </c>
      <c r="E193" s="22"/>
    </row>
    <row r="194" spans="1:5" x14ac:dyDescent="0.2">
      <c r="A194" s="14" t="s">
        <v>214</v>
      </c>
      <c r="B194" s="26">
        <v>2.2880799999999999</v>
      </c>
      <c r="C194" s="12">
        <v>101.18306376</v>
      </c>
      <c r="D194" s="12">
        <f t="shared" si="4"/>
        <v>126.54476443482839</v>
      </c>
      <c r="E194" s="22"/>
    </row>
    <row r="195" spans="1:5" x14ac:dyDescent="0.2">
      <c r="A195" s="14" t="s">
        <v>215</v>
      </c>
      <c r="B195" s="26">
        <v>2.2984100000000001</v>
      </c>
      <c r="C195" s="12">
        <v>97.177817390000001</v>
      </c>
      <c r="D195" s="12">
        <f t="shared" si="4"/>
        <v>120.98936553655246</v>
      </c>
    </row>
    <row r="196" spans="1:5" x14ac:dyDescent="0.2">
      <c r="A196" s="18" t="s">
        <v>216</v>
      </c>
      <c r="B196" s="26">
        <v>2.3136933332999998</v>
      </c>
      <c r="C196" s="12">
        <v>97.642869512000004</v>
      </c>
      <c r="D196" s="12">
        <f t="shared" si="4"/>
        <v>120.76533764791898</v>
      </c>
    </row>
    <row r="197" spans="1:5" x14ac:dyDescent="0.2">
      <c r="A197" s="14" t="s">
        <v>243</v>
      </c>
      <c r="B197" s="26">
        <v>2.3229933332999999</v>
      </c>
      <c r="C197" s="12">
        <v>98.711920653999996</v>
      </c>
      <c r="D197" s="12">
        <f t="shared" si="4"/>
        <v>121.59877503174948</v>
      </c>
      <c r="E197" s="22"/>
    </row>
    <row r="198" spans="1:5" x14ac:dyDescent="0.2">
      <c r="A198" s="14" t="s">
        <v>244</v>
      </c>
      <c r="B198" s="26">
        <v>2.3204500000000001</v>
      </c>
      <c r="C198" s="12">
        <v>97.385304552999997</v>
      </c>
      <c r="D198" s="12">
        <f t="shared" si="4"/>
        <v>120.09606371226435</v>
      </c>
      <c r="E198" s="22"/>
    </row>
    <row r="199" spans="1:5" x14ac:dyDescent="0.2">
      <c r="A199" s="14" t="s">
        <v>245</v>
      </c>
      <c r="B199" s="26">
        <v>2.3330000000000002</v>
      </c>
      <c r="C199" s="12">
        <v>103.06653350000001</v>
      </c>
      <c r="D199" s="12">
        <f t="shared" si="4"/>
        <v>126.4184589219025</v>
      </c>
    </row>
    <row r="200" spans="1:5" x14ac:dyDescent="0.2">
      <c r="A200" s="14" t="s">
        <v>246</v>
      </c>
      <c r="B200" s="26">
        <v>2.3416266666999999</v>
      </c>
      <c r="C200" s="12">
        <v>92.953698277000001</v>
      </c>
      <c r="D200" s="12">
        <f t="shared" si="4"/>
        <v>113.59431039493582</v>
      </c>
    </row>
    <row r="201" spans="1:5" x14ac:dyDescent="0.2">
      <c r="A201" s="14" t="s">
        <v>247</v>
      </c>
      <c r="B201" s="26">
        <v>2.3562099999999999</v>
      </c>
      <c r="C201" s="12">
        <v>94.177982764000006</v>
      </c>
      <c r="D201" s="12">
        <f t="shared" ref="D201:D224" si="5">C201*$B$241/B201</f>
        <v>114.37811904525385</v>
      </c>
      <c r="E201" s="22"/>
    </row>
    <row r="202" spans="1:5" x14ac:dyDescent="0.2">
      <c r="A202" s="14" t="s">
        <v>248</v>
      </c>
      <c r="B202" s="26">
        <v>2.3687233333000002</v>
      </c>
      <c r="C202" s="12">
        <v>98.640333173000002</v>
      </c>
      <c r="D202" s="12">
        <f t="shared" si="5"/>
        <v>119.16473556732969</v>
      </c>
      <c r="E202" s="22"/>
    </row>
    <row r="203" spans="1:5" x14ac:dyDescent="0.2">
      <c r="A203" s="14" t="s">
        <v>249</v>
      </c>
      <c r="B203" s="26">
        <v>2.3747833332999999</v>
      </c>
      <c r="C203" s="12">
        <v>93.851153397000004</v>
      </c>
      <c r="D203" s="12">
        <f t="shared" si="5"/>
        <v>113.0897341810457</v>
      </c>
    </row>
    <row r="204" spans="1:5" x14ac:dyDescent="0.2">
      <c r="A204" s="18" t="s">
        <v>250</v>
      </c>
      <c r="B204" s="26">
        <v>2.3688833332999999</v>
      </c>
      <c r="C204" s="12">
        <v>71.430436717000006</v>
      </c>
      <c r="D204" s="12">
        <f t="shared" si="5"/>
        <v>86.287362472464395</v>
      </c>
    </row>
    <row r="205" spans="1:5" x14ac:dyDescent="0.2">
      <c r="A205" s="14" t="s">
        <v>251</v>
      </c>
      <c r="B205" s="26">
        <v>2.3535499999999998</v>
      </c>
      <c r="C205" s="12">
        <v>46.373521259</v>
      </c>
      <c r="D205" s="12">
        <f t="shared" si="5"/>
        <v>56.383782402355202</v>
      </c>
      <c r="E205" s="22"/>
    </row>
    <row r="206" spans="1:5" x14ac:dyDescent="0.2">
      <c r="A206" s="14" t="s">
        <v>252</v>
      </c>
      <c r="B206" s="26">
        <v>2.3696000000000002</v>
      </c>
      <c r="C206" s="12">
        <v>56.068872196000001</v>
      </c>
      <c r="D206" s="12">
        <f t="shared" si="5"/>
        <v>67.710238038581977</v>
      </c>
      <c r="E206" s="22"/>
    </row>
    <row r="207" spans="1:5" x14ac:dyDescent="0.2">
      <c r="A207" s="14" t="s">
        <v>253</v>
      </c>
      <c r="B207" s="26">
        <v>2.3785500000000002</v>
      </c>
      <c r="C207" s="12">
        <v>45.586301094</v>
      </c>
      <c r="D207" s="12">
        <f t="shared" si="5"/>
        <v>54.844064213020772</v>
      </c>
    </row>
    <row r="208" spans="1:5" x14ac:dyDescent="0.2">
      <c r="A208" s="18" t="s">
        <v>254</v>
      </c>
      <c r="B208" s="26">
        <v>2.3783699999999999</v>
      </c>
      <c r="C208" s="12">
        <v>37.876982722999998</v>
      </c>
      <c r="D208" s="12">
        <f t="shared" si="5"/>
        <v>45.572569813482467</v>
      </c>
    </row>
    <row r="209" spans="1:5" x14ac:dyDescent="0.2">
      <c r="A209" s="14" t="s">
        <v>259</v>
      </c>
      <c r="B209" s="26">
        <v>2.3768933333</v>
      </c>
      <c r="C209" s="12">
        <v>28.854523986</v>
      </c>
      <c r="D209" s="12">
        <f t="shared" si="5"/>
        <v>34.738557675612853</v>
      </c>
    </row>
    <row r="210" spans="1:5" x14ac:dyDescent="0.2">
      <c r="A210" s="14" t="s">
        <v>260</v>
      </c>
      <c r="B210" s="26">
        <v>2.3959033333000002</v>
      </c>
      <c r="C210" s="12">
        <v>40.321342733999998</v>
      </c>
      <c r="D210" s="12">
        <f t="shared" si="5"/>
        <v>48.158533723731928</v>
      </c>
    </row>
    <row r="211" spans="1:5" x14ac:dyDescent="0.2">
      <c r="A211" s="14" t="s">
        <v>261</v>
      </c>
      <c r="B211" s="26">
        <v>2.4060733333000002</v>
      </c>
      <c r="C211" s="12">
        <v>41.190826319000003</v>
      </c>
      <c r="D211" s="12">
        <f t="shared" si="5"/>
        <v>48.989071216441104</v>
      </c>
    </row>
    <row r="212" spans="1:5" x14ac:dyDescent="0.2">
      <c r="A212" s="18" t="s">
        <v>262</v>
      </c>
      <c r="B212" s="26">
        <v>2.4213466666999999</v>
      </c>
      <c r="C212" s="12">
        <v>44.443114246999997</v>
      </c>
      <c r="D212" s="12">
        <f t="shared" si="5"/>
        <v>52.52367101754789</v>
      </c>
    </row>
    <row r="213" spans="1:5" x14ac:dyDescent="0.2">
      <c r="A213" s="14" t="s">
        <v>263</v>
      </c>
      <c r="B213" s="26">
        <v>2.4383866667</v>
      </c>
      <c r="C213" s="12">
        <v>47.937687216999997</v>
      </c>
      <c r="D213" s="12">
        <f t="shared" si="5"/>
        <v>56.25771177900701</v>
      </c>
      <c r="E213" s="22"/>
    </row>
    <row r="214" spans="1:5" x14ac:dyDescent="0.2">
      <c r="A214" s="14" t="s">
        <v>264</v>
      </c>
      <c r="B214" s="26">
        <v>2.4411999999999998</v>
      </c>
      <c r="C214" s="12">
        <v>46.246610787000002</v>
      </c>
      <c r="D214" s="12">
        <f t="shared" si="5"/>
        <v>54.210587091832764</v>
      </c>
      <c r="E214" s="22"/>
    </row>
    <row r="215" spans="1:5" x14ac:dyDescent="0.2">
      <c r="A215" s="14" t="s">
        <v>265</v>
      </c>
      <c r="B215" s="26">
        <v>2.4528699999999999</v>
      </c>
      <c r="C215" s="12">
        <v>47.427646611999997</v>
      </c>
      <c r="D215" s="12">
        <f t="shared" si="5"/>
        <v>55.330501288726957</v>
      </c>
    </row>
    <row r="216" spans="1:5" x14ac:dyDescent="0.2">
      <c r="A216" s="18" t="s">
        <v>266</v>
      </c>
      <c r="B216" s="26">
        <v>2.4723833332999998</v>
      </c>
      <c r="C216" s="12">
        <v>55.084180402999998</v>
      </c>
      <c r="D216" s="12">
        <f t="shared" si="5"/>
        <v>63.755645316217027</v>
      </c>
    </row>
    <row r="217" spans="1:5" x14ac:dyDescent="0.2">
      <c r="A217" s="14" t="s">
        <v>267</v>
      </c>
      <c r="B217" s="26">
        <v>2.4925433333</v>
      </c>
      <c r="C217" s="12">
        <v>58.278107853999998</v>
      </c>
      <c r="D217" s="12">
        <f t="shared" si="5"/>
        <v>66.906804268571435</v>
      </c>
    </row>
    <row r="218" spans="1:5" x14ac:dyDescent="0.2">
      <c r="A218" s="14" t="s">
        <v>268</v>
      </c>
      <c r="B218" s="26">
        <v>2.5068100000000002</v>
      </c>
      <c r="C218" s="12">
        <v>64.610132794999998</v>
      </c>
      <c r="D218" s="12">
        <f t="shared" si="5"/>
        <v>73.754203356048862</v>
      </c>
    </row>
    <row r="219" spans="1:5" x14ac:dyDescent="0.2">
      <c r="A219" s="14" t="s">
        <v>269</v>
      </c>
      <c r="B219" s="26">
        <v>2.5177033333000001</v>
      </c>
      <c r="C219" s="12">
        <v>66.237859911000001</v>
      </c>
      <c r="D219" s="12">
        <f t="shared" si="5"/>
        <v>75.285146297255537</v>
      </c>
    </row>
    <row r="220" spans="1:5" x14ac:dyDescent="0.2">
      <c r="A220" s="18" t="s">
        <v>270</v>
      </c>
      <c r="B220" s="26">
        <v>2.5268999999999999</v>
      </c>
      <c r="C220" s="12">
        <v>55.324543616</v>
      </c>
      <c r="D220" s="12">
        <f t="shared" si="5"/>
        <v>62.652347180597992</v>
      </c>
    </row>
    <row r="221" spans="1:5" x14ac:dyDescent="0.2">
      <c r="A221" s="14" t="s">
        <v>271</v>
      </c>
      <c r="B221" s="26">
        <v>2.5329266666999999</v>
      </c>
      <c r="C221" s="12">
        <v>55.391700964999998</v>
      </c>
      <c r="D221" s="12">
        <f t="shared" si="5"/>
        <v>62.579148081948425</v>
      </c>
      <c r="E221" s="22"/>
    </row>
    <row r="222" spans="1:5" x14ac:dyDescent="0.2">
      <c r="A222" s="14" t="s">
        <v>272</v>
      </c>
      <c r="B222" s="26">
        <v>2.5528300000000002</v>
      </c>
      <c r="C222" s="12">
        <v>62.926211160999998</v>
      </c>
      <c r="D222" s="12">
        <f t="shared" si="5"/>
        <v>70.537043015953728</v>
      </c>
      <c r="E222" s="22"/>
    </row>
    <row r="223" spans="1:5" x14ac:dyDescent="0.2">
      <c r="A223" s="14" t="s">
        <v>273</v>
      </c>
      <c r="B223" s="26">
        <v>2.5622500000000001</v>
      </c>
      <c r="C223" s="12">
        <v>57.306131593000003</v>
      </c>
      <c r="D223" s="12">
        <f t="shared" si="5"/>
        <v>64.001057824702698</v>
      </c>
    </row>
    <row r="224" spans="1:5" x14ac:dyDescent="0.2">
      <c r="A224" s="18" t="s">
        <v>274</v>
      </c>
      <c r="B224" s="26">
        <v>2.5778533333000002</v>
      </c>
      <c r="C224" s="12">
        <v>55.595875098999997</v>
      </c>
      <c r="D224" s="12">
        <f t="shared" si="5"/>
        <v>61.715169658920217</v>
      </c>
    </row>
    <row r="225" spans="1:5" x14ac:dyDescent="0.2">
      <c r="A225" s="14" t="s">
        <v>275</v>
      </c>
      <c r="B225" s="26">
        <v>2.5861800000000001</v>
      </c>
      <c r="C225" s="12">
        <v>43.752120582000003</v>
      </c>
      <c r="D225" s="12">
        <f t="shared" ref="D225:D228" si="6">C225*$B$241/B225</f>
        <v>48.411430947716696</v>
      </c>
      <c r="E225" s="22"/>
    </row>
    <row r="226" spans="1:5" x14ac:dyDescent="0.2">
      <c r="A226" s="14" t="s">
        <v>276</v>
      </c>
      <c r="B226" s="26">
        <v>2.5641833332999999</v>
      </c>
      <c r="C226" s="12">
        <v>26.237424243</v>
      </c>
      <c r="D226" s="12">
        <f t="shared" si="6"/>
        <v>29.280580722098641</v>
      </c>
      <c r="E226" s="22"/>
    </row>
    <row r="227" spans="1:5" x14ac:dyDescent="0.2">
      <c r="A227" s="14" t="s">
        <v>277</v>
      </c>
      <c r="B227" s="26">
        <v>2.5943766667000001</v>
      </c>
      <c r="C227" s="12">
        <v>39.866757456000002</v>
      </c>
      <c r="D227" s="12">
        <f t="shared" si="6"/>
        <v>43.972934153922679</v>
      </c>
    </row>
    <row r="228" spans="1:5" x14ac:dyDescent="0.2">
      <c r="A228" s="18" t="s">
        <v>278</v>
      </c>
      <c r="B228" s="26">
        <v>2.6087899999999999</v>
      </c>
      <c r="C228" s="12">
        <v>40.693649250999997</v>
      </c>
      <c r="D228" s="12">
        <f t="shared" si="6"/>
        <v>44.637008135502796</v>
      </c>
    </row>
    <row r="229" spans="1:5" x14ac:dyDescent="0.2">
      <c r="A229" s="14" t="s">
        <v>279</v>
      </c>
      <c r="B229" s="26">
        <v>2.6352466667000001</v>
      </c>
      <c r="C229" s="12">
        <v>55.267199517999998</v>
      </c>
      <c r="D229" s="12">
        <f t="shared" ref="D229:D240" si="7">C229*$B$241/B229</f>
        <v>60.014162140639336</v>
      </c>
      <c r="E229" s="22"/>
    </row>
    <row r="230" spans="1:5" x14ac:dyDescent="0.2">
      <c r="A230" s="14" t="s">
        <v>280</v>
      </c>
      <c r="B230" s="26">
        <v>2.6876033332999998</v>
      </c>
      <c r="C230" s="12">
        <v>64.802175281999993</v>
      </c>
      <c r="D230" s="12">
        <f t="shared" si="7"/>
        <v>68.997280688628507</v>
      </c>
      <c r="E230" s="22"/>
    </row>
    <row r="231" spans="1:5" x14ac:dyDescent="0.2">
      <c r="A231" s="14" t="s">
        <v>281</v>
      </c>
      <c r="B231" s="26">
        <v>2.7316333333</v>
      </c>
      <c r="C231" s="12">
        <v>68.381435370999995</v>
      </c>
      <c r="D231" s="12">
        <f t="shared" si="7"/>
        <v>71.634687437475662</v>
      </c>
      <c r="E231" s="10" t="s">
        <v>182</v>
      </c>
    </row>
    <row r="232" spans="1:5" x14ac:dyDescent="0.2">
      <c r="A232" s="18" t="s">
        <v>282</v>
      </c>
      <c r="B232" s="26">
        <v>2.7841333332999998</v>
      </c>
      <c r="C232" s="12">
        <v>73.523542202000002</v>
      </c>
      <c r="D232" s="12">
        <f t="shared" si="7"/>
        <v>75.569048413347915</v>
      </c>
      <c r="E232" s="10" t="s">
        <v>183</v>
      </c>
    </row>
    <row r="233" spans="1:5" x14ac:dyDescent="0.2">
      <c r="A233" s="14" t="s">
        <v>284</v>
      </c>
      <c r="B233" s="26">
        <v>2.8355732675</v>
      </c>
      <c r="C233" s="12">
        <v>90.950837053000001</v>
      </c>
      <c r="D233" s="12">
        <f t="shared" ref="D233:D236" si="8">C233*$B$241/B233</f>
        <v>91.785354212622664</v>
      </c>
      <c r="E233" s="22">
        <f>MAX('Crude Oil-M'!E617:E619)</f>
        <v>1</v>
      </c>
    </row>
    <row r="234" spans="1:5" x14ac:dyDescent="0.2">
      <c r="A234" s="14" t="s">
        <v>285</v>
      </c>
      <c r="B234" s="26">
        <v>2.8722979999999998</v>
      </c>
      <c r="C234" s="12">
        <v>99.351461116999999</v>
      </c>
      <c r="D234" s="12">
        <f t="shared" si="8"/>
        <v>98.981110932520636</v>
      </c>
      <c r="E234" s="22">
        <f>MAX('Crude Oil-M'!E620:E622)</f>
        <v>1</v>
      </c>
    </row>
    <row r="235" spans="1:5" x14ac:dyDescent="0.2">
      <c r="A235" s="14" t="s">
        <v>286</v>
      </c>
      <c r="B235" s="26">
        <v>2.8929179999999999</v>
      </c>
      <c r="C235" s="12">
        <v>96.285787236999994</v>
      </c>
      <c r="D235" s="12">
        <f t="shared" si="8"/>
        <v>95.243122060602502</v>
      </c>
      <c r="E235" s="22">
        <f>MAX('Crude Oil-M'!E623:E625)</f>
        <v>1</v>
      </c>
    </row>
    <row r="236" spans="1:5" x14ac:dyDescent="0.2">
      <c r="A236" s="18" t="s">
        <v>287</v>
      </c>
      <c r="B236" s="26">
        <v>2.910771</v>
      </c>
      <c r="C236" s="12">
        <v>93.111683310000004</v>
      </c>
      <c r="D236" s="12">
        <f t="shared" si="8"/>
        <v>91.538480682522348</v>
      </c>
      <c r="E236" s="22">
        <f>MAX('Crude Oil-M'!E626:E628)</f>
        <v>1</v>
      </c>
    </row>
    <row r="237" spans="1:5" x14ac:dyDescent="0.2">
      <c r="A237" s="14" t="s">
        <v>288</v>
      </c>
      <c r="B237" s="26">
        <v>2.9256039999999999</v>
      </c>
      <c r="C237" s="12">
        <v>90.676269337999997</v>
      </c>
      <c r="D237" s="12">
        <f t="shared" si="7"/>
        <v>88.692248250684912</v>
      </c>
      <c r="E237" s="22">
        <f>MAX('Crude Oil-M'!E629:E631)</f>
        <v>1</v>
      </c>
    </row>
    <row r="238" spans="1:5" x14ac:dyDescent="0.2">
      <c r="A238" s="14" t="s">
        <v>289</v>
      </c>
      <c r="B238" s="26">
        <v>2.940016</v>
      </c>
      <c r="C238" s="12">
        <v>87.230770313999997</v>
      </c>
      <c r="D238" s="12">
        <f t="shared" si="7"/>
        <v>84.903887344017718</v>
      </c>
      <c r="E238" s="22">
        <f>MAX('Crude Oil-M'!E632:E634)</f>
        <v>1</v>
      </c>
    </row>
    <row r="239" spans="1:5" x14ac:dyDescent="0.2">
      <c r="A239" s="14" t="s">
        <v>290</v>
      </c>
      <c r="B239" s="26">
        <v>2.959635</v>
      </c>
      <c r="C239" s="12">
        <v>84.288727618999999</v>
      </c>
      <c r="D239" s="12">
        <f t="shared" si="7"/>
        <v>81.496490059072102</v>
      </c>
      <c r="E239" s="22">
        <f>MAX('Crude Oil-M'!E635:E637)</f>
        <v>1</v>
      </c>
    </row>
    <row r="240" spans="1:5" x14ac:dyDescent="0.2">
      <c r="A240" s="18" t="s">
        <v>291</v>
      </c>
      <c r="B240" s="26">
        <v>2.9768490000000001</v>
      </c>
      <c r="C240" s="12">
        <v>81.251328784999998</v>
      </c>
      <c r="D240" s="12">
        <f t="shared" si="7"/>
        <v>78.105429999706715</v>
      </c>
      <c r="E240" s="22">
        <f>MAX('Crude Oil-M'!E638:E640)</f>
        <v>1</v>
      </c>
    </row>
    <row r="241" spans="1:5" x14ac:dyDescent="0.2">
      <c r="A241" s="15" t="str">
        <f>"Base CPI ("&amp;TEXT('Notes and Sources'!$G$7,"m/yyyy")&amp;")"</f>
        <v>Base CPI (4/2022)</v>
      </c>
      <c r="B241" s="28">
        <v>2.8615910000000002</v>
      </c>
      <c r="C241" s="16"/>
      <c r="D241" s="16"/>
      <c r="E241" s="20"/>
    </row>
    <row r="242" spans="1:5" x14ac:dyDescent="0.2">
      <c r="A242" s="43" t="str">
        <f>A1&amp;" "&amp;TEXT(C1,"Mmmm yyyy")</f>
        <v>EIA Short-Term Energy Outlook, April 2022</v>
      </c>
      <c r="B242" s="43"/>
      <c r="C242" s="43"/>
      <c r="D242" s="43"/>
      <c r="E242" s="43"/>
    </row>
    <row r="243" spans="1:5" x14ac:dyDescent="0.2">
      <c r="A243" s="38" t="s">
        <v>184</v>
      </c>
      <c r="B243" s="38"/>
      <c r="C243" s="38"/>
      <c r="D243" s="38"/>
      <c r="E243" s="38"/>
    </row>
    <row r="244" spans="1:5" x14ac:dyDescent="0.2">
      <c r="A244" s="38" t="str">
        <f>"Real Price ("&amp;TEXT($C$1,"mmm yyyy")&amp;" $)"</f>
        <v>Real Price (Apr 2022 $)</v>
      </c>
      <c r="B244" s="38"/>
      <c r="C244" s="38"/>
      <c r="D244" s="38"/>
      <c r="E244" s="38"/>
    </row>
    <row r="245" spans="1:5" x14ac:dyDescent="0.2">
      <c r="A245" s="39" t="s">
        <v>167</v>
      </c>
      <c r="B245" s="39"/>
      <c r="C245" s="39"/>
      <c r="D245" s="39"/>
      <c r="E245" s="39"/>
    </row>
  </sheetData>
  <mergeCells count="7">
    <mergeCell ref="A244:E244"/>
    <mergeCell ref="A245:E245"/>
    <mergeCell ref="C39:D39"/>
    <mergeCell ref="A1:B1"/>
    <mergeCell ref="C1:D1"/>
    <mergeCell ref="A242:E242"/>
    <mergeCell ref="A243:E243"/>
  </mergeCells>
  <phoneticPr fontId="3" type="noConversion"/>
  <conditionalFormatting sqref="B189:D190 B193:D194 B197:D198 B201:D202 B205:D206 B225:D226 B237:D240 B229:D230">
    <cfRule type="expression" dxfId="153" priority="9" stopIfTrue="1">
      <formula>$E189=1</formula>
    </cfRule>
  </conditionalFormatting>
  <conditionalFormatting sqref="B191:D192 B195:D196 B199:D200">
    <cfRule type="expression" dxfId="152" priority="10" stopIfTrue="1">
      <formula>#REF!=1</formula>
    </cfRule>
  </conditionalFormatting>
  <conditionalFormatting sqref="B199:D200">
    <cfRule type="expression" dxfId="151" priority="20" stopIfTrue="1">
      <formula>#REF!=1</formula>
    </cfRule>
  </conditionalFormatting>
  <conditionalFormatting sqref="B203:D204">
    <cfRule type="expression" dxfId="150" priority="42" stopIfTrue="1">
      <formula>#REF!=1</formula>
    </cfRule>
  </conditionalFormatting>
  <conditionalFormatting sqref="B207:D208">
    <cfRule type="expression" dxfId="149" priority="65" stopIfTrue="1">
      <formula>#REF!=1</formula>
    </cfRule>
  </conditionalFormatting>
  <conditionalFormatting sqref="B211:D212">
    <cfRule type="expression" dxfId="148" priority="89" stopIfTrue="1">
      <formula>#REF!=1</formula>
    </cfRule>
  </conditionalFormatting>
  <conditionalFormatting sqref="B209:D210 B217:D218">
    <cfRule type="expression" dxfId="147" priority="104" stopIfTrue="1">
      <formula>$E213=1</formula>
    </cfRule>
  </conditionalFormatting>
  <conditionalFormatting sqref="B213:D216">
    <cfRule type="expression" dxfId="146" priority="106" stopIfTrue="1">
      <formula>#REF!=1</formula>
    </cfRule>
  </conditionalFormatting>
  <conditionalFormatting sqref="B219:D220">
    <cfRule type="expression" dxfId="145" priority="136" stopIfTrue="1">
      <formula>#REF!=1</formula>
    </cfRule>
  </conditionalFormatting>
  <conditionalFormatting sqref="B221:D224">
    <cfRule type="expression" dxfId="144" priority="160" stopIfTrue="1">
      <formula>#REF!=1</formula>
    </cfRule>
  </conditionalFormatting>
  <conditionalFormatting sqref="B227:D228">
    <cfRule type="expression" dxfId="143" priority="202" stopIfTrue="1">
      <formula>#REF!=1</formula>
    </cfRule>
  </conditionalFormatting>
  <conditionalFormatting sqref="B233:D233">
    <cfRule type="expression" dxfId="142" priority="4" stopIfTrue="1">
      <formula>$E233=1</formula>
    </cfRule>
  </conditionalFormatting>
  <conditionalFormatting sqref="B234:D234">
    <cfRule type="expression" dxfId="141" priority="3" stopIfTrue="1">
      <formula>$E234=1</formula>
    </cfRule>
  </conditionalFormatting>
  <conditionalFormatting sqref="B235:D235">
    <cfRule type="expression" dxfId="140" priority="2" stopIfTrue="1">
      <formula>$E235=1</formula>
    </cfRule>
  </conditionalFormatting>
  <conditionalFormatting sqref="B236:D236">
    <cfRule type="expression" dxfId="139" priority="1" stopIfTrue="1">
      <formula>$E236=1</formula>
    </cfRule>
  </conditionalFormatting>
  <conditionalFormatting sqref="B231:D232">
    <cfRule type="expression" dxfId="138" priority="226" stopIfTrue="1">
      <formula>#REF!=1</formula>
    </cfRule>
  </conditionalFormatting>
  <hyperlinks>
    <hyperlink ref="A3" location="Contents!B4" display="Return to Contents"/>
    <hyperlink ref="A245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5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44663</v>
      </c>
      <c r="D1" s="42"/>
    </row>
    <row r="2" spans="1:4" ht="15.75" x14ac:dyDescent="0.25">
      <c r="A2" s="11" t="s">
        <v>173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170</v>
      </c>
      <c r="D39" s="40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27030</v>
      </c>
      <c r="B41" s="26">
        <v>0.46800000000000003</v>
      </c>
      <c r="C41" s="12">
        <v>9.59</v>
      </c>
      <c r="D41" s="12">
        <f t="shared" ref="D41:D104" si="0">C41*$B$641/B41</f>
        <v>58.638157457264953</v>
      </c>
    </row>
    <row r="42" spans="1:4" x14ac:dyDescent="0.2">
      <c r="A42" s="13">
        <v>27061</v>
      </c>
      <c r="B42" s="26">
        <v>0.47299999999999998</v>
      </c>
      <c r="C42" s="12">
        <v>12.45</v>
      </c>
      <c r="D42" s="12">
        <f t="shared" si="0"/>
        <v>75.320947040169131</v>
      </c>
    </row>
    <row r="43" spans="1:4" x14ac:dyDescent="0.2">
      <c r="A43" s="13">
        <v>27089</v>
      </c>
      <c r="B43" s="26">
        <v>0.47799999999999998</v>
      </c>
      <c r="C43" s="12">
        <v>12.73</v>
      </c>
      <c r="D43" s="12">
        <f t="shared" si="0"/>
        <v>76.20931679916319</v>
      </c>
    </row>
    <row r="44" spans="1:4" x14ac:dyDescent="0.2">
      <c r="A44" s="13">
        <v>27120</v>
      </c>
      <c r="B44" s="26">
        <v>0.48099999999999998</v>
      </c>
      <c r="C44" s="12">
        <v>12.72</v>
      </c>
      <c r="D44" s="12">
        <f t="shared" si="0"/>
        <v>75.674506278586293</v>
      </c>
    </row>
    <row r="45" spans="1:4" x14ac:dyDescent="0.2">
      <c r="A45" s="13">
        <v>27150</v>
      </c>
      <c r="B45" s="26">
        <v>0.48599999999999999</v>
      </c>
      <c r="C45" s="12">
        <v>13.02</v>
      </c>
      <c r="D45" s="12">
        <f t="shared" si="0"/>
        <v>76.662376172839515</v>
      </c>
    </row>
    <row r="46" spans="1:4" x14ac:dyDescent="0.2">
      <c r="A46" s="13">
        <v>27181</v>
      </c>
      <c r="B46" s="26">
        <v>0.49</v>
      </c>
      <c r="C46" s="12">
        <v>13.06</v>
      </c>
      <c r="D46" s="12">
        <f t="shared" si="0"/>
        <v>76.270160122448999</v>
      </c>
    </row>
    <row r="47" spans="1:4" x14ac:dyDescent="0.2">
      <c r="A47" s="13">
        <v>27211</v>
      </c>
      <c r="B47" s="26">
        <v>0.49299999999999999</v>
      </c>
      <c r="C47" s="12">
        <v>12.75</v>
      </c>
      <c r="D47" s="12">
        <f t="shared" si="0"/>
        <v>74.006663793103456</v>
      </c>
    </row>
    <row r="48" spans="1:4" x14ac:dyDescent="0.2">
      <c r="A48" s="13">
        <v>27242</v>
      </c>
      <c r="B48" s="26">
        <v>0.499</v>
      </c>
      <c r="C48" s="12">
        <v>12.68</v>
      </c>
      <c r="D48" s="12">
        <f t="shared" si="0"/>
        <v>72.715378517034068</v>
      </c>
    </row>
    <row r="49" spans="1:4" x14ac:dyDescent="0.2">
      <c r="A49" s="13">
        <v>27273</v>
      </c>
      <c r="B49" s="26">
        <v>0.50600000000000001</v>
      </c>
      <c r="C49" s="12">
        <v>12.53</v>
      </c>
      <c r="D49" s="12">
        <f t="shared" si="0"/>
        <v>70.861136818181819</v>
      </c>
    </row>
    <row r="50" spans="1:4" x14ac:dyDescent="0.2">
      <c r="A50" s="13">
        <v>27303</v>
      </c>
      <c r="B50" s="26">
        <v>0.51</v>
      </c>
      <c r="C50" s="12">
        <v>12.44</v>
      </c>
      <c r="D50" s="12">
        <f t="shared" si="0"/>
        <v>69.800376549019603</v>
      </c>
    </row>
    <row r="51" spans="1:4" x14ac:dyDescent="0.2">
      <c r="A51" s="13">
        <v>27334</v>
      </c>
      <c r="B51" s="26">
        <v>0.51500000000000001</v>
      </c>
      <c r="C51" s="12">
        <v>12.53</v>
      </c>
      <c r="D51" s="12">
        <f t="shared" si="0"/>
        <v>69.622786854368925</v>
      </c>
    </row>
    <row r="52" spans="1:4" x14ac:dyDescent="0.2">
      <c r="A52" s="13">
        <v>27364</v>
      </c>
      <c r="B52" s="26">
        <v>0.51900000000000002</v>
      </c>
      <c r="C52" s="12">
        <v>12.82</v>
      </c>
      <c r="D52" s="12">
        <f t="shared" si="0"/>
        <v>70.685157263969174</v>
      </c>
    </row>
    <row r="53" spans="1:4" x14ac:dyDescent="0.2">
      <c r="A53" s="13">
        <v>27395</v>
      </c>
      <c r="B53" s="26">
        <v>0.52300000000000002</v>
      </c>
      <c r="C53" s="12">
        <v>12.77</v>
      </c>
      <c r="D53" s="12">
        <f t="shared" si="0"/>
        <v>69.870969541108991</v>
      </c>
    </row>
    <row r="54" spans="1:4" x14ac:dyDescent="0.2">
      <c r="A54" s="13">
        <v>27426</v>
      </c>
      <c r="B54" s="26">
        <v>0.52600000000000002</v>
      </c>
      <c r="C54" s="12">
        <v>13.05</v>
      </c>
      <c r="D54" s="12">
        <f t="shared" si="0"/>
        <v>70.995746292775678</v>
      </c>
    </row>
    <row r="55" spans="1:4" x14ac:dyDescent="0.2">
      <c r="A55" s="13">
        <v>27454</v>
      </c>
      <c r="B55" s="26">
        <v>0.52800000000000002</v>
      </c>
      <c r="C55" s="12">
        <v>13.28</v>
      </c>
      <c r="D55" s="12">
        <f t="shared" si="0"/>
        <v>71.973349393939401</v>
      </c>
    </row>
    <row r="56" spans="1:4" x14ac:dyDescent="0.2">
      <c r="A56" s="13">
        <v>27485</v>
      </c>
      <c r="B56" s="26">
        <v>0.53</v>
      </c>
      <c r="C56" s="12">
        <v>13.26</v>
      </c>
      <c r="D56" s="12">
        <f t="shared" si="0"/>
        <v>71.593767283018877</v>
      </c>
    </row>
    <row r="57" spans="1:4" x14ac:dyDescent="0.2">
      <c r="A57" s="13">
        <v>27515</v>
      </c>
      <c r="B57" s="26">
        <v>0.53100000000000003</v>
      </c>
      <c r="C57" s="12">
        <v>13.27</v>
      </c>
      <c r="D57" s="12">
        <f t="shared" si="0"/>
        <v>71.512829698681742</v>
      </c>
    </row>
    <row r="58" spans="1:4" x14ac:dyDescent="0.2">
      <c r="A58" s="13">
        <v>27546</v>
      </c>
      <c r="B58" s="26">
        <v>0.53500000000000003</v>
      </c>
      <c r="C58" s="12">
        <v>14.15</v>
      </c>
      <c r="D58" s="12">
        <f t="shared" si="0"/>
        <v>75.685070373831778</v>
      </c>
    </row>
    <row r="59" spans="1:4" x14ac:dyDescent="0.2">
      <c r="A59" s="13">
        <v>27576</v>
      </c>
      <c r="B59" s="26">
        <v>0.54</v>
      </c>
      <c r="C59" s="12">
        <v>14.03</v>
      </c>
      <c r="D59" s="12">
        <f t="shared" si="0"/>
        <v>74.348373574074074</v>
      </c>
    </row>
    <row r="60" spans="1:4" x14ac:dyDescent="0.2">
      <c r="A60" s="13">
        <v>27607</v>
      </c>
      <c r="B60" s="26">
        <v>0.54200000000000004</v>
      </c>
      <c r="C60" s="12">
        <v>14.25</v>
      </c>
      <c r="D60" s="12">
        <f t="shared" si="0"/>
        <v>75.235556734317342</v>
      </c>
    </row>
    <row r="61" spans="1:4" x14ac:dyDescent="0.2">
      <c r="A61" s="13">
        <v>27638</v>
      </c>
      <c r="B61" s="26">
        <v>0.54600000000000004</v>
      </c>
      <c r="C61" s="12">
        <v>14.04</v>
      </c>
      <c r="D61" s="12">
        <f t="shared" si="0"/>
        <v>73.583768571428564</v>
      </c>
    </row>
    <row r="62" spans="1:4" x14ac:dyDescent="0.2">
      <c r="A62" s="13">
        <v>27668</v>
      </c>
      <c r="B62" s="26">
        <v>0.54900000000000004</v>
      </c>
      <c r="C62" s="12">
        <v>14.66</v>
      </c>
      <c r="D62" s="12">
        <f t="shared" si="0"/>
        <v>76.413340728597447</v>
      </c>
    </row>
    <row r="63" spans="1:4" x14ac:dyDescent="0.2">
      <c r="A63" s="13">
        <v>27699</v>
      </c>
      <c r="B63" s="26">
        <v>0.55300000000000005</v>
      </c>
      <c r="C63" s="12">
        <v>15.04</v>
      </c>
      <c r="D63" s="12">
        <f t="shared" si="0"/>
        <v>77.8269957323689</v>
      </c>
    </row>
    <row r="64" spans="1:4" x14ac:dyDescent="0.2">
      <c r="A64" s="13">
        <v>27729</v>
      </c>
      <c r="B64" s="26">
        <v>0.55600000000000005</v>
      </c>
      <c r="C64" s="12">
        <v>14.81</v>
      </c>
      <c r="D64" s="12">
        <f t="shared" si="0"/>
        <v>76.223314226618712</v>
      </c>
    </row>
    <row r="65" spans="1:4" x14ac:dyDescent="0.2">
      <c r="A65" s="13">
        <v>27760</v>
      </c>
      <c r="B65" s="26">
        <v>0.55800000000000005</v>
      </c>
      <c r="C65" s="12">
        <v>13.27</v>
      </c>
      <c r="D65" s="12">
        <f t="shared" si="0"/>
        <v>68.052531487455198</v>
      </c>
    </row>
    <row r="66" spans="1:4" x14ac:dyDescent="0.2">
      <c r="A66" s="13">
        <v>27791</v>
      </c>
      <c r="B66" s="26">
        <v>0.55900000000000005</v>
      </c>
      <c r="C66" s="12">
        <v>13.26</v>
      </c>
      <c r="D66" s="12">
        <f t="shared" si="0"/>
        <v>67.879600465116283</v>
      </c>
    </row>
    <row r="67" spans="1:4" x14ac:dyDescent="0.2">
      <c r="A67" s="13">
        <v>27820</v>
      </c>
      <c r="B67" s="26">
        <v>0.56000000000000005</v>
      </c>
      <c r="C67" s="12">
        <v>13.51</v>
      </c>
      <c r="D67" s="12">
        <f t="shared" si="0"/>
        <v>69.035882874999999</v>
      </c>
    </row>
    <row r="68" spans="1:4" x14ac:dyDescent="0.2">
      <c r="A68" s="13">
        <v>27851</v>
      </c>
      <c r="B68" s="26">
        <v>0.56100000000000005</v>
      </c>
      <c r="C68" s="12">
        <v>13.39</v>
      </c>
      <c r="D68" s="12">
        <f t="shared" si="0"/>
        <v>68.300719233511586</v>
      </c>
    </row>
    <row r="69" spans="1:4" x14ac:dyDescent="0.2">
      <c r="A69" s="13">
        <v>27881</v>
      </c>
      <c r="B69" s="26">
        <v>0.56399999999999995</v>
      </c>
      <c r="C69" s="12">
        <v>13.41</v>
      </c>
      <c r="D69" s="12">
        <f t="shared" si="0"/>
        <v>68.038892393617033</v>
      </c>
    </row>
    <row r="70" spans="1:4" x14ac:dyDescent="0.2">
      <c r="A70" s="13">
        <v>27912</v>
      </c>
      <c r="B70" s="26">
        <v>0.56699999999999995</v>
      </c>
      <c r="C70" s="12">
        <v>13.48</v>
      </c>
      <c r="D70" s="12">
        <f t="shared" si="0"/>
        <v>68.032181093474435</v>
      </c>
    </row>
    <row r="71" spans="1:4" x14ac:dyDescent="0.2">
      <c r="A71" s="13">
        <v>27942</v>
      </c>
      <c r="B71" s="26">
        <v>0.56999999999999995</v>
      </c>
      <c r="C71" s="12">
        <v>13.51</v>
      </c>
      <c r="D71" s="12">
        <f t="shared" si="0"/>
        <v>67.824727035087719</v>
      </c>
    </row>
    <row r="72" spans="1:4" x14ac:dyDescent="0.2">
      <c r="A72" s="13">
        <v>27973</v>
      </c>
      <c r="B72" s="26">
        <v>0.57299999999999995</v>
      </c>
      <c r="C72" s="12">
        <v>13.58</v>
      </c>
      <c r="D72" s="12">
        <f t="shared" si="0"/>
        <v>67.81920729493892</v>
      </c>
    </row>
    <row r="73" spans="1:4" x14ac:dyDescent="0.2">
      <c r="A73" s="13">
        <v>28004</v>
      </c>
      <c r="B73" s="26">
        <v>0.57599999999999996</v>
      </c>
      <c r="C73" s="12">
        <v>13.47</v>
      </c>
      <c r="D73" s="12">
        <f t="shared" si="0"/>
        <v>66.919497864583349</v>
      </c>
    </row>
    <row r="74" spans="1:4" x14ac:dyDescent="0.2">
      <c r="A74" s="13">
        <v>28034</v>
      </c>
      <c r="B74" s="26">
        <v>0.57899999999999996</v>
      </c>
      <c r="C74" s="12">
        <v>13.49</v>
      </c>
      <c r="D74" s="12">
        <f t="shared" si="0"/>
        <v>66.671610690846293</v>
      </c>
    </row>
    <row r="75" spans="1:4" x14ac:dyDescent="0.2">
      <c r="A75" s="13">
        <v>28065</v>
      </c>
      <c r="B75" s="26">
        <v>0.58099999999999996</v>
      </c>
      <c r="C75" s="12">
        <v>13.58</v>
      </c>
      <c r="D75" s="12">
        <f t="shared" si="0"/>
        <v>66.885380000000012</v>
      </c>
    </row>
    <row r="76" spans="1:4" x14ac:dyDescent="0.2">
      <c r="A76" s="13">
        <v>28095</v>
      </c>
      <c r="B76" s="26">
        <v>0.58399999999999996</v>
      </c>
      <c r="C76" s="12">
        <v>13.71</v>
      </c>
      <c r="D76" s="12">
        <f t="shared" si="0"/>
        <v>67.178788715753441</v>
      </c>
    </row>
    <row r="77" spans="1:4" x14ac:dyDescent="0.2">
      <c r="A77" s="13">
        <v>28126</v>
      </c>
      <c r="B77" s="26">
        <v>0.58699999999999997</v>
      </c>
      <c r="C77" s="12">
        <v>14.11</v>
      </c>
      <c r="D77" s="12">
        <f t="shared" si="0"/>
        <v>68.785432725724021</v>
      </c>
    </row>
    <row r="78" spans="1:4" x14ac:dyDescent="0.2">
      <c r="A78" s="13">
        <v>28157</v>
      </c>
      <c r="B78" s="26">
        <v>0.59299999999999997</v>
      </c>
      <c r="C78" s="12">
        <v>14.5</v>
      </c>
      <c r="D78" s="12">
        <f t="shared" si="0"/>
        <v>69.971449409780789</v>
      </c>
    </row>
    <row r="79" spans="1:4" x14ac:dyDescent="0.2">
      <c r="A79" s="13">
        <v>28185</v>
      </c>
      <c r="B79" s="26">
        <v>0.59599999999999997</v>
      </c>
      <c r="C79" s="12">
        <v>14.54</v>
      </c>
      <c r="D79" s="12">
        <f t="shared" si="0"/>
        <v>69.811297214765105</v>
      </c>
    </row>
    <row r="80" spans="1:4" x14ac:dyDescent="0.2">
      <c r="A80" s="13">
        <v>28216</v>
      </c>
      <c r="B80" s="26">
        <v>0.6</v>
      </c>
      <c r="C80" s="12">
        <v>14.36</v>
      </c>
      <c r="D80" s="12">
        <f t="shared" si="0"/>
        <v>68.487411266666669</v>
      </c>
    </row>
    <row r="81" spans="1:4" x14ac:dyDescent="0.2">
      <c r="A81" s="13">
        <v>28246</v>
      </c>
      <c r="B81" s="26">
        <v>0.60199999999999998</v>
      </c>
      <c r="C81" s="12">
        <v>14.62</v>
      </c>
      <c r="D81" s="12">
        <f t="shared" si="0"/>
        <v>69.495781428571433</v>
      </c>
    </row>
    <row r="82" spans="1:4" x14ac:dyDescent="0.2">
      <c r="A82" s="13">
        <v>28277</v>
      </c>
      <c r="B82" s="26">
        <v>0.60499999999999998</v>
      </c>
      <c r="C82" s="12">
        <v>14.63</v>
      </c>
      <c r="D82" s="12">
        <f t="shared" si="0"/>
        <v>69.198473272727284</v>
      </c>
    </row>
    <row r="83" spans="1:4" x14ac:dyDescent="0.2">
      <c r="A83" s="13">
        <v>28307</v>
      </c>
      <c r="B83" s="26">
        <v>0.60799999999999998</v>
      </c>
      <c r="C83" s="12">
        <v>14.44</v>
      </c>
      <c r="D83" s="12">
        <f t="shared" si="0"/>
        <v>67.962786250000008</v>
      </c>
    </row>
    <row r="84" spans="1:4" x14ac:dyDescent="0.2">
      <c r="A84" s="13">
        <v>28338</v>
      </c>
      <c r="B84" s="26">
        <v>0.61099999999999999</v>
      </c>
      <c r="C84" s="12">
        <v>14.68</v>
      </c>
      <c r="D84" s="12">
        <f t="shared" si="0"/>
        <v>68.753119279869068</v>
      </c>
    </row>
    <row r="85" spans="1:4" x14ac:dyDescent="0.2">
      <c r="A85" s="13">
        <v>28369</v>
      </c>
      <c r="B85" s="26">
        <v>0.61299999999999999</v>
      </c>
      <c r="C85" s="12">
        <v>14.5</v>
      </c>
      <c r="D85" s="12">
        <f t="shared" si="0"/>
        <v>67.688530995106049</v>
      </c>
    </row>
    <row r="86" spans="1:4" x14ac:dyDescent="0.2">
      <c r="A86" s="13">
        <v>28399</v>
      </c>
      <c r="B86" s="26">
        <v>0.61599999999999999</v>
      </c>
      <c r="C86" s="12">
        <v>14.56</v>
      </c>
      <c r="D86" s="12">
        <f t="shared" si="0"/>
        <v>67.637605454545465</v>
      </c>
    </row>
    <row r="87" spans="1:4" x14ac:dyDescent="0.2">
      <c r="A87" s="13">
        <v>28430</v>
      </c>
      <c r="B87" s="26">
        <v>0.62</v>
      </c>
      <c r="C87" s="12">
        <v>14.61</v>
      </c>
      <c r="D87" s="12">
        <f t="shared" si="0"/>
        <v>67.432007274193552</v>
      </c>
    </row>
    <row r="88" spans="1:4" x14ac:dyDescent="0.2">
      <c r="A88" s="13">
        <v>28460</v>
      </c>
      <c r="B88" s="26">
        <v>0.623</v>
      </c>
      <c r="C88" s="12">
        <v>14.76</v>
      </c>
      <c r="D88" s="12">
        <f t="shared" si="0"/>
        <v>67.796281155698239</v>
      </c>
    </row>
    <row r="89" spans="1:4" x14ac:dyDescent="0.2">
      <c r="A89" s="13">
        <v>28491</v>
      </c>
      <c r="B89" s="26">
        <v>0.627</v>
      </c>
      <c r="C89" s="12">
        <v>14.52</v>
      </c>
      <c r="D89" s="12">
        <f t="shared" si="0"/>
        <v>66.268423157894745</v>
      </c>
    </row>
    <row r="90" spans="1:4" x14ac:dyDescent="0.2">
      <c r="A90" s="13">
        <v>28522</v>
      </c>
      <c r="B90" s="26">
        <v>0.63</v>
      </c>
      <c r="C90" s="12">
        <v>14.41</v>
      </c>
      <c r="D90" s="12">
        <f t="shared" si="0"/>
        <v>65.453216365079371</v>
      </c>
    </row>
    <row r="91" spans="1:4" x14ac:dyDescent="0.2">
      <c r="A91" s="13">
        <v>28550</v>
      </c>
      <c r="B91" s="26">
        <v>0.63400000000000001</v>
      </c>
      <c r="C91" s="12">
        <v>14.57</v>
      </c>
      <c r="D91" s="12">
        <f t="shared" si="0"/>
        <v>65.762430394321768</v>
      </c>
    </row>
    <row r="92" spans="1:4" x14ac:dyDescent="0.2">
      <c r="A92" s="13">
        <v>28581</v>
      </c>
      <c r="B92" s="26">
        <v>0.63900000000000001</v>
      </c>
      <c r="C92" s="12">
        <v>14.4</v>
      </c>
      <c r="D92" s="12">
        <f t="shared" si="0"/>
        <v>64.48655774647888</v>
      </c>
    </row>
    <row r="93" spans="1:4" x14ac:dyDescent="0.2">
      <c r="A93" s="13">
        <v>28611</v>
      </c>
      <c r="B93" s="26">
        <v>0.64500000000000002</v>
      </c>
      <c r="C93" s="12">
        <v>14.51</v>
      </c>
      <c r="D93" s="12">
        <f t="shared" si="0"/>
        <v>64.374706062015505</v>
      </c>
    </row>
    <row r="94" spans="1:4" x14ac:dyDescent="0.2">
      <c r="A94" s="13">
        <v>28642</v>
      </c>
      <c r="B94" s="26">
        <v>0.65</v>
      </c>
      <c r="C94" s="12">
        <v>14.54</v>
      </c>
      <c r="D94" s="12">
        <f t="shared" si="0"/>
        <v>64.011589446153849</v>
      </c>
    </row>
    <row r="95" spans="1:4" x14ac:dyDescent="0.2">
      <c r="A95" s="13">
        <v>28672</v>
      </c>
      <c r="B95" s="26">
        <v>0.65500000000000003</v>
      </c>
      <c r="C95" s="12">
        <v>14.49</v>
      </c>
      <c r="D95" s="12">
        <f t="shared" si="0"/>
        <v>63.304509297709927</v>
      </c>
    </row>
    <row r="96" spans="1:4" x14ac:dyDescent="0.2">
      <c r="A96" s="13">
        <v>28703</v>
      </c>
      <c r="B96" s="26">
        <v>0.65900000000000003</v>
      </c>
      <c r="C96" s="12">
        <v>14.46</v>
      </c>
      <c r="D96" s="12">
        <f t="shared" si="0"/>
        <v>62.789993717754179</v>
      </c>
    </row>
    <row r="97" spans="1:4" x14ac:dyDescent="0.2">
      <c r="A97" s="13">
        <v>28734</v>
      </c>
      <c r="B97" s="26">
        <v>0.66500000000000004</v>
      </c>
      <c r="C97" s="12">
        <v>14.53</v>
      </c>
      <c r="D97" s="12">
        <f t="shared" si="0"/>
        <v>62.524687563909772</v>
      </c>
    </row>
    <row r="98" spans="1:4" x14ac:dyDescent="0.2">
      <c r="A98" s="13">
        <v>28764</v>
      </c>
      <c r="B98" s="26">
        <v>0.67100000000000004</v>
      </c>
      <c r="C98" s="12">
        <v>14.63</v>
      </c>
      <c r="D98" s="12">
        <f t="shared" si="0"/>
        <v>62.392066065573779</v>
      </c>
    </row>
    <row r="99" spans="1:4" x14ac:dyDescent="0.2">
      <c r="A99" s="13">
        <v>28795</v>
      </c>
      <c r="B99" s="26">
        <v>0.67500000000000004</v>
      </c>
      <c r="C99" s="12">
        <v>14.74</v>
      </c>
      <c r="D99" s="12">
        <f t="shared" si="0"/>
        <v>62.48866865185186</v>
      </c>
    </row>
    <row r="100" spans="1:4" x14ac:dyDescent="0.2">
      <c r="A100" s="13">
        <v>28825</v>
      </c>
      <c r="B100" s="26">
        <v>0.67900000000000005</v>
      </c>
      <c r="C100" s="12">
        <v>14.94</v>
      </c>
      <c r="D100" s="12">
        <f t="shared" si="0"/>
        <v>62.963430839469808</v>
      </c>
    </row>
    <row r="101" spans="1:4" x14ac:dyDescent="0.2">
      <c r="A101" s="13">
        <v>28856</v>
      </c>
      <c r="B101" s="26">
        <v>0.68500000000000005</v>
      </c>
      <c r="C101" s="12">
        <v>15.5</v>
      </c>
      <c r="D101" s="12">
        <f t="shared" si="0"/>
        <v>64.751329197080295</v>
      </c>
    </row>
    <row r="102" spans="1:4" x14ac:dyDescent="0.2">
      <c r="A102" s="13">
        <v>28887</v>
      </c>
      <c r="B102" s="26">
        <v>0.69199999999999995</v>
      </c>
      <c r="C102" s="12">
        <v>15.88</v>
      </c>
      <c r="D102" s="12">
        <f t="shared" si="0"/>
        <v>65.667724104046258</v>
      </c>
    </row>
    <row r="103" spans="1:4" x14ac:dyDescent="0.2">
      <c r="A103" s="13">
        <v>28915</v>
      </c>
      <c r="B103" s="26">
        <v>0.69899999999999995</v>
      </c>
      <c r="C103" s="12">
        <v>16.41</v>
      </c>
      <c r="D103" s="12">
        <f t="shared" si="0"/>
        <v>67.179840214592289</v>
      </c>
    </row>
    <row r="104" spans="1:4" x14ac:dyDescent="0.2">
      <c r="A104" s="13">
        <v>28946</v>
      </c>
      <c r="B104" s="26">
        <v>0.70599999999999996</v>
      </c>
      <c r="C104" s="12">
        <v>17.579999999999998</v>
      </c>
      <c r="D104" s="12">
        <f t="shared" si="0"/>
        <v>71.256047847025499</v>
      </c>
    </row>
    <row r="105" spans="1:4" x14ac:dyDescent="0.2">
      <c r="A105" s="13">
        <v>28976</v>
      </c>
      <c r="B105" s="26">
        <v>0.71399999999999997</v>
      </c>
      <c r="C105" s="12">
        <v>19</v>
      </c>
      <c r="D105" s="12">
        <f t="shared" ref="D105:D168" si="1">C105*$B$641/B105</f>
        <v>76.148780112044818</v>
      </c>
    </row>
    <row r="106" spans="1:4" x14ac:dyDescent="0.2">
      <c r="A106" s="13">
        <v>29007</v>
      </c>
      <c r="B106" s="26">
        <v>0.72199999999999998</v>
      </c>
      <c r="C106" s="12">
        <v>21.03</v>
      </c>
      <c r="D106" s="12">
        <f t="shared" si="1"/>
        <v>83.350773864265946</v>
      </c>
    </row>
    <row r="107" spans="1:4" x14ac:dyDescent="0.2">
      <c r="A107" s="13">
        <v>29037</v>
      </c>
      <c r="B107" s="26">
        <v>0.73</v>
      </c>
      <c r="C107" s="12">
        <v>23.09</v>
      </c>
      <c r="D107" s="12">
        <f t="shared" si="1"/>
        <v>90.512515328767137</v>
      </c>
    </row>
    <row r="108" spans="1:4" x14ac:dyDescent="0.2">
      <c r="A108" s="13">
        <v>29068</v>
      </c>
      <c r="B108" s="26">
        <v>0.73699999999999999</v>
      </c>
      <c r="C108" s="12">
        <v>23.98</v>
      </c>
      <c r="D108" s="12">
        <f t="shared" si="1"/>
        <v>93.108483283582089</v>
      </c>
    </row>
    <row r="109" spans="1:4" x14ac:dyDescent="0.2">
      <c r="A109" s="13">
        <v>29099</v>
      </c>
      <c r="B109" s="26">
        <v>0.74399999999999999</v>
      </c>
      <c r="C109" s="12">
        <v>25.06</v>
      </c>
      <c r="D109" s="12">
        <f t="shared" si="1"/>
        <v>96.386385026881726</v>
      </c>
    </row>
    <row r="110" spans="1:4" x14ac:dyDescent="0.2">
      <c r="A110" s="13">
        <v>29129</v>
      </c>
      <c r="B110" s="26">
        <v>0.752</v>
      </c>
      <c r="C110" s="12">
        <v>25.05</v>
      </c>
      <c r="D110" s="12">
        <f t="shared" si="1"/>
        <v>95.322944880319156</v>
      </c>
    </row>
    <row r="111" spans="1:4" x14ac:dyDescent="0.2">
      <c r="A111" s="13">
        <v>29160</v>
      </c>
      <c r="B111" s="26">
        <v>0.76</v>
      </c>
      <c r="C111" s="12">
        <v>27.02</v>
      </c>
      <c r="D111" s="12">
        <f t="shared" si="1"/>
        <v>101.73709055263157</v>
      </c>
    </row>
    <row r="112" spans="1:4" x14ac:dyDescent="0.2">
      <c r="A112" s="13">
        <v>29190</v>
      </c>
      <c r="B112" s="26">
        <v>0.76900000000000002</v>
      </c>
      <c r="C112" s="12">
        <v>28.91</v>
      </c>
      <c r="D112" s="12">
        <f t="shared" si="1"/>
        <v>107.57944838751625</v>
      </c>
    </row>
    <row r="113" spans="1:4" x14ac:dyDescent="0.2">
      <c r="A113" s="13">
        <v>29221</v>
      </c>
      <c r="B113" s="26">
        <v>0.78</v>
      </c>
      <c r="C113" s="12">
        <v>30.75</v>
      </c>
      <c r="D113" s="12">
        <f t="shared" si="1"/>
        <v>112.81272211538462</v>
      </c>
    </row>
    <row r="114" spans="1:4" x14ac:dyDescent="0.2">
      <c r="A114" s="13">
        <v>29252</v>
      </c>
      <c r="B114" s="26">
        <v>0.79</v>
      </c>
      <c r="C114" s="12">
        <v>32.4</v>
      </c>
      <c r="D114" s="12">
        <f t="shared" si="1"/>
        <v>117.36145367088608</v>
      </c>
    </row>
    <row r="115" spans="1:4" x14ac:dyDescent="0.2">
      <c r="A115" s="13">
        <v>29281</v>
      </c>
      <c r="B115" s="26">
        <v>0.80100000000000005</v>
      </c>
      <c r="C115" s="12">
        <v>33.42</v>
      </c>
      <c r="D115" s="12">
        <f t="shared" si="1"/>
        <v>119.39372187265917</v>
      </c>
    </row>
    <row r="116" spans="1:4" x14ac:dyDescent="0.2">
      <c r="A116" s="13">
        <v>29312</v>
      </c>
      <c r="B116" s="26">
        <v>0.80900000000000005</v>
      </c>
      <c r="C116" s="12">
        <v>33.54</v>
      </c>
      <c r="D116" s="12">
        <f t="shared" si="1"/>
        <v>118.63753045735476</v>
      </c>
    </row>
    <row r="117" spans="1:4" x14ac:dyDescent="0.2">
      <c r="A117" s="13">
        <v>29342</v>
      </c>
      <c r="B117" s="26">
        <v>0.81699999999999995</v>
      </c>
      <c r="C117" s="12">
        <v>34.33</v>
      </c>
      <c r="D117" s="12">
        <f t="shared" si="1"/>
        <v>120.24286294981641</v>
      </c>
    </row>
    <row r="118" spans="1:4" x14ac:dyDescent="0.2">
      <c r="A118" s="13">
        <v>29373</v>
      </c>
      <c r="B118" s="26">
        <v>0.82499999999999996</v>
      </c>
      <c r="C118" s="12">
        <v>34.479999999999997</v>
      </c>
      <c r="D118" s="12">
        <f t="shared" si="1"/>
        <v>119.59716082424244</v>
      </c>
    </row>
    <row r="119" spans="1:4" x14ac:dyDescent="0.2">
      <c r="A119" s="13">
        <v>29403</v>
      </c>
      <c r="B119" s="26">
        <v>0.82599999999999996</v>
      </c>
      <c r="C119" s="12">
        <v>34.51</v>
      </c>
      <c r="D119" s="12">
        <f t="shared" si="1"/>
        <v>119.55630194915256</v>
      </c>
    </row>
    <row r="120" spans="1:4" x14ac:dyDescent="0.2">
      <c r="A120" s="13">
        <v>29434</v>
      </c>
      <c r="B120" s="26">
        <v>0.83199999999999996</v>
      </c>
      <c r="C120" s="12">
        <v>34.44</v>
      </c>
      <c r="D120" s="12">
        <f t="shared" si="1"/>
        <v>118.45335822115385</v>
      </c>
    </row>
    <row r="121" spans="1:4" x14ac:dyDescent="0.2">
      <c r="A121" s="13">
        <v>29465</v>
      </c>
      <c r="B121" s="26">
        <v>0.83899999999999997</v>
      </c>
      <c r="C121" s="12">
        <v>34.46</v>
      </c>
      <c r="D121" s="12">
        <f t="shared" si="1"/>
        <v>117.53328469606676</v>
      </c>
    </row>
    <row r="122" spans="1:4" x14ac:dyDescent="0.2">
      <c r="A122" s="13">
        <v>29495</v>
      </c>
      <c r="B122" s="26">
        <v>0.84699999999999998</v>
      </c>
      <c r="C122" s="12">
        <v>34.630000000000003</v>
      </c>
      <c r="D122" s="12">
        <f t="shared" si="1"/>
        <v>116.99751632821726</v>
      </c>
    </row>
    <row r="123" spans="1:4" x14ac:dyDescent="0.2">
      <c r="A123" s="13">
        <v>29526</v>
      </c>
      <c r="B123" s="26">
        <v>0.85599999999999998</v>
      </c>
      <c r="C123" s="12">
        <v>35.090000000000003</v>
      </c>
      <c r="D123" s="12">
        <f t="shared" si="1"/>
        <v>117.30517311915889</v>
      </c>
    </row>
    <row r="124" spans="1:4" x14ac:dyDescent="0.2">
      <c r="A124" s="13">
        <v>29556</v>
      </c>
      <c r="B124" s="26">
        <v>0.86399999999999999</v>
      </c>
      <c r="C124" s="12">
        <v>35.630000000000003</v>
      </c>
      <c r="D124" s="12">
        <f t="shared" si="1"/>
        <v>118.00750848379631</v>
      </c>
    </row>
    <row r="125" spans="1:4" x14ac:dyDescent="0.2">
      <c r="A125" s="13">
        <v>29587</v>
      </c>
      <c r="B125" s="26">
        <v>0.872</v>
      </c>
      <c r="C125" s="12">
        <v>38.85</v>
      </c>
      <c r="D125" s="12">
        <f t="shared" si="1"/>
        <v>127.49175498853212</v>
      </c>
    </row>
    <row r="126" spans="1:4" x14ac:dyDescent="0.2">
      <c r="A126" s="13">
        <v>29618</v>
      </c>
      <c r="B126" s="26">
        <v>0.88</v>
      </c>
      <c r="C126" s="12">
        <v>39</v>
      </c>
      <c r="D126" s="12">
        <f t="shared" si="1"/>
        <v>126.82051022727273</v>
      </c>
    </row>
    <row r="127" spans="1:4" x14ac:dyDescent="0.2">
      <c r="A127" s="13">
        <v>29646</v>
      </c>
      <c r="B127" s="26">
        <v>0.88600000000000001</v>
      </c>
      <c r="C127" s="12">
        <v>38.31</v>
      </c>
      <c r="D127" s="12">
        <f t="shared" si="1"/>
        <v>123.73312777652373</v>
      </c>
    </row>
    <row r="128" spans="1:4" x14ac:dyDescent="0.2">
      <c r="A128" s="13">
        <v>29677</v>
      </c>
      <c r="B128" s="26">
        <v>0.89100000000000001</v>
      </c>
      <c r="C128" s="12">
        <v>38.409999999999997</v>
      </c>
      <c r="D128" s="12">
        <f t="shared" si="1"/>
        <v>123.3599442312009</v>
      </c>
    </row>
    <row r="129" spans="1:4" x14ac:dyDescent="0.2">
      <c r="A129" s="13">
        <v>29707</v>
      </c>
      <c r="B129" s="26">
        <v>0.89700000000000002</v>
      </c>
      <c r="C129" s="12">
        <v>37.840000000000003</v>
      </c>
      <c r="D129" s="12">
        <f t="shared" si="1"/>
        <v>120.71639179487181</v>
      </c>
    </row>
    <row r="130" spans="1:4" x14ac:dyDescent="0.2">
      <c r="A130" s="13">
        <v>29738</v>
      </c>
      <c r="B130" s="26">
        <v>0.90500000000000003</v>
      </c>
      <c r="C130" s="12">
        <v>37.03</v>
      </c>
      <c r="D130" s="12">
        <f t="shared" si="1"/>
        <v>117.08808257458564</v>
      </c>
    </row>
    <row r="131" spans="1:4" x14ac:dyDescent="0.2">
      <c r="A131" s="13">
        <v>29768</v>
      </c>
      <c r="B131" s="26">
        <v>0.91500000000000004</v>
      </c>
      <c r="C131" s="12">
        <v>36.58</v>
      </c>
      <c r="D131" s="12">
        <f t="shared" si="1"/>
        <v>114.40109156284153</v>
      </c>
    </row>
    <row r="132" spans="1:4" x14ac:dyDescent="0.2">
      <c r="A132" s="13">
        <v>29799</v>
      </c>
      <c r="B132" s="26">
        <v>0.92200000000000004</v>
      </c>
      <c r="C132" s="12">
        <v>35.82</v>
      </c>
      <c r="D132" s="12">
        <f t="shared" si="1"/>
        <v>111.17374145336227</v>
      </c>
    </row>
    <row r="133" spans="1:4" x14ac:dyDescent="0.2">
      <c r="A133" s="13">
        <v>29830</v>
      </c>
      <c r="B133" s="26">
        <v>0.93100000000000005</v>
      </c>
      <c r="C133" s="12">
        <v>35.44</v>
      </c>
      <c r="D133" s="12">
        <f t="shared" si="1"/>
        <v>108.93102582169709</v>
      </c>
    </row>
    <row r="134" spans="1:4" x14ac:dyDescent="0.2">
      <c r="A134" s="13">
        <v>29860</v>
      </c>
      <c r="B134" s="26">
        <v>0.93400000000000005</v>
      </c>
      <c r="C134" s="12">
        <v>35.43</v>
      </c>
      <c r="D134" s="12">
        <f t="shared" si="1"/>
        <v>108.55050228051392</v>
      </c>
    </row>
    <row r="135" spans="1:4" x14ac:dyDescent="0.2">
      <c r="A135" s="13">
        <v>29891</v>
      </c>
      <c r="B135" s="26">
        <v>0.93799999999999994</v>
      </c>
      <c r="C135" s="12">
        <v>36.21</v>
      </c>
      <c r="D135" s="12">
        <f t="shared" si="1"/>
        <v>110.46717495735609</v>
      </c>
    </row>
    <row r="136" spans="1:4" x14ac:dyDescent="0.2">
      <c r="A136" s="13">
        <v>29921</v>
      </c>
      <c r="B136" s="26">
        <v>0.94099999999999995</v>
      </c>
      <c r="C136" s="12">
        <v>35.950000000000003</v>
      </c>
      <c r="D136" s="12">
        <f t="shared" si="1"/>
        <v>109.32433204038259</v>
      </c>
    </row>
    <row r="137" spans="1:4" x14ac:dyDescent="0.2">
      <c r="A137" s="13">
        <v>29952</v>
      </c>
      <c r="B137" s="26">
        <v>0.94399999999999995</v>
      </c>
      <c r="C137" s="12">
        <v>35.54</v>
      </c>
      <c r="D137" s="12">
        <f t="shared" si="1"/>
        <v>107.73405099576273</v>
      </c>
    </row>
    <row r="138" spans="1:4" x14ac:dyDescent="0.2">
      <c r="A138" s="13">
        <v>29983</v>
      </c>
      <c r="B138" s="26">
        <v>0.94699999999999995</v>
      </c>
      <c r="C138" s="12">
        <v>35.479999999999997</v>
      </c>
      <c r="D138" s="12">
        <f t="shared" si="1"/>
        <v>107.21145583949314</v>
      </c>
    </row>
    <row r="139" spans="1:4" x14ac:dyDescent="0.2">
      <c r="A139" s="13">
        <v>30011</v>
      </c>
      <c r="B139" s="26">
        <v>0.94699999999999995</v>
      </c>
      <c r="C139" s="12">
        <v>34.07</v>
      </c>
      <c r="D139" s="12">
        <f t="shared" si="1"/>
        <v>102.95079764519537</v>
      </c>
    </row>
    <row r="140" spans="1:4" x14ac:dyDescent="0.2">
      <c r="A140" s="13">
        <v>30042</v>
      </c>
      <c r="B140" s="26">
        <v>0.95</v>
      </c>
      <c r="C140" s="12">
        <v>32.82</v>
      </c>
      <c r="D140" s="12">
        <f t="shared" si="1"/>
        <v>98.860438547368432</v>
      </c>
    </row>
    <row r="141" spans="1:4" x14ac:dyDescent="0.2">
      <c r="A141" s="13">
        <v>30072</v>
      </c>
      <c r="B141" s="26">
        <v>0.95899999999999996</v>
      </c>
      <c r="C141" s="12">
        <v>32.78</v>
      </c>
      <c r="D141" s="12">
        <f t="shared" si="1"/>
        <v>97.813298206465092</v>
      </c>
    </row>
    <row r="142" spans="1:4" x14ac:dyDescent="0.2">
      <c r="A142" s="13">
        <v>30103</v>
      </c>
      <c r="B142" s="26">
        <v>0.97</v>
      </c>
      <c r="C142" s="12">
        <v>33.79</v>
      </c>
      <c r="D142" s="12">
        <f t="shared" si="1"/>
        <v>99.683669989690728</v>
      </c>
    </row>
    <row r="143" spans="1:4" x14ac:dyDescent="0.2">
      <c r="A143" s="13">
        <v>30133</v>
      </c>
      <c r="B143" s="26">
        <v>0.97499999999999998</v>
      </c>
      <c r="C143" s="12">
        <v>33.44</v>
      </c>
      <c r="D143" s="12">
        <f t="shared" si="1"/>
        <v>98.145233887179486</v>
      </c>
    </row>
    <row r="144" spans="1:4" x14ac:dyDescent="0.2">
      <c r="A144" s="13">
        <v>30164</v>
      </c>
      <c r="B144" s="26">
        <v>0.97699999999999998</v>
      </c>
      <c r="C144" s="12">
        <v>32.950000000000003</v>
      </c>
      <c r="D144" s="12">
        <f t="shared" si="1"/>
        <v>96.509133520982616</v>
      </c>
    </row>
    <row r="145" spans="1:4" x14ac:dyDescent="0.2">
      <c r="A145" s="13">
        <v>30195</v>
      </c>
      <c r="B145" s="26">
        <v>0.97699999999999998</v>
      </c>
      <c r="C145" s="12">
        <v>33.03</v>
      </c>
      <c r="D145" s="12">
        <f t="shared" si="1"/>
        <v>96.743450081883324</v>
      </c>
    </row>
    <row r="146" spans="1:4" x14ac:dyDescent="0.2">
      <c r="A146" s="13">
        <v>30225</v>
      </c>
      <c r="B146" s="26">
        <v>0.98099999999999998</v>
      </c>
      <c r="C146" s="12">
        <v>33.28</v>
      </c>
      <c r="D146" s="12">
        <f t="shared" si="1"/>
        <v>97.078234943934774</v>
      </c>
    </row>
    <row r="147" spans="1:4" x14ac:dyDescent="0.2">
      <c r="A147" s="13">
        <v>30256</v>
      </c>
      <c r="B147" s="26">
        <v>0.98</v>
      </c>
      <c r="C147" s="12">
        <v>33.090000000000003</v>
      </c>
      <c r="D147" s="12">
        <f t="shared" si="1"/>
        <v>96.622496112244917</v>
      </c>
    </row>
    <row r="148" spans="1:4" x14ac:dyDescent="0.2">
      <c r="A148" s="13">
        <v>30286</v>
      </c>
      <c r="B148" s="26">
        <v>0.97699999999999998</v>
      </c>
      <c r="C148" s="12">
        <v>32.85</v>
      </c>
      <c r="D148" s="12">
        <f t="shared" si="1"/>
        <v>96.216237819856715</v>
      </c>
    </row>
    <row r="149" spans="1:4" x14ac:dyDescent="0.2">
      <c r="A149" s="13">
        <v>30317</v>
      </c>
      <c r="B149" s="26">
        <v>0.97899999999999998</v>
      </c>
      <c r="C149" s="12">
        <v>31.4</v>
      </c>
      <c r="D149" s="12">
        <f t="shared" si="1"/>
        <v>91.781366087844745</v>
      </c>
    </row>
    <row r="150" spans="1:4" x14ac:dyDescent="0.2">
      <c r="A150" s="13">
        <v>30348</v>
      </c>
      <c r="B150" s="26">
        <v>0.98</v>
      </c>
      <c r="C150" s="12">
        <v>30.76</v>
      </c>
      <c r="D150" s="12">
        <f t="shared" si="1"/>
        <v>89.818917510204088</v>
      </c>
    </row>
    <row r="151" spans="1:4" x14ac:dyDescent="0.2">
      <c r="A151" s="13">
        <v>30376</v>
      </c>
      <c r="B151" s="26">
        <v>0.98099999999999998</v>
      </c>
      <c r="C151" s="12">
        <v>28.43</v>
      </c>
      <c r="D151" s="12">
        <f t="shared" si="1"/>
        <v>82.930715728848128</v>
      </c>
    </row>
    <row r="152" spans="1:4" x14ac:dyDescent="0.2">
      <c r="A152" s="13">
        <v>30407</v>
      </c>
      <c r="B152" s="26">
        <v>0.98799999999999999</v>
      </c>
      <c r="C152" s="12">
        <v>27.95</v>
      </c>
      <c r="D152" s="12">
        <f t="shared" si="1"/>
        <v>80.952903289473696</v>
      </c>
    </row>
    <row r="153" spans="1:4" x14ac:dyDescent="0.2">
      <c r="A153" s="13">
        <v>30437</v>
      </c>
      <c r="B153" s="26">
        <v>0.99199999999999999</v>
      </c>
      <c r="C153" s="12">
        <v>28.53</v>
      </c>
      <c r="D153" s="12">
        <f t="shared" si="1"/>
        <v>82.299587933467748</v>
      </c>
    </row>
    <row r="154" spans="1:4" x14ac:dyDescent="0.2">
      <c r="A154" s="13">
        <v>30468</v>
      </c>
      <c r="B154" s="26">
        <v>0.99399999999999999</v>
      </c>
      <c r="C154" s="12">
        <v>29.23</v>
      </c>
      <c r="D154" s="12">
        <f t="shared" si="1"/>
        <v>84.149200130784706</v>
      </c>
    </row>
    <row r="155" spans="1:4" x14ac:dyDescent="0.2">
      <c r="A155" s="13">
        <v>30498</v>
      </c>
      <c r="B155" s="26">
        <v>0.998</v>
      </c>
      <c r="C155" s="12">
        <v>28.76</v>
      </c>
      <c r="D155" s="12">
        <f t="shared" si="1"/>
        <v>82.464285731462937</v>
      </c>
    </row>
    <row r="156" spans="1:4" x14ac:dyDescent="0.2">
      <c r="A156" s="13">
        <v>30529</v>
      </c>
      <c r="B156" s="26">
        <v>1.0009999999999999</v>
      </c>
      <c r="C156" s="12">
        <v>29.5</v>
      </c>
      <c r="D156" s="12">
        <f t="shared" si="1"/>
        <v>84.332601898101913</v>
      </c>
    </row>
    <row r="157" spans="1:4" x14ac:dyDescent="0.2">
      <c r="A157" s="13">
        <v>30560</v>
      </c>
      <c r="B157" s="26">
        <v>1.004</v>
      </c>
      <c r="C157" s="12">
        <v>29.54</v>
      </c>
      <c r="D157" s="12">
        <f t="shared" si="1"/>
        <v>84.194619661354594</v>
      </c>
    </row>
    <row r="158" spans="1:4" x14ac:dyDescent="0.2">
      <c r="A158" s="13">
        <v>30590</v>
      </c>
      <c r="B158" s="26">
        <v>1.008</v>
      </c>
      <c r="C158" s="12">
        <v>29.67</v>
      </c>
      <c r="D158" s="12">
        <f t="shared" si="1"/>
        <v>84.229568422619053</v>
      </c>
    </row>
    <row r="159" spans="1:4" x14ac:dyDescent="0.2">
      <c r="A159" s="13">
        <v>30621</v>
      </c>
      <c r="B159" s="26">
        <v>1.0109999999999999</v>
      </c>
      <c r="C159" s="12">
        <v>29.09</v>
      </c>
      <c r="D159" s="12">
        <f t="shared" si="1"/>
        <v>82.337964579624142</v>
      </c>
    </row>
    <row r="160" spans="1:4" x14ac:dyDescent="0.2">
      <c r="A160" s="13">
        <v>30651</v>
      </c>
      <c r="B160" s="26">
        <v>1.014</v>
      </c>
      <c r="C160" s="12">
        <v>29.3</v>
      </c>
      <c r="D160" s="12">
        <f t="shared" si="1"/>
        <v>82.686998323471414</v>
      </c>
    </row>
    <row r="161" spans="1:4" x14ac:dyDescent="0.2">
      <c r="A161" s="13">
        <v>30682</v>
      </c>
      <c r="B161" s="26">
        <v>1.0209999999999999</v>
      </c>
      <c r="C161" s="12">
        <v>28.8</v>
      </c>
      <c r="D161" s="12">
        <f t="shared" si="1"/>
        <v>80.718727522037241</v>
      </c>
    </row>
    <row r="162" spans="1:4" x14ac:dyDescent="0.2">
      <c r="A162" s="13">
        <v>30713</v>
      </c>
      <c r="B162" s="26">
        <v>1.026</v>
      </c>
      <c r="C162" s="12">
        <v>28.91</v>
      </c>
      <c r="D162" s="12">
        <f t="shared" si="1"/>
        <v>80.632159658869398</v>
      </c>
    </row>
    <row r="163" spans="1:4" x14ac:dyDescent="0.2">
      <c r="A163" s="13">
        <v>30742</v>
      </c>
      <c r="B163" s="26">
        <v>1.0289999999999999</v>
      </c>
      <c r="C163" s="12">
        <v>28.95</v>
      </c>
      <c r="D163" s="12">
        <f t="shared" si="1"/>
        <v>80.508318221574342</v>
      </c>
    </row>
    <row r="164" spans="1:4" x14ac:dyDescent="0.2">
      <c r="A164" s="13">
        <v>30773</v>
      </c>
      <c r="B164" s="26">
        <v>1.0329999999999999</v>
      </c>
      <c r="C164" s="12">
        <v>29.11</v>
      </c>
      <c r="D164" s="12">
        <f t="shared" si="1"/>
        <v>80.639800590513076</v>
      </c>
    </row>
    <row r="165" spans="1:4" x14ac:dyDescent="0.2">
      <c r="A165" s="13">
        <v>30803</v>
      </c>
      <c r="B165" s="26">
        <v>1.0349999999999999</v>
      </c>
      <c r="C165" s="12">
        <v>29.26</v>
      </c>
      <c r="D165" s="12">
        <f t="shared" si="1"/>
        <v>80.898698222222251</v>
      </c>
    </row>
    <row r="166" spans="1:4" x14ac:dyDescent="0.2">
      <c r="A166" s="13">
        <v>30834</v>
      </c>
      <c r="B166" s="26">
        <v>1.0369999999999999</v>
      </c>
      <c r="C166" s="12">
        <v>29.19</v>
      </c>
      <c r="D166" s="12">
        <f t="shared" si="1"/>
        <v>80.549509440694322</v>
      </c>
    </row>
    <row r="167" spans="1:4" x14ac:dyDescent="0.2">
      <c r="A167" s="13">
        <v>30864</v>
      </c>
      <c r="B167" s="26">
        <v>1.0409999999999999</v>
      </c>
      <c r="C167" s="12">
        <v>29</v>
      </c>
      <c r="D167" s="12">
        <f t="shared" si="1"/>
        <v>79.717712776176768</v>
      </c>
    </row>
    <row r="168" spans="1:4" x14ac:dyDescent="0.2">
      <c r="A168" s="13">
        <v>30895</v>
      </c>
      <c r="B168" s="26">
        <v>1.044</v>
      </c>
      <c r="C168" s="12">
        <v>28.92</v>
      </c>
      <c r="D168" s="12">
        <f t="shared" si="1"/>
        <v>79.269359885057483</v>
      </c>
    </row>
    <row r="169" spans="1:4" x14ac:dyDescent="0.2">
      <c r="A169" s="13">
        <v>30926</v>
      </c>
      <c r="B169" s="26">
        <v>1.0469999999999999</v>
      </c>
      <c r="C169" s="12">
        <v>28.7</v>
      </c>
      <c r="D169" s="12">
        <f t="shared" ref="D169:D232" si="2">C169*$B$641/B169</f>
        <v>78.440937631327614</v>
      </c>
    </row>
    <row r="170" spans="1:4" x14ac:dyDescent="0.2">
      <c r="A170" s="13">
        <v>30956</v>
      </c>
      <c r="B170" s="26">
        <v>1.0509999999999999</v>
      </c>
      <c r="C170" s="12">
        <v>28.79</v>
      </c>
      <c r="D170" s="12">
        <f t="shared" si="2"/>
        <v>78.387445185537587</v>
      </c>
    </row>
    <row r="171" spans="1:4" x14ac:dyDescent="0.2">
      <c r="A171" s="13">
        <v>30987</v>
      </c>
      <c r="B171" s="26">
        <v>1.0529999999999999</v>
      </c>
      <c r="C171" s="12">
        <v>28.74</v>
      </c>
      <c r="D171" s="12">
        <f t="shared" si="2"/>
        <v>78.102683133903142</v>
      </c>
    </row>
    <row r="172" spans="1:4" x14ac:dyDescent="0.2">
      <c r="A172" s="13">
        <v>31017</v>
      </c>
      <c r="B172" s="26">
        <v>1.0549999999999999</v>
      </c>
      <c r="C172" s="12">
        <v>28.02</v>
      </c>
      <c r="D172" s="12">
        <f t="shared" si="2"/>
        <v>76.001687033175358</v>
      </c>
    </row>
    <row r="173" spans="1:4" x14ac:dyDescent="0.2">
      <c r="A173" s="13">
        <v>31048</v>
      </c>
      <c r="B173" s="26">
        <v>1.0569999999999999</v>
      </c>
      <c r="C173" s="12">
        <v>27.49</v>
      </c>
      <c r="D173" s="12">
        <f t="shared" si="2"/>
        <v>74.423024210028387</v>
      </c>
    </row>
    <row r="174" spans="1:4" x14ac:dyDescent="0.2">
      <c r="A174" s="13">
        <v>31079</v>
      </c>
      <c r="B174" s="26">
        <v>1.0629999999999999</v>
      </c>
      <c r="C174" s="12">
        <v>26.99</v>
      </c>
      <c r="D174" s="12">
        <f t="shared" si="2"/>
        <v>72.656953047977424</v>
      </c>
    </row>
    <row r="175" spans="1:4" x14ac:dyDescent="0.2">
      <c r="A175" s="13">
        <v>31107</v>
      </c>
      <c r="B175" s="26">
        <v>1.0680000000000001</v>
      </c>
      <c r="C175" s="12">
        <v>27.2</v>
      </c>
      <c r="D175" s="12">
        <f t="shared" si="2"/>
        <v>72.879471161048684</v>
      </c>
    </row>
    <row r="176" spans="1:4" x14ac:dyDescent="0.2">
      <c r="A176" s="13">
        <v>31138</v>
      </c>
      <c r="B176" s="26">
        <v>1.07</v>
      </c>
      <c r="C176" s="12">
        <v>27.59</v>
      </c>
      <c r="D176" s="12">
        <f t="shared" si="2"/>
        <v>73.786257654205613</v>
      </c>
    </row>
    <row r="177" spans="1:4" x14ac:dyDescent="0.2">
      <c r="A177" s="13">
        <v>31168</v>
      </c>
      <c r="B177" s="26">
        <v>1.0720000000000001</v>
      </c>
      <c r="C177" s="12">
        <v>27.6</v>
      </c>
      <c r="D177" s="12">
        <f t="shared" si="2"/>
        <v>73.67529067164179</v>
      </c>
    </row>
    <row r="178" spans="1:4" x14ac:dyDescent="0.2">
      <c r="A178" s="13">
        <v>31199</v>
      </c>
      <c r="B178" s="26">
        <v>1.075</v>
      </c>
      <c r="C178" s="12">
        <v>27.25</v>
      </c>
      <c r="D178" s="12">
        <f t="shared" si="2"/>
        <v>72.538004418604658</v>
      </c>
    </row>
    <row r="179" spans="1:4" x14ac:dyDescent="0.2">
      <c r="A179" s="13">
        <v>31229</v>
      </c>
      <c r="B179" s="26">
        <v>1.077</v>
      </c>
      <c r="C179" s="12">
        <v>26.57</v>
      </c>
      <c r="D179" s="12">
        <f t="shared" si="2"/>
        <v>70.596539340761382</v>
      </c>
    </row>
    <row r="180" spans="1:4" x14ac:dyDescent="0.2">
      <c r="A180" s="13">
        <v>31260</v>
      </c>
      <c r="B180" s="26">
        <v>1.079</v>
      </c>
      <c r="C180" s="12">
        <v>26.61</v>
      </c>
      <c r="D180" s="12">
        <f t="shared" si="2"/>
        <v>70.571766923076922</v>
      </c>
    </row>
    <row r="181" spans="1:4" x14ac:dyDescent="0.2">
      <c r="A181" s="13">
        <v>31291</v>
      </c>
      <c r="B181" s="26">
        <v>1.081</v>
      </c>
      <c r="C181" s="12">
        <v>26.56</v>
      </c>
      <c r="D181" s="12">
        <f t="shared" si="2"/>
        <v>70.308840851063835</v>
      </c>
    </row>
    <row r="182" spans="1:4" x14ac:dyDescent="0.2">
      <c r="A182" s="13">
        <v>31321</v>
      </c>
      <c r="B182" s="26">
        <v>1.085</v>
      </c>
      <c r="C182" s="12">
        <v>26.79</v>
      </c>
      <c r="D182" s="12">
        <f t="shared" si="2"/>
        <v>70.656242294930877</v>
      </c>
    </row>
    <row r="183" spans="1:4" x14ac:dyDescent="0.2">
      <c r="A183" s="13">
        <v>31352</v>
      </c>
      <c r="B183" s="26">
        <v>1.0900000000000001</v>
      </c>
      <c r="C183" s="12">
        <v>27.12</v>
      </c>
      <c r="D183" s="12">
        <f t="shared" si="2"/>
        <v>71.198484330275235</v>
      </c>
    </row>
    <row r="184" spans="1:4" x14ac:dyDescent="0.2">
      <c r="A184" s="13">
        <v>31382</v>
      </c>
      <c r="B184" s="26">
        <v>1.095</v>
      </c>
      <c r="C184" s="12">
        <v>26.21</v>
      </c>
      <c r="D184" s="12">
        <f t="shared" si="2"/>
        <v>68.495251242009147</v>
      </c>
    </row>
    <row r="185" spans="1:4" x14ac:dyDescent="0.2">
      <c r="A185" s="13">
        <v>31413</v>
      </c>
      <c r="B185" s="26">
        <v>1.099</v>
      </c>
      <c r="C185" s="12">
        <v>24.93</v>
      </c>
      <c r="D185" s="12">
        <f t="shared" si="2"/>
        <v>64.913069727024578</v>
      </c>
    </row>
    <row r="186" spans="1:4" x14ac:dyDescent="0.2">
      <c r="A186" s="13">
        <v>31444</v>
      </c>
      <c r="B186" s="26">
        <v>1.097</v>
      </c>
      <c r="C186" s="12">
        <v>18.11</v>
      </c>
      <c r="D186" s="12">
        <f t="shared" si="2"/>
        <v>47.241032825888794</v>
      </c>
    </row>
    <row r="187" spans="1:4" x14ac:dyDescent="0.2">
      <c r="A187" s="13">
        <v>31472</v>
      </c>
      <c r="B187" s="26">
        <v>1.091</v>
      </c>
      <c r="C187" s="12">
        <v>14.22</v>
      </c>
      <c r="D187" s="12">
        <f t="shared" si="2"/>
        <v>37.297730540788272</v>
      </c>
    </row>
    <row r="188" spans="1:4" x14ac:dyDescent="0.2">
      <c r="A188" s="13">
        <v>31503</v>
      </c>
      <c r="B188" s="26">
        <v>1.087</v>
      </c>
      <c r="C188" s="12">
        <v>13.15</v>
      </c>
      <c r="D188" s="12">
        <f t="shared" si="2"/>
        <v>34.618143192272314</v>
      </c>
    </row>
    <row r="189" spans="1:4" x14ac:dyDescent="0.2">
      <c r="A189" s="13">
        <v>31533</v>
      </c>
      <c r="B189" s="26">
        <v>1.0900000000000001</v>
      </c>
      <c r="C189" s="12">
        <v>13.17</v>
      </c>
      <c r="D189" s="12">
        <f t="shared" si="2"/>
        <v>34.575370155963306</v>
      </c>
    </row>
    <row r="190" spans="1:4" x14ac:dyDescent="0.2">
      <c r="A190" s="13">
        <v>31564</v>
      </c>
      <c r="B190" s="26">
        <v>1.0940000000000001</v>
      </c>
      <c r="C190" s="12">
        <v>12.25</v>
      </c>
      <c r="D190" s="12">
        <f t="shared" si="2"/>
        <v>32.042495201096891</v>
      </c>
    </row>
    <row r="191" spans="1:4" x14ac:dyDescent="0.2">
      <c r="A191" s="13">
        <v>31594</v>
      </c>
      <c r="B191" s="26">
        <v>1.095</v>
      </c>
      <c r="C191" s="12">
        <v>10.91</v>
      </c>
      <c r="D191" s="12">
        <f t="shared" si="2"/>
        <v>28.511376995433793</v>
      </c>
    </row>
    <row r="192" spans="1:4" x14ac:dyDescent="0.2">
      <c r="A192" s="13">
        <v>31625</v>
      </c>
      <c r="B192" s="26">
        <v>1.0960000000000001</v>
      </c>
      <c r="C192" s="12">
        <v>11.87</v>
      </c>
      <c r="D192" s="12">
        <f t="shared" si="2"/>
        <v>30.991866031021893</v>
      </c>
    </row>
    <row r="193" spans="1:4" x14ac:dyDescent="0.2">
      <c r="A193" s="13">
        <v>31656</v>
      </c>
      <c r="B193" s="26">
        <v>1.1000000000000001</v>
      </c>
      <c r="C193" s="12">
        <v>12.85</v>
      </c>
      <c r="D193" s="12">
        <f t="shared" si="2"/>
        <v>33.428585772727274</v>
      </c>
    </row>
    <row r="194" spans="1:4" x14ac:dyDescent="0.2">
      <c r="A194" s="13">
        <v>31686</v>
      </c>
      <c r="B194" s="26">
        <v>1.1020000000000001</v>
      </c>
      <c r="C194" s="12">
        <v>12.78</v>
      </c>
      <c r="D194" s="12">
        <f t="shared" si="2"/>
        <v>33.186146079854808</v>
      </c>
    </row>
    <row r="195" spans="1:4" x14ac:dyDescent="0.2">
      <c r="A195" s="13">
        <v>31717</v>
      </c>
      <c r="B195" s="26">
        <v>1.1040000000000001</v>
      </c>
      <c r="C195" s="12">
        <v>13.46</v>
      </c>
      <c r="D195" s="12">
        <f t="shared" si="2"/>
        <v>34.888600416666669</v>
      </c>
    </row>
    <row r="196" spans="1:4" x14ac:dyDescent="0.2">
      <c r="A196" s="13">
        <v>31747</v>
      </c>
      <c r="B196" s="26">
        <v>1.1080000000000001</v>
      </c>
      <c r="C196" s="12">
        <v>14.17</v>
      </c>
      <c r="D196" s="12">
        <f t="shared" si="2"/>
        <v>36.596339774368232</v>
      </c>
    </row>
    <row r="197" spans="1:4" x14ac:dyDescent="0.2">
      <c r="A197" s="13">
        <v>31778</v>
      </c>
      <c r="B197" s="26">
        <v>1.1140000000000001</v>
      </c>
      <c r="C197" s="12">
        <v>16.45</v>
      </c>
      <c r="D197" s="12">
        <f t="shared" si="2"/>
        <v>42.255989183123873</v>
      </c>
    </row>
    <row r="198" spans="1:4" x14ac:dyDescent="0.2">
      <c r="A198" s="13">
        <v>31809</v>
      </c>
      <c r="B198" s="26">
        <v>1.1180000000000001</v>
      </c>
      <c r="C198" s="12">
        <v>16.98</v>
      </c>
      <c r="D198" s="12">
        <f t="shared" si="2"/>
        <v>43.461373148479424</v>
      </c>
    </row>
    <row r="199" spans="1:4" x14ac:dyDescent="0.2">
      <c r="A199" s="13">
        <v>31837</v>
      </c>
      <c r="B199" s="26">
        <v>1.1220000000000001</v>
      </c>
      <c r="C199" s="12">
        <v>17.260000000000002</v>
      </c>
      <c r="D199" s="12">
        <f t="shared" si="2"/>
        <v>44.020553172905529</v>
      </c>
    </row>
    <row r="200" spans="1:4" x14ac:dyDescent="0.2">
      <c r="A200" s="13">
        <v>31868</v>
      </c>
      <c r="B200" s="26">
        <v>1.127</v>
      </c>
      <c r="C200" s="12">
        <v>17.89</v>
      </c>
      <c r="D200" s="12">
        <f t="shared" si="2"/>
        <v>45.424900612244905</v>
      </c>
    </row>
    <row r="201" spans="1:4" x14ac:dyDescent="0.2">
      <c r="A201" s="13">
        <v>31898</v>
      </c>
      <c r="B201" s="26">
        <v>1.1299999999999999</v>
      </c>
      <c r="C201" s="12">
        <v>18.25</v>
      </c>
      <c r="D201" s="12">
        <f t="shared" si="2"/>
        <v>46.215960840707972</v>
      </c>
    </row>
    <row r="202" spans="1:4" x14ac:dyDescent="0.2">
      <c r="A202" s="13">
        <v>31929</v>
      </c>
      <c r="B202" s="26">
        <v>1.135</v>
      </c>
      <c r="C202" s="12">
        <v>18.71</v>
      </c>
      <c r="D202" s="12">
        <f t="shared" si="2"/>
        <v>47.172130052863437</v>
      </c>
    </row>
    <row r="203" spans="1:4" x14ac:dyDescent="0.2">
      <c r="A203" s="13">
        <v>31959</v>
      </c>
      <c r="B203" s="26">
        <v>1.1379999999999999</v>
      </c>
      <c r="C203" s="12">
        <v>19.260000000000002</v>
      </c>
      <c r="D203" s="12">
        <f t="shared" si="2"/>
        <v>48.430793198594039</v>
      </c>
    </row>
    <row r="204" spans="1:4" x14ac:dyDescent="0.2">
      <c r="A204" s="13">
        <v>31990</v>
      </c>
      <c r="B204" s="26">
        <v>1.143</v>
      </c>
      <c r="C204" s="12">
        <v>19.32</v>
      </c>
      <c r="D204" s="12">
        <f t="shared" si="2"/>
        <v>48.369149711286092</v>
      </c>
    </row>
    <row r="205" spans="1:4" x14ac:dyDescent="0.2">
      <c r="A205" s="13">
        <v>32021</v>
      </c>
      <c r="B205" s="26">
        <v>1.147</v>
      </c>
      <c r="C205" s="12">
        <v>18.57</v>
      </c>
      <c r="D205" s="12">
        <f t="shared" si="2"/>
        <v>46.329332929381003</v>
      </c>
    </row>
    <row r="206" spans="1:4" x14ac:dyDescent="0.2">
      <c r="A206" s="13">
        <v>32051</v>
      </c>
      <c r="B206" s="26">
        <v>1.1499999999999999</v>
      </c>
      <c r="C206" s="12">
        <v>18.53</v>
      </c>
      <c r="D206" s="12">
        <f t="shared" si="2"/>
        <v>46.108940200000006</v>
      </c>
    </row>
    <row r="207" spans="1:4" x14ac:dyDescent="0.2">
      <c r="A207" s="13">
        <v>32082</v>
      </c>
      <c r="B207" s="26">
        <v>1.1539999999999999</v>
      </c>
      <c r="C207" s="12">
        <v>18.14</v>
      </c>
      <c r="D207" s="12">
        <f t="shared" si="2"/>
        <v>44.982028370883889</v>
      </c>
    </row>
    <row r="208" spans="1:4" x14ac:dyDescent="0.2">
      <c r="A208" s="13">
        <v>32112</v>
      </c>
      <c r="B208" s="26">
        <v>1.1559999999999999</v>
      </c>
      <c r="C208" s="12">
        <v>17.2</v>
      </c>
      <c r="D208" s="12">
        <f t="shared" si="2"/>
        <v>42.577305536332183</v>
      </c>
    </row>
    <row r="209" spans="1:4" x14ac:dyDescent="0.2">
      <c r="A209" s="13">
        <v>32143</v>
      </c>
      <c r="B209" s="26">
        <v>1.1599999999999999</v>
      </c>
      <c r="C209" s="12">
        <v>15.45</v>
      </c>
      <c r="D209" s="12">
        <f t="shared" si="2"/>
        <v>38.113431853448276</v>
      </c>
    </row>
    <row r="210" spans="1:4" x14ac:dyDescent="0.2">
      <c r="A210" s="13">
        <v>32174</v>
      </c>
      <c r="B210" s="26">
        <v>1.1619999999999999</v>
      </c>
      <c r="C210" s="12">
        <v>15.43</v>
      </c>
      <c r="D210" s="12">
        <f t="shared" si="2"/>
        <v>37.998579285714285</v>
      </c>
    </row>
    <row r="211" spans="1:4" x14ac:dyDescent="0.2">
      <c r="A211" s="13">
        <v>32203</v>
      </c>
      <c r="B211" s="26">
        <v>1.165</v>
      </c>
      <c r="C211" s="12">
        <v>14.73</v>
      </c>
      <c r="D211" s="12">
        <f t="shared" si="2"/>
        <v>36.181317965665244</v>
      </c>
    </row>
    <row r="212" spans="1:4" x14ac:dyDescent="0.2">
      <c r="A212" s="13">
        <v>32234</v>
      </c>
      <c r="B212" s="26">
        <v>1.1719999999999999</v>
      </c>
      <c r="C212" s="12">
        <v>15.62</v>
      </c>
      <c r="D212" s="12">
        <f t="shared" si="2"/>
        <v>38.138269129692837</v>
      </c>
    </row>
    <row r="213" spans="1:4" x14ac:dyDescent="0.2">
      <c r="A213" s="13">
        <v>32264</v>
      </c>
      <c r="B213" s="26">
        <v>1.175</v>
      </c>
      <c r="C213" s="12">
        <v>15.93</v>
      </c>
      <c r="D213" s="12">
        <f t="shared" si="2"/>
        <v>38.795867770212766</v>
      </c>
    </row>
    <row r="214" spans="1:4" x14ac:dyDescent="0.2">
      <c r="A214" s="13">
        <v>32295</v>
      </c>
      <c r="B214" s="26">
        <v>1.18</v>
      </c>
      <c r="C214" s="12">
        <v>15.5</v>
      </c>
      <c r="D214" s="12">
        <f t="shared" si="2"/>
        <v>37.588695338983051</v>
      </c>
    </row>
    <row r="215" spans="1:4" x14ac:dyDescent="0.2">
      <c r="A215" s="13">
        <v>32325</v>
      </c>
      <c r="B215" s="26">
        <v>1.1850000000000001</v>
      </c>
      <c r="C215" s="12">
        <v>14.81</v>
      </c>
      <c r="D215" s="12">
        <f t="shared" si="2"/>
        <v>35.763850388185659</v>
      </c>
    </row>
    <row r="216" spans="1:4" x14ac:dyDescent="0.2">
      <c r="A216" s="13">
        <v>32356</v>
      </c>
      <c r="B216" s="26">
        <v>1.19</v>
      </c>
      <c r="C216" s="12">
        <v>14.32</v>
      </c>
      <c r="D216" s="12">
        <f t="shared" si="2"/>
        <v>34.435279932773113</v>
      </c>
    </row>
    <row r="217" spans="1:4" x14ac:dyDescent="0.2">
      <c r="A217" s="13">
        <v>32387</v>
      </c>
      <c r="B217" s="26">
        <v>1.1950000000000001</v>
      </c>
      <c r="C217" s="12">
        <v>13.84</v>
      </c>
      <c r="D217" s="12">
        <f t="shared" si="2"/>
        <v>33.141773589958156</v>
      </c>
    </row>
    <row r="218" spans="1:4" x14ac:dyDescent="0.2">
      <c r="A218" s="13">
        <v>32417</v>
      </c>
      <c r="B218" s="26">
        <v>1.1990000000000001</v>
      </c>
      <c r="C218" s="12">
        <v>13.05</v>
      </c>
      <c r="D218" s="12">
        <f t="shared" si="2"/>
        <v>31.145756922435368</v>
      </c>
    </row>
    <row r="219" spans="1:4" x14ac:dyDescent="0.2">
      <c r="A219" s="13">
        <v>32448</v>
      </c>
      <c r="B219" s="26">
        <v>1.2030000000000001</v>
      </c>
      <c r="C219" s="12">
        <v>12.66</v>
      </c>
      <c r="D219" s="12">
        <f t="shared" si="2"/>
        <v>30.114498802992522</v>
      </c>
    </row>
    <row r="220" spans="1:4" x14ac:dyDescent="0.2">
      <c r="A220" s="13">
        <v>32478</v>
      </c>
      <c r="B220" s="26">
        <v>1.2070000000000001</v>
      </c>
      <c r="C220" s="12">
        <v>14.11</v>
      </c>
      <c r="D220" s="12">
        <f t="shared" si="2"/>
        <v>33.452401830985913</v>
      </c>
    </row>
    <row r="221" spans="1:4" x14ac:dyDescent="0.2">
      <c r="A221" s="13">
        <v>32509</v>
      </c>
      <c r="B221" s="26">
        <v>1.212</v>
      </c>
      <c r="C221" s="12">
        <v>16.04</v>
      </c>
      <c r="D221" s="12">
        <f t="shared" si="2"/>
        <v>37.87122082508251</v>
      </c>
    </row>
    <row r="222" spans="1:4" x14ac:dyDescent="0.2">
      <c r="A222" s="13">
        <v>32540</v>
      </c>
      <c r="B222" s="26">
        <v>1.216</v>
      </c>
      <c r="C222" s="12">
        <v>16.61</v>
      </c>
      <c r="D222" s="12">
        <f t="shared" si="2"/>
        <v>39.088015222039481</v>
      </c>
    </row>
    <row r="223" spans="1:4" x14ac:dyDescent="0.2">
      <c r="A223" s="13">
        <v>32568</v>
      </c>
      <c r="B223" s="26">
        <v>1.222</v>
      </c>
      <c r="C223" s="12">
        <v>17.77</v>
      </c>
      <c r="D223" s="12">
        <f t="shared" si="2"/>
        <v>41.612497602291327</v>
      </c>
    </row>
    <row r="224" spans="1:4" x14ac:dyDescent="0.2">
      <c r="A224" s="13">
        <v>32599</v>
      </c>
      <c r="B224" s="26">
        <v>1.2310000000000001</v>
      </c>
      <c r="C224" s="12">
        <v>19.59</v>
      </c>
      <c r="D224" s="12">
        <f t="shared" si="2"/>
        <v>45.53904767668562</v>
      </c>
    </row>
    <row r="225" spans="1:4" x14ac:dyDescent="0.2">
      <c r="A225" s="13">
        <v>32629</v>
      </c>
      <c r="B225" s="26">
        <v>1.2370000000000001</v>
      </c>
      <c r="C225" s="12">
        <v>19.05</v>
      </c>
      <c r="D225" s="12">
        <f t="shared" si="2"/>
        <v>44.068964066289411</v>
      </c>
    </row>
    <row r="226" spans="1:4" x14ac:dyDescent="0.2">
      <c r="A226" s="13">
        <v>32660</v>
      </c>
      <c r="B226" s="26">
        <v>1.2410000000000001</v>
      </c>
      <c r="C226" s="12">
        <v>18.27</v>
      </c>
      <c r="D226" s="12">
        <f t="shared" si="2"/>
        <v>42.128338090249798</v>
      </c>
    </row>
    <row r="227" spans="1:4" x14ac:dyDescent="0.2">
      <c r="A227" s="13">
        <v>32690</v>
      </c>
      <c r="B227" s="26">
        <v>1.2450000000000001</v>
      </c>
      <c r="C227" s="12">
        <v>17.989999999999998</v>
      </c>
      <c r="D227" s="12">
        <f t="shared" si="2"/>
        <v>41.349415333333326</v>
      </c>
    </row>
    <row r="228" spans="1:4" x14ac:dyDescent="0.2">
      <c r="A228" s="13">
        <v>32721</v>
      </c>
      <c r="B228" s="26">
        <v>1.2450000000000001</v>
      </c>
      <c r="C228" s="12">
        <v>17.23</v>
      </c>
      <c r="D228" s="12">
        <f t="shared" si="2"/>
        <v>39.602580666666668</v>
      </c>
    </row>
    <row r="229" spans="1:4" x14ac:dyDescent="0.2">
      <c r="A229" s="13">
        <v>32752</v>
      </c>
      <c r="B229" s="26">
        <v>1.248</v>
      </c>
      <c r="C229" s="12">
        <v>17.62</v>
      </c>
      <c r="D229" s="12">
        <f t="shared" si="2"/>
        <v>40.401629342948723</v>
      </c>
    </row>
    <row r="230" spans="1:4" x14ac:dyDescent="0.2">
      <c r="A230" s="13">
        <v>32782</v>
      </c>
      <c r="B230" s="26">
        <v>1.254</v>
      </c>
      <c r="C230" s="12">
        <v>18.29</v>
      </c>
      <c r="D230" s="12">
        <f t="shared" si="2"/>
        <v>41.737240342902716</v>
      </c>
    </row>
    <row r="231" spans="1:4" x14ac:dyDescent="0.2">
      <c r="A231" s="13">
        <v>32813</v>
      </c>
      <c r="B231" s="26">
        <v>1.2589999999999999</v>
      </c>
      <c r="C231" s="12">
        <v>18.32</v>
      </c>
      <c r="D231" s="12">
        <f t="shared" si="2"/>
        <v>41.639672057188257</v>
      </c>
    </row>
    <row r="232" spans="1:4" x14ac:dyDescent="0.2">
      <c r="A232" s="13">
        <v>32843</v>
      </c>
      <c r="B232" s="26">
        <v>1.2629999999999999</v>
      </c>
      <c r="C232" s="12">
        <v>20.05</v>
      </c>
      <c r="D232" s="12">
        <f t="shared" si="2"/>
        <v>45.427473911322259</v>
      </c>
    </row>
    <row r="233" spans="1:4" x14ac:dyDescent="0.2">
      <c r="A233" s="13">
        <v>32874</v>
      </c>
      <c r="B233" s="26">
        <v>1.2749999999999999</v>
      </c>
      <c r="C233" s="12">
        <v>20.51</v>
      </c>
      <c r="D233" s="12">
        <f t="shared" ref="D233:D296" si="3">C233*$B$641/B233</f>
        <v>46.032338360784323</v>
      </c>
    </row>
    <row r="234" spans="1:4" x14ac:dyDescent="0.2">
      <c r="A234" s="13">
        <v>32905</v>
      </c>
      <c r="B234" s="26">
        <v>1.28</v>
      </c>
      <c r="C234" s="12">
        <v>19.78</v>
      </c>
      <c r="D234" s="12">
        <f t="shared" si="3"/>
        <v>44.220523421875008</v>
      </c>
    </row>
    <row r="235" spans="1:4" x14ac:dyDescent="0.2">
      <c r="A235" s="13">
        <v>32933</v>
      </c>
      <c r="B235" s="26">
        <v>1.286</v>
      </c>
      <c r="C235" s="12">
        <v>18.940000000000001</v>
      </c>
      <c r="D235" s="12">
        <f t="shared" si="3"/>
        <v>42.145049409020224</v>
      </c>
    </row>
    <row r="236" spans="1:4" x14ac:dyDescent="0.2">
      <c r="A236" s="13">
        <v>32964</v>
      </c>
      <c r="B236" s="26">
        <v>1.2889999999999999</v>
      </c>
      <c r="C236" s="12">
        <v>16.66</v>
      </c>
      <c r="D236" s="12">
        <f t="shared" si="3"/>
        <v>36.985342172226538</v>
      </c>
    </row>
    <row r="237" spans="1:4" x14ac:dyDescent="0.2">
      <c r="A237" s="13">
        <v>32994</v>
      </c>
      <c r="B237" s="26">
        <v>1.2909999999999999</v>
      </c>
      <c r="C237" s="12">
        <v>16.07</v>
      </c>
      <c r="D237" s="12">
        <f t="shared" si="3"/>
        <v>35.620269070488</v>
      </c>
    </row>
    <row r="238" spans="1:4" x14ac:dyDescent="0.2">
      <c r="A238" s="13">
        <v>33025</v>
      </c>
      <c r="B238" s="26">
        <v>1.2989999999999999</v>
      </c>
      <c r="C238" s="12">
        <v>15.15</v>
      </c>
      <c r="D238" s="12">
        <f t="shared" si="3"/>
        <v>33.374213741339496</v>
      </c>
    </row>
    <row r="239" spans="1:4" x14ac:dyDescent="0.2">
      <c r="A239" s="13">
        <v>33055</v>
      </c>
      <c r="B239" s="26">
        <v>1.3049999999999999</v>
      </c>
      <c r="C239" s="12">
        <v>16.54</v>
      </c>
      <c r="D239" s="12">
        <f t="shared" si="3"/>
        <v>36.268747233716482</v>
      </c>
    </row>
    <row r="240" spans="1:4" x14ac:dyDescent="0.2">
      <c r="A240" s="13">
        <v>33086</v>
      </c>
      <c r="B240" s="26">
        <v>1.3160000000000001</v>
      </c>
      <c r="C240" s="12">
        <v>24.26</v>
      </c>
      <c r="D240" s="12">
        <f t="shared" si="3"/>
        <v>52.752429832826749</v>
      </c>
    </row>
    <row r="241" spans="1:4" x14ac:dyDescent="0.2">
      <c r="A241" s="13">
        <v>33117</v>
      </c>
      <c r="B241" s="26">
        <v>1.325</v>
      </c>
      <c r="C241" s="12">
        <v>29.88</v>
      </c>
      <c r="D241" s="12">
        <f t="shared" si="3"/>
        <v>64.531576664150947</v>
      </c>
    </row>
    <row r="242" spans="1:4" x14ac:dyDescent="0.2">
      <c r="A242" s="13">
        <v>33147</v>
      </c>
      <c r="B242" s="26">
        <v>1.3340000000000001</v>
      </c>
      <c r="C242" s="12">
        <v>32.880000000000003</v>
      </c>
      <c r="D242" s="12">
        <f t="shared" si="3"/>
        <v>70.531568275862085</v>
      </c>
    </row>
    <row r="243" spans="1:4" x14ac:dyDescent="0.2">
      <c r="A243" s="13">
        <v>33178</v>
      </c>
      <c r="B243" s="26">
        <v>1.337</v>
      </c>
      <c r="C243" s="12">
        <v>30.19</v>
      </c>
      <c r="D243" s="12">
        <f t="shared" si="3"/>
        <v>64.615880545998508</v>
      </c>
    </row>
    <row r="244" spans="1:4" x14ac:dyDescent="0.2">
      <c r="A244" s="13">
        <v>33208</v>
      </c>
      <c r="B244" s="26">
        <v>1.3420000000000001</v>
      </c>
      <c r="C244" s="12">
        <v>25.56</v>
      </c>
      <c r="D244" s="12">
        <f t="shared" si="3"/>
        <v>54.502433651266763</v>
      </c>
    </row>
    <row r="245" spans="1:4" x14ac:dyDescent="0.2">
      <c r="A245" s="13">
        <v>33239</v>
      </c>
      <c r="B245" s="26">
        <v>1.347</v>
      </c>
      <c r="C245" s="12">
        <v>22.3</v>
      </c>
      <c r="D245" s="12">
        <f t="shared" si="3"/>
        <v>47.374520638455834</v>
      </c>
    </row>
    <row r="246" spans="1:4" x14ac:dyDescent="0.2">
      <c r="A246" s="13">
        <v>33270</v>
      </c>
      <c r="B246" s="26">
        <v>1.3480000000000001</v>
      </c>
      <c r="C246" s="12">
        <v>18.3</v>
      </c>
      <c r="D246" s="12">
        <f t="shared" si="3"/>
        <v>38.848008382789324</v>
      </c>
    </row>
    <row r="247" spans="1:4" x14ac:dyDescent="0.2">
      <c r="A247" s="13">
        <v>33298</v>
      </c>
      <c r="B247" s="26">
        <v>1.3480000000000001</v>
      </c>
      <c r="C247" s="12">
        <v>17.579999999999998</v>
      </c>
      <c r="D247" s="12">
        <f t="shared" si="3"/>
        <v>37.319562151335305</v>
      </c>
    </row>
    <row r="248" spans="1:4" x14ac:dyDescent="0.2">
      <c r="A248" s="13">
        <v>33329</v>
      </c>
      <c r="B248" s="26">
        <v>1.351</v>
      </c>
      <c r="C248" s="12">
        <v>18.32</v>
      </c>
      <c r="D248" s="12">
        <f t="shared" si="3"/>
        <v>38.804105936343454</v>
      </c>
    </row>
    <row r="249" spans="1:4" x14ac:dyDescent="0.2">
      <c r="A249" s="13">
        <v>33359</v>
      </c>
      <c r="B249" s="26">
        <v>1.3560000000000001</v>
      </c>
      <c r="C249" s="12">
        <v>18.36</v>
      </c>
      <c r="D249" s="12">
        <f t="shared" si="3"/>
        <v>38.745435663716812</v>
      </c>
    </row>
    <row r="250" spans="1:4" x14ac:dyDescent="0.2">
      <c r="A250" s="13">
        <v>33390</v>
      </c>
      <c r="B250" s="26">
        <v>1.36</v>
      </c>
      <c r="C250" s="12">
        <v>17.78</v>
      </c>
      <c r="D250" s="12">
        <f t="shared" si="3"/>
        <v>37.411094102941178</v>
      </c>
    </row>
    <row r="251" spans="1:4" x14ac:dyDescent="0.2">
      <c r="A251" s="13">
        <v>33420</v>
      </c>
      <c r="B251" s="26">
        <v>1.3620000000000001</v>
      </c>
      <c r="C251" s="12">
        <v>18.14</v>
      </c>
      <c r="D251" s="12">
        <f t="shared" si="3"/>
        <v>38.112526240822326</v>
      </c>
    </row>
    <row r="252" spans="1:4" x14ac:dyDescent="0.2">
      <c r="A252" s="13">
        <v>33451</v>
      </c>
      <c r="B252" s="26">
        <v>1.3660000000000001</v>
      </c>
      <c r="C252" s="12">
        <v>18.71</v>
      </c>
      <c r="D252" s="12">
        <f t="shared" si="3"/>
        <v>39.194998250366034</v>
      </c>
    </row>
    <row r="253" spans="1:4" x14ac:dyDescent="0.2">
      <c r="A253" s="13">
        <v>33482</v>
      </c>
      <c r="B253" s="26">
        <v>1.37</v>
      </c>
      <c r="C253" s="12">
        <v>19</v>
      </c>
      <c r="D253" s="12">
        <f t="shared" si="3"/>
        <v>39.686298540145984</v>
      </c>
    </row>
    <row r="254" spans="1:4" x14ac:dyDescent="0.2">
      <c r="A254" s="13">
        <v>33512</v>
      </c>
      <c r="B254" s="26">
        <v>1.3720000000000001</v>
      </c>
      <c r="C254" s="12">
        <v>19.86</v>
      </c>
      <c r="D254" s="12">
        <f t="shared" si="3"/>
        <v>41.422155437317784</v>
      </c>
    </row>
    <row r="255" spans="1:4" x14ac:dyDescent="0.2">
      <c r="A255" s="13">
        <v>33543</v>
      </c>
      <c r="B255" s="26">
        <v>1.3779999999999999</v>
      </c>
      <c r="C255" s="12">
        <v>19.350000000000001</v>
      </c>
      <c r="D255" s="12">
        <f t="shared" si="3"/>
        <v>40.182718323657483</v>
      </c>
    </row>
    <row r="256" spans="1:4" x14ac:dyDescent="0.2">
      <c r="A256" s="13">
        <v>33573</v>
      </c>
      <c r="B256" s="26">
        <v>1.3819999999999999</v>
      </c>
      <c r="C256" s="12">
        <v>17.170000000000002</v>
      </c>
      <c r="D256" s="12">
        <f t="shared" si="3"/>
        <v>35.552472843704784</v>
      </c>
    </row>
    <row r="257" spans="1:4" x14ac:dyDescent="0.2">
      <c r="A257" s="13">
        <v>33604</v>
      </c>
      <c r="B257" s="26">
        <v>1.383</v>
      </c>
      <c r="C257" s="12">
        <v>16.100000000000001</v>
      </c>
      <c r="D257" s="12">
        <f t="shared" si="3"/>
        <v>33.312809182935652</v>
      </c>
    </row>
    <row r="258" spans="1:4" x14ac:dyDescent="0.2">
      <c r="A258" s="13">
        <v>33635</v>
      </c>
      <c r="B258" s="26">
        <v>1.3859999999999999</v>
      </c>
      <c r="C258" s="12">
        <v>16</v>
      </c>
      <c r="D258" s="12">
        <f t="shared" si="3"/>
        <v>33.034239538239547</v>
      </c>
    </row>
    <row r="259" spans="1:4" x14ac:dyDescent="0.2">
      <c r="A259" s="13">
        <v>33664</v>
      </c>
      <c r="B259" s="26">
        <v>1.391</v>
      </c>
      <c r="C259" s="12">
        <v>16.36</v>
      </c>
      <c r="D259" s="12">
        <f t="shared" si="3"/>
        <v>33.65609544212797</v>
      </c>
    </row>
    <row r="260" spans="1:4" x14ac:dyDescent="0.2">
      <c r="A260" s="13">
        <v>33695</v>
      </c>
      <c r="B260" s="26">
        <v>1.3939999999999999</v>
      </c>
      <c r="C260" s="12">
        <v>17.37</v>
      </c>
      <c r="D260" s="12">
        <f t="shared" si="3"/>
        <v>35.656983981348645</v>
      </c>
    </row>
    <row r="261" spans="1:4" x14ac:dyDescent="0.2">
      <c r="A261" s="13">
        <v>33725</v>
      </c>
      <c r="B261" s="26">
        <v>1.397</v>
      </c>
      <c r="C261" s="12">
        <v>18.79</v>
      </c>
      <c r="D261" s="12">
        <f t="shared" si="3"/>
        <v>38.489115884037226</v>
      </c>
    </row>
    <row r="262" spans="1:4" x14ac:dyDescent="0.2">
      <c r="A262" s="13">
        <v>33756</v>
      </c>
      <c r="B262" s="26">
        <v>1.401</v>
      </c>
      <c r="C262" s="12">
        <v>19.829999999999998</v>
      </c>
      <c r="D262" s="12">
        <f t="shared" si="3"/>
        <v>40.503461477516055</v>
      </c>
    </row>
    <row r="263" spans="1:4" x14ac:dyDescent="0.2">
      <c r="A263" s="13">
        <v>33786</v>
      </c>
      <c r="B263" s="26">
        <v>1.405</v>
      </c>
      <c r="C263" s="12">
        <v>19.739999999999998</v>
      </c>
      <c r="D263" s="12">
        <f t="shared" si="3"/>
        <v>40.204844370106763</v>
      </c>
    </row>
    <row r="264" spans="1:4" x14ac:dyDescent="0.2">
      <c r="A264" s="13">
        <v>33817</v>
      </c>
      <c r="B264" s="26">
        <v>1.4079999999999999</v>
      </c>
      <c r="C264" s="12">
        <v>19.25</v>
      </c>
      <c r="D264" s="12">
        <f t="shared" si="3"/>
        <v>39.123314453125005</v>
      </c>
    </row>
    <row r="265" spans="1:4" x14ac:dyDescent="0.2">
      <c r="A265" s="13">
        <v>33848</v>
      </c>
      <c r="B265" s="26">
        <v>1.411</v>
      </c>
      <c r="C265" s="12">
        <v>19.260000000000002</v>
      </c>
      <c r="D265" s="12">
        <f t="shared" si="3"/>
        <v>39.060412941176473</v>
      </c>
    </row>
    <row r="266" spans="1:4" x14ac:dyDescent="0.2">
      <c r="A266" s="13">
        <v>33878</v>
      </c>
      <c r="B266" s="26">
        <v>1.417</v>
      </c>
      <c r="C266" s="12">
        <v>19.34</v>
      </c>
      <c r="D266" s="12">
        <f t="shared" si="3"/>
        <v>39.056577233592094</v>
      </c>
    </row>
    <row r="267" spans="1:4" x14ac:dyDescent="0.2">
      <c r="A267" s="13">
        <v>33909</v>
      </c>
      <c r="B267" s="26">
        <v>1.421</v>
      </c>
      <c r="C267" s="12">
        <v>18.399999999999999</v>
      </c>
      <c r="D267" s="12">
        <f t="shared" si="3"/>
        <v>37.053676565798732</v>
      </c>
    </row>
    <row r="268" spans="1:4" x14ac:dyDescent="0.2">
      <c r="A268" s="13">
        <v>33939</v>
      </c>
      <c r="B268" s="26">
        <v>1.423</v>
      </c>
      <c r="C268" s="12">
        <v>16.940000000000001</v>
      </c>
      <c r="D268" s="12">
        <f t="shared" si="3"/>
        <v>34.06560192550949</v>
      </c>
    </row>
    <row r="269" spans="1:4" x14ac:dyDescent="0.2">
      <c r="A269" s="13">
        <v>33970</v>
      </c>
      <c r="B269" s="26">
        <v>1.4279999999999999</v>
      </c>
      <c r="C269" s="12">
        <v>16.8</v>
      </c>
      <c r="D269" s="12">
        <f t="shared" si="3"/>
        <v>33.665776470588241</v>
      </c>
    </row>
    <row r="270" spans="1:4" x14ac:dyDescent="0.2">
      <c r="A270" s="13">
        <v>34001</v>
      </c>
      <c r="B270" s="26">
        <v>1.431</v>
      </c>
      <c r="C270" s="12">
        <v>17.41</v>
      </c>
      <c r="D270" s="12">
        <f t="shared" si="3"/>
        <v>34.81502397624039</v>
      </c>
    </row>
    <row r="271" spans="1:4" x14ac:dyDescent="0.2">
      <c r="A271" s="13">
        <v>34029</v>
      </c>
      <c r="B271" s="26">
        <v>1.4330000000000001</v>
      </c>
      <c r="C271" s="12">
        <v>17.82</v>
      </c>
      <c r="D271" s="12">
        <f t="shared" si="3"/>
        <v>35.585172100488485</v>
      </c>
    </row>
    <row r="272" spans="1:4" x14ac:dyDescent="0.2">
      <c r="A272" s="13">
        <v>34060</v>
      </c>
      <c r="B272" s="26">
        <v>1.4379999999999999</v>
      </c>
      <c r="C272" s="12">
        <v>18.350000000000001</v>
      </c>
      <c r="D272" s="12">
        <f t="shared" si="3"/>
        <v>36.516129937413076</v>
      </c>
    </row>
    <row r="273" spans="1:4" x14ac:dyDescent="0.2">
      <c r="A273" s="13">
        <v>34090</v>
      </c>
      <c r="B273" s="26">
        <v>1.4419999999999999</v>
      </c>
      <c r="C273" s="12">
        <v>17.89</v>
      </c>
      <c r="D273" s="12">
        <f t="shared" si="3"/>
        <v>35.501985429958395</v>
      </c>
    </row>
    <row r="274" spans="1:4" x14ac:dyDescent="0.2">
      <c r="A274" s="13">
        <v>34121</v>
      </c>
      <c r="B274" s="26">
        <v>1.4430000000000001</v>
      </c>
      <c r="C274" s="12">
        <v>16.8</v>
      </c>
      <c r="D274" s="12">
        <f t="shared" si="3"/>
        <v>33.315820374220372</v>
      </c>
    </row>
    <row r="275" spans="1:4" x14ac:dyDescent="0.2">
      <c r="A275" s="13">
        <v>34151</v>
      </c>
      <c r="B275" s="26">
        <v>1.4450000000000001</v>
      </c>
      <c r="C275" s="12">
        <v>15.81</v>
      </c>
      <c r="D275" s="12">
        <f t="shared" si="3"/>
        <v>31.309172117647062</v>
      </c>
    </row>
    <row r="276" spans="1:4" x14ac:dyDescent="0.2">
      <c r="A276" s="13">
        <v>34182</v>
      </c>
      <c r="B276" s="26">
        <v>1.448</v>
      </c>
      <c r="C276" s="12">
        <v>15.64</v>
      </c>
      <c r="D276" s="12">
        <f t="shared" si="3"/>
        <v>30.908344779005528</v>
      </c>
    </row>
    <row r="277" spans="1:4" x14ac:dyDescent="0.2">
      <c r="A277" s="13">
        <v>34213</v>
      </c>
      <c r="B277" s="26">
        <v>1.45</v>
      </c>
      <c r="C277" s="12">
        <v>15.32</v>
      </c>
      <c r="D277" s="12">
        <f t="shared" si="3"/>
        <v>30.234189048275866</v>
      </c>
    </row>
    <row r="278" spans="1:4" x14ac:dyDescent="0.2">
      <c r="A278" s="13">
        <v>34243</v>
      </c>
      <c r="B278" s="26">
        <v>1.456</v>
      </c>
      <c r="C278" s="12">
        <v>15.59</v>
      </c>
      <c r="D278" s="12">
        <f t="shared" si="3"/>
        <v>30.640249787087914</v>
      </c>
    </row>
    <row r="279" spans="1:4" x14ac:dyDescent="0.2">
      <c r="A279" s="13">
        <v>34274</v>
      </c>
      <c r="B279" s="26">
        <v>1.46</v>
      </c>
      <c r="C279" s="12">
        <v>14.05</v>
      </c>
      <c r="D279" s="12">
        <f t="shared" si="3"/>
        <v>27.537913390410964</v>
      </c>
    </row>
    <row r="280" spans="1:4" x14ac:dyDescent="0.2">
      <c r="A280" s="13">
        <v>34304</v>
      </c>
      <c r="B280" s="26">
        <v>1.4630000000000001</v>
      </c>
      <c r="C280" s="12">
        <v>12.56</v>
      </c>
      <c r="D280" s="12">
        <f t="shared" si="3"/>
        <v>24.56704235133288</v>
      </c>
    </row>
    <row r="281" spans="1:4" x14ac:dyDescent="0.2">
      <c r="A281" s="13">
        <v>34335</v>
      </c>
      <c r="B281" s="26">
        <v>1.4630000000000001</v>
      </c>
      <c r="C281" s="12">
        <v>12.93</v>
      </c>
      <c r="D281" s="12">
        <f t="shared" si="3"/>
        <v>25.290752993848258</v>
      </c>
    </row>
    <row r="282" spans="1:4" x14ac:dyDescent="0.2">
      <c r="A282" s="13">
        <v>34366</v>
      </c>
      <c r="B282" s="26">
        <v>1.4670000000000001</v>
      </c>
      <c r="C282" s="12">
        <v>12.9</v>
      </c>
      <c r="D282" s="12">
        <f t="shared" si="3"/>
        <v>25.16327464212679</v>
      </c>
    </row>
    <row r="283" spans="1:4" x14ac:dyDescent="0.2">
      <c r="A283" s="13">
        <v>34394</v>
      </c>
      <c r="B283" s="26">
        <v>1.4710000000000001</v>
      </c>
      <c r="C283" s="12">
        <v>13.18</v>
      </c>
      <c r="D283" s="12">
        <f t="shared" si="3"/>
        <v>25.639544106050309</v>
      </c>
    </row>
    <row r="284" spans="1:4" x14ac:dyDescent="0.2">
      <c r="A284" s="13">
        <v>34425</v>
      </c>
      <c r="B284" s="26">
        <v>1.472</v>
      </c>
      <c r="C284" s="12">
        <v>14.54</v>
      </c>
      <c r="D284" s="12">
        <f t="shared" si="3"/>
        <v>28.265987187500002</v>
      </c>
    </row>
    <row r="285" spans="1:4" x14ac:dyDescent="0.2">
      <c r="A285" s="13">
        <v>34455</v>
      </c>
      <c r="B285" s="26">
        <v>1.4750000000000001</v>
      </c>
      <c r="C285" s="12">
        <v>15.74</v>
      </c>
      <c r="D285" s="12">
        <f t="shared" si="3"/>
        <v>30.536571077966101</v>
      </c>
    </row>
    <row r="286" spans="1:4" x14ac:dyDescent="0.2">
      <c r="A286" s="13">
        <v>34486</v>
      </c>
      <c r="B286" s="26">
        <v>1.4790000000000001</v>
      </c>
      <c r="C286" s="12">
        <v>17.04</v>
      </c>
      <c r="D286" s="12">
        <f t="shared" si="3"/>
        <v>32.969243164300202</v>
      </c>
    </row>
    <row r="287" spans="1:4" x14ac:dyDescent="0.2">
      <c r="A287" s="13">
        <v>34516</v>
      </c>
      <c r="B287" s="26">
        <v>1.484</v>
      </c>
      <c r="C287" s="12">
        <v>17.52</v>
      </c>
      <c r="D287" s="12">
        <f t="shared" si="3"/>
        <v>33.783742803234503</v>
      </c>
    </row>
    <row r="288" spans="1:4" x14ac:dyDescent="0.2">
      <c r="A288" s="13">
        <v>34547</v>
      </c>
      <c r="B288" s="26">
        <v>1.49</v>
      </c>
      <c r="C288" s="12">
        <v>16.66</v>
      </c>
      <c r="D288" s="12">
        <f t="shared" si="3"/>
        <v>31.996044335570474</v>
      </c>
    </row>
    <row r="289" spans="1:4" x14ac:dyDescent="0.2">
      <c r="A289" s="13">
        <v>34578</v>
      </c>
      <c r="B289" s="26">
        <v>1.4930000000000001</v>
      </c>
      <c r="C289" s="12">
        <v>15.91</v>
      </c>
      <c r="D289" s="12">
        <f t="shared" si="3"/>
        <v>30.494248365706632</v>
      </c>
    </row>
    <row r="290" spans="1:4" x14ac:dyDescent="0.2">
      <c r="A290" s="13">
        <v>34608</v>
      </c>
      <c r="B290" s="26">
        <v>1.494</v>
      </c>
      <c r="C290" s="12">
        <v>16.27</v>
      </c>
      <c r="D290" s="12">
        <f t="shared" si="3"/>
        <v>31.163377222222223</v>
      </c>
    </row>
    <row r="291" spans="1:4" x14ac:dyDescent="0.2">
      <c r="A291" s="13">
        <v>34639</v>
      </c>
      <c r="B291" s="26">
        <v>1.498</v>
      </c>
      <c r="C291" s="12">
        <v>16.46</v>
      </c>
      <c r="D291" s="12">
        <f t="shared" si="3"/>
        <v>31.443116061415225</v>
      </c>
    </row>
    <row r="292" spans="1:4" x14ac:dyDescent="0.2">
      <c r="A292" s="13">
        <v>34669</v>
      </c>
      <c r="B292" s="26">
        <v>1.5009999999999999</v>
      </c>
      <c r="C292" s="12">
        <v>15.78</v>
      </c>
      <c r="D292" s="12">
        <f t="shared" si="3"/>
        <v>30.083881399067291</v>
      </c>
    </row>
    <row r="293" spans="1:4" x14ac:dyDescent="0.2">
      <c r="A293" s="13">
        <v>34700</v>
      </c>
      <c r="B293" s="26">
        <v>1.5049999999999999</v>
      </c>
      <c r="C293" s="12">
        <v>16.559999999999999</v>
      </c>
      <c r="D293" s="12">
        <f t="shared" si="3"/>
        <v>31.487007946843857</v>
      </c>
    </row>
    <row r="294" spans="1:4" x14ac:dyDescent="0.2">
      <c r="A294" s="13">
        <v>34731</v>
      </c>
      <c r="B294" s="26">
        <v>1.5089999999999999</v>
      </c>
      <c r="C294" s="12">
        <v>17.21</v>
      </c>
      <c r="D294" s="12">
        <f t="shared" si="3"/>
        <v>32.636170384360511</v>
      </c>
    </row>
    <row r="295" spans="1:4" x14ac:dyDescent="0.2">
      <c r="A295" s="13">
        <v>34759</v>
      </c>
      <c r="B295" s="26">
        <v>1.512</v>
      </c>
      <c r="C295" s="12">
        <v>17.21</v>
      </c>
      <c r="D295" s="12">
        <f t="shared" si="3"/>
        <v>32.571416078042333</v>
      </c>
    </row>
    <row r="296" spans="1:4" x14ac:dyDescent="0.2">
      <c r="A296" s="13">
        <v>34790</v>
      </c>
      <c r="B296" s="26">
        <v>1.518</v>
      </c>
      <c r="C296" s="12">
        <v>18.7</v>
      </c>
      <c r="D296" s="12">
        <f t="shared" si="3"/>
        <v>35.251483333333333</v>
      </c>
    </row>
    <row r="297" spans="1:4" x14ac:dyDescent="0.2">
      <c r="A297" s="13">
        <v>34820</v>
      </c>
      <c r="B297" s="26">
        <v>1.5209999999999999</v>
      </c>
      <c r="C297" s="12">
        <v>18.559999999999999</v>
      </c>
      <c r="D297" s="12">
        <f t="shared" ref="D297:D360" si="4">C297*$B$641/B297</f>
        <v>34.918559474030246</v>
      </c>
    </row>
    <row r="298" spans="1:4" x14ac:dyDescent="0.2">
      <c r="A298" s="13">
        <v>34851</v>
      </c>
      <c r="B298" s="26">
        <v>1.524</v>
      </c>
      <c r="C298" s="12">
        <v>17.43</v>
      </c>
      <c r="D298" s="12">
        <f t="shared" si="4"/>
        <v>32.728038799212598</v>
      </c>
    </row>
    <row r="299" spans="1:4" x14ac:dyDescent="0.2">
      <c r="A299" s="13">
        <v>34881</v>
      </c>
      <c r="B299" s="26">
        <v>1.526</v>
      </c>
      <c r="C299" s="12">
        <v>16.5</v>
      </c>
      <c r="D299" s="12">
        <f t="shared" si="4"/>
        <v>30.941187090432507</v>
      </c>
    </row>
    <row r="300" spans="1:4" x14ac:dyDescent="0.2">
      <c r="A300" s="13">
        <v>34912</v>
      </c>
      <c r="B300" s="26">
        <v>1.5289999999999999</v>
      </c>
      <c r="C300" s="12">
        <v>16.54</v>
      </c>
      <c r="D300" s="12">
        <f t="shared" si="4"/>
        <v>30.955340183126228</v>
      </c>
    </row>
    <row r="301" spans="1:4" x14ac:dyDescent="0.2">
      <c r="A301" s="13">
        <v>34943</v>
      </c>
      <c r="B301" s="26">
        <v>1.5309999999999999</v>
      </c>
      <c r="C301" s="12">
        <v>16.71</v>
      </c>
      <c r="D301" s="12">
        <f t="shared" si="4"/>
        <v>31.232648994121494</v>
      </c>
    </row>
    <row r="302" spans="1:4" x14ac:dyDescent="0.2">
      <c r="A302" s="13">
        <v>34973</v>
      </c>
      <c r="B302" s="26">
        <v>1.5349999999999999</v>
      </c>
      <c r="C302" s="12">
        <v>16.29</v>
      </c>
      <c r="D302" s="12">
        <f t="shared" si="4"/>
        <v>30.368284944625408</v>
      </c>
    </row>
    <row r="303" spans="1:4" x14ac:dyDescent="0.2">
      <c r="A303" s="13">
        <v>35004</v>
      </c>
      <c r="B303" s="26">
        <v>1.5369999999999999</v>
      </c>
      <c r="C303" s="12">
        <v>16.52</v>
      </c>
      <c r="D303" s="12">
        <f t="shared" si="4"/>
        <v>30.756983292127526</v>
      </c>
    </row>
    <row r="304" spans="1:4" x14ac:dyDescent="0.2">
      <c r="A304" s="13">
        <v>35034</v>
      </c>
      <c r="B304" s="26">
        <v>1.5389999999999999</v>
      </c>
      <c r="C304" s="12">
        <v>17.53</v>
      </c>
      <c r="D304" s="12">
        <f t="shared" si="4"/>
        <v>32.594990402859004</v>
      </c>
    </row>
    <row r="305" spans="1:4" x14ac:dyDescent="0.2">
      <c r="A305" s="13">
        <v>35065</v>
      </c>
      <c r="B305" s="26">
        <v>1.5469999999999999</v>
      </c>
      <c r="C305" s="12">
        <v>17.48</v>
      </c>
      <c r="D305" s="12">
        <f t="shared" si="4"/>
        <v>32.333943555268263</v>
      </c>
    </row>
    <row r="306" spans="1:4" x14ac:dyDescent="0.2">
      <c r="A306" s="13">
        <v>35096</v>
      </c>
      <c r="B306" s="26">
        <v>1.55</v>
      </c>
      <c r="C306" s="12">
        <v>17.77</v>
      </c>
      <c r="D306" s="12">
        <f t="shared" si="4"/>
        <v>32.806756174193552</v>
      </c>
    </row>
    <row r="307" spans="1:4" x14ac:dyDescent="0.2">
      <c r="A307" s="13">
        <v>35125</v>
      </c>
      <c r="B307" s="26">
        <v>1.5549999999999999</v>
      </c>
      <c r="C307" s="12">
        <v>19.899999999999999</v>
      </c>
      <c r="D307" s="12">
        <f t="shared" si="4"/>
        <v>36.621003794212221</v>
      </c>
    </row>
    <row r="308" spans="1:4" x14ac:dyDescent="0.2">
      <c r="A308" s="13">
        <v>35156</v>
      </c>
      <c r="B308" s="26">
        <v>1.5609999999999999</v>
      </c>
      <c r="C308" s="12">
        <v>21.33</v>
      </c>
      <c r="D308" s="12">
        <f t="shared" si="4"/>
        <v>39.101688680333119</v>
      </c>
    </row>
    <row r="309" spans="1:4" x14ac:dyDescent="0.2">
      <c r="A309" s="13">
        <v>35186</v>
      </c>
      <c r="B309" s="26">
        <v>1.5640000000000001</v>
      </c>
      <c r="C309" s="12">
        <v>20.12</v>
      </c>
      <c r="D309" s="12">
        <f t="shared" si="4"/>
        <v>36.812794705882361</v>
      </c>
    </row>
    <row r="310" spans="1:4" x14ac:dyDescent="0.2">
      <c r="A310" s="13">
        <v>35217</v>
      </c>
      <c r="B310" s="26">
        <v>1.5669999999999999</v>
      </c>
      <c r="C310" s="12">
        <v>19.32</v>
      </c>
      <c r="D310" s="12">
        <f t="shared" si="4"/>
        <v>35.281389993618383</v>
      </c>
    </row>
    <row r="311" spans="1:4" x14ac:dyDescent="0.2">
      <c r="A311" s="13">
        <v>35247</v>
      </c>
      <c r="B311" s="26">
        <v>1.57</v>
      </c>
      <c r="C311" s="12">
        <v>19.600000000000001</v>
      </c>
      <c r="D311" s="12">
        <f t="shared" si="4"/>
        <v>35.724320764331218</v>
      </c>
    </row>
    <row r="312" spans="1:4" x14ac:dyDescent="0.2">
      <c r="A312" s="13">
        <v>35278</v>
      </c>
      <c r="B312" s="26">
        <v>1.5720000000000001</v>
      </c>
      <c r="C312" s="12">
        <v>20.53</v>
      </c>
      <c r="D312" s="12">
        <f t="shared" si="4"/>
        <v>37.37179594783715</v>
      </c>
    </row>
    <row r="313" spans="1:4" x14ac:dyDescent="0.2">
      <c r="A313" s="13">
        <v>35309</v>
      </c>
      <c r="B313" s="26">
        <v>1.577</v>
      </c>
      <c r="C313" s="12">
        <v>22.04</v>
      </c>
      <c r="D313" s="12">
        <f t="shared" si="4"/>
        <v>39.993320000000004</v>
      </c>
    </row>
    <row r="314" spans="1:4" x14ac:dyDescent="0.2">
      <c r="A314" s="13">
        <v>35339</v>
      </c>
      <c r="B314" s="26">
        <v>1.5820000000000001</v>
      </c>
      <c r="C314" s="12">
        <v>23.22</v>
      </c>
      <c r="D314" s="12">
        <f t="shared" si="4"/>
        <v>42.001354627054361</v>
      </c>
    </row>
    <row r="315" spans="1:4" x14ac:dyDescent="0.2">
      <c r="A315" s="13">
        <v>35370</v>
      </c>
      <c r="B315" s="26">
        <v>1.587</v>
      </c>
      <c r="C315" s="12">
        <v>22.66</v>
      </c>
      <c r="D315" s="12">
        <f t="shared" si="4"/>
        <v>40.859264057971025</v>
      </c>
    </row>
    <row r="316" spans="1:4" x14ac:dyDescent="0.2">
      <c r="A316" s="13">
        <v>35400</v>
      </c>
      <c r="B316" s="26">
        <v>1.591</v>
      </c>
      <c r="C316" s="12">
        <v>23.22</v>
      </c>
      <c r="D316" s="12">
        <f t="shared" si="4"/>
        <v>41.763760540540545</v>
      </c>
    </row>
    <row r="317" spans="1:4" x14ac:dyDescent="0.2">
      <c r="A317" s="13">
        <v>35431</v>
      </c>
      <c r="B317" s="26">
        <v>1.5940000000000001</v>
      </c>
      <c r="C317" s="12">
        <v>23.02</v>
      </c>
      <c r="D317" s="12">
        <f t="shared" si="4"/>
        <v>41.326113437892097</v>
      </c>
    </row>
    <row r="318" spans="1:4" x14ac:dyDescent="0.2">
      <c r="A318" s="13">
        <v>35462</v>
      </c>
      <c r="B318" s="26">
        <v>1.597</v>
      </c>
      <c r="C318" s="12">
        <v>20.88</v>
      </c>
      <c r="D318" s="12">
        <f t="shared" si="4"/>
        <v>37.413913638071385</v>
      </c>
    </row>
    <row r="319" spans="1:4" x14ac:dyDescent="0.2">
      <c r="A319" s="13">
        <v>35490</v>
      </c>
      <c r="B319" s="26">
        <v>1.5980000000000001</v>
      </c>
      <c r="C319" s="12">
        <v>19.16</v>
      </c>
      <c r="D319" s="12">
        <f t="shared" si="4"/>
        <v>34.310440275344178</v>
      </c>
    </row>
    <row r="320" spans="1:4" x14ac:dyDescent="0.2">
      <c r="A320" s="13">
        <v>35521</v>
      </c>
      <c r="B320" s="26">
        <v>1.599</v>
      </c>
      <c r="C320" s="12">
        <v>17.829999999999998</v>
      </c>
      <c r="D320" s="12">
        <f t="shared" si="4"/>
        <v>31.908797704815509</v>
      </c>
    </row>
    <row r="321" spans="1:4" x14ac:dyDescent="0.2">
      <c r="A321" s="13">
        <v>35551</v>
      </c>
      <c r="B321" s="26">
        <v>1.599</v>
      </c>
      <c r="C321" s="12">
        <v>18.55</v>
      </c>
      <c r="D321" s="12">
        <f t="shared" si="4"/>
        <v>33.197318980612884</v>
      </c>
    </row>
    <row r="322" spans="1:4" x14ac:dyDescent="0.2">
      <c r="A322" s="13">
        <v>35582</v>
      </c>
      <c r="B322" s="26">
        <v>1.6020000000000001</v>
      </c>
      <c r="C322" s="12">
        <v>17.350000000000001</v>
      </c>
      <c r="D322" s="12">
        <f t="shared" si="4"/>
        <v>30.991637858926346</v>
      </c>
    </row>
    <row r="323" spans="1:4" x14ac:dyDescent="0.2">
      <c r="A323" s="13">
        <v>35612</v>
      </c>
      <c r="B323" s="26">
        <v>1.6040000000000001</v>
      </c>
      <c r="C323" s="12">
        <v>17.489999999999998</v>
      </c>
      <c r="D323" s="12">
        <f t="shared" si="4"/>
        <v>31.202759719451368</v>
      </c>
    </row>
    <row r="324" spans="1:4" x14ac:dyDescent="0.2">
      <c r="A324" s="13">
        <v>35643</v>
      </c>
      <c r="B324" s="26">
        <v>1.6080000000000001</v>
      </c>
      <c r="C324" s="12">
        <v>17.96</v>
      </c>
      <c r="D324" s="12">
        <f t="shared" si="4"/>
        <v>31.961551218905477</v>
      </c>
    </row>
    <row r="325" spans="1:4" x14ac:dyDescent="0.2">
      <c r="A325" s="13">
        <v>35674</v>
      </c>
      <c r="B325" s="26">
        <v>1.6120000000000001</v>
      </c>
      <c r="C325" s="12">
        <v>17.850000000000001</v>
      </c>
      <c r="D325" s="12">
        <f t="shared" si="4"/>
        <v>31.686972301488836</v>
      </c>
    </row>
    <row r="326" spans="1:4" x14ac:dyDescent="0.2">
      <c r="A326" s="13">
        <v>35704</v>
      </c>
      <c r="B326" s="26">
        <v>1.615</v>
      </c>
      <c r="C326" s="12">
        <v>18.73</v>
      </c>
      <c r="D326" s="12">
        <f t="shared" si="4"/>
        <v>33.187368068111454</v>
      </c>
    </row>
    <row r="327" spans="1:4" x14ac:dyDescent="0.2">
      <c r="A327" s="13">
        <v>35735</v>
      </c>
      <c r="B327" s="26">
        <v>1.617</v>
      </c>
      <c r="C327" s="12">
        <v>17.88</v>
      </c>
      <c r="D327" s="12">
        <f t="shared" si="4"/>
        <v>31.642082300556588</v>
      </c>
    </row>
    <row r="328" spans="1:4" x14ac:dyDescent="0.2">
      <c r="A328" s="13">
        <v>35765</v>
      </c>
      <c r="B328" s="26">
        <v>1.6180000000000001</v>
      </c>
      <c r="C328" s="12">
        <v>15.95</v>
      </c>
      <c r="D328" s="12">
        <f t="shared" si="4"/>
        <v>28.209132540173051</v>
      </c>
    </row>
    <row r="329" spans="1:4" x14ac:dyDescent="0.2">
      <c r="A329" s="13">
        <v>35796</v>
      </c>
      <c r="B329" s="26">
        <v>1.62</v>
      </c>
      <c r="C329" s="12">
        <v>14.33</v>
      </c>
      <c r="D329" s="12">
        <f t="shared" si="4"/>
        <v>25.312715450617283</v>
      </c>
    </row>
    <row r="330" spans="1:4" x14ac:dyDescent="0.2">
      <c r="A330" s="13">
        <v>35827</v>
      </c>
      <c r="B330" s="26">
        <v>1.62</v>
      </c>
      <c r="C330" s="12">
        <v>13.32</v>
      </c>
      <c r="D330" s="12">
        <f t="shared" si="4"/>
        <v>23.528637111111109</v>
      </c>
    </row>
    <row r="331" spans="1:4" x14ac:dyDescent="0.2">
      <c r="A331" s="13">
        <v>35855</v>
      </c>
      <c r="B331" s="26">
        <v>1.62</v>
      </c>
      <c r="C331" s="12">
        <v>12.34</v>
      </c>
      <c r="D331" s="12">
        <f t="shared" si="4"/>
        <v>21.797551197530865</v>
      </c>
    </row>
    <row r="332" spans="1:4" x14ac:dyDescent="0.2">
      <c r="A332" s="13">
        <v>35886</v>
      </c>
      <c r="B332" s="26">
        <v>1.6220000000000001</v>
      </c>
      <c r="C332" s="12">
        <v>12.81</v>
      </c>
      <c r="D332" s="12">
        <f t="shared" si="4"/>
        <v>22.599864802712702</v>
      </c>
    </row>
    <row r="333" spans="1:4" x14ac:dyDescent="0.2">
      <c r="A333" s="13">
        <v>35916</v>
      </c>
      <c r="B333" s="26">
        <v>1.6259999999999999</v>
      </c>
      <c r="C333" s="12">
        <v>12.61</v>
      </c>
      <c r="D333" s="12">
        <f t="shared" si="4"/>
        <v>22.192289366543669</v>
      </c>
    </row>
    <row r="334" spans="1:4" x14ac:dyDescent="0.2">
      <c r="A334" s="13">
        <v>35947</v>
      </c>
      <c r="B334" s="26">
        <v>1.6279999999999999</v>
      </c>
      <c r="C334" s="12">
        <v>11.61</v>
      </c>
      <c r="D334" s="12">
        <f t="shared" si="4"/>
        <v>20.407292082309585</v>
      </c>
    </row>
    <row r="335" spans="1:4" x14ac:dyDescent="0.2">
      <c r="A335" s="13">
        <v>35977</v>
      </c>
      <c r="B335" s="26">
        <v>1.6319999999999999</v>
      </c>
      <c r="C335" s="12">
        <v>11.55</v>
      </c>
      <c r="D335" s="12">
        <f t="shared" si="4"/>
        <v>20.252068658088238</v>
      </c>
    </row>
    <row r="336" spans="1:4" x14ac:dyDescent="0.2">
      <c r="A336" s="13">
        <v>36008</v>
      </c>
      <c r="B336" s="26">
        <v>1.6339999999999999</v>
      </c>
      <c r="C336" s="12">
        <v>11.34</v>
      </c>
      <c r="D336" s="12">
        <f t="shared" si="4"/>
        <v>19.859511591187275</v>
      </c>
    </row>
    <row r="337" spans="1:4" x14ac:dyDescent="0.2">
      <c r="A337" s="13">
        <v>36039</v>
      </c>
      <c r="B337" s="26">
        <v>1.635</v>
      </c>
      <c r="C337" s="12">
        <v>12.77</v>
      </c>
      <c r="D337" s="12">
        <f t="shared" si="4"/>
        <v>22.35016334556575</v>
      </c>
    </row>
    <row r="338" spans="1:4" x14ac:dyDescent="0.2">
      <c r="A338" s="13">
        <v>36069</v>
      </c>
      <c r="B338" s="26">
        <v>1.639</v>
      </c>
      <c r="C338" s="12">
        <v>12.11</v>
      </c>
      <c r="D338" s="12">
        <f t="shared" si="4"/>
        <v>21.143298968883464</v>
      </c>
    </row>
    <row r="339" spans="1:4" x14ac:dyDescent="0.2">
      <c r="A339" s="13">
        <v>36100</v>
      </c>
      <c r="B339" s="26">
        <v>1.641</v>
      </c>
      <c r="C339" s="12">
        <v>10.99</v>
      </c>
      <c r="D339" s="12">
        <f t="shared" si="4"/>
        <v>19.164463796465572</v>
      </c>
    </row>
    <row r="340" spans="1:4" x14ac:dyDescent="0.2">
      <c r="A340" s="13">
        <v>36130</v>
      </c>
      <c r="B340" s="26">
        <v>1.6439999999999999</v>
      </c>
      <c r="C340" s="12">
        <v>9.39</v>
      </c>
      <c r="D340" s="12">
        <f t="shared" si="4"/>
        <v>16.344488740875914</v>
      </c>
    </row>
    <row r="341" spans="1:4" x14ac:dyDescent="0.2">
      <c r="A341" s="13">
        <v>36161</v>
      </c>
      <c r="B341" s="26">
        <v>1.647</v>
      </c>
      <c r="C341" s="12">
        <v>10.16</v>
      </c>
      <c r="D341" s="12">
        <f t="shared" si="4"/>
        <v>17.652558931390409</v>
      </c>
    </row>
    <row r="342" spans="1:4" x14ac:dyDescent="0.2">
      <c r="A342" s="13">
        <v>36192</v>
      </c>
      <c r="B342" s="26">
        <v>1.647</v>
      </c>
      <c r="C342" s="12">
        <v>10.33</v>
      </c>
      <c r="D342" s="12">
        <f t="shared" si="4"/>
        <v>17.947926551305404</v>
      </c>
    </row>
    <row r="343" spans="1:4" x14ac:dyDescent="0.2">
      <c r="A343" s="13">
        <v>36220</v>
      </c>
      <c r="B343" s="26">
        <v>1.6479999999999999</v>
      </c>
      <c r="C343" s="12">
        <v>12.1</v>
      </c>
      <c r="D343" s="12">
        <f t="shared" si="4"/>
        <v>21.010467900485438</v>
      </c>
    </row>
    <row r="344" spans="1:4" x14ac:dyDescent="0.2">
      <c r="A344" s="13">
        <v>36251</v>
      </c>
      <c r="B344" s="26">
        <v>1.659</v>
      </c>
      <c r="C344" s="12">
        <v>14.82</v>
      </c>
      <c r="D344" s="12">
        <f t="shared" si="4"/>
        <v>25.562856311030746</v>
      </c>
    </row>
    <row r="345" spans="1:4" x14ac:dyDescent="0.2">
      <c r="A345" s="13">
        <v>36281</v>
      </c>
      <c r="B345" s="26">
        <v>1.66</v>
      </c>
      <c r="C345" s="12">
        <v>15.57</v>
      </c>
      <c r="D345" s="12">
        <f t="shared" si="4"/>
        <v>26.840344500000004</v>
      </c>
    </row>
    <row r="346" spans="1:4" x14ac:dyDescent="0.2">
      <c r="A346" s="13">
        <v>36312</v>
      </c>
      <c r="B346" s="26">
        <v>1.66</v>
      </c>
      <c r="C346" s="12">
        <v>15.91</v>
      </c>
      <c r="D346" s="12">
        <f t="shared" si="4"/>
        <v>27.426453500000004</v>
      </c>
    </row>
    <row r="347" spans="1:4" x14ac:dyDescent="0.2">
      <c r="A347" s="13">
        <v>36342</v>
      </c>
      <c r="B347" s="26">
        <v>1.667</v>
      </c>
      <c r="C347" s="12">
        <v>18.05</v>
      </c>
      <c r="D347" s="12">
        <f t="shared" si="4"/>
        <v>30.984833563287346</v>
      </c>
    </row>
    <row r="348" spans="1:4" x14ac:dyDescent="0.2">
      <c r="A348" s="13">
        <v>36373</v>
      </c>
      <c r="B348" s="26">
        <v>1.671</v>
      </c>
      <c r="C348" s="12">
        <v>19.559999999999999</v>
      </c>
      <c r="D348" s="12">
        <f t="shared" si="4"/>
        <v>33.496540969479355</v>
      </c>
    </row>
    <row r="349" spans="1:4" x14ac:dyDescent="0.2">
      <c r="A349" s="13">
        <v>36404</v>
      </c>
      <c r="B349" s="26">
        <v>1.6779999999999999</v>
      </c>
      <c r="C349" s="12">
        <v>21.64</v>
      </c>
      <c r="D349" s="12">
        <f t="shared" si="4"/>
        <v>36.903950679380223</v>
      </c>
    </row>
    <row r="350" spans="1:4" x14ac:dyDescent="0.2">
      <c r="A350" s="13">
        <v>36434</v>
      </c>
      <c r="B350" s="26">
        <v>1.681</v>
      </c>
      <c r="C350" s="12">
        <v>21.62</v>
      </c>
      <c r="D350" s="12">
        <f t="shared" si="4"/>
        <v>36.80404367638311</v>
      </c>
    </row>
    <row r="351" spans="1:4" x14ac:dyDescent="0.2">
      <c r="A351" s="13">
        <v>36465</v>
      </c>
      <c r="B351" s="26">
        <v>1.6839999999999999</v>
      </c>
      <c r="C351" s="12">
        <v>23.14</v>
      </c>
      <c r="D351" s="12">
        <f t="shared" si="4"/>
        <v>39.32138701900238</v>
      </c>
    </row>
    <row r="352" spans="1:4" x14ac:dyDescent="0.2">
      <c r="A352" s="13">
        <v>36495</v>
      </c>
      <c r="B352" s="26">
        <v>1.6879999999999999</v>
      </c>
      <c r="C352" s="12">
        <v>24.35</v>
      </c>
      <c r="D352" s="12">
        <f t="shared" si="4"/>
        <v>41.279467328199061</v>
      </c>
    </row>
    <row r="353" spans="1:4" x14ac:dyDescent="0.2">
      <c r="A353" s="13">
        <v>36526</v>
      </c>
      <c r="B353" s="26">
        <v>1.6930000000000001</v>
      </c>
      <c r="C353" s="12">
        <v>25.29</v>
      </c>
      <c r="D353" s="12">
        <f t="shared" si="4"/>
        <v>42.74638888954518</v>
      </c>
    </row>
    <row r="354" spans="1:4" x14ac:dyDescent="0.2">
      <c r="A354" s="13">
        <v>36557</v>
      </c>
      <c r="B354" s="26">
        <v>1.7</v>
      </c>
      <c r="C354" s="12">
        <v>27.39</v>
      </c>
      <c r="D354" s="12">
        <f t="shared" si="4"/>
        <v>46.105280876470594</v>
      </c>
    </row>
    <row r="355" spans="1:4" x14ac:dyDescent="0.2">
      <c r="A355" s="13">
        <v>36586</v>
      </c>
      <c r="B355" s="26">
        <v>1.71</v>
      </c>
      <c r="C355" s="12">
        <v>27.7</v>
      </c>
      <c r="D355" s="12">
        <f t="shared" si="4"/>
        <v>46.354427309941521</v>
      </c>
    </row>
    <row r="356" spans="1:4" x14ac:dyDescent="0.2">
      <c r="A356" s="13">
        <v>36617</v>
      </c>
      <c r="B356" s="26">
        <v>1.7090000000000001</v>
      </c>
      <c r="C356" s="12">
        <v>24.29</v>
      </c>
      <c r="D356" s="12">
        <f t="shared" si="4"/>
        <v>40.671764417788182</v>
      </c>
    </row>
    <row r="357" spans="1:4" x14ac:dyDescent="0.2">
      <c r="A357" s="13">
        <v>36647</v>
      </c>
      <c r="B357" s="26">
        <v>1.712</v>
      </c>
      <c r="C357" s="12">
        <v>26.35</v>
      </c>
      <c r="D357" s="12">
        <f t="shared" si="4"/>
        <v>44.043763346962621</v>
      </c>
    </row>
    <row r="358" spans="1:4" x14ac:dyDescent="0.2">
      <c r="A358" s="13">
        <v>36678</v>
      </c>
      <c r="B358" s="26">
        <v>1.722</v>
      </c>
      <c r="C358" s="12">
        <v>28.91</v>
      </c>
      <c r="D358" s="12">
        <f t="shared" si="4"/>
        <v>48.042157845528457</v>
      </c>
    </row>
    <row r="359" spans="1:4" x14ac:dyDescent="0.2">
      <c r="A359" s="13">
        <v>36708</v>
      </c>
      <c r="B359" s="26">
        <v>1.7270000000000001</v>
      </c>
      <c r="C359" s="12">
        <v>28</v>
      </c>
      <c r="D359" s="12">
        <f t="shared" si="4"/>
        <v>46.395221771858715</v>
      </c>
    </row>
    <row r="360" spans="1:4" x14ac:dyDescent="0.2">
      <c r="A360" s="13">
        <v>36739</v>
      </c>
      <c r="B360" s="26">
        <v>1.7270000000000001</v>
      </c>
      <c r="C360" s="12">
        <v>28.8</v>
      </c>
      <c r="D360" s="12">
        <f t="shared" si="4"/>
        <v>47.720799536768965</v>
      </c>
    </row>
    <row r="361" spans="1:4" x14ac:dyDescent="0.2">
      <c r="A361" s="13">
        <v>36770</v>
      </c>
      <c r="B361" s="26">
        <v>1.736</v>
      </c>
      <c r="C361" s="12">
        <v>30.56</v>
      </c>
      <c r="D361" s="12">
        <f t="shared" ref="D361:D424" si="5">C361*$B$641/B361</f>
        <v>50.37455124423964</v>
      </c>
    </row>
    <row r="362" spans="1:4" x14ac:dyDescent="0.2">
      <c r="A362" s="13">
        <v>36800</v>
      </c>
      <c r="B362" s="26">
        <v>1.7390000000000001</v>
      </c>
      <c r="C362" s="12">
        <v>29.71</v>
      </c>
      <c r="D362" s="12">
        <f t="shared" si="5"/>
        <v>48.888941121334099</v>
      </c>
    </row>
    <row r="363" spans="1:4" x14ac:dyDescent="0.2">
      <c r="A363" s="13">
        <v>36831</v>
      </c>
      <c r="B363" s="26">
        <v>1.742</v>
      </c>
      <c r="C363" s="12">
        <v>30</v>
      </c>
      <c r="D363" s="12">
        <f t="shared" si="5"/>
        <v>49.281130884041339</v>
      </c>
    </row>
    <row r="364" spans="1:4" x14ac:dyDescent="0.2">
      <c r="A364" s="13">
        <v>36861</v>
      </c>
      <c r="B364" s="26">
        <v>1.746</v>
      </c>
      <c r="C364" s="12">
        <v>25.19</v>
      </c>
      <c r="D364" s="12">
        <f t="shared" si="5"/>
        <v>41.284923991981678</v>
      </c>
    </row>
    <row r="365" spans="1:4" x14ac:dyDescent="0.2">
      <c r="A365" s="13">
        <v>36892</v>
      </c>
      <c r="B365" s="26">
        <v>1.756</v>
      </c>
      <c r="C365" s="12">
        <v>24.49</v>
      </c>
      <c r="D365" s="12">
        <f t="shared" si="5"/>
        <v>39.909090882687927</v>
      </c>
    </row>
    <row r="366" spans="1:4" x14ac:dyDescent="0.2">
      <c r="A366" s="13">
        <v>36923</v>
      </c>
      <c r="B366" s="26">
        <v>1.76</v>
      </c>
      <c r="C366" s="12">
        <v>24.97</v>
      </c>
      <c r="D366" s="12">
        <f t="shared" si="5"/>
        <v>40.598822312500005</v>
      </c>
    </row>
    <row r="367" spans="1:4" x14ac:dyDescent="0.2">
      <c r="A367" s="13">
        <v>36951</v>
      </c>
      <c r="B367" s="26">
        <v>1.7609999999999999</v>
      </c>
      <c r="C367" s="12">
        <v>23.01</v>
      </c>
      <c r="D367" s="12">
        <f t="shared" si="5"/>
        <v>37.390805741056226</v>
      </c>
    </row>
    <row r="368" spans="1:4" x14ac:dyDescent="0.2">
      <c r="A368" s="13">
        <v>36982</v>
      </c>
      <c r="B368" s="26">
        <v>1.764</v>
      </c>
      <c r="C368" s="12">
        <v>22.99</v>
      </c>
      <c r="D368" s="12">
        <f t="shared" si="5"/>
        <v>37.29477159297052</v>
      </c>
    </row>
    <row r="369" spans="1:4" x14ac:dyDescent="0.2">
      <c r="A369" s="13">
        <v>37012</v>
      </c>
      <c r="B369" s="26">
        <v>1.7729999999999999</v>
      </c>
      <c r="C369" s="12">
        <v>24.63</v>
      </c>
      <c r="D369" s="12">
        <f t="shared" si="5"/>
        <v>39.752389357022004</v>
      </c>
    </row>
    <row r="370" spans="1:4" x14ac:dyDescent="0.2">
      <c r="A370" s="13">
        <v>37043</v>
      </c>
      <c r="B370" s="26">
        <v>1.7769999999999999</v>
      </c>
      <c r="C370" s="12">
        <v>23.95</v>
      </c>
      <c r="D370" s="12">
        <f t="shared" si="5"/>
        <v>38.567869696117057</v>
      </c>
    </row>
    <row r="371" spans="1:4" x14ac:dyDescent="0.2">
      <c r="A371" s="13">
        <v>37073</v>
      </c>
      <c r="B371" s="26">
        <v>1.774</v>
      </c>
      <c r="C371" s="12">
        <v>22.76</v>
      </c>
      <c r="D371" s="12">
        <f t="shared" si="5"/>
        <v>36.713535039458854</v>
      </c>
    </row>
    <row r="372" spans="1:4" x14ac:dyDescent="0.2">
      <c r="A372" s="13">
        <v>37104</v>
      </c>
      <c r="B372" s="26">
        <v>1.774</v>
      </c>
      <c r="C372" s="12">
        <v>23.77</v>
      </c>
      <c r="D372" s="12">
        <f t="shared" si="5"/>
        <v>38.342738483652766</v>
      </c>
    </row>
    <row r="373" spans="1:4" x14ac:dyDescent="0.2">
      <c r="A373" s="13">
        <v>37135</v>
      </c>
      <c r="B373" s="26">
        <v>1.7809999999999999</v>
      </c>
      <c r="C373" s="12">
        <v>22.51</v>
      </c>
      <c r="D373" s="12">
        <f t="shared" si="5"/>
        <v>36.167553851768673</v>
      </c>
    </row>
    <row r="374" spans="1:4" x14ac:dyDescent="0.2">
      <c r="A374" s="13">
        <v>37165</v>
      </c>
      <c r="B374" s="26">
        <v>1.776</v>
      </c>
      <c r="C374" s="12">
        <v>18.760000000000002</v>
      </c>
      <c r="D374" s="12">
        <f t="shared" si="5"/>
        <v>30.227166193693698</v>
      </c>
    </row>
    <row r="375" spans="1:4" x14ac:dyDescent="0.2">
      <c r="A375" s="13">
        <v>37196</v>
      </c>
      <c r="B375" s="26">
        <v>1.7749999999999999</v>
      </c>
      <c r="C375" s="12">
        <v>16.059999999999999</v>
      </c>
      <c r="D375" s="12">
        <f t="shared" si="5"/>
        <v>25.89135293521127</v>
      </c>
    </row>
    <row r="376" spans="1:4" x14ac:dyDescent="0.2">
      <c r="A376" s="13">
        <v>37226</v>
      </c>
      <c r="B376" s="26">
        <v>1.774</v>
      </c>
      <c r="C376" s="12">
        <v>15.95</v>
      </c>
      <c r="D376" s="12">
        <f t="shared" si="5"/>
        <v>25.728509836527621</v>
      </c>
    </row>
    <row r="377" spans="1:4" x14ac:dyDescent="0.2">
      <c r="A377" s="13">
        <v>37257</v>
      </c>
      <c r="B377" s="26">
        <v>1.7769999999999999</v>
      </c>
      <c r="C377" s="12">
        <v>17.04</v>
      </c>
      <c r="D377" s="12">
        <f t="shared" si="5"/>
        <v>27.440354890264494</v>
      </c>
    </row>
    <row r="378" spans="1:4" x14ac:dyDescent="0.2">
      <c r="A378" s="13">
        <v>37288</v>
      </c>
      <c r="B378" s="26">
        <v>1.78</v>
      </c>
      <c r="C378" s="12">
        <v>18.239999999999998</v>
      </c>
      <c r="D378" s="12">
        <f t="shared" si="5"/>
        <v>29.323269573033706</v>
      </c>
    </row>
    <row r="379" spans="1:4" x14ac:dyDescent="0.2">
      <c r="A379" s="13">
        <v>37316</v>
      </c>
      <c r="B379" s="26">
        <v>1.7849999999999999</v>
      </c>
      <c r="C379" s="12">
        <v>22.29</v>
      </c>
      <c r="D379" s="12">
        <f t="shared" si="5"/>
        <v>35.733817025210087</v>
      </c>
    </row>
    <row r="380" spans="1:4" x14ac:dyDescent="0.2">
      <c r="A380" s="13">
        <v>37347</v>
      </c>
      <c r="B380" s="26">
        <v>1.7929999999999999</v>
      </c>
      <c r="C380" s="12">
        <v>23.98</v>
      </c>
      <c r="D380" s="12">
        <f t="shared" si="5"/>
        <v>38.271585153374239</v>
      </c>
    </row>
    <row r="381" spans="1:4" x14ac:dyDescent="0.2">
      <c r="A381" s="13">
        <v>37377</v>
      </c>
      <c r="B381" s="26">
        <v>1.7949999999999999</v>
      </c>
      <c r="C381" s="12">
        <v>24.44</v>
      </c>
      <c r="D381" s="12">
        <f t="shared" si="5"/>
        <v>38.962275231197779</v>
      </c>
    </row>
    <row r="382" spans="1:4" x14ac:dyDescent="0.2">
      <c r="A382" s="13">
        <v>37408</v>
      </c>
      <c r="B382" s="26">
        <v>1.796</v>
      </c>
      <c r="C382" s="12">
        <v>23.45</v>
      </c>
      <c r="D382" s="12">
        <f t="shared" si="5"/>
        <v>37.363200974387532</v>
      </c>
    </row>
    <row r="383" spans="1:4" x14ac:dyDescent="0.2">
      <c r="A383" s="13">
        <v>37438</v>
      </c>
      <c r="B383" s="26">
        <v>1.8</v>
      </c>
      <c r="C383" s="12">
        <v>24.99</v>
      </c>
      <c r="D383" s="12">
        <f t="shared" si="5"/>
        <v>39.728421716666666</v>
      </c>
    </row>
    <row r="384" spans="1:4" x14ac:dyDescent="0.2">
      <c r="A384" s="13">
        <v>37469</v>
      </c>
      <c r="B384" s="26">
        <v>1.8049999999999999</v>
      </c>
      <c r="C384" s="12">
        <v>25.68</v>
      </c>
      <c r="D384" s="12">
        <f t="shared" si="5"/>
        <v>40.712275279778396</v>
      </c>
    </row>
    <row r="385" spans="1:4" x14ac:dyDescent="0.2">
      <c r="A385" s="13">
        <v>37500</v>
      </c>
      <c r="B385" s="26">
        <v>1.8080000000000001</v>
      </c>
      <c r="C385" s="12">
        <v>27.14</v>
      </c>
      <c r="D385" s="12">
        <f t="shared" si="5"/>
        <v>42.955519767699116</v>
      </c>
    </row>
    <row r="386" spans="1:4" x14ac:dyDescent="0.2">
      <c r="A386" s="13">
        <v>37530</v>
      </c>
      <c r="B386" s="26">
        <v>1.8120000000000001</v>
      </c>
      <c r="C386" s="12">
        <v>25.99</v>
      </c>
      <c r="D386" s="12">
        <f t="shared" si="5"/>
        <v>41.044564067328913</v>
      </c>
    </row>
    <row r="387" spans="1:4" x14ac:dyDescent="0.2">
      <c r="A387" s="13">
        <v>37561</v>
      </c>
      <c r="B387" s="26">
        <v>1.8149999999999999</v>
      </c>
      <c r="C387" s="12">
        <v>23.68</v>
      </c>
      <c r="D387" s="12">
        <f t="shared" si="5"/>
        <v>37.334696903581268</v>
      </c>
    </row>
    <row r="388" spans="1:4" x14ac:dyDescent="0.2">
      <c r="A388" s="13">
        <v>37591</v>
      </c>
      <c r="B388" s="26">
        <v>1.8180000000000001</v>
      </c>
      <c r="C388" s="12">
        <v>26.68</v>
      </c>
      <c r="D388" s="12">
        <f t="shared" si="5"/>
        <v>41.995185852585266</v>
      </c>
    </row>
    <row r="389" spans="1:4" x14ac:dyDescent="0.2">
      <c r="A389" s="13">
        <v>37622</v>
      </c>
      <c r="B389" s="26">
        <v>1.8260000000000001</v>
      </c>
      <c r="C389" s="12">
        <v>30.3</v>
      </c>
      <c r="D389" s="12">
        <f t="shared" si="5"/>
        <v>47.484231818181819</v>
      </c>
    </row>
    <row r="390" spans="1:4" x14ac:dyDescent="0.2">
      <c r="A390" s="13">
        <v>37653</v>
      </c>
      <c r="B390" s="26">
        <v>1.8360000000000001</v>
      </c>
      <c r="C390" s="12">
        <v>32.229999999999997</v>
      </c>
      <c r="D390" s="12">
        <f t="shared" si="5"/>
        <v>50.233702576252725</v>
      </c>
    </row>
    <row r="391" spans="1:4" x14ac:dyDescent="0.2">
      <c r="A391" s="13">
        <v>37681</v>
      </c>
      <c r="B391" s="26">
        <v>1.839</v>
      </c>
      <c r="C391" s="12">
        <v>29.23</v>
      </c>
      <c r="D391" s="12">
        <f t="shared" si="5"/>
        <v>45.483580712343667</v>
      </c>
    </row>
    <row r="392" spans="1:4" x14ac:dyDescent="0.2">
      <c r="A392" s="13">
        <v>37712</v>
      </c>
      <c r="B392" s="26">
        <v>1.8320000000000001</v>
      </c>
      <c r="C392" s="12">
        <v>24.48</v>
      </c>
      <c r="D392" s="12">
        <f t="shared" si="5"/>
        <v>38.237853537117907</v>
      </c>
    </row>
    <row r="393" spans="1:4" x14ac:dyDescent="0.2">
      <c r="A393" s="13">
        <v>37742</v>
      </c>
      <c r="B393" s="26">
        <v>1.829</v>
      </c>
      <c r="C393" s="12">
        <v>25.15</v>
      </c>
      <c r="D393" s="12">
        <f t="shared" si="5"/>
        <v>39.348831957353752</v>
      </c>
    </row>
    <row r="394" spans="1:4" x14ac:dyDescent="0.2">
      <c r="A394" s="13">
        <v>37773</v>
      </c>
      <c r="B394" s="26">
        <v>1.831</v>
      </c>
      <c r="C394" s="12">
        <v>27.22</v>
      </c>
      <c r="D394" s="12">
        <f t="shared" si="5"/>
        <v>42.540965057345709</v>
      </c>
    </row>
    <row r="395" spans="1:4" x14ac:dyDescent="0.2">
      <c r="A395" s="13">
        <v>37803</v>
      </c>
      <c r="B395" s="26">
        <v>1.837</v>
      </c>
      <c r="C395" s="12">
        <v>27.95</v>
      </c>
      <c r="D395" s="12">
        <f t="shared" si="5"/>
        <v>43.539177163854113</v>
      </c>
    </row>
    <row r="396" spans="1:4" x14ac:dyDescent="0.2">
      <c r="A396" s="13">
        <v>37834</v>
      </c>
      <c r="B396" s="26">
        <v>1.845</v>
      </c>
      <c r="C396" s="12">
        <v>28.5</v>
      </c>
      <c r="D396" s="12">
        <f t="shared" si="5"/>
        <v>44.203438211382121</v>
      </c>
    </row>
    <row r="397" spans="1:4" x14ac:dyDescent="0.2">
      <c r="A397" s="13">
        <v>37865</v>
      </c>
      <c r="B397" s="26">
        <v>1.851</v>
      </c>
      <c r="C397" s="12">
        <v>25.66</v>
      </c>
      <c r="D397" s="12">
        <f t="shared" si="5"/>
        <v>39.669597547271749</v>
      </c>
    </row>
    <row r="398" spans="1:4" x14ac:dyDescent="0.2">
      <c r="A398" s="13">
        <v>37895</v>
      </c>
      <c r="B398" s="26">
        <v>1.849</v>
      </c>
      <c r="C398" s="12">
        <v>27.32</v>
      </c>
      <c r="D398" s="12">
        <f t="shared" si="5"/>
        <v>42.281593358572202</v>
      </c>
    </row>
    <row r="399" spans="1:4" x14ac:dyDescent="0.2">
      <c r="A399" s="13">
        <v>37926</v>
      </c>
      <c r="B399" s="26">
        <v>1.85</v>
      </c>
      <c r="C399" s="12">
        <v>27.47</v>
      </c>
      <c r="D399" s="12">
        <f t="shared" si="5"/>
        <v>42.490759335135138</v>
      </c>
    </row>
    <row r="400" spans="1:4" x14ac:dyDescent="0.2">
      <c r="A400" s="13">
        <v>37956</v>
      </c>
      <c r="B400" s="26">
        <v>1.855</v>
      </c>
      <c r="C400" s="12">
        <v>28.63</v>
      </c>
      <c r="D400" s="12">
        <f t="shared" si="5"/>
        <v>44.165687509433965</v>
      </c>
    </row>
    <row r="401" spans="1:4" x14ac:dyDescent="0.2">
      <c r="A401" s="13">
        <v>37987</v>
      </c>
      <c r="B401" s="26">
        <v>1.863</v>
      </c>
      <c r="C401" s="12">
        <v>30.11</v>
      </c>
      <c r="D401" s="12">
        <f t="shared" si="5"/>
        <v>46.249331728395063</v>
      </c>
    </row>
    <row r="402" spans="1:4" x14ac:dyDescent="0.2">
      <c r="A402" s="13">
        <v>38018</v>
      </c>
      <c r="B402" s="26">
        <v>1.867</v>
      </c>
      <c r="C402" s="12">
        <v>30.69</v>
      </c>
      <c r="D402" s="12">
        <f t="shared" si="5"/>
        <v>47.039222169255495</v>
      </c>
    </row>
    <row r="403" spans="1:4" x14ac:dyDescent="0.2">
      <c r="A403" s="13">
        <v>38047</v>
      </c>
      <c r="B403" s="26">
        <v>1.871</v>
      </c>
      <c r="C403" s="12">
        <v>32.159999999999997</v>
      </c>
      <c r="D403" s="12">
        <f t="shared" si="5"/>
        <v>49.186940972741844</v>
      </c>
    </row>
    <row r="404" spans="1:4" x14ac:dyDescent="0.2">
      <c r="A404" s="13">
        <v>38078</v>
      </c>
      <c r="B404" s="26">
        <v>1.8740000000000001</v>
      </c>
      <c r="C404" s="12">
        <v>32.340000000000003</v>
      </c>
      <c r="D404" s="12">
        <f t="shared" si="5"/>
        <v>49.383059199573111</v>
      </c>
    </row>
    <row r="405" spans="1:4" x14ac:dyDescent="0.2">
      <c r="A405" s="13">
        <v>38108</v>
      </c>
      <c r="B405" s="26">
        <v>1.8819999999999999</v>
      </c>
      <c r="C405" s="12">
        <v>35.68</v>
      </c>
      <c r="D405" s="12">
        <f t="shared" si="5"/>
        <v>54.251629585547299</v>
      </c>
    </row>
    <row r="406" spans="1:4" x14ac:dyDescent="0.2">
      <c r="A406" s="13">
        <v>38139</v>
      </c>
      <c r="B406" s="26">
        <v>1.889</v>
      </c>
      <c r="C406" s="12">
        <v>33.450000000000003</v>
      </c>
      <c r="D406" s="12">
        <f t="shared" si="5"/>
        <v>50.672429301217583</v>
      </c>
    </row>
    <row r="407" spans="1:4" x14ac:dyDescent="0.2">
      <c r="A407" s="13">
        <v>38169</v>
      </c>
      <c r="B407" s="26">
        <v>1.891</v>
      </c>
      <c r="C407" s="12">
        <v>35.89</v>
      </c>
      <c r="D407" s="12">
        <f t="shared" si="5"/>
        <v>54.311211523003706</v>
      </c>
    </row>
    <row r="408" spans="1:4" x14ac:dyDescent="0.2">
      <c r="A408" s="13">
        <v>38200</v>
      </c>
      <c r="B408" s="26">
        <v>1.8919999999999999</v>
      </c>
      <c r="C408" s="12">
        <v>39.46</v>
      </c>
      <c r="D408" s="12">
        <f t="shared" si="5"/>
        <v>59.682019482029609</v>
      </c>
    </row>
    <row r="409" spans="1:4" x14ac:dyDescent="0.2">
      <c r="A409" s="13">
        <v>38231</v>
      </c>
      <c r="B409" s="26">
        <v>1.8979999999999999</v>
      </c>
      <c r="C409" s="12">
        <v>40.42</v>
      </c>
      <c r="D409" s="12">
        <f t="shared" si="5"/>
        <v>60.940731412012653</v>
      </c>
    </row>
    <row r="410" spans="1:4" x14ac:dyDescent="0.2">
      <c r="A410" s="13">
        <v>38261</v>
      </c>
      <c r="B410" s="26">
        <v>1.9079999999999999</v>
      </c>
      <c r="C410" s="12">
        <v>45.36</v>
      </c>
      <c r="D410" s="12">
        <f t="shared" si="5"/>
        <v>68.030276603773601</v>
      </c>
    </row>
    <row r="411" spans="1:4" x14ac:dyDescent="0.2">
      <c r="A411" s="13">
        <v>38292</v>
      </c>
      <c r="B411" s="26">
        <v>1.917</v>
      </c>
      <c r="C411" s="12">
        <v>39.89</v>
      </c>
      <c r="D411" s="12">
        <f t="shared" si="5"/>
        <v>59.545573808033389</v>
      </c>
    </row>
    <row r="412" spans="1:4" x14ac:dyDescent="0.2">
      <c r="A412" s="13">
        <v>38322</v>
      </c>
      <c r="B412" s="26">
        <v>1.917</v>
      </c>
      <c r="C412" s="12">
        <v>34.07</v>
      </c>
      <c r="D412" s="12">
        <f t="shared" si="5"/>
        <v>50.8578014449661</v>
      </c>
    </row>
    <row r="413" spans="1:4" x14ac:dyDescent="0.2">
      <c r="A413" s="13">
        <v>38353</v>
      </c>
      <c r="B413" s="26">
        <v>1.9159999999999999</v>
      </c>
      <c r="C413" s="12">
        <v>37.56</v>
      </c>
      <c r="D413" s="12">
        <f t="shared" si="5"/>
        <v>56.096742150313162</v>
      </c>
    </row>
    <row r="414" spans="1:4" x14ac:dyDescent="0.2">
      <c r="A414" s="13">
        <v>38384</v>
      </c>
      <c r="B414" s="26">
        <v>1.9239999999999999</v>
      </c>
      <c r="C414" s="12">
        <v>39.72</v>
      </c>
      <c r="D414" s="12">
        <f t="shared" si="5"/>
        <v>59.076088627858631</v>
      </c>
    </row>
    <row r="415" spans="1:4" x14ac:dyDescent="0.2">
      <c r="A415" s="13">
        <v>38412</v>
      </c>
      <c r="B415" s="26">
        <v>1.931</v>
      </c>
      <c r="C415" s="12">
        <v>45.73</v>
      </c>
      <c r="D415" s="12">
        <f t="shared" si="5"/>
        <v>67.768284013464523</v>
      </c>
    </row>
    <row r="416" spans="1:4" x14ac:dyDescent="0.2">
      <c r="A416" s="13">
        <v>38443</v>
      </c>
      <c r="B416" s="26">
        <v>1.9370000000000001</v>
      </c>
      <c r="C416" s="12">
        <v>45.25</v>
      </c>
      <c r="D416" s="12">
        <f t="shared" si="5"/>
        <v>66.849247676819829</v>
      </c>
    </row>
    <row r="417" spans="1:4" x14ac:dyDescent="0.2">
      <c r="A417" s="13">
        <v>38473</v>
      </c>
      <c r="B417" s="26">
        <v>1.9359999999999999</v>
      </c>
      <c r="C417" s="12">
        <v>43.19</v>
      </c>
      <c r="D417" s="12">
        <f t="shared" si="5"/>
        <v>63.838902525826455</v>
      </c>
    </row>
    <row r="418" spans="1:4" x14ac:dyDescent="0.2">
      <c r="A418" s="13">
        <v>38504</v>
      </c>
      <c r="B418" s="26">
        <v>1.9370000000000001</v>
      </c>
      <c r="C418" s="12">
        <v>49.28</v>
      </c>
      <c r="D418" s="12">
        <f t="shared" si="5"/>
        <v>72.802893381517819</v>
      </c>
    </row>
    <row r="419" spans="1:4" x14ac:dyDescent="0.2">
      <c r="A419" s="13">
        <v>38534</v>
      </c>
      <c r="B419" s="26">
        <v>1.9490000000000001</v>
      </c>
      <c r="C419" s="12">
        <v>52.79</v>
      </c>
      <c r="D419" s="12">
        <f t="shared" si="5"/>
        <v>77.508152329399692</v>
      </c>
    </row>
    <row r="420" spans="1:4" x14ac:dyDescent="0.2">
      <c r="A420" s="13">
        <v>38565</v>
      </c>
      <c r="B420" s="26">
        <v>1.9610000000000001</v>
      </c>
      <c r="C420" s="12">
        <v>58.67</v>
      </c>
      <c r="D420" s="12">
        <f t="shared" si="5"/>
        <v>85.614249857215711</v>
      </c>
    </row>
    <row r="421" spans="1:4" x14ac:dyDescent="0.2">
      <c r="A421" s="13">
        <v>38596</v>
      </c>
      <c r="B421" s="26">
        <v>1.988</v>
      </c>
      <c r="C421" s="12">
        <v>58.79</v>
      </c>
      <c r="D421" s="12">
        <f t="shared" si="5"/>
        <v>84.624212721327979</v>
      </c>
    </row>
    <row r="422" spans="1:4" x14ac:dyDescent="0.2">
      <c r="A422" s="13">
        <v>38626</v>
      </c>
      <c r="B422" s="26">
        <v>1.9910000000000001</v>
      </c>
      <c r="C422" s="12">
        <v>55.31</v>
      </c>
      <c r="D422" s="12">
        <f t="shared" si="5"/>
        <v>79.495026725263699</v>
      </c>
    </row>
    <row r="423" spans="1:4" x14ac:dyDescent="0.2">
      <c r="A423" s="13">
        <v>38657</v>
      </c>
      <c r="B423" s="26">
        <v>1.9810000000000001</v>
      </c>
      <c r="C423" s="12">
        <v>49.97</v>
      </c>
      <c r="D423" s="12">
        <f t="shared" si="5"/>
        <v>72.182585699141839</v>
      </c>
    </row>
    <row r="424" spans="1:4" x14ac:dyDescent="0.2">
      <c r="A424" s="13">
        <v>38687</v>
      </c>
      <c r="B424" s="26">
        <v>1.9810000000000001</v>
      </c>
      <c r="C424" s="12">
        <v>50.85</v>
      </c>
      <c r="D424" s="12">
        <f t="shared" si="5"/>
        <v>73.453761913175171</v>
      </c>
    </row>
    <row r="425" spans="1:4" x14ac:dyDescent="0.2">
      <c r="A425" s="13">
        <v>38718</v>
      </c>
      <c r="B425" s="26">
        <v>1.9930000000000001</v>
      </c>
      <c r="C425" s="12">
        <v>55.85</v>
      </c>
      <c r="D425" s="12">
        <f t="shared" ref="D425:D488" si="6">C425*$B$641/B425</f>
        <v>80.190595760160562</v>
      </c>
    </row>
    <row r="426" spans="1:4" x14ac:dyDescent="0.2">
      <c r="A426" s="13">
        <v>38749</v>
      </c>
      <c r="B426" s="26">
        <v>1.994</v>
      </c>
      <c r="C426" s="12">
        <v>52.8</v>
      </c>
      <c r="D426" s="12">
        <f t="shared" si="6"/>
        <v>75.773322367101315</v>
      </c>
    </row>
    <row r="427" spans="1:4" x14ac:dyDescent="0.2">
      <c r="A427" s="13">
        <v>38777</v>
      </c>
      <c r="B427" s="26">
        <v>1.9970000000000001</v>
      </c>
      <c r="C427" s="12">
        <v>55.31</v>
      </c>
      <c r="D427" s="12">
        <f t="shared" si="6"/>
        <v>79.256183380070112</v>
      </c>
    </row>
    <row r="428" spans="1:4" x14ac:dyDescent="0.2">
      <c r="A428" s="13">
        <v>38808</v>
      </c>
      <c r="B428" s="26">
        <v>2.0070000000000001</v>
      </c>
      <c r="C428" s="12">
        <v>62.41</v>
      </c>
      <c r="D428" s="12">
        <f t="shared" si="6"/>
        <v>88.98450140009966</v>
      </c>
    </row>
    <row r="429" spans="1:4" x14ac:dyDescent="0.2">
      <c r="A429" s="13">
        <v>38838</v>
      </c>
      <c r="B429" s="26">
        <v>2.0129999999999999</v>
      </c>
      <c r="C429" s="12">
        <v>64.39</v>
      </c>
      <c r="D429" s="12">
        <f t="shared" si="6"/>
        <v>91.533951559860924</v>
      </c>
    </row>
    <row r="430" spans="1:4" x14ac:dyDescent="0.2">
      <c r="A430" s="13">
        <v>38869</v>
      </c>
      <c r="B430" s="26">
        <v>2.0179999999999998</v>
      </c>
      <c r="C430" s="12">
        <v>63.79</v>
      </c>
      <c r="D430" s="12">
        <f t="shared" si="6"/>
        <v>90.456337903865233</v>
      </c>
    </row>
    <row r="431" spans="1:4" x14ac:dyDescent="0.2">
      <c r="A431" s="13">
        <v>38899</v>
      </c>
      <c r="B431" s="26">
        <v>2.0289999999999999</v>
      </c>
      <c r="C431" s="12">
        <v>67.989999999999995</v>
      </c>
      <c r="D431" s="12">
        <f t="shared" si="6"/>
        <v>95.889389891572208</v>
      </c>
    </row>
    <row r="432" spans="1:4" x14ac:dyDescent="0.2">
      <c r="A432" s="13">
        <v>38930</v>
      </c>
      <c r="B432" s="26">
        <v>2.0379999999999998</v>
      </c>
      <c r="C432" s="12">
        <v>66.45</v>
      </c>
      <c r="D432" s="12">
        <f t="shared" si="6"/>
        <v>93.303592713444573</v>
      </c>
    </row>
    <row r="433" spans="1:4" x14ac:dyDescent="0.2">
      <c r="A433" s="13">
        <v>38961</v>
      </c>
      <c r="B433" s="26">
        <v>2.028</v>
      </c>
      <c r="C433" s="12">
        <v>57.29</v>
      </c>
      <c r="D433" s="12">
        <f t="shared" si="6"/>
        <v>80.838534709072974</v>
      </c>
    </row>
    <row r="434" spans="1:4" x14ac:dyDescent="0.2">
      <c r="A434" s="13">
        <v>38991</v>
      </c>
      <c r="B434" s="26">
        <v>2.0190000000000001</v>
      </c>
      <c r="C434" s="12">
        <v>52.7</v>
      </c>
      <c r="D434" s="12">
        <f t="shared" si="6"/>
        <v>74.693336156513126</v>
      </c>
    </row>
    <row r="435" spans="1:4" x14ac:dyDescent="0.2">
      <c r="A435" s="13">
        <v>39022</v>
      </c>
      <c r="B435" s="26">
        <v>2.02</v>
      </c>
      <c r="C435" s="12">
        <v>52.7</v>
      </c>
      <c r="D435" s="12">
        <f t="shared" si="6"/>
        <v>74.656359257425748</v>
      </c>
    </row>
    <row r="436" spans="1:4" x14ac:dyDescent="0.2">
      <c r="A436" s="13">
        <v>39052</v>
      </c>
      <c r="B436" s="26">
        <v>2.0310000000000001</v>
      </c>
      <c r="C436" s="12">
        <v>54.97</v>
      </c>
      <c r="D436" s="12">
        <f t="shared" si="6"/>
        <v>77.450348237321521</v>
      </c>
    </row>
    <row r="437" spans="1:4" x14ac:dyDescent="0.2">
      <c r="A437" s="13">
        <v>39083</v>
      </c>
      <c r="B437" s="26">
        <v>2.03437</v>
      </c>
      <c r="C437" s="12">
        <v>49.57</v>
      </c>
      <c r="D437" s="12">
        <f t="shared" si="6"/>
        <v>69.726286698093276</v>
      </c>
    </row>
    <row r="438" spans="1:4" x14ac:dyDescent="0.2">
      <c r="A438" s="13">
        <v>39114</v>
      </c>
      <c r="B438" s="26">
        <v>2.0422600000000002</v>
      </c>
      <c r="C438" s="12">
        <v>53.77</v>
      </c>
      <c r="D438" s="12">
        <f t="shared" si="6"/>
        <v>75.341899694456146</v>
      </c>
    </row>
    <row r="439" spans="1:4" x14ac:dyDescent="0.2">
      <c r="A439" s="13">
        <v>39142</v>
      </c>
      <c r="B439" s="26">
        <v>2.05288</v>
      </c>
      <c r="C439" s="12">
        <v>56.31</v>
      </c>
      <c r="D439" s="12">
        <f t="shared" si="6"/>
        <v>78.492746390436864</v>
      </c>
    </row>
    <row r="440" spans="1:4" x14ac:dyDescent="0.2">
      <c r="A440" s="13">
        <v>39173</v>
      </c>
      <c r="B440" s="26">
        <v>2.05904</v>
      </c>
      <c r="C440" s="12">
        <v>60.45</v>
      </c>
      <c r="D440" s="12">
        <f t="shared" si="6"/>
        <v>84.01156653100476</v>
      </c>
    </row>
    <row r="441" spans="1:4" x14ac:dyDescent="0.2">
      <c r="A441" s="13">
        <v>39203</v>
      </c>
      <c r="B441" s="26">
        <v>2.0675500000000002</v>
      </c>
      <c r="C441" s="12">
        <v>61.55</v>
      </c>
      <c r="D441" s="12">
        <f t="shared" si="6"/>
        <v>85.18823053856012</v>
      </c>
    </row>
    <row r="442" spans="1:4" x14ac:dyDescent="0.2">
      <c r="A442" s="13">
        <v>39234</v>
      </c>
      <c r="B442" s="26">
        <v>2.0723400000000001</v>
      </c>
      <c r="C442" s="12">
        <v>65.239999999999995</v>
      </c>
      <c r="D442" s="12">
        <f t="shared" si="6"/>
        <v>90.086663790690707</v>
      </c>
    </row>
    <row r="443" spans="1:4" x14ac:dyDescent="0.2">
      <c r="A443" s="13">
        <v>39264</v>
      </c>
      <c r="B443" s="26">
        <v>2.0760299999999998</v>
      </c>
      <c r="C443" s="12">
        <v>70.75</v>
      </c>
      <c r="D443" s="12">
        <f t="shared" si="6"/>
        <v>97.521501736487451</v>
      </c>
    </row>
    <row r="444" spans="1:4" x14ac:dyDescent="0.2">
      <c r="A444" s="13">
        <v>39295</v>
      </c>
      <c r="B444" s="26">
        <v>2.07667</v>
      </c>
      <c r="C444" s="12">
        <v>68.28</v>
      </c>
      <c r="D444" s="12">
        <f t="shared" si="6"/>
        <v>94.087858677594426</v>
      </c>
    </row>
    <row r="445" spans="1:4" x14ac:dyDescent="0.2">
      <c r="A445" s="13">
        <v>39326</v>
      </c>
      <c r="B445" s="26">
        <v>2.0854699999999999</v>
      </c>
      <c r="C445" s="12">
        <v>72.34</v>
      </c>
      <c r="D445" s="12">
        <f t="shared" si="6"/>
        <v>99.261793715565332</v>
      </c>
    </row>
    <row r="446" spans="1:4" x14ac:dyDescent="0.2">
      <c r="A446" s="13">
        <v>39356</v>
      </c>
      <c r="B446" s="26">
        <v>2.0918999999999999</v>
      </c>
      <c r="C446" s="12">
        <v>78.61</v>
      </c>
      <c r="D446" s="12">
        <f t="shared" si="6"/>
        <v>107.53366246474498</v>
      </c>
    </row>
    <row r="447" spans="1:4" x14ac:dyDescent="0.2">
      <c r="A447" s="13">
        <v>39387</v>
      </c>
      <c r="B447" s="26">
        <v>2.1083400000000001</v>
      </c>
      <c r="C447" s="12">
        <v>85.53</v>
      </c>
      <c r="D447" s="12">
        <f t="shared" si="6"/>
        <v>116.08748030678164</v>
      </c>
    </row>
    <row r="448" spans="1:4" x14ac:dyDescent="0.2">
      <c r="A448" s="13">
        <v>39417</v>
      </c>
      <c r="B448" s="26">
        <v>2.1144500000000002</v>
      </c>
      <c r="C448" s="12">
        <v>83.21</v>
      </c>
      <c r="D448" s="12">
        <f t="shared" si="6"/>
        <v>112.61225714015464</v>
      </c>
    </row>
    <row r="449" spans="1:4" x14ac:dyDescent="0.2">
      <c r="A449" s="13">
        <v>39448</v>
      </c>
      <c r="B449" s="26">
        <v>2.12174</v>
      </c>
      <c r="C449" s="12">
        <v>84.82</v>
      </c>
      <c r="D449" s="12">
        <f t="shared" si="6"/>
        <v>114.39674447387522</v>
      </c>
    </row>
    <row r="450" spans="1:4" x14ac:dyDescent="0.2">
      <c r="A450" s="13">
        <v>39479</v>
      </c>
      <c r="B450" s="26">
        <v>2.1268699999999998</v>
      </c>
      <c r="C450" s="12">
        <v>87.41</v>
      </c>
      <c r="D450" s="12">
        <f t="shared" si="6"/>
        <v>117.60552798713604</v>
      </c>
    </row>
    <row r="451" spans="1:4" x14ac:dyDescent="0.2">
      <c r="A451" s="13">
        <v>39508</v>
      </c>
      <c r="B451" s="26">
        <v>2.1344799999999999</v>
      </c>
      <c r="C451" s="12">
        <v>96.96</v>
      </c>
      <c r="D451" s="12">
        <f t="shared" si="6"/>
        <v>129.98944162512649</v>
      </c>
    </row>
    <row r="452" spans="1:4" x14ac:dyDescent="0.2">
      <c r="A452" s="13">
        <v>39539</v>
      </c>
      <c r="B452" s="26">
        <v>2.1394199999999999</v>
      </c>
      <c r="C452" s="12">
        <v>104.72</v>
      </c>
      <c r="D452" s="12">
        <f t="shared" si="6"/>
        <v>140.06871466098292</v>
      </c>
    </row>
    <row r="453" spans="1:4" x14ac:dyDescent="0.2">
      <c r="A453" s="13">
        <v>39569</v>
      </c>
      <c r="B453" s="26">
        <v>2.1520800000000002</v>
      </c>
      <c r="C453" s="12">
        <v>116.55</v>
      </c>
      <c r="D453" s="12">
        <f t="shared" si="6"/>
        <v>154.97492242388756</v>
      </c>
    </row>
    <row r="454" spans="1:4" x14ac:dyDescent="0.2">
      <c r="A454" s="13">
        <v>39600</v>
      </c>
      <c r="B454" s="26">
        <v>2.1746300000000001</v>
      </c>
      <c r="C454" s="12">
        <v>126.22</v>
      </c>
      <c r="D454" s="12">
        <f t="shared" si="6"/>
        <v>166.09263001981947</v>
      </c>
    </row>
    <row r="455" spans="1:4" x14ac:dyDescent="0.2">
      <c r="A455" s="13">
        <v>39630</v>
      </c>
      <c r="B455" s="26">
        <v>2.1901600000000001</v>
      </c>
      <c r="C455" s="12">
        <v>127.77</v>
      </c>
      <c r="D455" s="12">
        <f t="shared" si="6"/>
        <v>166.94007838240128</v>
      </c>
    </row>
    <row r="456" spans="1:4" x14ac:dyDescent="0.2">
      <c r="A456" s="13">
        <v>39661</v>
      </c>
      <c r="B456" s="26">
        <v>2.1869000000000001</v>
      </c>
      <c r="C456" s="12">
        <v>111.19</v>
      </c>
      <c r="D456" s="12">
        <f t="shared" si="6"/>
        <v>145.49375979240023</v>
      </c>
    </row>
    <row r="457" spans="1:4" x14ac:dyDescent="0.2">
      <c r="A457" s="13">
        <v>39692</v>
      </c>
      <c r="B457" s="26">
        <v>2.1887699999999999</v>
      </c>
      <c r="C457" s="12">
        <v>96.38</v>
      </c>
      <c r="D457" s="12">
        <f t="shared" si="6"/>
        <v>126.00690825440773</v>
      </c>
    </row>
    <row r="458" spans="1:4" x14ac:dyDescent="0.2">
      <c r="A458" s="13">
        <v>39722</v>
      </c>
      <c r="B458" s="26">
        <v>2.16995</v>
      </c>
      <c r="C458" s="12">
        <v>70.84</v>
      </c>
      <c r="D458" s="12">
        <f t="shared" si="6"/>
        <v>93.41925225926866</v>
      </c>
    </row>
    <row r="459" spans="1:4" x14ac:dyDescent="0.2">
      <c r="A459" s="13">
        <v>39753</v>
      </c>
      <c r="B459" s="26">
        <v>2.1315300000000001</v>
      </c>
      <c r="C459" s="12">
        <v>49.1</v>
      </c>
      <c r="D459" s="12">
        <f t="shared" si="6"/>
        <v>65.917025845284854</v>
      </c>
    </row>
    <row r="460" spans="1:4" x14ac:dyDescent="0.2">
      <c r="A460" s="13">
        <v>39783</v>
      </c>
      <c r="B460" s="26">
        <v>2.1139800000000002</v>
      </c>
      <c r="C460" s="12">
        <v>35.590000000000003</v>
      </c>
      <c r="D460" s="12">
        <f t="shared" si="6"/>
        <v>48.176436716525231</v>
      </c>
    </row>
    <row r="461" spans="1:4" x14ac:dyDescent="0.2">
      <c r="A461" s="13">
        <v>39814</v>
      </c>
      <c r="B461" s="26">
        <v>2.1193300000000002</v>
      </c>
      <c r="C461" s="12">
        <v>36.840000000000003</v>
      </c>
      <c r="D461" s="12">
        <f t="shared" si="6"/>
        <v>49.742613203229325</v>
      </c>
    </row>
    <row r="462" spans="1:4" x14ac:dyDescent="0.2">
      <c r="A462" s="13">
        <v>39845</v>
      </c>
      <c r="B462" s="26">
        <v>2.1270500000000001</v>
      </c>
      <c r="C462" s="12">
        <v>38.56</v>
      </c>
      <c r="D462" s="12">
        <f t="shared" si="6"/>
        <v>51.876048499094992</v>
      </c>
    </row>
    <row r="463" spans="1:4" x14ac:dyDescent="0.2">
      <c r="A463" s="13">
        <v>39873</v>
      </c>
      <c r="B463" s="26">
        <v>2.1249500000000001</v>
      </c>
      <c r="C463" s="12">
        <v>45.96</v>
      </c>
      <c r="D463" s="12">
        <f t="shared" si="6"/>
        <v>61.89261976046496</v>
      </c>
    </row>
    <row r="464" spans="1:4" x14ac:dyDescent="0.2">
      <c r="A464" s="13">
        <v>39904</v>
      </c>
      <c r="B464" s="26">
        <v>2.1270899999999999</v>
      </c>
      <c r="C464" s="12">
        <v>49.58</v>
      </c>
      <c r="D464" s="12">
        <f t="shared" si="6"/>
        <v>66.700366124611563</v>
      </c>
    </row>
    <row r="465" spans="1:4" x14ac:dyDescent="0.2">
      <c r="A465" s="13">
        <v>39934</v>
      </c>
      <c r="B465" s="26">
        <v>2.13022</v>
      </c>
      <c r="C465" s="12">
        <v>56.77</v>
      </c>
      <c r="D465" s="12">
        <f t="shared" si="6"/>
        <v>76.260912520772507</v>
      </c>
    </row>
    <row r="466" spans="1:4" x14ac:dyDescent="0.2">
      <c r="A466" s="13">
        <v>39965</v>
      </c>
      <c r="B466" s="26">
        <v>2.1478999999999999</v>
      </c>
      <c r="C466" s="12">
        <v>66.37</v>
      </c>
      <c r="D466" s="12">
        <f t="shared" si="6"/>
        <v>88.42301534987665</v>
      </c>
    </row>
    <row r="467" spans="1:4" x14ac:dyDescent="0.2">
      <c r="A467" s="13">
        <v>39995</v>
      </c>
      <c r="B467" s="26">
        <v>2.1472600000000002</v>
      </c>
      <c r="C467" s="12">
        <v>63.46</v>
      </c>
      <c r="D467" s="12">
        <f t="shared" si="6"/>
        <v>84.571297774838641</v>
      </c>
    </row>
    <row r="468" spans="1:4" x14ac:dyDescent="0.2">
      <c r="A468" s="13">
        <v>40026</v>
      </c>
      <c r="B468" s="26">
        <v>2.1544500000000002</v>
      </c>
      <c r="C468" s="12">
        <v>68.09</v>
      </c>
      <c r="D468" s="12">
        <f t="shared" si="6"/>
        <v>90.438734335909402</v>
      </c>
    </row>
    <row r="469" spans="1:4" x14ac:dyDescent="0.2">
      <c r="A469" s="13">
        <v>40057</v>
      </c>
      <c r="B469" s="26">
        <v>2.1586099999999999</v>
      </c>
      <c r="C469" s="12">
        <v>67.650000000000006</v>
      </c>
      <c r="D469" s="12">
        <f t="shared" si="6"/>
        <v>89.681151829186405</v>
      </c>
    </row>
    <row r="470" spans="1:4" x14ac:dyDescent="0.2">
      <c r="A470" s="13">
        <v>40087</v>
      </c>
      <c r="B470" s="26">
        <v>2.1650900000000002</v>
      </c>
      <c r="C470" s="12">
        <v>72.06</v>
      </c>
      <c r="D470" s="12">
        <f t="shared" si="6"/>
        <v>95.241420661496747</v>
      </c>
    </row>
    <row r="471" spans="1:4" x14ac:dyDescent="0.2">
      <c r="A471" s="13">
        <v>40118</v>
      </c>
      <c r="B471" s="26">
        <v>2.1723400000000002</v>
      </c>
      <c r="C471" s="12">
        <v>74.400000000000006</v>
      </c>
      <c r="D471" s="12">
        <f t="shared" si="6"/>
        <v>98.006007531049477</v>
      </c>
    </row>
    <row r="472" spans="1:4" x14ac:dyDescent="0.2">
      <c r="A472" s="13">
        <v>40148</v>
      </c>
      <c r="B472" s="26">
        <v>2.17347</v>
      </c>
      <c r="C472" s="12">
        <v>72.67</v>
      </c>
      <c r="D472" s="12">
        <f t="shared" si="6"/>
        <v>95.677335307135593</v>
      </c>
    </row>
    <row r="473" spans="1:4" x14ac:dyDescent="0.2">
      <c r="A473" s="13">
        <v>40179</v>
      </c>
      <c r="B473" s="26">
        <v>2.1748799999999999</v>
      </c>
      <c r="C473" s="12">
        <v>75.069999999999993</v>
      </c>
      <c r="D473" s="12">
        <f t="shared" si="6"/>
        <v>98.773098456006764</v>
      </c>
    </row>
    <row r="474" spans="1:4" x14ac:dyDescent="0.2">
      <c r="A474" s="13">
        <v>40210</v>
      </c>
      <c r="B474" s="26">
        <v>2.1728100000000001</v>
      </c>
      <c r="C474" s="12">
        <v>73.73</v>
      </c>
      <c r="D474" s="12">
        <f t="shared" si="6"/>
        <v>97.102417804594054</v>
      </c>
    </row>
    <row r="475" spans="1:4" x14ac:dyDescent="0.2">
      <c r="A475" s="13">
        <v>40238</v>
      </c>
      <c r="B475" s="26">
        <v>2.17353</v>
      </c>
      <c r="C475" s="12">
        <v>76.77</v>
      </c>
      <c r="D475" s="12">
        <f t="shared" si="6"/>
        <v>101.07260588535701</v>
      </c>
    </row>
    <row r="476" spans="1:4" x14ac:dyDescent="0.2">
      <c r="A476" s="13">
        <v>40269</v>
      </c>
      <c r="B476" s="26">
        <v>2.1740300000000001</v>
      </c>
      <c r="C476" s="12">
        <v>80.03</v>
      </c>
      <c r="D476" s="12">
        <f t="shared" si="6"/>
        <v>105.34037144381632</v>
      </c>
    </row>
    <row r="477" spans="1:4" x14ac:dyDescent="0.2">
      <c r="A477" s="13">
        <v>40299</v>
      </c>
      <c r="B477" s="26">
        <v>2.1728999999999998</v>
      </c>
      <c r="C477" s="12">
        <v>71.150000000000006</v>
      </c>
      <c r="D477" s="12">
        <f t="shared" si="6"/>
        <v>93.70067635418107</v>
      </c>
    </row>
    <row r="478" spans="1:4" x14ac:dyDescent="0.2">
      <c r="A478" s="13">
        <v>40330</v>
      </c>
      <c r="B478" s="26">
        <v>2.1719900000000001</v>
      </c>
      <c r="C478" s="12">
        <v>71.91</v>
      </c>
      <c r="D478" s="12">
        <f t="shared" si="6"/>
        <v>94.74123214655684</v>
      </c>
    </row>
    <row r="479" spans="1:4" x14ac:dyDescent="0.2">
      <c r="A479" s="13">
        <v>40360</v>
      </c>
      <c r="B479" s="26">
        <v>2.17605</v>
      </c>
      <c r="C479" s="12">
        <v>73.27</v>
      </c>
      <c r="D479" s="12">
        <f t="shared" si="6"/>
        <v>96.352920461386461</v>
      </c>
    </row>
    <row r="480" spans="1:4" x14ac:dyDescent="0.2">
      <c r="A480" s="13">
        <v>40391</v>
      </c>
      <c r="B480" s="26">
        <v>2.17923</v>
      </c>
      <c r="C480" s="12">
        <v>73.52</v>
      </c>
      <c r="D480" s="12">
        <f t="shared" si="6"/>
        <v>96.540599349311464</v>
      </c>
    </row>
    <row r="481" spans="1:4" x14ac:dyDescent="0.2">
      <c r="A481" s="13">
        <v>40422</v>
      </c>
      <c r="B481" s="26">
        <v>2.18275</v>
      </c>
      <c r="C481" s="12">
        <v>73.150000000000006</v>
      </c>
      <c r="D481" s="12">
        <f t="shared" si="6"/>
        <v>95.899842698430888</v>
      </c>
    </row>
    <row r="482" spans="1:4" x14ac:dyDescent="0.2">
      <c r="A482" s="13">
        <v>40452</v>
      </c>
      <c r="B482" s="26">
        <v>2.19035</v>
      </c>
      <c r="C482" s="12">
        <v>76.900000000000006</v>
      </c>
      <c r="D482" s="12">
        <f t="shared" si="6"/>
        <v>100.46629438217637</v>
      </c>
    </row>
    <row r="483" spans="1:4" x14ac:dyDescent="0.2">
      <c r="A483" s="13">
        <v>40483</v>
      </c>
      <c r="B483" s="26">
        <v>2.1959</v>
      </c>
      <c r="C483" s="12">
        <v>79.92</v>
      </c>
      <c r="D483" s="12">
        <f t="shared" si="6"/>
        <v>104.14789048681635</v>
      </c>
    </row>
    <row r="484" spans="1:4" x14ac:dyDescent="0.2">
      <c r="A484" s="13">
        <v>40513</v>
      </c>
      <c r="B484" s="26">
        <v>2.20472</v>
      </c>
      <c r="C484" s="12">
        <v>85.59</v>
      </c>
      <c r="D484" s="12">
        <f t="shared" si="6"/>
        <v>111.09055739050766</v>
      </c>
    </row>
    <row r="485" spans="1:4" x14ac:dyDescent="0.2">
      <c r="A485" s="13">
        <v>40544</v>
      </c>
      <c r="B485" s="26">
        <v>2.2118699999999998</v>
      </c>
      <c r="C485" s="12">
        <v>87.61</v>
      </c>
      <c r="D485" s="12">
        <f t="shared" si="6"/>
        <v>113.3448111823932</v>
      </c>
    </row>
    <row r="486" spans="1:4" x14ac:dyDescent="0.2">
      <c r="A486" s="13">
        <v>40575</v>
      </c>
      <c r="B486" s="26">
        <v>2.2189800000000002</v>
      </c>
      <c r="C486" s="12">
        <v>91.42</v>
      </c>
      <c r="D486" s="12">
        <f t="shared" si="6"/>
        <v>117.89500095539391</v>
      </c>
    </row>
    <row r="487" spans="1:4" x14ac:dyDescent="0.2">
      <c r="A487" s="13">
        <v>40603</v>
      </c>
      <c r="B487" s="26">
        <v>2.2304599999999999</v>
      </c>
      <c r="C487" s="12">
        <v>102.43</v>
      </c>
      <c r="D487" s="12">
        <f t="shared" si="6"/>
        <v>131.41359456345333</v>
      </c>
    </row>
    <row r="488" spans="1:4" x14ac:dyDescent="0.2">
      <c r="A488" s="13">
        <v>40634</v>
      </c>
      <c r="B488" s="26">
        <v>2.2409300000000001</v>
      </c>
      <c r="C488" s="12">
        <v>113.02</v>
      </c>
      <c r="D488" s="12">
        <f t="shared" si="6"/>
        <v>144.32267621924825</v>
      </c>
    </row>
    <row r="489" spans="1:4" x14ac:dyDescent="0.2">
      <c r="A489" s="13">
        <v>40664</v>
      </c>
      <c r="B489" s="26">
        <v>2.2480600000000002</v>
      </c>
      <c r="C489" s="12">
        <v>107.98</v>
      </c>
      <c r="D489" s="12">
        <f t="shared" ref="D489:D552" si="7">C489*$B$641/B489</f>
        <v>137.44944360025977</v>
      </c>
    </row>
    <row r="490" spans="1:4" x14ac:dyDescent="0.2">
      <c r="A490" s="13">
        <v>40695</v>
      </c>
      <c r="B490" s="26">
        <v>2.2480600000000002</v>
      </c>
      <c r="C490" s="12">
        <v>105.38</v>
      </c>
      <c r="D490" s="12">
        <f t="shared" si="7"/>
        <v>134.13986262822166</v>
      </c>
    </row>
    <row r="491" spans="1:4" x14ac:dyDescent="0.2">
      <c r="A491" s="13">
        <v>40725</v>
      </c>
      <c r="B491" s="26">
        <v>2.2539500000000001</v>
      </c>
      <c r="C491" s="12">
        <v>105.94</v>
      </c>
      <c r="D491" s="12">
        <f t="shared" si="7"/>
        <v>134.50029971383572</v>
      </c>
    </row>
    <row r="492" spans="1:4" x14ac:dyDescent="0.2">
      <c r="A492" s="13">
        <v>40756</v>
      </c>
      <c r="B492" s="26">
        <v>2.2610600000000001</v>
      </c>
      <c r="C492" s="12">
        <v>99</v>
      </c>
      <c r="D492" s="12">
        <f t="shared" si="7"/>
        <v>125.29411382272033</v>
      </c>
    </row>
    <row r="493" spans="1:4" x14ac:dyDescent="0.2">
      <c r="A493" s="13">
        <v>40787</v>
      </c>
      <c r="B493" s="26">
        <v>2.2659699999999998</v>
      </c>
      <c r="C493" s="12">
        <v>101.05</v>
      </c>
      <c r="D493" s="12">
        <f t="shared" si="7"/>
        <v>127.61147347493571</v>
      </c>
    </row>
    <row r="494" spans="1:4" x14ac:dyDescent="0.2">
      <c r="A494" s="13">
        <v>40817</v>
      </c>
      <c r="B494" s="26">
        <v>2.2675000000000001</v>
      </c>
      <c r="C494" s="12">
        <v>101.99</v>
      </c>
      <c r="D494" s="12">
        <f t="shared" si="7"/>
        <v>128.71164987431089</v>
      </c>
    </row>
    <row r="495" spans="1:4" x14ac:dyDescent="0.2">
      <c r="A495" s="13">
        <v>40848</v>
      </c>
      <c r="B495" s="26">
        <v>2.27169</v>
      </c>
      <c r="C495" s="12">
        <v>107.67</v>
      </c>
      <c r="D495" s="12">
        <f t="shared" si="7"/>
        <v>135.62920247480952</v>
      </c>
    </row>
    <row r="496" spans="1:4" x14ac:dyDescent="0.2">
      <c r="A496" s="13">
        <v>40878</v>
      </c>
      <c r="B496" s="26">
        <v>2.27223</v>
      </c>
      <c r="C496" s="12">
        <v>106.52</v>
      </c>
      <c r="D496" s="12">
        <f t="shared" si="7"/>
        <v>134.14868799373303</v>
      </c>
    </row>
    <row r="497" spans="1:4" x14ac:dyDescent="0.2">
      <c r="A497" s="13">
        <v>40909</v>
      </c>
      <c r="B497" s="26">
        <v>2.2784200000000001</v>
      </c>
      <c r="C497" s="12">
        <v>105.25</v>
      </c>
      <c r="D497" s="12">
        <f t="shared" si="7"/>
        <v>132.18917177254414</v>
      </c>
    </row>
    <row r="498" spans="1:4" x14ac:dyDescent="0.2">
      <c r="A498" s="13">
        <v>40940</v>
      </c>
      <c r="B498" s="26">
        <v>2.28329</v>
      </c>
      <c r="C498" s="12">
        <v>108.08</v>
      </c>
      <c r="D498" s="12">
        <f t="shared" si="7"/>
        <v>135.45399632985735</v>
      </c>
    </row>
    <row r="499" spans="1:4" x14ac:dyDescent="0.2">
      <c r="A499" s="13">
        <v>40969</v>
      </c>
      <c r="B499" s="26">
        <v>2.2880699999999998</v>
      </c>
      <c r="C499" s="12">
        <v>111</v>
      </c>
      <c r="D499" s="12">
        <f t="shared" si="7"/>
        <v>138.82293854646059</v>
      </c>
    </row>
    <row r="500" spans="1:4" x14ac:dyDescent="0.2">
      <c r="A500" s="13">
        <v>41000</v>
      </c>
      <c r="B500" s="26">
        <v>2.2918699999999999</v>
      </c>
      <c r="C500" s="12">
        <v>108.54</v>
      </c>
      <c r="D500" s="12">
        <f t="shared" si="7"/>
        <v>135.52124995745834</v>
      </c>
    </row>
    <row r="501" spans="1:4" x14ac:dyDescent="0.2">
      <c r="A501" s="13">
        <v>41030</v>
      </c>
      <c r="B501" s="26">
        <v>2.2871299999999999</v>
      </c>
      <c r="C501" s="12">
        <v>103.26</v>
      </c>
      <c r="D501" s="12">
        <f t="shared" si="7"/>
        <v>129.19592968480148</v>
      </c>
    </row>
    <row r="502" spans="1:4" x14ac:dyDescent="0.2">
      <c r="A502" s="13">
        <v>41061</v>
      </c>
      <c r="B502" s="26">
        <v>2.2852399999999999</v>
      </c>
      <c r="C502" s="12">
        <v>92.18</v>
      </c>
      <c r="D502" s="12">
        <f t="shared" si="7"/>
        <v>115.42833942168002</v>
      </c>
    </row>
    <row r="503" spans="1:4" x14ac:dyDescent="0.2">
      <c r="A503" s="13">
        <v>41091</v>
      </c>
      <c r="B503" s="26">
        <v>2.2858999999999998</v>
      </c>
      <c r="C503" s="12">
        <v>92.99</v>
      </c>
      <c r="D503" s="12">
        <f t="shared" si="7"/>
        <v>116.40900612012774</v>
      </c>
    </row>
    <row r="504" spans="1:4" x14ac:dyDescent="0.2">
      <c r="A504" s="13">
        <v>41122</v>
      </c>
      <c r="B504" s="26">
        <v>2.2991799999999998</v>
      </c>
      <c r="C504" s="12">
        <v>97.04</v>
      </c>
      <c r="D504" s="12">
        <f t="shared" si="7"/>
        <v>120.77731653894</v>
      </c>
    </row>
    <row r="505" spans="1:4" x14ac:dyDescent="0.2">
      <c r="A505" s="13">
        <v>41153</v>
      </c>
      <c r="B505" s="26">
        <v>2.3101500000000001</v>
      </c>
      <c r="C505" s="12">
        <v>101.82</v>
      </c>
      <c r="D505" s="12">
        <f t="shared" si="7"/>
        <v>126.1247951951172</v>
      </c>
    </row>
    <row r="506" spans="1:4" x14ac:dyDescent="0.2">
      <c r="A506" s="13">
        <v>41183</v>
      </c>
      <c r="B506" s="26">
        <v>2.3163800000000001</v>
      </c>
      <c r="C506" s="12">
        <v>100.92</v>
      </c>
      <c r="D506" s="12">
        <f t="shared" si="7"/>
        <v>124.67374252929139</v>
      </c>
    </row>
    <row r="507" spans="1:4" x14ac:dyDescent="0.2">
      <c r="A507" s="13">
        <v>41214</v>
      </c>
      <c r="B507" s="26">
        <v>2.3124899999999999</v>
      </c>
      <c r="C507" s="12">
        <v>98.07</v>
      </c>
      <c r="D507" s="12">
        <f t="shared" si="7"/>
        <v>121.35673208100361</v>
      </c>
    </row>
    <row r="508" spans="1:4" x14ac:dyDescent="0.2">
      <c r="A508" s="13">
        <v>41244</v>
      </c>
      <c r="B508" s="26">
        <v>2.3122099999999999</v>
      </c>
      <c r="C508" s="12">
        <v>93.7</v>
      </c>
      <c r="D508" s="12">
        <f t="shared" si="7"/>
        <v>115.96311610969595</v>
      </c>
    </row>
    <row r="509" spans="1:4" x14ac:dyDescent="0.2">
      <c r="A509" s="13">
        <v>41275</v>
      </c>
      <c r="B509" s="26">
        <v>2.3167900000000001</v>
      </c>
      <c r="C509" s="12">
        <v>97.91</v>
      </c>
      <c r="D509" s="12">
        <f t="shared" si="7"/>
        <v>120.93386746748735</v>
      </c>
    </row>
    <row r="510" spans="1:4" x14ac:dyDescent="0.2">
      <c r="A510" s="13">
        <v>41306</v>
      </c>
      <c r="B510" s="26">
        <v>2.3293699999999999</v>
      </c>
      <c r="C510" s="12">
        <v>99.23</v>
      </c>
      <c r="D510" s="12">
        <f t="shared" si="7"/>
        <v>121.90234910297636</v>
      </c>
    </row>
    <row r="511" spans="1:4" x14ac:dyDescent="0.2">
      <c r="A511" s="13">
        <v>41334</v>
      </c>
      <c r="B511" s="26">
        <v>2.3228200000000001</v>
      </c>
      <c r="C511" s="12">
        <v>99.11</v>
      </c>
      <c r="D511" s="12">
        <f t="shared" si="7"/>
        <v>122.09826160012398</v>
      </c>
    </row>
    <row r="512" spans="1:4" x14ac:dyDescent="0.2">
      <c r="A512" s="13">
        <v>41365</v>
      </c>
      <c r="B512" s="26">
        <v>2.3179699999999999</v>
      </c>
      <c r="C512" s="12">
        <v>96.45</v>
      </c>
      <c r="D512" s="12">
        <f t="shared" si="7"/>
        <v>119.0698982083461</v>
      </c>
    </row>
    <row r="513" spans="1:4" x14ac:dyDescent="0.2">
      <c r="A513" s="13">
        <v>41395</v>
      </c>
      <c r="B513" s="26">
        <v>2.3189299999999999</v>
      </c>
      <c r="C513" s="12">
        <v>98.5</v>
      </c>
      <c r="D513" s="12">
        <f t="shared" si="7"/>
        <v>121.55033291216208</v>
      </c>
    </row>
    <row r="514" spans="1:4" x14ac:dyDescent="0.2">
      <c r="A514" s="13">
        <v>41426</v>
      </c>
      <c r="B514" s="26">
        <v>2.3244500000000001</v>
      </c>
      <c r="C514" s="12">
        <v>97.17</v>
      </c>
      <c r="D514" s="12">
        <f t="shared" si="7"/>
        <v>119.62434015358471</v>
      </c>
    </row>
    <row r="515" spans="1:4" x14ac:dyDescent="0.2">
      <c r="A515" s="13">
        <v>41456</v>
      </c>
      <c r="B515" s="26">
        <v>2.3290000000000002</v>
      </c>
      <c r="C515" s="12">
        <v>101.56</v>
      </c>
      <c r="D515" s="12">
        <f t="shared" si="7"/>
        <v>124.78453497638471</v>
      </c>
    </row>
    <row r="516" spans="1:4" x14ac:dyDescent="0.2">
      <c r="A516" s="13">
        <v>41487</v>
      </c>
      <c r="B516" s="26">
        <v>2.3345600000000002</v>
      </c>
      <c r="C516" s="12">
        <v>104.16</v>
      </c>
      <c r="D516" s="12">
        <f t="shared" si="7"/>
        <v>127.67430203550134</v>
      </c>
    </row>
    <row r="517" spans="1:4" x14ac:dyDescent="0.2">
      <c r="A517" s="13">
        <v>41518</v>
      </c>
      <c r="B517" s="26">
        <v>2.3354400000000002</v>
      </c>
      <c r="C517" s="12">
        <v>103.49</v>
      </c>
      <c r="D517" s="12">
        <f t="shared" si="7"/>
        <v>126.80524979875312</v>
      </c>
    </row>
    <row r="518" spans="1:4" x14ac:dyDescent="0.2">
      <c r="A518" s="13">
        <v>41548</v>
      </c>
      <c r="B518" s="26">
        <v>2.3366899999999999</v>
      </c>
      <c r="C518" s="12">
        <v>97.84</v>
      </c>
      <c r="D518" s="12">
        <f t="shared" si="7"/>
        <v>119.81823153263807</v>
      </c>
    </row>
    <row r="519" spans="1:4" x14ac:dyDescent="0.2">
      <c r="A519" s="13">
        <v>41579</v>
      </c>
      <c r="B519" s="26">
        <v>2.3410000000000002</v>
      </c>
      <c r="C519" s="12">
        <v>90.36</v>
      </c>
      <c r="D519" s="12">
        <f t="shared" si="7"/>
        <v>110.45423441264417</v>
      </c>
    </row>
    <row r="520" spans="1:4" x14ac:dyDescent="0.2">
      <c r="A520" s="13">
        <v>41609</v>
      </c>
      <c r="B520" s="26">
        <v>2.3471899999999999</v>
      </c>
      <c r="C520" s="12">
        <v>90.57</v>
      </c>
      <c r="D520" s="12">
        <f t="shared" si="7"/>
        <v>110.41896773162803</v>
      </c>
    </row>
    <row r="521" spans="1:4" x14ac:dyDescent="0.2">
      <c r="A521" s="13">
        <v>41640</v>
      </c>
      <c r="B521" s="26">
        <v>2.3528799999999999</v>
      </c>
      <c r="C521" s="12">
        <v>89.71</v>
      </c>
      <c r="D521" s="12">
        <f t="shared" si="7"/>
        <v>109.10600141528681</v>
      </c>
    </row>
    <row r="522" spans="1:4" x14ac:dyDescent="0.2">
      <c r="A522" s="13">
        <v>41671</v>
      </c>
      <c r="B522" s="26">
        <v>2.35547</v>
      </c>
      <c r="C522" s="12">
        <v>96.1</v>
      </c>
      <c r="D522" s="12">
        <f t="shared" si="7"/>
        <v>116.74905437131444</v>
      </c>
    </row>
    <row r="523" spans="1:4" x14ac:dyDescent="0.2">
      <c r="A523" s="13">
        <v>41699</v>
      </c>
      <c r="B523" s="26">
        <v>2.3602799999999999</v>
      </c>
      <c r="C523" s="12">
        <v>97.13</v>
      </c>
      <c r="D523" s="12">
        <f t="shared" si="7"/>
        <v>117.75989875353773</v>
      </c>
    </row>
    <row r="524" spans="1:4" x14ac:dyDescent="0.2">
      <c r="A524" s="13">
        <v>41730</v>
      </c>
      <c r="B524" s="26">
        <v>2.3646799999999999</v>
      </c>
      <c r="C524" s="12">
        <v>97.33</v>
      </c>
      <c r="D524" s="12">
        <f t="shared" si="7"/>
        <v>117.78280868024427</v>
      </c>
    </row>
    <row r="525" spans="1:4" x14ac:dyDescent="0.2">
      <c r="A525" s="13">
        <v>41760</v>
      </c>
      <c r="B525" s="26">
        <v>2.3691800000000001</v>
      </c>
      <c r="C525" s="12">
        <v>98.46</v>
      </c>
      <c r="D525" s="12">
        <f t="shared" si="7"/>
        <v>118.92395253209972</v>
      </c>
    </row>
    <row r="526" spans="1:4" x14ac:dyDescent="0.2">
      <c r="A526" s="13">
        <v>41791</v>
      </c>
      <c r="B526" s="26">
        <v>2.3723100000000001</v>
      </c>
      <c r="C526" s="12">
        <v>100.26</v>
      </c>
      <c r="D526" s="12">
        <f t="shared" si="7"/>
        <v>120.93828954057439</v>
      </c>
    </row>
    <row r="527" spans="1:4" x14ac:dyDescent="0.2">
      <c r="A527" s="13">
        <v>41821</v>
      </c>
      <c r="B527" s="26">
        <v>2.3749799999999999</v>
      </c>
      <c r="C527" s="12">
        <v>98.75</v>
      </c>
      <c r="D527" s="12">
        <f t="shared" si="7"/>
        <v>118.9829435405772</v>
      </c>
    </row>
    <row r="528" spans="1:4" x14ac:dyDescent="0.2">
      <c r="A528" s="13">
        <v>41852</v>
      </c>
      <c r="B528" s="26">
        <v>2.3746</v>
      </c>
      <c r="C528" s="12">
        <v>93.23</v>
      </c>
      <c r="D528" s="12">
        <f t="shared" si="7"/>
        <v>112.34992374715742</v>
      </c>
    </row>
    <row r="529" spans="1:4" x14ac:dyDescent="0.2">
      <c r="A529" s="13">
        <v>41883</v>
      </c>
      <c r="B529" s="26">
        <v>2.3747699999999998</v>
      </c>
      <c r="C529" s="12">
        <v>89.38</v>
      </c>
      <c r="D529" s="12">
        <f t="shared" si="7"/>
        <v>107.70264218429575</v>
      </c>
    </row>
    <row r="530" spans="1:4" x14ac:dyDescent="0.2">
      <c r="A530" s="13">
        <v>41913</v>
      </c>
      <c r="B530" s="26">
        <v>2.3742999999999999</v>
      </c>
      <c r="C530" s="12">
        <v>82.75</v>
      </c>
      <c r="D530" s="12">
        <f t="shared" si="7"/>
        <v>99.73324990523524</v>
      </c>
    </row>
    <row r="531" spans="1:4" x14ac:dyDescent="0.2">
      <c r="A531" s="13">
        <v>41944</v>
      </c>
      <c r="B531" s="26">
        <v>2.3698299999999999</v>
      </c>
      <c r="C531" s="12">
        <v>74.34</v>
      </c>
      <c r="D531" s="12">
        <f t="shared" si="7"/>
        <v>89.766217382681475</v>
      </c>
    </row>
    <row r="532" spans="1:4" x14ac:dyDescent="0.2">
      <c r="A532" s="19">
        <v>41974</v>
      </c>
      <c r="B532" s="26">
        <v>2.36252</v>
      </c>
      <c r="C532" s="12">
        <v>57.36</v>
      </c>
      <c r="D532" s="12">
        <f t="shared" si="7"/>
        <v>69.477024431539206</v>
      </c>
    </row>
    <row r="533" spans="1:4" x14ac:dyDescent="0.2">
      <c r="A533" s="13">
        <v>42005</v>
      </c>
      <c r="B533" s="26">
        <v>2.3474699999999999</v>
      </c>
      <c r="C533" s="12">
        <v>44.74</v>
      </c>
      <c r="D533" s="12">
        <f t="shared" si="7"/>
        <v>54.538537804529987</v>
      </c>
    </row>
    <row r="534" spans="1:4" x14ac:dyDescent="0.2">
      <c r="A534" s="13">
        <v>42036</v>
      </c>
      <c r="B534" s="26">
        <v>2.3534199999999998</v>
      </c>
      <c r="C534" s="12">
        <v>47.18</v>
      </c>
      <c r="D534" s="12">
        <f t="shared" si="7"/>
        <v>57.367517646658911</v>
      </c>
    </row>
    <row r="535" spans="1:4" x14ac:dyDescent="0.2">
      <c r="A535" s="13">
        <v>42064</v>
      </c>
      <c r="B535" s="26">
        <v>2.3597600000000001</v>
      </c>
      <c r="C535" s="12">
        <v>47.22</v>
      </c>
      <c r="D535" s="12">
        <f t="shared" si="7"/>
        <v>57.261894014645563</v>
      </c>
    </row>
    <row r="536" spans="1:4" x14ac:dyDescent="0.2">
      <c r="A536" s="13">
        <v>42095</v>
      </c>
      <c r="B536" s="26">
        <v>2.3622200000000002</v>
      </c>
      <c r="C536" s="12">
        <v>51.62</v>
      </c>
      <c r="D536" s="12">
        <f t="shared" si="7"/>
        <v>62.532417564833075</v>
      </c>
    </row>
    <row r="537" spans="1:4" x14ac:dyDescent="0.2">
      <c r="A537" s="13">
        <v>42125</v>
      </c>
      <c r="B537" s="26">
        <v>2.3700100000000002</v>
      </c>
      <c r="C537" s="12">
        <v>57.51</v>
      </c>
      <c r="D537" s="12">
        <f t="shared" si="7"/>
        <v>69.438567098873008</v>
      </c>
    </row>
    <row r="538" spans="1:4" x14ac:dyDescent="0.2">
      <c r="A538" s="13">
        <v>42156</v>
      </c>
      <c r="B538" s="26">
        <v>2.3765700000000001</v>
      </c>
      <c r="C538" s="12">
        <v>58.89</v>
      </c>
      <c r="D538" s="12">
        <f t="shared" si="7"/>
        <v>70.908533722970503</v>
      </c>
    </row>
    <row r="539" spans="1:4" x14ac:dyDescent="0.2">
      <c r="A539" s="13">
        <v>42186</v>
      </c>
      <c r="B539" s="26">
        <v>2.3803399999999999</v>
      </c>
      <c r="C539" s="12">
        <v>52.42</v>
      </c>
      <c r="D539" s="12">
        <f t="shared" si="7"/>
        <v>63.018140358100112</v>
      </c>
    </row>
    <row r="540" spans="1:4" x14ac:dyDescent="0.2">
      <c r="A540" s="13">
        <v>42217</v>
      </c>
      <c r="B540" s="26">
        <v>2.3803299999999998</v>
      </c>
      <c r="C540" s="12">
        <v>43.23</v>
      </c>
      <c r="D540" s="12">
        <f t="shared" si="7"/>
        <v>51.970348199619387</v>
      </c>
    </row>
    <row r="541" spans="1:4" x14ac:dyDescent="0.2">
      <c r="A541" s="13">
        <v>42248</v>
      </c>
      <c r="B541" s="26">
        <v>2.3749799999999999</v>
      </c>
      <c r="C541" s="12">
        <v>41.12</v>
      </c>
      <c r="D541" s="12">
        <f t="shared" si="7"/>
        <v>49.545100135580093</v>
      </c>
    </row>
    <row r="542" spans="1:4" x14ac:dyDescent="0.2">
      <c r="A542" s="13">
        <v>42278</v>
      </c>
      <c r="B542" s="26">
        <v>2.3773300000000002</v>
      </c>
      <c r="C542" s="12">
        <v>42.03</v>
      </c>
      <c r="D542" s="12">
        <f t="shared" si="7"/>
        <v>50.59149118128321</v>
      </c>
    </row>
    <row r="543" spans="1:4" x14ac:dyDescent="0.2">
      <c r="A543" s="13">
        <v>42309</v>
      </c>
      <c r="B543" s="26">
        <v>2.3801700000000001</v>
      </c>
      <c r="C543" s="12">
        <v>39.049999999999997</v>
      </c>
      <c r="D543" s="12">
        <f t="shared" si="7"/>
        <v>46.94838122907187</v>
      </c>
    </row>
    <row r="544" spans="1:4" x14ac:dyDescent="0.2">
      <c r="A544" s="19">
        <v>42339</v>
      </c>
      <c r="B544" s="26">
        <v>2.3776099999999998</v>
      </c>
      <c r="C544" s="12">
        <v>33.159999999999997</v>
      </c>
      <c r="D544" s="12">
        <f t="shared" si="7"/>
        <v>39.909975799226956</v>
      </c>
    </row>
    <row r="545" spans="1:4" x14ac:dyDescent="0.2">
      <c r="A545" s="13">
        <v>42370</v>
      </c>
      <c r="B545" s="26">
        <v>2.3765200000000002</v>
      </c>
      <c r="C545" s="12">
        <v>27.48</v>
      </c>
      <c r="D545" s="12">
        <f t="shared" si="7"/>
        <v>33.088937050813797</v>
      </c>
    </row>
    <row r="546" spans="1:4" x14ac:dyDescent="0.2">
      <c r="A546" s="13">
        <v>42401</v>
      </c>
      <c r="B546" s="26">
        <v>2.3733599999999999</v>
      </c>
      <c r="C546" s="12">
        <v>26.66</v>
      </c>
      <c r="D546" s="12">
        <f t="shared" si="7"/>
        <v>32.144308516196446</v>
      </c>
    </row>
    <row r="547" spans="1:4" x14ac:dyDescent="0.2">
      <c r="A547" s="13">
        <v>42430</v>
      </c>
      <c r="B547" s="26">
        <v>2.3807999999999998</v>
      </c>
      <c r="C547" s="12">
        <v>32.24</v>
      </c>
      <c r="D547" s="12">
        <f t="shared" si="7"/>
        <v>38.750711458333342</v>
      </c>
    </row>
    <row r="548" spans="1:4" x14ac:dyDescent="0.2">
      <c r="A548" s="13">
        <v>42461</v>
      </c>
      <c r="B548" s="26">
        <v>2.38992</v>
      </c>
      <c r="C548" s="12">
        <v>35.9</v>
      </c>
      <c r="D548" s="12">
        <f t="shared" si="7"/>
        <v>42.985169754636139</v>
      </c>
    </row>
    <row r="549" spans="1:4" x14ac:dyDescent="0.2">
      <c r="A549" s="13">
        <v>42491</v>
      </c>
      <c r="B549" s="26">
        <v>2.3955700000000002</v>
      </c>
      <c r="C549" s="12">
        <v>40.880000000000003</v>
      </c>
      <c r="D549" s="12">
        <f t="shared" si="7"/>
        <v>48.832570152406319</v>
      </c>
    </row>
    <row r="550" spans="1:4" x14ac:dyDescent="0.2">
      <c r="A550" s="13">
        <v>42522</v>
      </c>
      <c r="B550" s="26">
        <v>2.4022199999999998</v>
      </c>
      <c r="C550" s="12">
        <v>44.13</v>
      </c>
      <c r="D550" s="12">
        <f t="shared" si="7"/>
        <v>52.568878300072448</v>
      </c>
    </row>
    <row r="551" spans="1:4" x14ac:dyDescent="0.2">
      <c r="A551" s="13">
        <v>42552</v>
      </c>
      <c r="B551" s="26">
        <v>2.4010099999999999</v>
      </c>
      <c r="C551" s="12">
        <v>41.48</v>
      </c>
      <c r="D551" s="12">
        <f t="shared" si="7"/>
        <v>49.437026368070107</v>
      </c>
    </row>
    <row r="552" spans="1:4" x14ac:dyDescent="0.2">
      <c r="A552" s="13">
        <v>42583</v>
      </c>
      <c r="B552" s="26">
        <v>2.4054500000000001</v>
      </c>
      <c r="C552" s="12">
        <v>41.21</v>
      </c>
      <c r="D552" s="12">
        <f t="shared" si="7"/>
        <v>49.024575488993747</v>
      </c>
    </row>
    <row r="553" spans="1:4" x14ac:dyDescent="0.2">
      <c r="A553" s="13">
        <v>42614</v>
      </c>
      <c r="B553" s="26">
        <v>2.4117600000000001</v>
      </c>
      <c r="C553" s="12">
        <v>40.86</v>
      </c>
      <c r="D553" s="12">
        <f t="shared" ref="D553:D616" si="8">C553*$B$641/B553</f>
        <v>48.481029729326302</v>
      </c>
    </row>
    <row r="554" spans="1:4" x14ac:dyDescent="0.2">
      <c r="A554" s="13">
        <v>42644</v>
      </c>
      <c r="B554" s="26">
        <v>2.4174099999999998</v>
      </c>
      <c r="C554" s="12">
        <v>44.76</v>
      </c>
      <c r="D554" s="12">
        <f t="shared" si="8"/>
        <v>52.984315097563105</v>
      </c>
    </row>
    <row r="555" spans="1:4" x14ac:dyDescent="0.2">
      <c r="A555" s="13">
        <v>42675</v>
      </c>
      <c r="B555" s="26">
        <v>2.4202599999999999</v>
      </c>
      <c r="C555" s="12">
        <v>41.8</v>
      </c>
      <c r="D555" s="12">
        <f t="shared" si="8"/>
        <v>49.422171089056548</v>
      </c>
    </row>
    <row r="556" spans="1:4" x14ac:dyDescent="0.2">
      <c r="A556" s="19">
        <v>42705</v>
      </c>
      <c r="B556" s="26">
        <v>2.4263699999999999</v>
      </c>
      <c r="C556" s="12">
        <v>46.72</v>
      </c>
      <c r="D556" s="12">
        <f t="shared" si="8"/>
        <v>55.100224417545547</v>
      </c>
    </row>
    <row r="557" spans="1:4" x14ac:dyDescent="0.2">
      <c r="A557" s="13">
        <v>42736</v>
      </c>
      <c r="B557" s="26">
        <v>2.4361799999999998</v>
      </c>
      <c r="C557" s="12">
        <v>48.12</v>
      </c>
      <c r="D557" s="12">
        <f t="shared" si="8"/>
        <v>56.522818067630475</v>
      </c>
    </row>
    <row r="558" spans="1:4" x14ac:dyDescent="0.2">
      <c r="A558" s="13">
        <v>42767</v>
      </c>
      <c r="B558" s="26">
        <v>2.4400599999999999</v>
      </c>
      <c r="C558" s="12">
        <v>49.38</v>
      </c>
      <c r="D558" s="12">
        <f t="shared" si="8"/>
        <v>57.910610222699447</v>
      </c>
    </row>
    <row r="559" spans="1:4" x14ac:dyDescent="0.2">
      <c r="A559" s="13">
        <v>42795</v>
      </c>
      <c r="B559" s="26">
        <v>2.43892</v>
      </c>
      <c r="C559" s="12">
        <v>46.53</v>
      </c>
      <c r="D559" s="12">
        <f t="shared" si="8"/>
        <v>54.593766597510381</v>
      </c>
    </row>
    <row r="560" spans="1:4" x14ac:dyDescent="0.2">
      <c r="A560" s="13">
        <v>42826</v>
      </c>
      <c r="B560" s="26">
        <v>2.4419300000000002</v>
      </c>
      <c r="C560" s="12">
        <v>47.47</v>
      </c>
      <c r="D560" s="12">
        <f t="shared" si="8"/>
        <v>55.628017498454092</v>
      </c>
    </row>
    <row r="561" spans="1:4" x14ac:dyDescent="0.2">
      <c r="A561" s="13">
        <v>42856</v>
      </c>
      <c r="B561" s="26">
        <v>2.4400400000000002</v>
      </c>
      <c r="C561" s="12">
        <v>47.21</v>
      </c>
      <c r="D561" s="12">
        <f t="shared" si="8"/>
        <v>55.366187074802056</v>
      </c>
    </row>
    <row r="562" spans="1:4" x14ac:dyDescent="0.2">
      <c r="A562" s="13">
        <v>42887</v>
      </c>
      <c r="B562" s="26">
        <v>2.44163</v>
      </c>
      <c r="C562" s="12">
        <v>44.03</v>
      </c>
      <c r="D562" s="12">
        <f t="shared" si="8"/>
        <v>51.603171541142601</v>
      </c>
    </row>
    <row r="563" spans="1:4" x14ac:dyDescent="0.2">
      <c r="A563" s="13">
        <v>42917</v>
      </c>
      <c r="B563" s="26">
        <v>2.4424299999999999</v>
      </c>
      <c r="C563" s="12">
        <v>44.76</v>
      </c>
      <c r="D563" s="12">
        <f t="shared" si="8"/>
        <v>52.441549260367758</v>
      </c>
    </row>
    <row r="564" spans="1:4" x14ac:dyDescent="0.2">
      <c r="A564" s="13">
        <v>42948</v>
      </c>
      <c r="B564" s="26">
        <v>2.4518300000000002</v>
      </c>
      <c r="C564" s="12">
        <v>47.62</v>
      </c>
      <c r="D564" s="12">
        <f t="shared" si="8"/>
        <v>55.578471354049832</v>
      </c>
    </row>
    <row r="565" spans="1:4" x14ac:dyDescent="0.2">
      <c r="A565" s="13">
        <v>42979</v>
      </c>
      <c r="B565" s="26">
        <v>2.46435</v>
      </c>
      <c r="C565" s="12">
        <v>50.46</v>
      </c>
      <c r="D565" s="12">
        <f t="shared" si="8"/>
        <v>58.59390178343174</v>
      </c>
    </row>
    <row r="566" spans="1:4" x14ac:dyDescent="0.2">
      <c r="A566" s="13">
        <v>43009</v>
      </c>
      <c r="B566" s="26">
        <v>2.4662600000000001</v>
      </c>
      <c r="C566" s="12">
        <v>51.4</v>
      </c>
      <c r="D566" s="12">
        <f t="shared" si="8"/>
        <v>59.639201625132792</v>
      </c>
    </row>
    <row r="567" spans="1:4" x14ac:dyDescent="0.2">
      <c r="A567" s="13">
        <v>43040</v>
      </c>
      <c r="B567" s="26">
        <v>2.4728400000000001</v>
      </c>
      <c r="C567" s="12">
        <v>56.3</v>
      </c>
      <c r="D567" s="12">
        <f t="shared" si="8"/>
        <v>65.150827914462724</v>
      </c>
    </row>
    <row r="568" spans="1:4" x14ac:dyDescent="0.2">
      <c r="A568" s="19">
        <v>43070</v>
      </c>
      <c r="B568" s="26">
        <v>2.4780500000000001</v>
      </c>
      <c r="C568" s="12">
        <v>57.44</v>
      </c>
      <c r="D568" s="12">
        <f t="shared" si="8"/>
        <v>66.330294804382476</v>
      </c>
    </row>
    <row r="569" spans="1:4" x14ac:dyDescent="0.2">
      <c r="A569" s="13">
        <v>43101</v>
      </c>
      <c r="B569" s="26">
        <v>2.4874299999999998</v>
      </c>
      <c r="C569" s="12">
        <v>59.71</v>
      </c>
      <c r="D569" s="12">
        <f t="shared" si="8"/>
        <v>68.691620913955376</v>
      </c>
    </row>
    <row r="570" spans="1:4" x14ac:dyDescent="0.2">
      <c r="A570" s="13">
        <v>43132</v>
      </c>
      <c r="B570" s="26">
        <v>2.4943900000000001</v>
      </c>
      <c r="C570" s="12">
        <v>58.03</v>
      </c>
      <c r="D570" s="12">
        <f t="shared" si="8"/>
        <v>66.572639294577044</v>
      </c>
    </row>
    <row r="571" spans="1:4" x14ac:dyDescent="0.2">
      <c r="A571" s="13">
        <v>43160</v>
      </c>
      <c r="B571" s="26">
        <v>2.4958100000000001</v>
      </c>
      <c r="C571" s="12">
        <v>56.82</v>
      </c>
      <c r="D571" s="12">
        <f t="shared" si="8"/>
        <v>65.1474273362155</v>
      </c>
    </row>
    <row r="572" spans="1:4" x14ac:dyDescent="0.2">
      <c r="A572" s="13">
        <v>43191</v>
      </c>
      <c r="B572" s="26">
        <v>2.5014599999999998</v>
      </c>
      <c r="C572" s="12">
        <v>61.24</v>
      </c>
      <c r="D572" s="12">
        <f t="shared" si="8"/>
        <v>70.056620069879202</v>
      </c>
    </row>
    <row r="573" spans="1:4" x14ac:dyDescent="0.2">
      <c r="A573" s="13">
        <v>43221</v>
      </c>
      <c r="B573" s="26">
        <v>2.50779</v>
      </c>
      <c r="C573" s="12">
        <v>65.89</v>
      </c>
      <c r="D573" s="12">
        <f t="shared" si="8"/>
        <v>75.185813401441123</v>
      </c>
    </row>
    <row r="574" spans="1:4" x14ac:dyDescent="0.2">
      <c r="A574" s="13">
        <v>43252</v>
      </c>
      <c r="B574" s="26">
        <v>2.51118</v>
      </c>
      <c r="C574" s="12">
        <v>66.819999999999993</v>
      </c>
      <c r="D574" s="12">
        <f t="shared" si="8"/>
        <v>76.144087886969473</v>
      </c>
    </row>
    <row r="575" spans="1:4" x14ac:dyDescent="0.2">
      <c r="A575" s="13">
        <v>43282</v>
      </c>
      <c r="B575" s="26">
        <v>2.5132300000000001</v>
      </c>
      <c r="C575" s="12">
        <v>66.62</v>
      </c>
      <c r="D575" s="12">
        <f t="shared" si="8"/>
        <v>75.854256243956982</v>
      </c>
    </row>
    <row r="576" spans="1:4" x14ac:dyDescent="0.2">
      <c r="A576" s="13">
        <v>43313</v>
      </c>
      <c r="B576" s="26">
        <v>2.51749</v>
      </c>
      <c r="C576" s="12">
        <v>65.48</v>
      </c>
      <c r="D576" s="12">
        <f t="shared" si="8"/>
        <v>74.430078641821822</v>
      </c>
    </row>
    <row r="577" spans="1:4" x14ac:dyDescent="0.2">
      <c r="A577" s="13">
        <v>43344</v>
      </c>
      <c r="B577" s="26">
        <v>2.5223900000000001</v>
      </c>
      <c r="C577" s="12">
        <v>66.7</v>
      </c>
      <c r="D577" s="12">
        <f t="shared" si="8"/>
        <v>75.669551377859889</v>
      </c>
    </row>
    <row r="578" spans="1:4" x14ac:dyDescent="0.2">
      <c r="A578" s="13">
        <v>43374</v>
      </c>
      <c r="B578" s="26">
        <v>2.5286200000000001</v>
      </c>
      <c r="C578" s="12">
        <v>67.790000000000006</v>
      </c>
      <c r="D578" s="12">
        <f t="shared" si="8"/>
        <v>76.716649354193208</v>
      </c>
    </row>
    <row r="579" spans="1:4" x14ac:dyDescent="0.2">
      <c r="A579" s="13">
        <v>43405</v>
      </c>
      <c r="B579" s="26">
        <v>2.52657</v>
      </c>
      <c r="C579" s="12">
        <v>54.4</v>
      </c>
      <c r="D579" s="12">
        <f t="shared" si="8"/>
        <v>61.613393018994131</v>
      </c>
    </row>
    <row r="580" spans="1:4" x14ac:dyDescent="0.2">
      <c r="A580" s="19">
        <v>43435</v>
      </c>
      <c r="B580" s="26">
        <v>2.5255100000000001</v>
      </c>
      <c r="C580" s="12">
        <v>42.8</v>
      </c>
      <c r="D580" s="12">
        <f t="shared" si="8"/>
        <v>48.495588930552636</v>
      </c>
    </row>
    <row r="581" spans="1:4" x14ac:dyDescent="0.2">
      <c r="A581" s="13">
        <v>43466</v>
      </c>
      <c r="B581" s="26">
        <v>2.5247000000000002</v>
      </c>
      <c r="C581" s="12">
        <v>49.71</v>
      </c>
      <c r="D581" s="12">
        <f t="shared" si="8"/>
        <v>56.343204582722706</v>
      </c>
    </row>
    <row r="582" spans="1:4" x14ac:dyDescent="0.2">
      <c r="A582" s="13">
        <v>43497</v>
      </c>
      <c r="B582" s="26">
        <v>2.5313500000000002</v>
      </c>
      <c r="C582" s="12">
        <v>56.66</v>
      </c>
      <c r="D582" s="12">
        <f t="shared" si="8"/>
        <v>64.051887751595004</v>
      </c>
    </row>
    <row r="583" spans="1:4" x14ac:dyDescent="0.2">
      <c r="A583" s="13">
        <v>43525</v>
      </c>
      <c r="B583" s="26">
        <v>2.5427300000000002</v>
      </c>
      <c r="C583" s="12">
        <v>61.14</v>
      </c>
      <c r="D583" s="12">
        <f t="shared" si="8"/>
        <v>68.807019911669741</v>
      </c>
    </row>
    <row r="584" spans="1:4" x14ac:dyDescent="0.2">
      <c r="A584" s="13">
        <v>43556</v>
      </c>
      <c r="B584" s="26">
        <v>2.5516299999999998</v>
      </c>
      <c r="C584" s="12">
        <v>65.42</v>
      </c>
      <c r="D584" s="12">
        <f t="shared" si="8"/>
        <v>73.366939258434812</v>
      </c>
    </row>
    <row r="585" spans="1:4" x14ac:dyDescent="0.2">
      <c r="A585" s="13">
        <v>43586</v>
      </c>
      <c r="B585" s="26">
        <v>2.5532499999999998</v>
      </c>
      <c r="C585" s="12">
        <v>65.03</v>
      </c>
      <c r="D585" s="12">
        <f t="shared" si="8"/>
        <v>72.883290993831409</v>
      </c>
    </row>
    <row r="586" spans="1:4" x14ac:dyDescent="0.2">
      <c r="A586" s="13">
        <v>43617</v>
      </c>
      <c r="B586" s="26">
        <v>2.5536099999999999</v>
      </c>
      <c r="C586" s="12">
        <v>58.16</v>
      </c>
      <c r="D586" s="12">
        <f t="shared" si="8"/>
        <v>65.174452073730919</v>
      </c>
    </row>
    <row r="587" spans="1:4" x14ac:dyDescent="0.2">
      <c r="A587" s="13">
        <v>43647</v>
      </c>
      <c r="B587" s="26">
        <v>2.5590000000000002</v>
      </c>
      <c r="C587" s="12">
        <v>59.18</v>
      </c>
      <c r="D587" s="12">
        <f t="shared" si="8"/>
        <v>66.177786393122318</v>
      </c>
    </row>
    <row r="588" spans="1:4" x14ac:dyDescent="0.2">
      <c r="A588" s="13">
        <v>43678</v>
      </c>
      <c r="B588" s="26">
        <v>2.5617899999999998</v>
      </c>
      <c r="C588" s="12">
        <v>55.41</v>
      </c>
      <c r="D588" s="12">
        <f t="shared" si="8"/>
        <v>61.894518016699273</v>
      </c>
    </row>
    <row r="589" spans="1:4" x14ac:dyDescent="0.2">
      <c r="A589" s="13">
        <v>43709</v>
      </c>
      <c r="B589" s="26">
        <v>2.56596</v>
      </c>
      <c r="C589" s="12">
        <v>57.31</v>
      </c>
      <c r="D589" s="12">
        <f t="shared" si="8"/>
        <v>63.912835823629372</v>
      </c>
    </row>
    <row r="590" spans="1:4" x14ac:dyDescent="0.2">
      <c r="A590" s="13">
        <v>43739</v>
      </c>
      <c r="B590" s="26">
        <v>2.5730499999999998</v>
      </c>
      <c r="C590" s="12">
        <v>54.44</v>
      </c>
      <c r="D590" s="12">
        <f t="shared" si="8"/>
        <v>60.544884102524243</v>
      </c>
    </row>
    <row r="591" spans="1:4" x14ac:dyDescent="0.2">
      <c r="A591" s="13">
        <v>43770</v>
      </c>
      <c r="B591" s="26">
        <v>2.5778799999999999</v>
      </c>
      <c r="C591" s="12">
        <v>55.27</v>
      </c>
      <c r="D591" s="12">
        <f t="shared" si="8"/>
        <v>61.352791662140994</v>
      </c>
    </row>
    <row r="592" spans="1:4" x14ac:dyDescent="0.2">
      <c r="A592" s="19">
        <v>43800</v>
      </c>
      <c r="B592" s="26">
        <v>2.58263</v>
      </c>
      <c r="C592" s="12">
        <v>56.85</v>
      </c>
      <c r="D592" s="12">
        <f t="shared" si="8"/>
        <v>62.990613579955323</v>
      </c>
    </row>
    <row r="593" spans="1:4" x14ac:dyDescent="0.2">
      <c r="A593" s="13">
        <v>43831</v>
      </c>
      <c r="B593" s="26">
        <v>2.5868199999999999</v>
      </c>
      <c r="C593" s="12">
        <v>53.87</v>
      </c>
      <c r="D593" s="12">
        <f t="shared" si="8"/>
        <v>59.592050150377688</v>
      </c>
    </row>
    <row r="594" spans="1:4" x14ac:dyDescent="0.2">
      <c r="A594" s="13">
        <v>43862</v>
      </c>
      <c r="B594" s="26">
        <v>2.5900699999999999</v>
      </c>
      <c r="C594" s="12">
        <v>47.39</v>
      </c>
      <c r="D594" s="12">
        <f t="shared" si="8"/>
        <v>52.357966190102978</v>
      </c>
    </row>
    <row r="595" spans="1:4" x14ac:dyDescent="0.2">
      <c r="A595" s="13">
        <v>43891</v>
      </c>
      <c r="B595" s="26">
        <v>2.5816499999999998</v>
      </c>
      <c r="C595" s="12">
        <v>28.5</v>
      </c>
      <c r="D595" s="12">
        <f t="shared" si="8"/>
        <v>31.590395096159437</v>
      </c>
    </row>
    <row r="596" spans="1:4" x14ac:dyDescent="0.2">
      <c r="A596" s="13">
        <v>43922</v>
      </c>
      <c r="B596" s="26">
        <v>2.56094</v>
      </c>
      <c r="C596" s="12">
        <v>16.739999999999998</v>
      </c>
      <c r="D596" s="12">
        <f t="shared" si="8"/>
        <v>18.705254062961256</v>
      </c>
    </row>
    <row r="597" spans="1:4" x14ac:dyDescent="0.2">
      <c r="A597" s="13">
        <v>43952</v>
      </c>
      <c r="B597" s="26">
        <v>2.5594399999999999</v>
      </c>
      <c r="C597" s="12">
        <v>22.56</v>
      </c>
      <c r="D597" s="12">
        <f t="shared" si="8"/>
        <v>25.223288281811648</v>
      </c>
    </row>
    <row r="598" spans="1:4" x14ac:dyDescent="0.2">
      <c r="A598" s="13">
        <v>43983</v>
      </c>
      <c r="B598" s="26">
        <v>2.5721699999999998</v>
      </c>
      <c r="C598" s="12">
        <v>36.14</v>
      </c>
      <c r="D598" s="12">
        <f t="shared" si="8"/>
        <v>40.20647886414973</v>
      </c>
    </row>
    <row r="599" spans="1:4" x14ac:dyDescent="0.2">
      <c r="A599" s="13">
        <v>44013</v>
      </c>
      <c r="B599" s="26">
        <v>2.5854300000000001</v>
      </c>
      <c r="C599" s="12">
        <v>39.33</v>
      </c>
      <c r="D599" s="12">
        <f t="shared" si="8"/>
        <v>43.531008006405123</v>
      </c>
    </row>
    <row r="600" spans="1:4" x14ac:dyDescent="0.2">
      <c r="A600" s="13">
        <v>44044</v>
      </c>
      <c r="B600" s="26">
        <v>2.5958000000000001</v>
      </c>
      <c r="C600" s="12">
        <v>41.72</v>
      </c>
      <c r="D600" s="12">
        <f t="shared" si="8"/>
        <v>45.991823915555898</v>
      </c>
    </row>
    <row r="601" spans="1:4" x14ac:dyDescent="0.2">
      <c r="A601" s="13">
        <v>44075</v>
      </c>
      <c r="B601" s="26">
        <v>2.6019000000000001</v>
      </c>
      <c r="C601" s="12">
        <v>38.729999999999997</v>
      </c>
      <c r="D601" s="12">
        <f t="shared" si="8"/>
        <v>42.595572247203968</v>
      </c>
    </row>
    <row r="602" spans="1:4" x14ac:dyDescent="0.2">
      <c r="A602" s="13">
        <v>44105</v>
      </c>
      <c r="B602" s="26">
        <v>2.6035200000000001</v>
      </c>
      <c r="C602" s="12">
        <v>37.81</v>
      </c>
      <c r="D602" s="12">
        <f t="shared" si="8"/>
        <v>41.557873843872919</v>
      </c>
    </row>
    <row r="603" spans="1:4" x14ac:dyDescent="0.2">
      <c r="A603" s="13">
        <v>44136</v>
      </c>
      <c r="B603" s="26">
        <v>2.6072099999999998</v>
      </c>
      <c r="C603" s="12">
        <v>39.15</v>
      </c>
      <c r="D603" s="12">
        <f t="shared" si="8"/>
        <v>42.969798232593469</v>
      </c>
    </row>
    <row r="604" spans="1:4" x14ac:dyDescent="0.2">
      <c r="A604" s="19">
        <v>44166</v>
      </c>
      <c r="B604" s="26">
        <v>2.61564</v>
      </c>
      <c r="C604" s="12">
        <v>45.34</v>
      </c>
      <c r="D604" s="12">
        <f t="shared" si="8"/>
        <v>49.603361295896995</v>
      </c>
    </row>
    <row r="605" spans="1:4" x14ac:dyDescent="0.2">
      <c r="A605" s="13">
        <v>44197</v>
      </c>
      <c r="B605" s="26">
        <v>2.6219999999999999</v>
      </c>
      <c r="C605" s="12">
        <v>49.52</v>
      </c>
      <c r="D605" s="12">
        <f t="shared" si="8"/>
        <v>54.04499859649124</v>
      </c>
    </row>
    <row r="606" spans="1:4" x14ac:dyDescent="0.2">
      <c r="A606" s="13">
        <v>44228</v>
      </c>
      <c r="B606" s="26">
        <v>2.6334599999999999</v>
      </c>
      <c r="C606" s="12">
        <v>55.67</v>
      </c>
      <c r="D606" s="12">
        <f t="shared" si="8"/>
        <v>60.492572877507165</v>
      </c>
    </row>
    <row r="607" spans="1:4" x14ac:dyDescent="0.2">
      <c r="A607" s="19">
        <v>44256</v>
      </c>
      <c r="B607" s="26">
        <v>2.65028</v>
      </c>
      <c r="C607" s="12">
        <v>59.78</v>
      </c>
      <c r="D607" s="12">
        <f t="shared" si="8"/>
        <v>64.546353585281565</v>
      </c>
    </row>
    <row r="608" spans="1:4" x14ac:dyDescent="0.2">
      <c r="A608" s="13">
        <v>44287</v>
      </c>
      <c r="B608" s="26">
        <v>2.6672699999999998</v>
      </c>
      <c r="C608" s="12">
        <v>60.86</v>
      </c>
      <c r="D608" s="12">
        <f t="shared" si="8"/>
        <v>65.293887855372731</v>
      </c>
    </row>
    <row r="609" spans="1:5" x14ac:dyDescent="0.2">
      <c r="A609" s="13">
        <v>44317</v>
      </c>
      <c r="B609" s="26">
        <v>2.6859899999999999</v>
      </c>
      <c r="C609" s="12">
        <v>63.81</v>
      </c>
      <c r="D609" s="12">
        <f t="shared" si="8"/>
        <v>67.981683368143592</v>
      </c>
    </row>
    <row r="610" spans="1:5" x14ac:dyDescent="0.2">
      <c r="A610" s="19">
        <v>44348</v>
      </c>
      <c r="B610" s="26">
        <v>2.7095500000000001</v>
      </c>
      <c r="C610" s="12">
        <v>68.849999999999994</v>
      </c>
      <c r="D610" s="12">
        <f t="shared" si="8"/>
        <v>72.713380579801068</v>
      </c>
    </row>
    <row r="611" spans="1:5" x14ac:dyDescent="0.2">
      <c r="A611" s="13">
        <v>44378</v>
      </c>
      <c r="B611" s="26">
        <v>2.7218399999999998</v>
      </c>
      <c r="C611" s="12">
        <v>69.88</v>
      </c>
      <c r="D611" s="12">
        <f t="shared" si="8"/>
        <v>73.467940466743087</v>
      </c>
    </row>
    <row r="612" spans="1:5" x14ac:dyDescent="0.2">
      <c r="A612" s="13">
        <v>44409</v>
      </c>
      <c r="B612" s="26">
        <v>2.7309199999999998</v>
      </c>
      <c r="C612" s="12">
        <v>65.66</v>
      </c>
      <c r="D612" s="12">
        <f t="shared" si="8"/>
        <v>68.801746319921492</v>
      </c>
    </row>
    <row r="613" spans="1:5" x14ac:dyDescent="0.2">
      <c r="A613" s="19">
        <v>44440</v>
      </c>
      <c r="B613" s="26">
        <v>2.74214</v>
      </c>
      <c r="C613" s="12">
        <v>69.260000000000005</v>
      </c>
      <c r="D613" s="12">
        <f t="shared" si="8"/>
        <v>72.277051011254002</v>
      </c>
    </row>
    <row r="614" spans="1:5" x14ac:dyDescent="0.2">
      <c r="A614" s="13">
        <v>44470</v>
      </c>
      <c r="B614" s="26">
        <v>2.7658999999999998</v>
      </c>
      <c r="C614" s="12">
        <v>76.08</v>
      </c>
      <c r="D614" s="12">
        <f t="shared" si="8"/>
        <v>78.712116591344596</v>
      </c>
    </row>
    <row r="615" spans="1:5" x14ac:dyDescent="0.2">
      <c r="A615" s="13">
        <v>44501</v>
      </c>
      <c r="B615" s="26">
        <v>2.7852399999999999</v>
      </c>
      <c r="C615" s="12">
        <v>76.349999999999994</v>
      </c>
      <c r="D615" s="12">
        <f t="shared" si="8"/>
        <v>78.44296105542071</v>
      </c>
      <c r="E615" s="10" t="s">
        <v>182</v>
      </c>
    </row>
    <row r="616" spans="1:5" x14ac:dyDescent="0.2">
      <c r="A616" s="19">
        <v>44531</v>
      </c>
      <c r="B616" s="26">
        <v>2.8012600000000001</v>
      </c>
      <c r="C616" s="12">
        <v>67.91</v>
      </c>
      <c r="D616" s="12">
        <f t="shared" si="8"/>
        <v>69.372584055032377</v>
      </c>
      <c r="E616" s="10" t="s">
        <v>183</v>
      </c>
    </row>
    <row r="617" spans="1:5" x14ac:dyDescent="0.2">
      <c r="A617" s="19">
        <v>44562</v>
      </c>
      <c r="B617" s="26">
        <v>2.8193299999999999</v>
      </c>
      <c r="C617" s="12">
        <v>77.459999999999994</v>
      </c>
      <c r="D617" s="12">
        <f t="shared" ref="D617:D640" si="9">C617*$B$641/B617</f>
        <v>78.621104609960526</v>
      </c>
      <c r="E617">
        <f t="shared" ref="E617:E640" si="10">IF($A617&gt;DATE(YEAR($C$1),MONTH($C$1)-2,1),1,0)</f>
        <v>0</v>
      </c>
    </row>
    <row r="618" spans="1:5" x14ac:dyDescent="0.2">
      <c r="A618" s="13">
        <v>44593</v>
      </c>
      <c r="B618" s="26">
        <v>2.8418199999999998</v>
      </c>
      <c r="C618" s="12">
        <v>89.14</v>
      </c>
      <c r="D618" s="12">
        <f t="shared" si="9"/>
        <v>89.760161354343353</v>
      </c>
      <c r="E618">
        <f t="shared" si="10"/>
        <v>0</v>
      </c>
    </row>
    <row r="619" spans="1:5" x14ac:dyDescent="0.2">
      <c r="A619" s="13">
        <v>44621</v>
      </c>
      <c r="B619" s="26">
        <v>2.8455698025</v>
      </c>
      <c r="C619" s="12">
        <v>106</v>
      </c>
      <c r="D619" s="12">
        <f t="shared" si="9"/>
        <v>106.59680382238666</v>
      </c>
      <c r="E619">
        <f t="shared" si="10"/>
        <v>1</v>
      </c>
    </row>
    <row r="620" spans="1:5" x14ac:dyDescent="0.2">
      <c r="A620" s="19">
        <v>44652</v>
      </c>
      <c r="B620" s="26">
        <v>2.8615910000000002</v>
      </c>
      <c r="C620" s="12">
        <v>99.5</v>
      </c>
      <c r="D620" s="12">
        <f t="shared" si="9"/>
        <v>99.5</v>
      </c>
      <c r="E620">
        <f t="shared" si="10"/>
        <v>1</v>
      </c>
    </row>
    <row r="621" spans="1:5" x14ac:dyDescent="0.2">
      <c r="A621" s="13">
        <v>44682</v>
      </c>
      <c r="B621" s="26">
        <v>2.873065</v>
      </c>
      <c r="C621" s="12">
        <v>99.5</v>
      </c>
      <c r="D621" s="12">
        <f t="shared" si="9"/>
        <v>99.102632380402127</v>
      </c>
      <c r="E621">
        <f t="shared" si="10"/>
        <v>1</v>
      </c>
    </row>
    <row r="622" spans="1:5" x14ac:dyDescent="0.2">
      <c r="A622" s="13">
        <v>44713</v>
      </c>
      <c r="B622" s="26">
        <v>2.8822380000000001</v>
      </c>
      <c r="C622" s="12">
        <v>99</v>
      </c>
      <c r="D622" s="12">
        <f t="shared" si="9"/>
        <v>98.290810474360569</v>
      </c>
      <c r="E622">
        <f t="shared" si="10"/>
        <v>1</v>
      </c>
    </row>
    <row r="623" spans="1:5" x14ac:dyDescent="0.2">
      <c r="A623" s="19">
        <v>44743</v>
      </c>
      <c r="B623" s="26">
        <v>2.8864550000000002</v>
      </c>
      <c r="C623" s="12">
        <v>97</v>
      </c>
      <c r="D623" s="12">
        <f t="shared" si="9"/>
        <v>96.164439424830817</v>
      </c>
      <c r="E623">
        <f t="shared" si="10"/>
        <v>1</v>
      </c>
    </row>
    <row r="624" spans="1:5" x14ac:dyDescent="0.2">
      <c r="A624" s="19">
        <v>44774</v>
      </c>
      <c r="B624" s="26">
        <v>2.8930199999999999</v>
      </c>
      <c r="C624" s="12">
        <v>96.5</v>
      </c>
      <c r="D624" s="12">
        <f t="shared" si="9"/>
        <v>95.45164966021666</v>
      </c>
      <c r="E624">
        <f t="shared" si="10"/>
        <v>1</v>
      </c>
    </row>
    <row r="625" spans="1:5" x14ac:dyDescent="0.2">
      <c r="A625" s="13">
        <v>44805</v>
      </c>
      <c r="B625" s="26">
        <v>2.8992789999999999</v>
      </c>
      <c r="C625" s="12">
        <v>95.25</v>
      </c>
      <c r="D625" s="12">
        <f t="shared" si="9"/>
        <v>94.011836304819226</v>
      </c>
      <c r="E625">
        <f t="shared" si="10"/>
        <v>1</v>
      </c>
    </row>
    <row r="626" spans="1:5" x14ac:dyDescent="0.2">
      <c r="A626" s="13">
        <v>44835</v>
      </c>
      <c r="B626" s="26">
        <v>2.9052669999999998</v>
      </c>
      <c r="C626" s="12">
        <v>94.25</v>
      </c>
      <c r="D626" s="12">
        <f t="shared" si="9"/>
        <v>92.833103377417643</v>
      </c>
      <c r="E626">
        <f t="shared" si="10"/>
        <v>1</v>
      </c>
    </row>
    <row r="627" spans="1:5" x14ac:dyDescent="0.2">
      <c r="A627" s="19">
        <v>44866</v>
      </c>
      <c r="B627" s="26">
        <v>2.9108830000000001</v>
      </c>
      <c r="C627" s="12">
        <v>92.75</v>
      </c>
      <c r="D627" s="12">
        <f t="shared" si="9"/>
        <v>91.179399944965155</v>
      </c>
      <c r="E627">
        <f t="shared" si="10"/>
        <v>1</v>
      </c>
    </row>
    <row r="628" spans="1:5" x14ac:dyDescent="0.2">
      <c r="A628" s="13">
        <v>44896</v>
      </c>
      <c r="B628" s="26">
        <v>2.9161630000000001</v>
      </c>
      <c r="C628" s="12">
        <v>92.75</v>
      </c>
      <c r="D628" s="12">
        <f t="shared" si="9"/>
        <v>91.014310671248481</v>
      </c>
      <c r="E628">
        <f t="shared" si="10"/>
        <v>1</v>
      </c>
    </row>
    <row r="629" spans="1:5" x14ac:dyDescent="0.2">
      <c r="A629" s="13">
        <v>44927</v>
      </c>
      <c r="B629" s="26">
        <v>2.920722</v>
      </c>
      <c r="C629" s="12">
        <v>92.25</v>
      </c>
      <c r="D629" s="12">
        <f t="shared" si="9"/>
        <v>90.382367698808721</v>
      </c>
      <c r="E629">
        <f t="shared" si="10"/>
        <v>1</v>
      </c>
    </row>
    <row r="630" spans="1:5" x14ac:dyDescent="0.2">
      <c r="A630" s="19">
        <v>44958</v>
      </c>
      <c r="B630" s="26">
        <v>2.9256199999999999</v>
      </c>
      <c r="C630" s="12">
        <v>90.25</v>
      </c>
      <c r="D630" s="12">
        <f t="shared" si="9"/>
        <v>88.274823028964803</v>
      </c>
      <c r="E630">
        <f t="shared" si="10"/>
        <v>1</v>
      </c>
    </row>
    <row r="631" spans="1:5" x14ac:dyDescent="0.2">
      <c r="A631" s="19">
        <v>44986</v>
      </c>
      <c r="B631" s="26">
        <v>2.9304700000000001</v>
      </c>
      <c r="C631" s="12">
        <v>89.25</v>
      </c>
      <c r="D631" s="12">
        <f t="shared" si="9"/>
        <v>87.152230444263211</v>
      </c>
      <c r="E631">
        <f t="shared" si="10"/>
        <v>1</v>
      </c>
    </row>
    <row r="632" spans="1:5" x14ac:dyDescent="0.2">
      <c r="A632" s="13">
        <v>45017</v>
      </c>
      <c r="B632" s="26">
        <v>2.9344410000000001</v>
      </c>
      <c r="C632" s="12">
        <v>88.25</v>
      </c>
      <c r="D632" s="12">
        <f t="shared" si="9"/>
        <v>86.059118499911918</v>
      </c>
      <c r="E632">
        <f t="shared" si="10"/>
        <v>1</v>
      </c>
    </row>
    <row r="633" spans="1:5" x14ac:dyDescent="0.2">
      <c r="A633" s="13">
        <v>45047</v>
      </c>
      <c r="B633" s="26">
        <v>2.9398230000000001</v>
      </c>
      <c r="C633" s="12">
        <v>87.25</v>
      </c>
      <c r="D633" s="12">
        <f t="shared" si="9"/>
        <v>84.928179264533952</v>
      </c>
      <c r="E633">
        <f t="shared" si="10"/>
        <v>1</v>
      </c>
    </row>
    <row r="634" spans="1:5" x14ac:dyDescent="0.2">
      <c r="A634" s="19">
        <v>45078</v>
      </c>
      <c r="B634" s="26">
        <v>2.9457840000000002</v>
      </c>
      <c r="C634" s="12">
        <v>86.25</v>
      </c>
      <c r="D634" s="12">
        <f t="shared" si="9"/>
        <v>83.784901998924568</v>
      </c>
      <c r="E634">
        <f t="shared" si="10"/>
        <v>1</v>
      </c>
    </row>
    <row r="635" spans="1:5" x14ac:dyDescent="0.2">
      <c r="A635" s="13">
        <v>45108</v>
      </c>
      <c r="B635" s="26">
        <v>2.953452</v>
      </c>
      <c r="C635" s="12">
        <v>85.25</v>
      </c>
      <c r="D635" s="12">
        <f t="shared" si="9"/>
        <v>82.598475529651409</v>
      </c>
      <c r="E635">
        <f t="shared" si="10"/>
        <v>1</v>
      </c>
    </row>
    <row r="636" spans="1:5" x14ac:dyDescent="0.2">
      <c r="A636" s="13">
        <v>45139</v>
      </c>
      <c r="B636" s="26">
        <v>2.959724</v>
      </c>
      <c r="C636" s="12">
        <v>84.25</v>
      </c>
      <c r="D636" s="12">
        <f t="shared" si="9"/>
        <v>81.456595868398537</v>
      </c>
      <c r="E636">
        <f t="shared" si="10"/>
        <v>1</v>
      </c>
    </row>
    <row r="637" spans="1:5" x14ac:dyDescent="0.2">
      <c r="A637" s="19">
        <v>45170</v>
      </c>
      <c r="B637" s="26">
        <v>2.9657290000000001</v>
      </c>
      <c r="C637" s="12">
        <v>83.25</v>
      </c>
      <c r="D637" s="12">
        <f t="shared" si="9"/>
        <v>80.326776569942851</v>
      </c>
      <c r="E637">
        <f t="shared" si="10"/>
        <v>1</v>
      </c>
    </row>
    <row r="638" spans="1:5" x14ac:dyDescent="0.2">
      <c r="A638" s="19">
        <v>45200</v>
      </c>
      <c r="B638" s="26">
        <v>2.9719479999999998</v>
      </c>
      <c r="C638" s="12">
        <v>82.25</v>
      </c>
      <c r="D638" s="12">
        <f t="shared" si="9"/>
        <v>79.195820300355209</v>
      </c>
      <c r="E638">
        <f t="shared" si="10"/>
        <v>1</v>
      </c>
    </row>
    <row r="639" spans="1:5" x14ac:dyDescent="0.2">
      <c r="A639" s="13">
        <v>45231</v>
      </c>
      <c r="B639" s="26">
        <v>2.977058</v>
      </c>
      <c r="C639" s="12">
        <v>81.25</v>
      </c>
      <c r="D639" s="12">
        <f t="shared" si="9"/>
        <v>78.098669475032068</v>
      </c>
      <c r="E639">
        <f t="shared" si="10"/>
        <v>1</v>
      </c>
    </row>
    <row r="640" spans="1:5" x14ac:dyDescent="0.2">
      <c r="A640" s="13">
        <v>45261</v>
      </c>
      <c r="B640" s="26">
        <v>2.981541</v>
      </c>
      <c r="C640" s="12">
        <v>80.25</v>
      </c>
      <c r="D640" s="12">
        <f t="shared" si="9"/>
        <v>77.021472369489473</v>
      </c>
      <c r="E640">
        <f t="shared" si="10"/>
        <v>1</v>
      </c>
    </row>
    <row r="641" spans="1:5" x14ac:dyDescent="0.2">
      <c r="A641" s="15" t="str">
        <f>"Base CPI ("&amp;TEXT('Notes and Sources'!$G$7,"m/yyyy")&amp;")"</f>
        <v>Base CPI (4/2022)</v>
      </c>
      <c r="B641" s="28">
        <v>2.8615910000000002</v>
      </c>
      <c r="C641" s="16"/>
      <c r="D641" s="16"/>
      <c r="E641" s="20"/>
    </row>
    <row r="642" spans="1:5" x14ac:dyDescent="0.2">
      <c r="A642" s="43" t="str">
        <f>A1&amp;" "&amp;TEXT(C1,"Mmmm yyyy")</f>
        <v>EIA Short-Term Energy Outlook, April 2022</v>
      </c>
      <c r="B642" s="43"/>
      <c r="C642" s="43"/>
      <c r="D642" s="43"/>
      <c r="E642" s="43"/>
    </row>
    <row r="643" spans="1:5" x14ac:dyDescent="0.2">
      <c r="A643" s="38" t="s">
        <v>184</v>
      </c>
      <c r="B643" s="38"/>
      <c r="C643" s="38"/>
      <c r="D643" s="38"/>
      <c r="E643" s="38"/>
    </row>
    <row r="644" spans="1:5" x14ac:dyDescent="0.2">
      <c r="A644" s="38" t="str">
        <f>"Real Price ("&amp;TEXT($C$1,"mmm yyyy")&amp;" $)"</f>
        <v>Real Price (Apr 2022 $)</v>
      </c>
      <c r="B644" s="38"/>
      <c r="C644" s="38"/>
      <c r="D644" s="38"/>
      <c r="E644" s="38"/>
    </row>
    <row r="645" spans="1:5" x14ac:dyDescent="0.2">
      <c r="A645" s="39" t="s">
        <v>167</v>
      </c>
      <c r="B645" s="39"/>
      <c r="C645" s="39"/>
      <c r="D645" s="39"/>
      <c r="E645" s="39"/>
    </row>
  </sheetData>
  <mergeCells count="7">
    <mergeCell ref="A644:E644"/>
    <mergeCell ref="A645:E645"/>
    <mergeCell ref="C39:D39"/>
    <mergeCell ref="A1:B1"/>
    <mergeCell ref="C1:D1"/>
    <mergeCell ref="A642:E642"/>
    <mergeCell ref="A643:E643"/>
  </mergeCells>
  <phoneticPr fontId="3" type="noConversion"/>
  <conditionalFormatting sqref="B485:D494 B497:D506 B509:D515 B518:D518 B521:D530 B533:D542 B545:D554 B557:D566 B569:D578 B581:D590 B593:D602 B605:D614 B617:D640">
    <cfRule type="expression" dxfId="137" priority="6" stopIfTrue="1">
      <formula>$E485=1</formula>
    </cfRule>
  </conditionalFormatting>
  <conditionalFormatting sqref="B495:D496 B507:D508 B519:D520">
    <cfRule type="expression" dxfId="136" priority="7" stopIfTrue="1">
      <formula>#REF!=1</formula>
    </cfRule>
  </conditionalFormatting>
  <conditionalFormatting sqref="B516:D517">
    <cfRule type="expression" dxfId="135" priority="13" stopIfTrue="1">
      <formula>#REF!=1</formula>
    </cfRule>
  </conditionalFormatting>
  <conditionalFormatting sqref="B520:D520">
    <cfRule type="expression" dxfId="134" priority="14" stopIfTrue="1">
      <formula>#REF!=1</formula>
    </cfRule>
  </conditionalFormatting>
  <conditionalFormatting sqref="B531:D532">
    <cfRule type="expression" dxfId="133" priority="36" stopIfTrue="1">
      <formula>#REF!=1</formula>
    </cfRule>
  </conditionalFormatting>
  <conditionalFormatting sqref="B543:D544">
    <cfRule type="expression" dxfId="132" priority="63" stopIfTrue="1">
      <formula>#REF!=1</formula>
    </cfRule>
  </conditionalFormatting>
  <conditionalFormatting sqref="B555:D556">
    <cfRule type="expression" dxfId="131" priority="87" stopIfTrue="1">
      <formula>#REF!=1</formula>
    </cfRule>
  </conditionalFormatting>
  <conditionalFormatting sqref="B567:D568">
    <cfRule type="expression" dxfId="130" priority="99" stopIfTrue="1">
      <formula>#REF!=1</formula>
    </cfRule>
  </conditionalFormatting>
  <conditionalFormatting sqref="B579:D580">
    <cfRule type="expression" dxfId="129" priority="130" stopIfTrue="1">
      <formula>#REF!=1</formula>
    </cfRule>
  </conditionalFormatting>
  <conditionalFormatting sqref="B591:D592">
    <cfRule type="expression" dxfId="128" priority="154" stopIfTrue="1">
      <formula>#REF!=1</formula>
    </cfRule>
  </conditionalFormatting>
  <conditionalFormatting sqref="B603:D604">
    <cfRule type="expression" dxfId="127" priority="200" stopIfTrue="1">
      <formula>#REF!=1</formula>
    </cfRule>
  </conditionalFormatting>
  <conditionalFormatting sqref="B615:D616">
    <cfRule type="expression" dxfId="126" priority="224" stopIfTrue="1">
      <formula>#REF!=1</formula>
    </cfRule>
  </conditionalFormatting>
  <hyperlinks>
    <hyperlink ref="A3" location="Contents!B4" display="Return to Contents"/>
    <hyperlink ref="A645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44663</v>
      </c>
      <c r="D1" s="42"/>
    </row>
    <row r="2" spans="1:4" ht="15.75" x14ac:dyDescent="0.25">
      <c r="A2" s="11" t="s">
        <v>220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171</v>
      </c>
      <c r="D39" s="40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1976</v>
      </c>
      <c r="B41" s="26">
        <v>0.56933333333000002</v>
      </c>
      <c r="C41" s="12">
        <v>0.61399999999999999</v>
      </c>
      <c r="D41" s="12">
        <f t="shared" ref="D41:D49" si="0">C41*$B$89/B41</f>
        <v>3.0860952119618625</v>
      </c>
    </row>
    <row r="42" spans="1:4" x14ac:dyDescent="0.2">
      <c r="A42" s="14">
        <v>1977</v>
      </c>
      <c r="B42" s="26">
        <v>0.60616666666999997</v>
      </c>
      <c r="C42" s="12">
        <v>0.65600000000000003</v>
      </c>
      <c r="D42" s="12">
        <f t="shared" ref="D42" si="1">C42*$B$89/B42</f>
        <v>3.0968441506566031</v>
      </c>
    </row>
    <row r="43" spans="1:4" x14ac:dyDescent="0.2">
      <c r="A43" s="14">
        <v>1978</v>
      </c>
      <c r="B43" s="26">
        <v>0.65241666666999998</v>
      </c>
      <c r="C43" s="12">
        <v>0.67</v>
      </c>
      <c r="D43" s="12">
        <f t="shared" si="0"/>
        <v>2.938713966008744</v>
      </c>
    </row>
    <row r="44" spans="1:4" x14ac:dyDescent="0.2">
      <c r="A44" s="14">
        <v>1979</v>
      </c>
      <c r="B44" s="26">
        <v>0.72583333333</v>
      </c>
      <c r="C44" s="12">
        <v>0.90300000000000002</v>
      </c>
      <c r="D44" s="12">
        <f t="shared" si="0"/>
        <v>3.5600688950794956</v>
      </c>
    </row>
    <row r="45" spans="1:4" x14ac:dyDescent="0.2">
      <c r="A45" s="14">
        <v>1980</v>
      </c>
      <c r="B45" s="26">
        <v>0.82383333332999997</v>
      </c>
      <c r="C45" s="12">
        <v>1.2457385523</v>
      </c>
      <c r="D45" s="12">
        <f t="shared" si="0"/>
        <v>4.3270818081680762</v>
      </c>
    </row>
    <row r="46" spans="1:4" x14ac:dyDescent="0.2">
      <c r="A46" s="14">
        <v>1981</v>
      </c>
      <c r="B46" s="26">
        <v>0.90933333332999999</v>
      </c>
      <c r="C46" s="12">
        <v>1.3782307223000001</v>
      </c>
      <c r="D46" s="12">
        <f t="shared" si="0"/>
        <v>4.3371693154746742</v>
      </c>
    </row>
    <row r="47" spans="1:4" x14ac:dyDescent="0.2">
      <c r="A47" s="14">
        <v>1982</v>
      </c>
      <c r="B47" s="26">
        <v>0.96533333333000004</v>
      </c>
      <c r="C47" s="12">
        <v>1.2577170941</v>
      </c>
      <c r="D47" s="12">
        <f t="shared" si="0"/>
        <v>3.7283203560446903</v>
      </c>
    </row>
    <row r="48" spans="1:4" x14ac:dyDescent="0.2">
      <c r="A48" s="14">
        <v>1983</v>
      </c>
      <c r="B48" s="26">
        <v>0.99583333333000001</v>
      </c>
      <c r="C48" s="12">
        <v>1.2054593904999999</v>
      </c>
      <c r="D48" s="12">
        <f t="shared" si="0"/>
        <v>3.4639649299399151</v>
      </c>
    </row>
    <row r="49" spans="1:4" x14ac:dyDescent="0.2">
      <c r="A49" s="14">
        <v>1984</v>
      </c>
      <c r="B49" s="26">
        <v>1.0393333333000001</v>
      </c>
      <c r="C49" s="12">
        <v>1.1758037336</v>
      </c>
      <c r="D49" s="12">
        <f t="shared" si="0"/>
        <v>3.2373342353534977</v>
      </c>
    </row>
    <row r="50" spans="1:4" x14ac:dyDescent="0.2">
      <c r="A50" s="14">
        <v>1985</v>
      </c>
      <c r="B50" s="26">
        <v>1.0760000000000001</v>
      </c>
      <c r="C50" s="12">
        <v>1.1665785282000001</v>
      </c>
      <c r="D50" s="12">
        <f t="shared" ref="D50:D88" si="2">C50*$B$89/B50</f>
        <v>3.1024819861434634</v>
      </c>
    </row>
    <row r="51" spans="1:4" x14ac:dyDescent="0.2">
      <c r="A51" s="14">
        <v>1986</v>
      </c>
      <c r="B51" s="26">
        <v>1.0969166667000001</v>
      </c>
      <c r="C51" s="12">
        <v>0.88521233901999996</v>
      </c>
      <c r="D51" s="12">
        <f t="shared" si="2"/>
        <v>2.3093054735409289</v>
      </c>
    </row>
    <row r="52" spans="1:4" x14ac:dyDescent="0.2">
      <c r="A52" s="14">
        <v>1987</v>
      </c>
      <c r="B52" s="26">
        <v>1.1361666667000001</v>
      </c>
      <c r="C52" s="12">
        <v>0.91233361376</v>
      </c>
      <c r="D52" s="12">
        <f t="shared" si="2"/>
        <v>2.2978368708139922</v>
      </c>
    </row>
    <row r="53" spans="1:4" x14ac:dyDescent="0.2">
      <c r="A53" s="14">
        <v>1988</v>
      </c>
      <c r="B53" s="26">
        <v>1.18275</v>
      </c>
      <c r="C53" s="12">
        <v>0.90918629563999998</v>
      </c>
      <c r="D53" s="12">
        <f t="shared" si="2"/>
        <v>2.1997204150723006</v>
      </c>
    </row>
    <row r="54" spans="1:4" x14ac:dyDescent="0.2">
      <c r="A54" s="14">
        <v>1989</v>
      </c>
      <c r="B54" s="26">
        <v>1.2394166666999999</v>
      </c>
      <c r="C54" s="12">
        <v>0.98674405130999998</v>
      </c>
      <c r="D54" s="12">
        <f t="shared" si="2"/>
        <v>2.2782152059083929</v>
      </c>
    </row>
    <row r="55" spans="1:4" x14ac:dyDescent="0.2">
      <c r="A55" s="14">
        <v>1990</v>
      </c>
      <c r="B55" s="26">
        <v>1.3065833333000001</v>
      </c>
      <c r="C55" s="12">
        <v>1.1276805091</v>
      </c>
      <c r="D55" s="12">
        <f t="shared" si="2"/>
        <v>2.4697700586504014</v>
      </c>
    </row>
    <row r="56" spans="1:4" x14ac:dyDescent="0.2">
      <c r="A56" s="14">
        <v>1991</v>
      </c>
      <c r="B56" s="26">
        <v>1.3616666666999999</v>
      </c>
      <c r="C56" s="12">
        <v>1.102138557</v>
      </c>
      <c r="D56" s="12">
        <f t="shared" si="2"/>
        <v>2.3161834335767306</v>
      </c>
    </row>
    <row r="57" spans="1:4" x14ac:dyDescent="0.2">
      <c r="A57" s="14">
        <v>1992</v>
      </c>
      <c r="B57" s="26">
        <v>1.4030833332999999</v>
      </c>
      <c r="C57" s="12">
        <v>1.0868600999</v>
      </c>
      <c r="D57" s="12">
        <f t="shared" si="2"/>
        <v>2.2166531426312264</v>
      </c>
    </row>
    <row r="58" spans="1:4" x14ac:dyDescent="0.2">
      <c r="A58" s="14">
        <v>1993</v>
      </c>
      <c r="B58" s="26">
        <v>1.44475</v>
      </c>
      <c r="C58" s="12">
        <v>1.0671866478000001</v>
      </c>
      <c r="D58" s="12">
        <f t="shared" si="2"/>
        <v>2.1137578865995157</v>
      </c>
    </row>
    <row r="59" spans="1:4" x14ac:dyDescent="0.2">
      <c r="A59" s="14">
        <v>1994</v>
      </c>
      <c r="B59" s="26">
        <v>1.4822500000000001</v>
      </c>
      <c r="C59" s="12">
        <v>1.0760134657</v>
      </c>
      <c r="D59" s="12">
        <f t="shared" si="2"/>
        <v>2.0773219425373108</v>
      </c>
    </row>
    <row r="60" spans="1:4" x14ac:dyDescent="0.2">
      <c r="A60" s="14">
        <v>1995</v>
      </c>
      <c r="B60" s="26">
        <v>1.5238333333</v>
      </c>
      <c r="C60" s="12">
        <v>1.1107076914</v>
      </c>
      <c r="D60" s="12">
        <f t="shared" si="2"/>
        <v>2.0857865908851867</v>
      </c>
    </row>
    <row r="61" spans="1:4" x14ac:dyDescent="0.2">
      <c r="A61" s="14">
        <v>1996</v>
      </c>
      <c r="B61" s="26">
        <v>1.5685833333000001</v>
      </c>
      <c r="C61" s="12">
        <v>1.2008545742000001</v>
      </c>
      <c r="D61" s="12">
        <f t="shared" si="2"/>
        <v>2.1907376987170442</v>
      </c>
    </row>
    <row r="62" spans="1:4" x14ac:dyDescent="0.2">
      <c r="A62" s="14">
        <v>1997</v>
      </c>
      <c r="B62" s="26">
        <v>1.6052500000000001</v>
      </c>
      <c r="C62" s="12">
        <v>1.1989373022000001</v>
      </c>
      <c r="D62" s="12">
        <f t="shared" si="2"/>
        <v>2.137279672038499</v>
      </c>
    </row>
    <row r="63" spans="1:4" x14ac:dyDescent="0.2">
      <c r="A63" s="14">
        <v>1998</v>
      </c>
      <c r="B63" s="26">
        <v>1.6300833333</v>
      </c>
      <c r="C63" s="12">
        <v>1.0294869316999999</v>
      </c>
      <c r="D63" s="12">
        <f t="shared" si="2"/>
        <v>1.8072514933370953</v>
      </c>
    </row>
    <row r="64" spans="1:4" x14ac:dyDescent="0.2">
      <c r="A64" s="14">
        <v>1999</v>
      </c>
      <c r="B64" s="26">
        <v>1.6658333332999999</v>
      </c>
      <c r="C64" s="12">
        <v>1.1393145654000001</v>
      </c>
      <c r="D64" s="12">
        <f t="shared" si="2"/>
        <v>1.9571299489241358</v>
      </c>
    </row>
    <row r="65" spans="1:4" x14ac:dyDescent="0.2">
      <c r="A65" s="14">
        <v>2000</v>
      </c>
      <c r="B65" s="26">
        <v>1.7219166667000001</v>
      </c>
      <c r="C65" s="12">
        <v>1.4875575560000001</v>
      </c>
      <c r="D65" s="12">
        <f t="shared" si="2"/>
        <v>2.4721180743256208</v>
      </c>
    </row>
    <row r="66" spans="1:4" x14ac:dyDescent="0.2">
      <c r="A66" s="14">
        <v>2001</v>
      </c>
      <c r="B66" s="26">
        <v>1.7704166667000001</v>
      </c>
      <c r="C66" s="12">
        <v>1.4252257169</v>
      </c>
      <c r="D66" s="12">
        <f t="shared" si="2"/>
        <v>2.3036458937384605</v>
      </c>
    </row>
    <row r="67" spans="1:4" x14ac:dyDescent="0.2">
      <c r="A67" s="14">
        <v>2002</v>
      </c>
      <c r="B67" s="26">
        <v>1.7986666667</v>
      </c>
      <c r="C67" s="12">
        <v>1.3440247088999999</v>
      </c>
      <c r="D67" s="12">
        <f t="shared" si="2"/>
        <v>2.1382778043150021</v>
      </c>
    </row>
    <row r="68" spans="1:4" x14ac:dyDescent="0.2">
      <c r="A68" s="14">
        <v>2003</v>
      </c>
      <c r="B68" s="26">
        <v>1.84</v>
      </c>
      <c r="C68" s="12">
        <v>1.5582411694</v>
      </c>
      <c r="D68" s="12">
        <f t="shared" si="2"/>
        <v>2.4233961446654977</v>
      </c>
    </row>
    <row r="69" spans="1:4" x14ac:dyDescent="0.2">
      <c r="A69" s="14">
        <v>2004</v>
      </c>
      <c r="B69" s="26">
        <v>1.8890833332999999</v>
      </c>
      <c r="C69" s="12">
        <v>1.8512263506</v>
      </c>
      <c r="D69" s="12">
        <f t="shared" si="2"/>
        <v>2.8042450909700189</v>
      </c>
    </row>
    <row r="70" spans="1:4" x14ac:dyDescent="0.2">
      <c r="A70" s="14">
        <v>2005</v>
      </c>
      <c r="B70" s="26">
        <v>1.9526666667000001</v>
      </c>
      <c r="C70" s="12">
        <v>2.2708162269000001</v>
      </c>
      <c r="D70" s="12">
        <f t="shared" si="2"/>
        <v>3.3278323373711527</v>
      </c>
    </row>
    <row r="71" spans="1:4" x14ac:dyDescent="0.2">
      <c r="A71" s="14">
        <v>2006</v>
      </c>
      <c r="B71" s="26">
        <v>2.0155833332999999</v>
      </c>
      <c r="C71" s="12">
        <v>2.5758821333999999</v>
      </c>
      <c r="D71" s="12">
        <f t="shared" si="2"/>
        <v>3.6570659263836651</v>
      </c>
    </row>
    <row r="72" spans="1:4" x14ac:dyDescent="0.2">
      <c r="A72" s="14">
        <v>2007</v>
      </c>
      <c r="B72" s="26">
        <v>2.0734416667</v>
      </c>
      <c r="C72" s="12">
        <v>2.8058691349</v>
      </c>
      <c r="D72" s="12">
        <f t="shared" si="2"/>
        <v>3.8724262141344119</v>
      </c>
    </row>
    <row r="73" spans="1:4" x14ac:dyDescent="0.2">
      <c r="A73" s="14">
        <v>2008</v>
      </c>
      <c r="B73" s="26">
        <v>2.1525425</v>
      </c>
      <c r="C73" s="12">
        <v>3.2565255576999999</v>
      </c>
      <c r="D73" s="12">
        <f t="shared" si="2"/>
        <v>4.3292265900368054</v>
      </c>
    </row>
    <row r="74" spans="1:4" x14ac:dyDescent="0.2">
      <c r="A74" s="14">
        <v>2009</v>
      </c>
      <c r="B74" s="26">
        <v>2.1456466666999998</v>
      </c>
      <c r="C74" s="12">
        <v>2.3493384908000001</v>
      </c>
      <c r="D74" s="12">
        <f t="shared" si="2"/>
        <v>3.1332492835675443</v>
      </c>
    </row>
    <row r="75" spans="1:4" x14ac:dyDescent="0.2">
      <c r="A75" s="14">
        <v>2010</v>
      </c>
      <c r="B75" s="26">
        <v>2.1807616667</v>
      </c>
      <c r="C75" s="12">
        <v>2.7814366533000001</v>
      </c>
      <c r="D75" s="12">
        <f t="shared" si="2"/>
        <v>3.6497954892052586</v>
      </c>
    </row>
    <row r="76" spans="1:4" x14ac:dyDescent="0.2">
      <c r="A76" s="14">
        <v>2011</v>
      </c>
      <c r="B76" s="26">
        <v>2.2492299999999998</v>
      </c>
      <c r="C76" s="12">
        <v>3.5262977824999999</v>
      </c>
      <c r="D76" s="12">
        <f t="shared" si="2"/>
        <v>4.4863451037563786</v>
      </c>
    </row>
    <row r="77" spans="1:4" x14ac:dyDescent="0.2">
      <c r="A77" s="14">
        <v>2012</v>
      </c>
      <c r="B77" s="26">
        <v>2.2958608332999999</v>
      </c>
      <c r="C77" s="12">
        <v>3.6269416259999998</v>
      </c>
      <c r="D77" s="12">
        <f t="shared" si="2"/>
        <v>4.5206675265106391</v>
      </c>
    </row>
    <row r="78" spans="1:4" x14ac:dyDescent="0.2">
      <c r="A78" s="14">
        <v>2013</v>
      </c>
      <c r="B78" s="26">
        <v>2.3295175000000001</v>
      </c>
      <c r="C78" s="12">
        <v>3.5055298632</v>
      </c>
      <c r="D78" s="12">
        <f t="shared" si="2"/>
        <v>4.306210494990637</v>
      </c>
    </row>
    <row r="79" spans="1:4" x14ac:dyDescent="0.2">
      <c r="A79" s="14">
        <v>2014</v>
      </c>
      <c r="B79" s="26">
        <v>2.3671500000000001</v>
      </c>
      <c r="C79" s="12">
        <v>3.3638242436999999</v>
      </c>
      <c r="D79" s="12">
        <f t="shared" si="2"/>
        <v>4.0664466473834473</v>
      </c>
    </row>
    <row r="80" spans="1:4" x14ac:dyDescent="0.2">
      <c r="A80" s="14">
        <v>2015</v>
      </c>
      <c r="B80" s="26">
        <v>2.3700174999999999</v>
      </c>
      <c r="C80" s="12">
        <v>2.4282992426000001</v>
      </c>
      <c r="D80" s="12">
        <f t="shared" ref="D80" si="3">C80*$B$89/B80</f>
        <v>2.9319611597513426</v>
      </c>
    </row>
    <row r="81" spans="1:5" x14ac:dyDescent="0.2">
      <c r="A81" s="14">
        <v>2016</v>
      </c>
      <c r="B81" s="26">
        <v>2.4000541666999999</v>
      </c>
      <c r="C81" s="12">
        <v>2.149198626</v>
      </c>
      <c r="D81" s="12">
        <f t="shared" si="2"/>
        <v>2.5624952681089699</v>
      </c>
    </row>
    <row r="82" spans="1:5" x14ac:dyDescent="0.2">
      <c r="A82" s="14">
        <v>2017</v>
      </c>
      <c r="B82" s="26">
        <v>2.4512100000000001</v>
      </c>
      <c r="C82" s="12">
        <v>2.4169206741</v>
      </c>
      <c r="D82" s="12">
        <f t="shared" ref="D82" si="4">C82*$B$89/B82</f>
        <v>2.8215609632461081</v>
      </c>
    </row>
    <row r="83" spans="1:5" x14ac:dyDescent="0.2">
      <c r="A83" s="14">
        <v>2018</v>
      </c>
      <c r="B83" s="26">
        <v>2.5109891666999999</v>
      </c>
      <c r="C83" s="12">
        <v>2.7266501527</v>
      </c>
      <c r="D83" s="12">
        <f t="shared" si="2"/>
        <v>3.1073640781052227</v>
      </c>
    </row>
    <row r="84" spans="1:5" x14ac:dyDescent="0.2">
      <c r="A84" s="14">
        <v>2019</v>
      </c>
      <c r="B84" s="26">
        <v>2.5564650000000002</v>
      </c>
      <c r="C84" s="12">
        <v>2.6037332284999999</v>
      </c>
      <c r="D84" s="12">
        <f t="shared" ref="D84:D85" si="5">C84*$B$89/B84</f>
        <v>2.9145009116403093</v>
      </c>
    </row>
    <row r="85" spans="1:5" x14ac:dyDescent="0.2">
      <c r="A85" s="14">
        <v>2020</v>
      </c>
      <c r="B85" s="26">
        <v>2.5883824999999998</v>
      </c>
      <c r="C85" s="12">
        <v>2.1837100107</v>
      </c>
      <c r="D85" s="12">
        <f t="shared" si="5"/>
        <v>2.4142045904069529</v>
      </c>
      <c r="E85" s="10" t="s">
        <v>182</v>
      </c>
    </row>
    <row r="86" spans="1:5" x14ac:dyDescent="0.2">
      <c r="A86" s="14">
        <v>2021</v>
      </c>
      <c r="B86" s="26">
        <v>2.7096541667</v>
      </c>
      <c r="C86" s="12">
        <v>3.0194145908999999</v>
      </c>
      <c r="D86" s="12">
        <f t="shared" ref="D86:D87" si="6">C86*$B$89/B86</f>
        <v>3.1887204370109341</v>
      </c>
      <c r="E86" s="10" t="s">
        <v>183</v>
      </c>
    </row>
    <row r="87" spans="1:5" x14ac:dyDescent="0.2">
      <c r="A87" s="14">
        <v>2022</v>
      </c>
      <c r="B87" s="27">
        <v>2.8778900669</v>
      </c>
      <c r="C87" s="21">
        <v>3.7386691385000002</v>
      </c>
      <c r="D87" s="21">
        <f t="shared" si="6"/>
        <v>3.7174950084989136</v>
      </c>
      <c r="E87" s="14">
        <v>1</v>
      </c>
    </row>
    <row r="88" spans="1:5" x14ac:dyDescent="0.2">
      <c r="A88" s="14">
        <v>2023</v>
      </c>
      <c r="B88" s="27">
        <v>2.950526</v>
      </c>
      <c r="C88" s="21">
        <v>3.4034945448</v>
      </c>
      <c r="D88" s="21">
        <f t="shared" si="2"/>
        <v>3.3009061292626396</v>
      </c>
      <c r="E88" s="14">
        <v>1</v>
      </c>
    </row>
    <row r="89" spans="1:5" x14ac:dyDescent="0.2">
      <c r="A89" s="15" t="str">
        <f>"Base CPI ("&amp;TEXT('Notes and Sources'!$G$7,"m/yyyy")&amp;")"</f>
        <v>Base CPI (4/2022)</v>
      </c>
      <c r="B89" s="28">
        <v>2.8615910000000002</v>
      </c>
      <c r="C89" s="16"/>
      <c r="D89" s="16"/>
      <c r="E89" s="20"/>
    </row>
    <row r="90" spans="1:5" x14ac:dyDescent="0.2">
      <c r="A90" s="43" t="str">
        <f>A1&amp;" "&amp;TEXT(C1,"Mmmm yyyy")</f>
        <v>EIA Short-Term Energy Outlook, April 2022</v>
      </c>
      <c r="B90" s="43"/>
      <c r="C90" s="43"/>
      <c r="D90" s="43"/>
      <c r="E90" s="43"/>
    </row>
    <row r="91" spans="1:5" x14ac:dyDescent="0.2">
      <c r="A91" s="38" t="s">
        <v>184</v>
      </c>
      <c r="B91" s="38"/>
      <c r="C91" s="38"/>
      <c r="D91" s="38"/>
      <c r="E91" s="38"/>
    </row>
    <row r="92" spans="1:5" x14ac:dyDescent="0.2">
      <c r="A92" s="34" t="str">
        <f>"Real Price ("&amp;TEXT($C$1,"mmm yyyy")&amp;" $)"</f>
        <v>Real Price (Apr 2022 $)</v>
      </c>
      <c r="B92" s="34"/>
      <c r="C92" s="34"/>
      <c r="D92" s="34"/>
      <c r="E92" s="34"/>
    </row>
    <row r="93" spans="1:5" x14ac:dyDescent="0.2">
      <c r="A93" s="39" t="s">
        <v>167</v>
      </c>
      <c r="B93" s="39"/>
      <c r="C93" s="39"/>
      <c r="D93" s="39"/>
      <c r="E93" s="39"/>
    </row>
  </sheetData>
  <mergeCells count="6">
    <mergeCell ref="A93:E93"/>
    <mergeCell ref="C39:D39"/>
    <mergeCell ref="C1:D1"/>
    <mergeCell ref="A1:B1"/>
    <mergeCell ref="A90:E90"/>
    <mergeCell ref="A91:E91"/>
  </mergeCells>
  <phoneticPr fontId="3" type="noConversion"/>
  <hyperlinks>
    <hyperlink ref="A3" location="Contents!B4" display="Return to Contents"/>
    <hyperlink ref="A93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44663</v>
      </c>
      <c r="D1" s="42"/>
    </row>
    <row r="2" spans="1:4" ht="15.75" x14ac:dyDescent="0.25">
      <c r="A2" s="11" t="s">
        <v>221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171</v>
      </c>
      <c r="D39" s="40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23</v>
      </c>
      <c r="B41" s="26">
        <v>0.55900000000000005</v>
      </c>
      <c r="C41" s="12">
        <v>0.59950179100000001</v>
      </c>
      <c r="D41" s="12">
        <f t="shared" ref="D41:D72" si="0">C41*$B$233/B41</f>
        <v>3.068924739909626</v>
      </c>
    </row>
    <row r="42" spans="1:4" x14ac:dyDescent="0.2">
      <c r="A42" s="14" t="s">
        <v>24</v>
      </c>
      <c r="B42" s="26">
        <v>0.56399999999999995</v>
      </c>
      <c r="C42" s="12">
        <v>0.60284331520000001</v>
      </c>
      <c r="D42" s="12">
        <f t="shared" si="0"/>
        <v>3.0586719950114958</v>
      </c>
    </row>
    <row r="43" spans="1:4" x14ac:dyDescent="0.2">
      <c r="A43" s="14" t="s">
        <v>25</v>
      </c>
      <c r="B43" s="26">
        <v>0.57299999999999995</v>
      </c>
      <c r="C43" s="12">
        <v>0.62689555320000001</v>
      </c>
      <c r="D43" s="12">
        <f t="shared" si="0"/>
        <v>3.1307481203789558</v>
      </c>
    </row>
    <row r="44" spans="1:4" x14ac:dyDescent="0.2">
      <c r="A44" s="14" t="s">
        <v>26</v>
      </c>
      <c r="B44" s="26">
        <v>0.58133333333000003</v>
      </c>
      <c r="C44" s="12">
        <v>0.62796344640000001</v>
      </c>
      <c r="D44" s="12">
        <f t="shared" si="0"/>
        <v>3.0911259401792308</v>
      </c>
    </row>
    <row r="45" spans="1:4" x14ac:dyDescent="0.2">
      <c r="A45" s="14" t="s">
        <v>27</v>
      </c>
      <c r="B45" s="26">
        <v>0.59199999999999997</v>
      </c>
      <c r="C45" s="12">
        <v>0.63577560619999995</v>
      </c>
      <c r="D45" s="12">
        <f t="shared" si="0"/>
        <v>3.0731921498673382</v>
      </c>
    </row>
    <row r="46" spans="1:4" x14ac:dyDescent="0.2">
      <c r="A46" s="14" t="s">
        <v>28</v>
      </c>
      <c r="B46" s="26">
        <v>0.60233333333000005</v>
      </c>
      <c r="C46" s="12">
        <v>0.65841168169999997</v>
      </c>
      <c r="D46" s="12">
        <f t="shared" si="0"/>
        <v>3.128010419465431</v>
      </c>
    </row>
    <row r="47" spans="1:4" x14ac:dyDescent="0.2">
      <c r="A47" s="14" t="s">
        <v>29</v>
      </c>
      <c r="B47" s="26">
        <v>0.61066666667000002</v>
      </c>
      <c r="C47" s="12">
        <v>0.666684414</v>
      </c>
      <c r="D47" s="12">
        <f t="shared" si="0"/>
        <v>3.1240908061117802</v>
      </c>
    </row>
    <row r="48" spans="1:4" x14ac:dyDescent="0.2">
      <c r="A48" s="14" t="s">
        <v>30</v>
      </c>
      <c r="B48" s="26">
        <v>0.61966666667000003</v>
      </c>
      <c r="C48" s="12">
        <v>0.66468291499999999</v>
      </c>
      <c r="D48" s="12">
        <f t="shared" si="0"/>
        <v>3.0694738796248524</v>
      </c>
    </row>
    <row r="49" spans="1:4" x14ac:dyDescent="0.2">
      <c r="A49" s="14" t="s">
        <v>31</v>
      </c>
      <c r="B49" s="26">
        <v>0.63033333332999997</v>
      </c>
      <c r="C49" s="12">
        <v>0.64734181830000004</v>
      </c>
      <c r="D49" s="12">
        <f t="shared" si="0"/>
        <v>2.9388062208049366</v>
      </c>
    </row>
    <row r="50" spans="1:4" x14ac:dyDescent="0.2">
      <c r="A50" s="14" t="s">
        <v>32</v>
      </c>
      <c r="B50" s="26">
        <v>0.64466666667000005</v>
      </c>
      <c r="C50" s="12">
        <v>0.65585991740000005</v>
      </c>
      <c r="D50" s="12">
        <f t="shared" si="0"/>
        <v>2.9112763757231841</v>
      </c>
    </row>
    <row r="51" spans="1:4" x14ac:dyDescent="0.2">
      <c r="A51" s="14" t="s">
        <v>33</v>
      </c>
      <c r="B51" s="26">
        <v>0.65966666666999996</v>
      </c>
      <c r="C51" s="12">
        <v>0.68114944700000002</v>
      </c>
      <c r="D51" s="12">
        <f t="shared" si="0"/>
        <v>2.9547819007281375</v>
      </c>
    </row>
    <row r="52" spans="1:4" x14ac:dyDescent="0.2">
      <c r="A52" s="14" t="s">
        <v>34</v>
      </c>
      <c r="B52" s="26">
        <v>0.67500000000000004</v>
      </c>
      <c r="C52" s="12">
        <v>0.6967000216</v>
      </c>
      <c r="D52" s="12">
        <f t="shared" si="0"/>
        <v>2.9535859429783193</v>
      </c>
    </row>
    <row r="53" spans="1:4" x14ac:dyDescent="0.2">
      <c r="A53" s="14" t="s">
        <v>35</v>
      </c>
      <c r="B53" s="26">
        <v>0.69199999999999995</v>
      </c>
      <c r="C53" s="12">
        <v>0.73425977649999996</v>
      </c>
      <c r="D53" s="12">
        <f t="shared" si="0"/>
        <v>3.0363456186335429</v>
      </c>
    </row>
    <row r="54" spans="1:4" x14ac:dyDescent="0.2">
      <c r="A54" s="14" t="s">
        <v>36</v>
      </c>
      <c r="B54" s="26">
        <v>0.71399999999999997</v>
      </c>
      <c r="C54" s="12">
        <v>0.8491741303</v>
      </c>
      <c r="D54" s="12">
        <f t="shared" si="0"/>
        <v>3.4033460065816636</v>
      </c>
    </row>
    <row r="55" spans="1:4" x14ac:dyDescent="0.2">
      <c r="A55" s="14" t="s">
        <v>37</v>
      </c>
      <c r="B55" s="26">
        <v>0.73699999999999999</v>
      </c>
      <c r="C55" s="12">
        <v>0.98495482190000005</v>
      </c>
      <c r="D55" s="12">
        <f t="shared" si="0"/>
        <v>3.824339014593817</v>
      </c>
    </row>
    <row r="56" spans="1:4" x14ac:dyDescent="0.2">
      <c r="A56" s="14" t="s">
        <v>38</v>
      </c>
      <c r="B56" s="26">
        <v>0.76033333332999997</v>
      </c>
      <c r="C56" s="12">
        <v>1.0444937969999999</v>
      </c>
      <c r="D56" s="12">
        <f t="shared" si="0"/>
        <v>3.9310574954811015</v>
      </c>
    </row>
    <row r="57" spans="1:4" x14ac:dyDescent="0.2">
      <c r="A57" s="14" t="s">
        <v>39</v>
      </c>
      <c r="B57" s="26">
        <v>0.79033333333</v>
      </c>
      <c r="C57" s="12">
        <v>1.1968262656999999</v>
      </c>
      <c r="D57" s="12">
        <f t="shared" si="0"/>
        <v>4.3333959559323159</v>
      </c>
    </row>
    <row r="58" spans="1:4" x14ac:dyDescent="0.2">
      <c r="A58" s="14" t="s">
        <v>40</v>
      </c>
      <c r="B58" s="26">
        <v>0.81699999999999995</v>
      </c>
      <c r="C58" s="12">
        <v>1.2663121463</v>
      </c>
      <c r="D58" s="12">
        <f t="shared" si="0"/>
        <v>4.4353334651686209</v>
      </c>
    </row>
    <row r="59" spans="1:4" x14ac:dyDescent="0.2">
      <c r="A59" s="14" t="s">
        <v>41</v>
      </c>
      <c r="B59" s="26">
        <v>0.83233333333000004</v>
      </c>
      <c r="C59" s="12">
        <v>1.2651703316</v>
      </c>
      <c r="D59" s="12">
        <f t="shared" si="0"/>
        <v>4.3496996808827495</v>
      </c>
    </row>
    <row r="60" spans="1:4" x14ac:dyDescent="0.2">
      <c r="A60" s="14" t="s">
        <v>42</v>
      </c>
      <c r="B60" s="26">
        <v>0.85566666667000002</v>
      </c>
      <c r="C60" s="12">
        <v>1.2527451889000001</v>
      </c>
      <c r="D60" s="12">
        <f t="shared" si="0"/>
        <v>4.1895337255577427</v>
      </c>
    </row>
    <row r="61" spans="1:4" x14ac:dyDescent="0.2">
      <c r="A61" s="14" t="s">
        <v>43</v>
      </c>
      <c r="B61" s="26">
        <v>0.87933333332999997</v>
      </c>
      <c r="C61" s="12">
        <v>1.3646498016999999</v>
      </c>
      <c r="D61" s="12">
        <f t="shared" si="0"/>
        <v>4.4409434314381819</v>
      </c>
    </row>
    <row r="62" spans="1:4" x14ac:dyDescent="0.2">
      <c r="A62" s="14" t="s">
        <v>44</v>
      </c>
      <c r="B62" s="26">
        <v>0.89766666666999995</v>
      </c>
      <c r="C62" s="12">
        <v>1.4007799969000001</v>
      </c>
      <c r="D62" s="12">
        <f t="shared" si="0"/>
        <v>4.4654208304057006</v>
      </c>
    </row>
    <row r="63" spans="1:4" x14ac:dyDescent="0.2">
      <c r="A63" s="14" t="s">
        <v>45</v>
      </c>
      <c r="B63" s="26">
        <v>0.92266666666999997</v>
      </c>
      <c r="C63" s="12">
        <v>1.3780565559</v>
      </c>
      <c r="D63" s="12">
        <f t="shared" si="0"/>
        <v>4.273953292456854</v>
      </c>
    </row>
    <row r="64" spans="1:4" x14ac:dyDescent="0.2">
      <c r="A64" s="14" t="s">
        <v>46</v>
      </c>
      <c r="B64" s="26">
        <v>0.93766666666999998</v>
      </c>
      <c r="C64" s="12">
        <v>1.3683017086</v>
      </c>
      <c r="D64" s="12">
        <f t="shared" si="0"/>
        <v>4.1758121449702781</v>
      </c>
    </row>
    <row r="65" spans="1:4" x14ac:dyDescent="0.2">
      <c r="A65" s="14" t="s">
        <v>47</v>
      </c>
      <c r="B65" s="26">
        <v>0.94599999999999995</v>
      </c>
      <c r="C65" s="12">
        <v>1.2826872036000001</v>
      </c>
      <c r="D65" s="12">
        <f t="shared" si="0"/>
        <v>3.8800487924280427</v>
      </c>
    </row>
    <row r="66" spans="1:4" x14ac:dyDescent="0.2">
      <c r="A66" s="14" t="s">
        <v>48</v>
      </c>
      <c r="B66" s="26">
        <v>0.95966666667</v>
      </c>
      <c r="C66" s="12">
        <v>1.2271940294999999</v>
      </c>
      <c r="D66" s="12">
        <f t="shared" si="0"/>
        <v>3.6593199618534942</v>
      </c>
    </row>
    <row r="67" spans="1:4" x14ac:dyDescent="0.2">
      <c r="A67" s="14" t="s">
        <v>49</v>
      </c>
      <c r="B67" s="26">
        <v>0.97633333333000005</v>
      </c>
      <c r="C67" s="12">
        <v>1.2854954635</v>
      </c>
      <c r="D67" s="12">
        <f t="shared" si="0"/>
        <v>3.7677319039655046</v>
      </c>
    </row>
    <row r="68" spans="1:4" x14ac:dyDescent="0.2">
      <c r="A68" s="14" t="s">
        <v>50</v>
      </c>
      <c r="B68" s="26">
        <v>0.97933333333000006</v>
      </c>
      <c r="C68" s="12">
        <v>1.2375507007</v>
      </c>
      <c r="D68" s="12">
        <f t="shared" si="0"/>
        <v>3.6160966104617436</v>
      </c>
    </row>
    <row r="69" spans="1:4" x14ac:dyDescent="0.2">
      <c r="A69" s="14" t="s">
        <v>51</v>
      </c>
      <c r="B69" s="26">
        <v>0.98</v>
      </c>
      <c r="C69" s="12">
        <v>1.1471895153</v>
      </c>
      <c r="D69" s="12">
        <f t="shared" si="0"/>
        <v>3.3497828492620845</v>
      </c>
    </row>
    <row r="70" spans="1:4" x14ac:dyDescent="0.2">
      <c r="A70" s="14" t="s">
        <v>52</v>
      </c>
      <c r="B70" s="26">
        <v>0.99133333332999996</v>
      </c>
      <c r="C70" s="12">
        <v>1.2214854500000001</v>
      </c>
      <c r="D70" s="12">
        <f t="shared" si="0"/>
        <v>3.5259500037283495</v>
      </c>
    </row>
    <row r="71" spans="1:4" x14ac:dyDescent="0.2">
      <c r="A71" s="14" t="s">
        <v>53</v>
      </c>
      <c r="B71" s="26">
        <v>1.0009999999999999</v>
      </c>
      <c r="C71" s="12">
        <v>1.2474156087999999</v>
      </c>
      <c r="D71" s="12">
        <f t="shared" si="0"/>
        <v>3.5660272521494516</v>
      </c>
    </row>
    <row r="72" spans="1:4" x14ac:dyDescent="0.2">
      <c r="A72" s="14" t="s">
        <v>54</v>
      </c>
      <c r="B72" s="26">
        <v>1.0109999999999999</v>
      </c>
      <c r="C72" s="12">
        <v>1.2006220433999999</v>
      </c>
      <c r="D72" s="12">
        <f t="shared" si="0"/>
        <v>3.3983078474728488</v>
      </c>
    </row>
    <row r="73" spans="1:4" x14ac:dyDescent="0.2">
      <c r="A73" s="14" t="s">
        <v>55</v>
      </c>
      <c r="B73" s="26">
        <v>1.0253333333000001</v>
      </c>
      <c r="C73" s="12">
        <v>1.1707279850000001</v>
      </c>
      <c r="D73" s="12">
        <f t="shared" ref="D73:D104" si="1">C73*$B$233/B73</f>
        <v>3.267371260175274</v>
      </c>
    </row>
    <row r="74" spans="1:4" x14ac:dyDescent="0.2">
      <c r="A74" s="14" t="s">
        <v>56</v>
      </c>
      <c r="B74" s="26">
        <v>1.0349999999999999</v>
      </c>
      <c r="C74" s="12">
        <v>1.2010832806</v>
      </c>
      <c r="D74" s="12">
        <f t="shared" si="1"/>
        <v>3.3207817449424493</v>
      </c>
    </row>
    <row r="75" spans="1:4" x14ac:dyDescent="0.2">
      <c r="A75" s="14" t="s">
        <v>57</v>
      </c>
      <c r="B75" s="26">
        <v>1.044</v>
      </c>
      <c r="C75" s="12">
        <v>1.1688317168</v>
      </c>
      <c r="D75" s="12">
        <f t="shared" si="1"/>
        <v>3.2037531813308706</v>
      </c>
    </row>
    <row r="76" spans="1:4" x14ac:dyDescent="0.2">
      <c r="A76" s="14" t="s">
        <v>58</v>
      </c>
      <c r="B76" s="26">
        <v>1.0529999999999999</v>
      </c>
      <c r="C76" s="12">
        <v>1.1619418754999999</v>
      </c>
      <c r="D76" s="12">
        <f t="shared" si="1"/>
        <v>3.1576471162905229</v>
      </c>
    </row>
    <row r="77" spans="1:4" x14ac:dyDescent="0.2">
      <c r="A77" s="14" t="s">
        <v>59</v>
      </c>
      <c r="B77" s="26">
        <v>1.0626666667</v>
      </c>
      <c r="C77" s="12">
        <v>1.1053324133</v>
      </c>
      <c r="D77" s="12">
        <f t="shared" si="1"/>
        <v>2.976483016758166</v>
      </c>
    </row>
    <row r="78" spans="1:4" x14ac:dyDescent="0.2">
      <c r="A78" s="14" t="s">
        <v>60</v>
      </c>
      <c r="B78" s="26">
        <v>1.0723333333</v>
      </c>
      <c r="C78" s="12">
        <v>1.1961445622</v>
      </c>
      <c r="D78" s="12">
        <f t="shared" si="1"/>
        <v>3.1919892887754369</v>
      </c>
    </row>
    <row r="79" spans="1:4" x14ac:dyDescent="0.2">
      <c r="A79" s="14" t="s">
        <v>61</v>
      </c>
      <c r="B79" s="26">
        <v>1.079</v>
      </c>
      <c r="C79" s="12">
        <v>1.1947198341</v>
      </c>
      <c r="D79" s="12">
        <f t="shared" si="1"/>
        <v>3.1684889015589004</v>
      </c>
    </row>
    <row r="80" spans="1:4" x14ac:dyDescent="0.2">
      <c r="A80" s="14" t="s">
        <v>62</v>
      </c>
      <c r="B80" s="26">
        <v>1.0900000000000001</v>
      </c>
      <c r="C80" s="12">
        <v>1.1651829764999999</v>
      </c>
      <c r="D80" s="12">
        <f t="shared" si="1"/>
        <v>3.0589698338583586</v>
      </c>
    </row>
    <row r="81" spans="1:4" x14ac:dyDescent="0.2">
      <c r="A81" s="14" t="s">
        <v>63</v>
      </c>
      <c r="B81" s="26">
        <v>1.0956666666999999</v>
      </c>
      <c r="C81" s="12">
        <v>1.053504145</v>
      </c>
      <c r="D81" s="12">
        <f t="shared" si="1"/>
        <v>2.7514736656857131</v>
      </c>
    </row>
    <row r="82" spans="1:4" x14ac:dyDescent="0.2">
      <c r="A82" s="14" t="s">
        <v>64</v>
      </c>
      <c r="B82" s="26">
        <v>1.0903333333</v>
      </c>
      <c r="C82" s="12">
        <v>0.89144064021000002</v>
      </c>
      <c r="D82" s="12">
        <f t="shared" si="1"/>
        <v>2.3395950900065672</v>
      </c>
    </row>
    <row r="83" spans="1:4" x14ac:dyDescent="0.2">
      <c r="A83" s="14" t="s">
        <v>65</v>
      </c>
      <c r="B83" s="26">
        <v>1.097</v>
      </c>
      <c r="C83" s="12">
        <v>0.82853970535999999</v>
      </c>
      <c r="D83" s="12">
        <f t="shared" si="1"/>
        <v>2.1612960474027605</v>
      </c>
    </row>
    <row r="84" spans="1:4" x14ac:dyDescent="0.2">
      <c r="A84" s="14" t="s">
        <v>66</v>
      </c>
      <c r="B84" s="26">
        <v>1.1046666667</v>
      </c>
      <c r="C84" s="12">
        <v>0.78263189772999997</v>
      </c>
      <c r="D84" s="12">
        <f t="shared" si="1"/>
        <v>2.0273739240701656</v>
      </c>
    </row>
    <row r="85" spans="1:4" x14ac:dyDescent="0.2">
      <c r="A85" s="14" t="s">
        <v>67</v>
      </c>
      <c r="B85" s="26">
        <v>1.1180000000000001</v>
      </c>
      <c r="C85" s="12">
        <v>0.85109575548000005</v>
      </c>
      <c r="D85" s="12">
        <f t="shared" si="1"/>
        <v>2.1784328747940687</v>
      </c>
    </row>
    <row r="86" spans="1:4" x14ac:dyDescent="0.2">
      <c r="A86" s="14" t="s">
        <v>68</v>
      </c>
      <c r="B86" s="26">
        <v>1.1306666667</v>
      </c>
      <c r="C86" s="12">
        <v>0.91375780877000001</v>
      </c>
      <c r="D86" s="12">
        <f t="shared" si="1"/>
        <v>2.3126189165791855</v>
      </c>
    </row>
    <row r="87" spans="1:4" x14ac:dyDescent="0.2">
      <c r="A87" s="14" t="s">
        <v>69</v>
      </c>
      <c r="B87" s="26">
        <v>1.1426666667000001</v>
      </c>
      <c r="C87" s="12">
        <v>0.94953738866000004</v>
      </c>
      <c r="D87" s="12">
        <f t="shared" si="1"/>
        <v>2.3779355123748775</v>
      </c>
    </row>
    <row r="88" spans="1:4" x14ac:dyDescent="0.2">
      <c r="A88" s="14" t="s">
        <v>70</v>
      </c>
      <c r="B88" s="26">
        <v>1.1533333333</v>
      </c>
      <c r="C88" s="12">
        <v>0.92895915818999997</v>
      </c>
      <c r="D88" s="12">
        <f t="shared" si="1"/>
        <v>2.3048854044978988</v>
      </c>
    </row>
    <row r="89" spans="1:4" x14ac:dyDescent="0.2">
      <c r="A89" s="14" t="s">
        <v>71</v>
      </c>
      <c r="B89" s="26">
        <v>1.1623333333000001</v>
      </c>
      <c r="C89" s="12">
        <v>0.87432974177</v>
      </c>
      <c r="D89" s="12">
        <f t="shared" si="1"/>
        <v>2.1525444107999201</v>
      </c>
    </row>
    <row r="90" spans="1:4" x14ac:dyDescent="0.2">
      <c r="A90" s="14" t="s">
        <v>72</v>
      </c>
      <c r="B90" s="26">
        <v>1.1756666667</v>
      </c>
      <c r="C90" s="12">
        <v>0.91617792561</v>
      </c>
      <c r="D90" s="12">
        <f t="shared" si="1"/>
        <v>2.2299913577402153</v>
      </c>
    </row>
    <row r="91" spans="1:4" x14ac:dyDescent="0.2">
      <c r="A91" s="14" t="s">
        <v>73</v>
      </c>
      <c r="B91" s="26">
        <v>1.19</v>
      </c>
      <c r="C91" s="12">
        <v>0.94047434060000001</v>
      </c>
      <c r="D91" s="12">
        <f t="shared" si="1"/>
        <v>2.2615570662116764</v>
      </c>
    </row>
    <row r="92" spans="1:4" x14ac:dyDescent="0.2">
      <c r="A92" s="14" t="s">
        <v>74</v>
      </c>
      <c r="B92" s="26">
        <v>1.2030000000000001</v>
      </c>
      <c r="C92" s="12">
        <v>0.90316806490000001</v>
      </c>
      <c r="D92" s="12">
        <f t="shared" si="1"/>
        <v>2.1483770623485086</v>
      </c>
    </row>
    <row r="93" spans="1:4" x14ac:dyDescent="0.2">
      <c r="A93" s="14" t="s">
        <v>75</v>
      </c>
      <c r="B93" s="26">
        <v>1.2166666666999999</v>
      </c>
      <c r="C93" s="12">
        <v>0.88651852856000002</v>
      </c>
      <c r="D93" s="12">
        <f t="shared" si="1"/>
        <v>2.0850850213077012</v>
      </c>
    </row>
    <row r="94" spans="1:4" x14ac:dyDescent="0.2">
      <c r="A94" s="14" t="s">
        <v>76</v>
      </c>
      <c r="B94" s="26">
        <v>1.2363333332999999</v>
      </c>
      <c r="C94" s="12">
        <v>1.0699977025</v>
      </c>
      <c r="D94" s="12">
        <f t="shared" si="1"/>
        <v>2.4765940649047433</v>
      </c>
    </row>
    <row r="95" spans="1:4" x14ac:dyDescent="0.2">
      <c r="A95" s="14" t="s">
        <v>77</v>
      </c>
      <c r="B95" s="26">
        <v>1.246</v>
      </c>
      <c r="C95" s="12">
        <v>1.0244178937999999</v>
      </c>
      <c r="D95" s="12">
        <f t="shared" si="1"/>
        <v>2.3527006622287607</v>
      </c>
    </row>
    <row r="96" spans="1:4" x14ac:dyDescent="0.2">
      <c r="A96" s="14" t="s">
        <v>78</v>
      </c>
      <c r="B96" s="26">
        <v>1.2586666666999999</v>
      </c>
      <c r="C96" s="12">
        <v>0.9600175541</v>
      </c>
      <c r="D96" s="12">
        <f t="shared" si="1"/>
        <v>2.1826093161402169</v>
      </c>
    </row>
    <row r="97" spans="1:4" x14ac:dyDescent="0.2">
      <c r="A97" s="14" t="s">
        <v>79</v>
      </c>
      <c r="B97" s="26">
        <v>1.2803333333</v>
      </c>
      <c r="C97" s="12">
        <v>0.99207094128999995</v>
      </c>
      <c r="D97" s="12">
        <f t="shared" si="1"/>
        <v>2.2173141971082293</v>
      </c>
    </row>
    <row r="98" spans="1:4" x14ac:dyDescent="0.2">
      <c r="A98" s="14" t="s">
        <v>80</v>
      </c>
      <c r="B98" s="26">
        <v>1.2929999999999999</v>
      </c>
      <c r="C98" s="12">
        <v>1.0344357207999999</v>
      </c>
      <c r="D98" s="12">
        <f t="shared" si="1"/>
        <v>2.2893518551583858</v>
      </c>
    </row>
    <row r="99" spans="1:4" x14ac:dyDescent="0.2">
      <c r="A99" s="14" t="s">
        <v>81</v>
      </c>
      <c r="B99" s="26">
        <v>1.3153333332999999</v>
      </c>
      <c r="C99" s="12">
        <v>1.1507226679</v>
      </c>
      <c r="D99" s="12">
        <f t="shared" si="1"/>
        <v>2.503470068455711</v>
      </c>
    </row>
    <row r="100" spans="1:4" x14ac:dyDescent="0.2">
      <c r="A100" s="14" t="s">
        <v>82</v>
      </c>
      <c r="B100" s="26">
        <v>1.3376666666999999</v>
      </c>
      <c r="C100" s="12">
        <v>1.3292614466999999</v>
      </c>
      <c r="D100" s="12">
        <f t="shared" si="1"/>
        <v>2.8436102111354944</v>
      </c>
    </row>
    <row r="101" spans="1:4" x14ac:dyDescent="0.2">
      <c r="A101" s="14" t="s">
        <v>83</v>
      </c>
      <c r="B101" s="26">
        <v>1.3476666666999999</v>
      </c>
      <c r="C101" s="12">
        <v>1.1037909839</v>
      </c>
      <c r="D101" s="12">
        <f t="shared" si="1"/>
        <v>2.3437534098426367</v>
      </c>
    </row>
    <row r="102" spans="1:4" x14ac:dyDescent="0.2">
      <c r="A102" s="14" t="s">
        <v>84</v>
      </c>
      <c r="B102" s="26">
        <v>1.3556666666999999</v>
      </c>
      <c r="C102" s="12">
        <v>1.1107142346000001</v>
      </c>
      <c r="D102" s="12">
        <f t="shared" si="1"/>
        <v>2.3445364080834263</v>
      </c>
    </row>
    <row r="103" spans="1:4" x14ac:dyDescent="0.2">
      <c r="A103" s="14" t="s">
        <v>85</v>
      </c>
      <c r="B103" s="26">
        <v>1.3660000000000001</v>
      </c>
      <c r="C103" s="12">
        <v>1.1064183864999999</v>
      </c>
      <c r="D103" s="12">
        <f t="shared" si="1"/>
        <v>2.3178015351705135</v>
      </c>
    </row>
    <row r="104" spans="1:4" x14ac:dyDescent="0.2">
      <c r="A104" s="14" t="s">
        <v>86</v>
      </c>
      <c r="B104" s="26">
        <v>1.3773333333</v>
      </c>
      <c r="C104" s="12">
        <v>1.0875001046999999</v>
      </c>
      <c r="D104" s="12">
        <f t="shared" si="1"/>
        <v>2.2594243796107638</v>
      </c>
    </row>
    <row r="105" spans="1:4" x14ac:dyDescent="0.2">
      <c r="A105" s="14" t="s">
        <v>87</v>
      </c>
      <c r="B105" s="26">
        <v>1.3866666667000001</v>
      </c>
      <c r="C105" s="12">
        <v>1.0136519047999999</v>
      </c>
      <c r="D105" s="12">
        <f t="shared" ref="D105:D136" si="2">C105*$B$233/B105</f>
        <v>2.09182007296068</v>
      </c>
    </row>
    <row r="106" spans="1:4" x14ac:dyDescent="0.2">
      <c r="A106" s="14" t="s">
        <v>88</v>
      </c>
      <c r="B106" s="26">
        <v>1.3973333333</v>
      </c>
      <c r="C106" s="12">
        <v>1.1017887556999999</v>
      </c>
      <c r="D106" s="12">
        <f t="shared" si="2"/>
        <v>2.2563469374672209</v>
      </c>
    </row>
    <row r="107" spans="1:4" x14ac:dyDescent="0.2">
      <c r="A107" s="14" t="s">
        <v>89</v>
      </c>
      <c r="B107" s="26">
        <v>1.4079999999999999</v>
      </c>
      <c r="C107" s="12">
        <v>1.1267783497999999</v>
      </c>
      <c r="D107" s="12">
        <f t="shared" si="2"/>
        <v>2.2900417505557753</v>
      </c>
    </row>
    <row r="108" spans="1:4" x14ac:dyDescent="0.2">
      <c r="A108" s="14" t="s">
        <v>90</v>
      </c>
      <c r="B108" s="26">
        <v>1.4203333332999999</v>
      </c>
      <c r="C108" s="12">
        <v>1.1006154752999999</v>
      </c>
      <c r="D108" s="12">
        <f t="shared" si="2"/>
        <v>2.2174452044025705</v>
      </c>
    </row>
    <row r="109" spans="1:4" x14ac:dyDescent="0.2">
      <c r="A109" s="14" t="s">
        <v>91</v>
      </c>
      <c r="B109" s="26">
        <v>1.4306666667000001</v>
      </c>
      <c r="C109" s="12">
        <v>1.0559438071</v>
      </c>
      <c r="D109" s="12">
        <f t="shared" si="2"/>
        <v>2.1120777922875305</v>
      </c>
    </row>
    <row r="110" spans="1:4" x14ac:dyDescent="0.2">
      <c r="A110" s="14" t="s">
        <v>92</v>
      </c>
      <c r="B110" s="26">
        <v>1.4410000000000001</v>
      </c>
      <c r="C110" s="12">
        <v>1.0920949548000001</v>
      </c>
      <c r="D110" s="12">
        <f t="shared" si="2"/>
        <v>2.1687224800840297</v>
      </c>
    </row>
    <row r="111" spans="1:4" x14ac:dyDescent="0.2">
      <c r="A111" s="14" t="s">
        <v>93</v>
      </c>
      <c r="B111" s="26">
        <v>1.4476666667</v>
      </c>
      <c r="C111" s="12">
        <v>1.0631922077</v>
      </c>
      <c r="D111" s="12">
        <f t="shared" si="2"/>
        <v>2.1016034442236222</v>
      </c>
    </row>
    <row r="112" spans="1:4" x14ac:dyDescent="0.2">
      <c r="A112" s="14" t="s">
        <v>94</v>
      </c>
      <c r="B112" s="26">
        <v>1.4596666667</v>
      </c>
      <c r="C112" s="12">
        <v>1.0568018811</v>
      </c>
      <c r="D112" s="12">
        <f t="shared" si="2"/>
        <v>2.0717981856609526</v>
      </c>
    </row>
    <row r="113" spans="1:4" x14ac:dyDescent="0.2">
      <c r="A113" s="14" t="s">
        <v>95</v>
      </c>
      <c r="B113" s="26">
        <v>1.4670000000000001</v>
      </c>
      <c r="C113" s="12">
        <v>1.0050264893</v>
      </c>
      <c r="D113" s="12">
        <f t="shared" si="2"/>
        <v>1.9604463234781706</v>
      </c>
    </row>
    <row r="114" spans="1:4" x14ac:dyDescent="0.2">
      <c r="A114" s="14" t="s">
        <v>96</v>
      </c>
      <c r="B114" s="26">
        <v>1.4753333333</v>
      </c>
      <c r="C114" s="12">
        <v>1.0512505940000001</v>
      </c>
      <c r="D114" s="12">
        <f t="shared" si="2"/>
        <v>2.0390302114344929</v>
      </c>
    </row>
    <row r="115" spans="1:4" x14ac:dyDescent="0.2">
      <c r="A115" s="14" t="s">
        <v>97</v>
      </c>
      <c r="B115" s="26">
        <v>1.4890000000000001</v>
      </c>
      <c r="C115" s="12">
        <v>1.1346452482</v>
      </c>
      <c r="D115" s="12">
        <f t="shared" si="2"/>
        <v>2.1805847081543894</v>
      </c>
    </row>
    <row r="116" spans="1:4" x14ac:dyDescent="0.2">
      <c r="A116" s="14" t="s">
        <v>98</v>
      </c>
      <c r="B116" s="26">
        <v>1.4976666667</v>
      </c>
      <c r="C116" s="12">
        <v>1.1062189558</v>
      </c>
      <c r="D116" s="12">
        <f t="shared" si="2"/>
        <v>2.1136520417602203</v>
      </c>
    </row>
    <row r="117" spans="1:4" x14ac:dyDescent="0.2">
      <c r="A117" s="14" t="s">
        <v>99</v>
      </c>
      <c r="B117" s="26">
        <v>1.5086666666999999</v>
      </c>
      <c r="C117" s="12">
        <v>1.0753894968</v>
      </c>
      <c r="D117" s="12">
        <f t="shared" si="2"/>
        <v>2.0397646302271877</v>
      </c>
    </row>
    <row r="118" spans="1:4" x14ac:dyDescent="0.2">
      <c r="A118" s="14" t="s">
        <v>100</v>
      </c>
      <c r="B118" s="26">
        <v>1.5209999999999999</v>
      </c>
      <c r="C118" s="12">
        <v>1.1614989737000001</v>
      </c>
      <c r="D118" s="12">
        <f t="shared" si="2"/>
        <v>2.1852301181125293</v>
      </c>
    </row>
    <row r="119" spans="1:4" x14ac:dyDescent="0.2">
      <c r="A119" s="14" t="s">
        <v>101</v>
      </c>
      <c r="B119" s="26">
        <v>1.5286666667</v>
      </c>
      <c r="C119" s="12">
        <v>1.1294671835000001</v>
      </c>
      <c r="D119" s="12">
        <f t="shared" si="2"/>
        <v>2.1143086308515953</v>
      </c>
    </row>
    <row r="120" spans="1:4" x14ac:dyDescent="0.2">
      <c r="A120" s="14" t="s">
        <v>102</v>
      </c>
      <c r="B120" s="26">
        <v>1.5369999999999999</v>
      </c>
      <c r="C120" s="12">
        <v>1.0736527393999999</v>
      </c>
      <c r="D120" s="12">
        <f t="shared" si="2"/>
        <v>1.9989297437816433</v>
      </c>
    </row>
    <row r="121" spans="1:4" x14ac:dyDescent="0.2">
      <c r="A121" s="14" t="s">
        <v>103</v>
      </c>
      <c r="B121" s="26">
        <v>1.5506666667</v>
      </c>
      <c r="C121" s="12">
        <v>1.1064068654000001</v>
      </c>
      <c r="D121" s="12">
        <f t="shared" si="2"/>
        <v>2.0417566175615605</v>
      </c>
    </row>
    <row r="122" spans="1:4" x14ac:dyDescent="0.2">
      <c r="A122" s="14" t="s">
        <v>104</v>
      </c>
      <c r="B122" s="26">
        <v>1.5640000000000001</v>
      </c>
      <c r="C122" s="12">
        <v>1.2556473664000001</v>
      </c>
      <c r="D122" s="12">
        <f t="shared" si="2"/>
        <v>2.2974099762557181</v>
      </c>
    </row>
    <row r="123" spans="1:4" x14ac:dyDescent="0.2">
      <c r="A123" s="14" t="s">
        <v>105</v>
      </c>
      <c r="B123" s="26">
        <v>1.573</v>
      </c>
      <c r="C123" s="12">
        <v>1.2122264388999999</v>
      </c>
      <c r="D123" s="12">
        <f t="shared" si="2"/>
        <v>2.2052741687973874</v>
      </c>
    </row>
    <row r="124" spans="1:4" x14ac:dyDescent="0.2">
      <c r="A124" s="14" t="s">
        <v>106</v>
      </c>
      <c r="B124" s="26">
        <v>1.5866666667</v>
      </c>
      <c r="C124" s="12">
        <v>1.2235170601000001</v>
      </c>
      <c r="D124" s="12">
        <f t="shared" si="2"/>
        <v>2.2066420635220996</v>
      </c>
    </row>
    <row r="125" spans="1:4" x14ac:dyDescent="0.2">
      <c r="A125" s="14" t="s">
        <v>107</v>
      </c>
      <c r="B125" s="26">
        <v>1.5963333333</v>
      </c>
      <c r="C125" s="12">
        <v>1.2232218449000001</v>
      </c>
      <c r="D125" s="12">
        <f t="shared" si="2"/>
        <v>2.1927504421229869</v>
      </c>
    </row>
    <row r="126" spans="1:4" x14ac:dyDescent="0.2">
      <c r="A126" s="14" t="s">
        <v>108</v>
      </c>
      <c r="B126" s="26">
        <v>1.6</v>
      </c>
      <c r="C126" s="12">
        <v>1.1989560212999999</v>
      </c>
      <c r="D126" s="12">
        <f t="shared" si="2"/>
        <v>2.1443260999674298</v>
      </c>
    </row>
    <row r="127" spans="1:4" x14ac:dyDescent="0.2">
      <c r="A127" s="14" t="s">
        <v>109</v>
      </c>
      <c r="B127" s="26">
        <v>1.6080000000000001</v>
      </c>
      <c r="C127" s="12">
        <v>1.2089205192000001</v>
      </c>
      <c r="D127" s="12">
        <f t="shared" si="2"/>
        <v>2.1513905954341093</v>
      </c>
    </row>
    <row r="128" spans="1:4" x14ac:dyDescent="0.2">
      <c r="A128" s="14" t="s">
        <v>110</v>
      </c>
      <c r="B128" s="26">
        <v>1.6166666667</v>
      </c>
      <c r="C128" s="12">
        <v>1.1663303518999999</v>
      </c>
      <c r="D128" s="12">
        <f t="shared" si="2"/>
        <v>2.064470373992819</v>
      </c>
    </row>
    <row r="129" spans="1:4" x14ac:dyDescent="0.2">
      <c r="A129" s="14" t="s">
        <v>111</v>
      </c>
      <c r="B129" s="26">
        <v>1.62</v>
      </c>
      <c r="C129" s="12">
        <v>1.0501528408</v>
      </c>
      <c r="D129" s="12">
        <f t="shared" si="2"/>
        <v>1.8550048875664895</v>
      </c>
    </row>
    <row r="130" spans="1:4" x14ac:dyDescent="0.2">
      <c r="A130" s="14" t="s">
        <v>112</v>
      </c>
      <c r="B130" s="26">
        <v>1.6253333333</v>
      </c>
      <c r="C130" s="12">
        <v>1.0529146997000001</v>
      </c>
      <c r="D130" s="12">
        <f t="shared" si="2"/>
        <v>1.8537804933291731</v>
      </c>
    </row>
    <row r="131" spans="1:4" x14ac:dyDescent="0.2">
      <c r="A131" s="14" t="s">
        <v>113</v>
      </c>
      <c r="B131" s="26">
        <v>1.6336666666999999</v>
      </c>
      <c r="C131" s="12">
        <v>1.0307138166000001</v>
      </c>
      <c r="D131" s="12">
        <f t="shared" si="2"/>
        <v>1.805436470780267</v>
      </c>
    </row>
    <row r="132" spans="1:4" x14ac:dyDescent="0.2">
      <c r="A132" s="14" t="s">
        <v>114</v>
      </c>
      <c r="B132" s="26">
        <v>1.6413333333</v>
      </c>
      <c r="C132" s="12">
        <v>0.98608821795000001</v>
      </c>
      <c r="D132" s="12">
        <f t="shared" si="2"/>
        <v>1.7192005502126717</v>
      </c>
    </row>
    <row r="133" spans="1:4" x14ac:dyDescent="0.2">
      <c r="A133" s="14" t="s">
        <v>115</v>
      </c>
      <c r="B133" s="26">
        <v>1.6473333333</v>
      </c>
      <c r="C133" s="12">
        <v>0.94832620162000003</v>
      </c>
      <c r="D133" s="12">
        <f t="shared" si="2"/>
        <v>1.6473422037686498</v>
      </c>
    </row>
    <row r="134" spans="1:4" x14ac:dyDescent="0.2">
      <c r="A134" s="14" t="s">
        <v>116</v>
      </c>
      <c r="B134" s="26">
        <v>1.6596666667</v>
      </c>
      <c r="C134" s="12">
        <v>1.1251623151000001</v>
      </c>
      <c r="D134" s="12">
        <f t="shared" si="2"/>
        <v>1.9400006152026459</v>
      </c>
    </row>
    <row r="135" spans="1:4" x14ac:dyDescent="0.2">
      <c r="A135" s="14" t="s">
        <v>117</v>
      </c>
      <c r="B135" s="26">
        <v>1.6719999999999999</v>
      </c>
      <c r="C135" s="12">
        <v>1.2095693675000001</v>
      </c>
      <c r="D135" s="12">
        <f t="shared" si="2"/>
        <v>2.0701512056900078</v>
      </c>
    </row>
    <row r="136" spans="1:4" x14ac:dyDescent="0.2">
      <c r="A136" s="14" t="s">
        <v>118</v>
      </c>
      <c r="B136" s="26">
        <v>1.6843333332999999</v>
      </c>
      <c r="C136" s="12">
        <v>1.2563606655999999</v>
      </c>
      <c r="D136" s="12">
        <f t="shared" si="2"/>
        <v>2.1344886444722655</v>
      </c>
    </row>
    <row r="137" spans="1:4" x14ac:dyDescent="0.2">
      <c r="A137" s="14" t="s">
        <v>119</v>
      </c>
      <c r="B137" s="26">
        <v>1.7010000000000001</v>
      </c>
      <c r="C137" s="12">
        <v>1.397304195</v>
      </c>
      <c r="D137" s="12">
        <f t="shared" ref="D137:D168" si="3">C137*$B$233/B137</f>
        <v>2.3506837793499384</v>
      </c>
    </row>
    <row r="138" spans="1:4" x14ac:dyDescent="0.2">
      <c r="A138" s="14" t="s">
        <v>120</v>
      </c>
      <c r="B138" s="26">
        <v>1.7143333332999999</v>
      </c>
      <c r="C138" s="12">
        <v>1.5291604408999999</v>
      </c>
      <c r="D138" s="12">
        <f t="shared" si="3"/>
        <v>2.5524976212252901</v>
      </c>
    </row>
    <row r="139" spans="1:4" x14ac:dyDescent="0.2">
      <c r="A139" s="14" t="s">
        <v>121</v>
      </c>
      <c r="B139" s="26">
        <v>1.73</v>
      </c>
      <c r="C139" s="12">
        <v>1.5208591724</v>
      </c>
      <c r="D139" s="12">
        <f t="shared" si="3"/>
        <v>2.5156513988481435</v>
      </c>
    </row>
    <row r="140" spans="1:4" x14ac:dyDescent="0.2">
      <c r="A140" s="14" t="s">
        <v>122</v>
      </c>
      <c r="B140" s="26">
        <v>1.7423333333</v>
      </c>
      <c r="C140" s="12">
        <v>1.4966101829</v>
      </c>
      <c r="D140" s="12">
        <f t="shared" si="3"/>
        <v>2.4580177329119546</v>
      </c>
    </row>
    <row r="141" spans="1:4" x14ac:dyDescent="0.2">
      <c r="A141" s="14" t="s">
        <v>123</v>
      </c>
      <c r="B141" s="26">
        <v>1.7589999999999999</v>
      </c>
      <c r="C141" s="12">
        <v>1.4345354224</v>
      </c>
      <c r="D141" s="12">
        <f t="shared" si="3"/>
        <v>2.3337428390682429</v>
      </c>
    </row>
    <row r="142" spans="1:4" x14ac:dyDescent="0.2">
      <c r="A142" s="14" t="s">
        <v>124</v>
      </c>
      <c r="B142" s="26">
        <v>1.7713333333000001</v>
      </c>
      <c r="C142" s="12">
        <v>1.6244266455</v>
      </c>
      <c r="D142" s="12">
        <f t="shared" si="3"/>
        <v>2.6242630799833271</v>
      </c>
    </row>
    <row r="143" spans="1:4" x14ac:dyDescent="0.2">
      <c r="A143" s="14" t="s">
        <v>125</v>
      </c>
      <c r="B143" s="26">
        <v>1.7763333333</v>
      </c>
      <c r="C143" s="12">
        <v>1.4524706239</v>
      </c>
      <c r="D143" s="12">
        <f t="shared" si="3"/>
        <v>2.3398631254614117</v>
      </c>
    </row>
    <row r="144" spans="1:4" x14ac:dyDescent="0.2">
      <c r="A144" s="14" t="s">
        <v>126</v>
      </c>
      <c r="B144" s="26">
        <v>1.7749999999999999</v>
      </c>
      <c r="C144" s="12">
        <v>1.1911174625000001</v>
      </c>
      <c r="D144" s="12">
        <f t="shared" si="3"/>
        <v>1.9202766257086412</v>
      </c>
    </row>
    <row r="145" spans="1:4" x14ac:dyDescent="0.2">
      <c r="A145" s="14" t="s">
        <v>127</v>
      </c>
      <c r="B145" s="26">
        <v>1.7806666667</v>
      </c>
      <c r="C145" s="12">
        <v>1.1591419517999999</v>
      </c>
      <c r="D145" s="12">
        <f t="shared" si="3"/>
        <v>1.8627799570935351</v>
      </c>
    </row>
    <row r="146" spans="1:4" x14ac:dyDescent="0.2">
      <c r="A146" s="14" t="s">
        <v>128</v>
      </c>
      <c r="B146" s="26">
        <v>1.7946666667</v>
      </c>
      <c r="C146" s="12">
        <v>1.3902539652000001</v>
      </c>
      <c r="D146" s="12">
        <f t="shared" si="3"/>
        <v>2.2167560741772339</v>
      </c>
    </row>
    <row r="147" spans="1:4" x14ac:dyDescent="0.2">
      <c r="A147" s="14" t="s">
        <v>129</v>
      </c>
      <c r="B147" s="26">
        <v>1.8043333333</v>
      </c>
      <c r="C147" s="12">
        <v>1.397380171</v>
      </c>
      <c r="D147" s="12">
        <f t="shared" si="3"/>
        <v>2.2161817038532794</v>
      </c>
    </row>
    <row r="148" spans="1:4" x14ac:dyDescent="0.2">
      <c r="A148" s="14" t="s">
        <v>130</v>
      </c>
      <c r="B148" s="26">
        <v>1.8149999999999999</v>
      </c>
      <c r="C148" s="12">
        <v>1.4165666726999999</v>
      </c>
      <c r="D148" s="12">
        <f t="shared" si="3"/>
        <v>2.2334074057841686</v>
      </c>
    </row>
    <row r="149" spans="1:4" x14ac:dyDescent="0.2">
      <c r="A149" s="14" t="s">
        <v>131</v>
      </c>
      <c r="B149" s="26">
        <v>1.8336666666999999</v>
      </c>
      <c r="C149" s="12">
        <v>1.5878977503</v>
      </c>
      <c r="D149" s="12">
        <f t="shared" si="3"/>
        <v>2.478047942790107</v>
      </c>
    </row>
    <row r="150" spans="1:4" x14ac:dyDescent="0.2">
      <c r="A150" s="14" t="s">
        <v>132</v>
      </c>
      <c r="B150" s="26">
        <v>1.8306666667</v>
      </c>
      <c r="C150" s="12">
        <v>1.5254062409</v>
      </c>
      <c r="D150" s="12">
        <f t="shared" si="3"/>
        <v>2.3844257666918014</v>
      </c>
    </row>
    <row r="151" spans="1:4" x14ac:dyDescent="0.2">
      <c r="A151" s="14" t="s">
        <v>133</v>
      </c>
      <c r="B151" s="26">
        <v>1.8443333333</v>
      </c>
      <c r="C151" s="12">
        <v>1.6024577686000001</v>
      </c>
      <c r="D151" s="12">
        <f t="shared" si="3"/>
        <v>2.4863069195312053</v>
      </c>
    </row>
    <row r="152" spans="1:4" x14ac:dyDescent="0.2">
      <c r="A152" s="14" t="s">
        <v>134</v>
      </c>
      <c r="B152" s="26">
        <v>1.8513333332999999</v>
      </c>
      <c r="C152" s="12">
        <v>1.5183418524000001</v>
      </c>
      <c r="D152" s="12">
        <f t="shared" si="3"/>
        <v>2.346888753958984</v>
      </c>
    </row>
    <row r="153" spans="1:4" x14ac:dyDescent="0.2">
      <c r="A153" s="14" t="s">
        <v>135</v>
      </c>
      <c r="B153" s="26">
        <v>1.867</v>
      </c>
      <c r="C153" s="12">
        <v>1.6528491571999999</v>
      </c>
      <c r="D153" s="12">
        <f t="shared" si="3"/>
        <v>2.5333574036427988</v>
      </c>
    </row>
    <row r="154" spans="1:4" x14ac:dyDescent="0.2">
      <c r="A154" s="14" t="s">
        <v>136</v>
      </c>
      <c r="B154" s="26">
        <v>1.8816666666999999</v>
      </c>
      <c r="C154" s="12">
        <v>1.9180244390000001</v>
      </c>
      <c r="D154" s="12">
        <f t="shared" si="3"/>
        <v>2.9168829790922342</v>
      </c>
    </row>
    <row r="155" spans="1:4" x14ac:dyDescent="0.2">
      <c r="A155" s="14" t="s">
        <v>137</v>
      </c>
      <c r="B155" s="26">
        <v>1.8936666666999999</v>
      </c>
      <c r="C155" s="12">
        <v>1.8867253343999999</v>
      </c>
      <c r="D155" s="12">
        <f t="shared" si="3"/>
        <v>2.8511016914078477</v>
      </c>
    </row>
    <row r="156" spans="1:4" x14ac:dyDescent="0.2">
      <c r="A156" s="14" t="s">
        <v>138</v>
      </c>
      <c r="B156" s="26">
        <v>1.9139999999999999</v>
      </c>
      <c r="C156" s="12">
        <v>1.9390850228000001</v>
      </c>
      <c r="D156" s="12">
        <f t="shared" si="3"/>
        <v>2.8990952191636756</v>
      </c>
    </row>
    <row r="157" spans="1:4" x14ac:dyDescent="0.2">
      <c r="A157" s="14" t="s">
        <v>139</v>
      </c>
      <c r="B157" s="26">
        <v>1.9236666667</v>
      </c>
      <c r="C157" s="12">
        <v>1.9419336623000001</v>
      </c>
      <c r="D157" s="12">
        <f t="shared" si="3"/>
        <v>2.8887644553136864</v>
      </c>
    </row>
    <row r="158" spans="1:4" x14ac:dyDescent="0.2">
      <c r="A158" s="14" t="s">
        <v>140</v>
      </c>
      <c r="B158" s="26">
        <v>1.9366666667000001</v>
      </c>
      <c r="C158" s="12">
        <v>2.1857177038</v>
      </c>
      <c r="D158" s="12">
        <f t="shared" si="3"/>
        <v>3.2295852545406678</v>
      </c>
    </row>
    <row r="159" spans="1:4" x14ac:dyDescent="0.2">
      <c r="A159" s="14" t="s">
        <v>141</v>
      </c>
      <c r="B159" s="26">
        <v>1.966</v>
      </c>
      <c r="C159" s="12">
        <v>2.5485714511999999</v>
      </c>
      <c r="D159" s="12">
        <f t="shared" si="3"/>
        <v>3.7095468604327873</v>
      </c>
    </row>
    <row r="160" spans="1:4" x14ac:dyDescent="0.2">
      <c r="A160" s="14" t="s">
        <v>142</v>
      </c>
      <c r="B160" s="26">
        <v>1.9843333332999999</v>
      </c>
      <c r="C160" s="12">
        <v>2.3852873174</v>
      </c>
      <c r="D160" s="12">
        <f t="shared" si="3"/>
        <v>3.4398034873176435</v>
      </c>
    </row>
    <row r="161" spans="1:4" x14ac:dyDescent="0.2">
      <c r="A161" s="14" t="s">
        <v>143</v>
      </c>
      <c r="B161" s="26">
        <v>1.9946666666999999</v>
      </c>
      <c r="C161" s="12">
        <v>2.3426500746999999</v>
      </c>
      <c r="D161" s="12">
        <f t="shared" si="3"/>
        <v>3.3608153591905854</v>
      </c>
    </row>
    <row r="162" spans="1:4" x14ac:dyDescent="0.2">
      <c r="A162" s="14" t="s">
        <v>144</v>
      </c>
      <c r="B162" s="26">
        <v>2.0126666666999999</v>
      </c>
      <c r="C162" s="12">
        <v>2.8459174085000001</v>
      </c>
      <c r="D162" s="12">
        <f t="shared" si="3"/>
        <v>4.0462992594097615</v>
      </c>
    </row>
    <row r="163" spans="1:4" x14ac:dyDescent="0.2">
      <c r="A163" s="14" t="s">
        <v>145</v>
      </c>
      <c r="B163" s="26">
        <v>2.0316666667000001</v>
      </c>
      <c r="C163" s="12">
        <v>2.8354547348999999</v>
      </c>
      <c r="D163" s="12">
        <f t="shared" si="3"/>
        <v>3.9937219442973433</v>
      </c>
    </row>
    <row r="164" spans="1:4" x14ac:dyDescent="0.2">
      <c r="A164" s="14" t="s">
        <v>146</v>
      </c>
      <c r="B164" s="26">
        <v>2.0233333333000001</v>
      </c>
      <c r="C164" s="12">
        <v>2.2627142695</v>
      </c>
      <c r="D164" s="12">
        <f t="shared" si="3"/>
        <v>3.2001463538448665</v>
      </c>
    </row>
    <row r="165" spans="1:4" x14ac:dyDescent="0.2">
      <c r="A165" s="14" t="s">
        <v>147</v>
      </c>
      <c r="B165" s="26">
        <v>2.0431699999999999</v>
      </c>
      <c r="C165" s="12">
        <v>2.3647192149</v>
      </c>
      <c r="D165" s="12">
        <f t="shared" si="3"/>
        <v>3.3119413572462921</v>
      </c>
    </row>
    <row r="166" spans="1:4" x14ac:dyDescent="0.2">
      <c r="A166" s="14" t="s">
        <v>148</v>
      </c>
      <c r="B166" s="26">
        <v>2.0663100000000001</v>
      </c>
      <c r="C166" s="12">
        <v>3.0185006506000001</v>
      </c>
      <c r="D166" s="12">
        <f t="shared" si="3"/>
        <v>4.1802606071940343</v>
      </c>
    </row>
    <row r="167" spans="1:4" x14ac:dyDescent="0.2">
      <c r="A167" s="14" t="s">
        <v>149</v>
      </c>
      <c r="B167" s="26">
        <v>2.0793900000000001</v>
      </c>
      <c r="C167" s="12">
        <v>2.8524976587999999</v>
      </c>
      <c r="D167" s="12">
        <f t="shared" si="3"/>
        <v>3.9255174007488498</v>
      </c>
    </row>
    <row r="168" spans="1:4" x14ac:dyDescent="0.2">
      <c r="A168" s="14" t="s">
        <v>150</v>
      </c>
      <c r="B168" s="26">
        <v>2.1048966667000002</v>
      </c>
      <c r="C168" s="12">
        <v>2.9659070760000001</v>
      </c>
      <c r="D168" s="12">
        <f t="shared" si="3"/>
        <v>4.0321280991070871</v>
      </c>
    </row>
    <row r="169" spans="1:4" x14ac:dyDescent="0.2">
      <c r="A169" s="14" t="s">
        <v>151</v>
      </c>
      <c r="B169" s="26">
        <v>2.1276966666999999</v>
      </c>
      <c r="C169" s="12">
        <v>3.1076362711000001</v>
      </c>
      <c r="D169" s="12">
        <f t="shared" ref="D169:D200" si="4">C169*$B$233/B169</f>
        <v>4.1795356094841223</v>
      </c>
    </row>
    <row r="170" spans="1:4" x14ac:dyDescent="0.2">
      <c r="A170" s="14" t="s">
        <v>152</v>
      </c>
      <c r="B170" s="26">
        <v>2.1553766667000001</v>
      </c>
      <c r="C170" s="12">
        <v>3.7593931506999998</v>
      </c>
      <c r="D170" s="12">
        <f t="shared" si="4"/>
        <v>4.991167331311801</v>
      </c>
    </row>
    <row r="171" spans="1:4" x14ac:dyDescent="0.2">
      <c r="A171" s="14" t="s">
        <v>153</v>
      </c>
      <c r="B171" s="26">
        <v>2.1886100000000002</v>
      </c>
      <c r="C171" s="12">
        <v>3.8526405985999999</v>
      </c>
      <c r="D171" s="12">
        <f t="shared" si="4"/>
        <v>5.037298405466653</v>
      </c>
    </row>
    <row r="172" spans="1:4" x14ac:dyDescent="0.2">
      <c r="A172" s="14" t="s">
        <v>154</v>
      </c>
      <c r="B172" s="26">
        <v>2.1384866667</v>
      </c>
      <c r="C172" s="12">
        <v>2.2995724351</v>
      </c>
      <c r="D172" s="12">
        <f t="shared" si="4"/>
        <v>3.0771460428532045</v>
      </c>
    </row>
    <row r="173" spans="1:4" x14ac:dyDescent="0.2">
      <c r="A173" s="14" t="s">
        <v>155</v>
      </c>
      <c r="B173" s="26">
        <v>2.1237766667</v>
      </c>
      <c r="C173" s="12">
        <v>1.8897934594000001</v>
      </c>
      <c r="D173" s="12">
        <f t="shared" si="4"/>
        <v>2.5463204488825859</v>
      </c>
    </row>
    <row r="174" spans="1:4" x14ac:dyDescent="0.2">
      <c r="A174" s="14" t="s">
        <v>156</v>
      </c>
      <c r="B174" s="26">
        <v>2.1350699999999998</v>
      </c>
      <c r="C174" s="12">
        <v>2.3161151992</v>
      </c>
      <c r="D174" s="12">
        <f t="shared" si="4"/>
        <v>3.1042422070442317</v>
      </c>
    </row>
    <row r="175" spans="1:4" x14ac:dyDescent="0.2">
      <c r="A175" s="14" t="s">
        <v>157</v>
      </c>
      <c r="B175" s="26">
        <v>2.1534399999999998</v>
      </c>
      <c r="C175" s="12">
        <v>2.5659703135999998</v>
      </c>
      <c r="D175" s="12">
        <f t="shared" si="4"/>
        <v>3.4097804237243379</v>
      </c>
    </row>
    <row r="176" spans="1:4" x14ac:dyDescent="0.2">
      <c r="A176" s="14" t="s">
        <v>158</v>
      </c>
      <c r="B176" s="26">
        <v>2.1703000000000001</v>
      </c>
      <c r="C176" s="12">
        <v>2.6026247264000002</v>
      </c>
      <c r="D176" s="12">
        <f t="shared" si="4"/>
        <v>3.4316212014208651</v>
      </c>
    </row>
    <row r="177" spans="1:4" x14ac:dyDescent="0.2">
      <c r="A177" s="14" t="s">
        <v>159</v>
      </c>
      <c r="B177" s="26">
        <v>2.17374</v>
      </c>
      <c r="C177" s="12">
        <v>2.7129046636999998</v>
      </c>
      <c r="D177" s="12">
        <f t="shared" si="4"/>
        <v>3.5713671227938701</v>
      </c>
    </row>
    <row r="178" spans="1:4" x14ac:dyDescent="0.2">
      <c r="A178" s="14" t="s">
        <v>160</v>
      </c>
      <c r="B178" s="26">
        <v>2.1729733332999999</v>
      </c>
      <c r="C178" s="12">
        <v>2.8051776682999998</v>
      </c>
      <c r="D178" s="12">
        <f t="shared" si="4"/>
        <v>3.6941415920726461</v>
      </c>
    </row>
    <row r="179" spans="1:4" x14ac:dyDescent="0.2">
      <c r="A179" s="14" t="s">
        <v>161</v>
      </c>
      <c r="B179" s="26">
        <v>2.1793433332999999</v>
      </c>
      <c r="C179" s="12">
        <v>2.7214542931999999</v>
      </c>
      <c r="D179" s="12">
        <f t="shared" si="4"/>
        <v>3.5734108496526917</v>
      </c>
    </row>
    <row r="180" spans="1:4" x14ac:dyDescent="0.2">
      <c r="A180" s="14" t="s">
        <v>162</v>
      </c>
      <c r="B180" s="26">
        <v>2.19699</v>
      </c>
      <c r="C180" s="12">
        <v>2.8841960393999999</v>
      </c>
      <c r="D180" s="12">
        <f t="shared" si="4"/>
        <v>3.7566804712732811</v>
      </c>
    </row>
    <row r="181" spans="1:4" x14ac:dyDescent="0.2">
      <c r="A181" s="14" t="s">
        <v>163</v>
      </c>
      <c r="B181" s="26">
        <v>2.2204366667</v>
      </c>
      <c r="C181" s="12">
        <v>3.2955668220000001</v>
      </c>
      <c r="D181" s="12">
        <f t="shared" si="4"/>
        <v>4.2471665592468586</v>
      </c>
    </row>
    <row r="182" spans="1:4" x14ac:dyDescent="0.2">
      <c r="A182" s="14" t="s">
        <v>164</v>
      </c>
      <c r="B182" s="26">
        <v>2.2456833333000001</v>
      </c>
      <c r="C182" s="12">
        <v>3.7953720251999998</v>
      </c>
      <c r="D182" s="12">
        <f t="shared" si="4"/>
        <v>4.8363018364678769</v>
      </c>
    </row>
    <row r="183" spans="1:4" x14ac:dyDescent="0.2">
      <c r="A183" s="14" t="s">
        <v>165</v>
      </c>
      <c r="B183" s="26">
        <v>2.2603266667000002</v>
      </c>
      <c r="C183" s="12">
        <v>3.6340926433999998</v>
      </c>
      <c r="D183" s="12">
        <f t="shared" si="4"/>
        <v>4.6007893260412009</v>
      </c>
    </row>
    <row r="184" spans="1:4" x14ac:dyDescent="0.2">
      <c r="A184" s="14" t="s">
        <v>166</v>
      </c>
      <c r="B184" s="26">
        <v>2.2704733333</v>
      </c>
      <c r="C184" s="12">
        <v>3.3654264476</v>
      </c>
      <c r="D184" s="12">
        <f t="shared" si="4"/>
        <v>4.2416151259600134</v>
      </c>
    </row>
    <row r="185" spans="1:4" x14ac:dyDescent="0.2">
      <c r="A185" s="14" t="s">
        <v>213</v>
      </c>
      <c r="B185" s="26">
        <v>2.2832599999999998</v>
      </c>
      <c r="C185" s="12">
        <v>3.6077270976000002</v>
      </c>
      <c r="D185" s="12">
        <f t="shared" si="4"/>
        <v>4.5215347323337172</v>
      </c>
    </row>
    <row r="186" spans="1:4" x14ac:dyDescent="0.2">
      <c r="A186" s="14" t="s">
        <v>214</v>
      </c>
      <c r="B186" s="26">
        <v>2.2880799999999999</v>
      </c>
      <c r="C186" s="12">
        <v>3.7222213968000002</v>
      </c>
      <c r="D186" s="12">
        <f t="shared" si="4"/>
        <v>4.6552022871098524</v>
      </c>
    </row>
    <row r="187" spans="1:4" x14ac:dyDescent="0.2">
      <c r="A187" s="14" t="s">
        <v>215</v>
      </c>
      <c r="B187" s="26">
        <v>2.2984100000000001</v>
      </c>
      <c r="C187" s="12">
        <v>3.6668312695999998</v>
      </c>
      <c r="D187" s="12">
        <f t="shared" si="4"/>
        <v>4.5653174845244902</v>
      </c>
    </row>
    <row r="188" spans="1:4" x14ac:dyDescent="0.2">
      <c r="A188" s="14" t="s">
        <v>216</v>
      </c>
      <c r="B188" s="26">
        <v>2.3136933332999998</v>
      </c>
      <c r="C188" s="12">
        <v>3.5059407189999998</v>
      </c>
      <c r="D188" s="12">
        <f t="shared" si="4"/>
        <v>4.3361703401351672</v>
      </c>
    </row>
    <row r="189" spans="1:4" x14ac:dyDescent="0.2">
      <c r="A189" s="14" t="s">
        <v>243</v>
      </c>
      <c r="B189" s="26">
        <v>2.3229933332999999</v>
      </c>
      <c r="C189" s="12">
        <v>3.5652553672999998</v>
      </c>
      <c r="D189" s="12">
        <f t="shared" si="4"/>
        <v>4.3918777232451962</v>
      </c>
    </row>
    <row r="190" spans="1:4" x14ac:dyDescent="0.2">
      <c r="A190" s="14" t="s">
        <v>244</v>
      </c>
      <c r="B190" s="26">
        <v>2.3204500000000001</v>
      </c>
      <c r="C190" s="12">
        <v>3.6040271455999999</v>
      </c>
      <c r="D190" s="12">
        <f t="shared" si="4"/>
        <v>4.4445050070480505</v>
      </c>
    </row>
    <row r="191" spans="1:4" x14ac:dyDescent="0.2">
      <c r="A191" s="14" t="s">
        <v>245</v>
      </c>
      <c r="B191" s="26">
        <v>2.3330000000000002</v>
      </c>
      <c r="C191" s="12">
        <v>3.5663142486999999</v>
      </c>
      <c r="D191" s="12">
        <f t="shared" si="4"/>
        <v>4.3743389443856326</v>
      </c>
    </row>
    <row r="192" spans="1:4" x14ac:dyDescent="0.2">
      <c r="A192" s="14" t="s">
        <v>246</v>
      </c>
      <c r="B192" s="26">
        <v>2.3416266666999999</v>
      </c>
      <c r="C192" s="12">
        <v>3.2882789841000002</v>
      </c>
      <c r="D192" s="12">
        <f t="shared" si="4"/>
        <v>4.01844994345345</v>
      </c>
    </row>
    <row r="193" spans="1:4" x14ac:dyDescent="0.2">
      <c r="A193" s="14" t="s">
        <v>247</v>
      </c>
      <c r="B193" s="26">
        <v>2.3562099999999999</v>
      </c>
      <c r="C193" s="12">
        <v>3.4037443452999998</v>
      </c>
      <c r="D193" s="12">
        <f t="shared" si="4"/>
        <v>4.1338098831646475</v>
      </c>
    </row>
    <row r="194" spans="1:4" x14ac:dyDescent="0.2">
      <c r="A194" s="14" t="s">
        <v>248</v>
      </c>
      <c r="B194" s="26">
        <v>2.3687233333000002</v>
      </c>
      <c r="C194" s="12">
        <v>3.6750536235000002</v>
      </c>
      <c r="D194" s="12">
        <f t="shared" si="4"/>
        <v>4.4397335162287055</v>
      </c>
    </row>
    <row r="195" spans="1:4" x14ac:dyDescent="0.2">
      <c r="A195" s="14" t="s">
        <v>249</v>
      </c>
      <c r="B195" s="26">
        <v>2.3747833332999999</v>
      </c>
      <c r="C195" s="12">
        <v>3.5037805502000001</v>
      </c>
      <c r="D195" s="12">
        <f t="shared" si="4"/>
        <v>4.2220217515568876</v>
      </c>
    </row>
    <row r="196" spans="1:4" x14ac:dyDescent="0.2">
      <c r="A196" s="14" t="s">
        <v>250</v>
      </c>
      <c r="B196" s="26">
        <v>2.3688833332999999</v>
      </c>
      <c r="C196" s="12">
        <v>2.8769790241000002</v>
      </c>
      <c r="D196" s="12">
        <f t="shared" si="4"/>
        <v>3.4753662904473375</v>
      </c>
    </row>
    <row r="197" spans="1:4" x14ac:dyDescent="0.2">
      <c r="A197" s="14" t="s">
        <v>251</v>
      </c>
      <c r="B197" s="26">
        <v>2.3535499999999998</v>
      </c>
      <c r="C197" s="12">
        <v>2.2696942552000001</v>
      </c>
      <c r="D197" s="12">
        <f t="shared" si="4"/>
        <v>2.7596340224053133</v>
      </c>
    </row>
    <row r="198" spans="1:4" x14ac:dyDescent="0.2">
      <c r="A198" s="14" t="s">
        <v>252</v>
      </c>
      <c r="B198" s="26">
        <v>2.3696000000000002</v>
      </c>
      <c r="C198" s="12">
        <v>2.6648191183000001</v>
      </c>
      <c r="D198" s="12">
        <f t="shared" si="4"/>
        <v>3.2181053365779944</v>
      </c>
    </row>
    <row r="199" spans="1:4" x14ac:dyDescent="0.2">
      <c r="A199" s="14" t="s">
        <v>253</v>
      </c>
      <c r="B199" s="26">
        <v>2.3785500000000002</v>
      </c>
      <c r="C199" s="12">
        <v>2.6023207819</v>
      </c>
      <c r="D199" s="12">
        <f t="shared" si="4"/>
        <v>3.130805628890712</v>
      </c>
    </row>
    <row r="200" spans="1:4" x14ac:dyDescent="0.2">
      <c r="A200" s="14" t="s">
        <v>254</v>
      </c>
      <c r="B200" s="26">
        <v>2.3783699999999999</v>
      </c>
      <c r="C200" s="12">
        <v>2.1623371404</v>
      </c>
      <c r="D200" s="12">
        <f t="shared" si="4"/>
        <v>2.6016660569778365</v>
      </c>
    </row>
    <row r="201" spans="1:4" x14ac:dyDescent="0.2">
      <c r="A201" s="14" t="s">
        <v>259</v>
      </c>
      <c r="B201" s="26">
        <v>2.3768933333</v>
      </c>
      <c r="C201" s="12">
        <v>1.8957772669999999</v>
      </c>
      <c r="D201" s="12">
        <f t="shared" ref="D201:D204" si="5">C201*$B$233/B201</f>
        <v>2.2823654260159802</v>
      </c>
    </row>
    <row r="202" spans="1:4" x14ac:dyDescent="0.2">
      <c r="A202" s="14" t="s">
        <v>260</v>
      </c>
      <c r="B202" s="26">
        <v>2.3959033333000002</v>
      </c>
      <c r="C202" s="12">
        <v>2.2509634887000001</v>
      </c>
      <c r="D202" s="12">
        <f t="shared" si="5"/>
        <v>2.6884794436679296</v>
      </c>
    </row>
    <row r="203" spans="1:4" x14ac:dyDescent="0.2">
      <c r="A203" s="14" t="s">
        <v>261</v>
      </c>
      <c r="B203" s="26">
        <v>2.4060733333000002</v>
      </c>
      <c r="C203" s="12">
        <v>2.2114731271000001</v>
      </c>
      <c r="D203" s="12">
        <f t="shared" si="5"/>
        <v>2.6301490938232228</v>
      </c>
    </row>
    <row r="204" spans="1:4" x14ac:dyDescent="0.2">
      <c r="A204" s="14" t="s">
        <v>262</v>
      </c>
      <c r="B204" s="26">
        <v>2.4213466666999999</v>
      </c>
      <c r="C204" s="12">
        <v>2.2288342778999999</v>
      </c>
      <c r="D204" s="12">
        <f t="shared" si="5"/>
        <v>2.6340763996518479</v>
      </c>
    </row>
    <row r="205" spans="1:4" x14ac:dyDescent="0.2">
      <c r="A205" s="14" t="s">
        <v>263</v>
      </c>
      <c r="B205" s="26">
        <v>2.4383866667</v>
      </c>
      <c r="C205" s="12">
        <v>2.3262824967000002</v>
      </c>
      <c r="D205" s="12">
        <f t="shared" ref="D205:D228" si="6">C205*$B$233/B205</f>
        <v>2.7300301248051646</v>
      </c>
    </row>
    <row r="206" spans="1:4" x14ac:dyDescent="0.2">
      <c r="A206" s="14" t="s">
        <v>264</v>
      </c>
      <c r="B206" s="26">
        <v>2.4411999999999998</v>
      </c>
      <c r="C206" s="12">
        <v>2.3845401180999999</v>
      </c>
      <c r="D206" s="12">
        <f t="shared" si="6"/>
        <v>2.7951739067237007</v>
      </c>
    </row>
    <row r="207" spans="1:4" x14ac:dyDescent="0.2">
      <c r="A207" s="14" t="s">
        <v>265</v>
      </c>
      <c r="B207" s="26">
        <v>2.4528699999999999</v>
      </c>
      <c r="C207" s="12">
        <v>2.4377039076</v>
      </c>
      <c r="D207" s="12">
        <f t="shared" si="6"/>
        <v>2.8438977861252299</v>
      </c>
    </row>
    <row r="208" spans="1:4" x14ac:dyDescent="0.2">
      <c r="A208" s="14" t="s">
        <v>266</v>
      </c>
      <c r="B208" s="26">
        <v>2.4723833332999998</v>
      </c>
      <c r="C208" s="12">
        <v>2.5142834676999999</v>
      </c>
      <c r="D208" s="12">
        <f t="shared" si="6"/>
        <v>2.9100871396895496</v>
      </c>
    </row>
    <row r="209" spans="1:5" x14ac:dyDescent="0.2">
      <c r="A209" s="14" t="s">
        <v>267</v>
      </c>
      <c r="B209" s="26">
        <v>2.4925433333</v>
      </c>
      <c r="C209" s="12">
        <v>2.5777429482000001</v>
      </c>
      <c r="D209" s="12">
        <f t="shared" si="6"/>
        <v>2.9594053280175272</v>
      </c>
    </row>
    <row r="210" spans="1:5" x14ac:dyDescent="0.2">
      <c r="A210" s="14" t="s">
        <v>268</v>
      </c>
      <c r="B210" s="26">
        <v>2.5068100000000002</v>
      </c>
      <c r="C210" s="12">
        <v>2.85145895</v>
      </c>
      <c r="D210" s="12">
        <f t="shared" si="6"/>
        <v>3.2550170408564867</v>
      </c>
    </row>
    <row r="211" spans="1:5" x14ac:dyDescent="0.2">
      <c r="A211" s="14" t="s">
        <v>269</v>
      </c>
      <c r="B211" s="26">
        <v>2.5177033333000001</v>
      </c>
      <c r="C211" s="12">
        <v>2.8400527775</v>
      </c>
      <c r="D211" s="12">
        <f t="shared" si="6"/>
        <v>3.2279694593590995</v>
      </c>
    </row>
    <row r="212" spans="1:5" x14ac:dyDescent="0.2">
      <c r="A212" s="14" t="s">
        <v>270</v>
      </c>
      <c r="B212" s="26">
        <v>2.5268999999999999</v>
      </c>
      <c r="C212" s="12">
        <v>2.6251157503</v>
      </c>
      <c r="D212" s="12">
        <f t="shared" si="6"/>
        <v>2.9728155467239414</v>
      </c>
    </row>
    <row r="213" spans="1:5" x14ac:dyDescent="0.2">
      <c r="A213" s="14" t="s">
        <v>271</v>
      </c>
      <c r="B213" s="26">
        <v>2.5329266666999999</v>
      </c>
      <c r="C213" s="12">
        <v>2.3612041784</v>
      </c>
      <c r="D213" s="12">
        <f t="shared" si="6"/>
        <v>2.6675863596457257</v>
      </c>
    </row>
    <row r="214" spans="1:5" x14ac:dyDescent="0.2">
      <c r="A214" s="14" t="s">
        <v>272</v>
      </c>
      <c r="B214" s="26">
        <v>2.5528300000000002</v>
      </c>
      <c r="C214" s="12">
        <v>2.7913205421999998</v>
      </c>
      <c r="D214" s="12">
        <f t="shared" si="6"/>
        <v>3.1289266193497567</v>
      </c>
    </row>
    <row r="215" spans="1:5" x14ac:dyDescent="0.2">
      <c r="A215" s="14" t="s">
        <v>273</v>
      </c>
      <c r="B215" s="26">
        <v>2.5622500000000001</v>
      </c>
      <c r="C215" s="12">
        <v>2.6520632483000002</v>
      </c>
      <c r="D215" s="12">
        <f t="shared" si="6"/>
        <v>2.961896896386397</v>
      </c>
    </row>
    <row r="216" spans="1:5" x14ac:dyDescent="0.2">
      <c r="A216" s="14" t="s">
        <v>274</v>
      </c>
      <c r="B216" s="26">
        <v>2.5778533333000002</v>
      </c>
      <c r="C216" s="12">
        <v>2.5936584280999999</v>
      </c>
      <c r="D216" s="12">
        <f t="shared" si="6"/>
        <v>2.8791357208146358</v>
      </c>
    </row>
    <row r="217" spans="1:5" x14ac:dyDescent="0.2">
      <c r="A217" s="14" t="s">
        <v>275</v>
      </c>
      <c r="B217" s="26">
        <v>2.5861800000000001</v>
      </c>
      <c r="C217" s="12">
        <v>2.4142071159</v>
      </c>
      <c r="D217" s="12">
        <f t="shared" si="6"/>
        <v>2.6713041454946667</v>
      </c>
    </row>
    <row r="218" spans="1:5" x14ac:dyDescent="0.2">
      <c r="A218" s="14" t="s">
        <v>276</v>
      </c>
      <c r="B218" s="26">
        <v>2.5641833332999999</v>
      </c>
      <c r="C218" s="12">
        <v>1.9432896758</v>
      </c>
      <c r="D218" s="12">
        <f t="shared" si="6"/>
        <v>2.1686827827187947</v>
      </c>
    </row>
    <row r="219" spans="1:5" x14ac:dyDescent="0.2">
      <c r="A219" s="14" t="s">
        <v>277</v>
      </c>
      <c r="B219" s="26">
        <v>2.5943766667000001</v>
      </c>
      <c r="C219" s="12">
        <v>2.1827993749000001</v>
      </c>
      <c r="D219" s="12">
        <f t="shared" si="6"/>
        <v>2.4076222725070298</v>
      </c>
    </row>
    <row r="220" spans="1:5" x14ac:dyDescent="0.2">
      <c r="A220" s="14" t="s">
        <v>278</v>
      </c>
      <c r="B220" s="26">
        <v>2.6087899999999999</v>
      </c>
      <c r="C220" s="12">
        <v>2.1541112574999999</v>
      </c>
      <c r="D220" s="12">
        <f t="shared" si="6"/>
        <v>2.3628522753693026</v>
      </c>
    </row>
    <row r="221" spans="1:5" x14ac:dyDescent="0.2">
      <c r="A221" s="14" t="s">
        <v>279</v>
      </c>
      <c r="B221" s="26">
        <v>2.6352466667000001</v>
      </c>
      <c r="C221" s="12">
        <v>2.5601920207000002</v>
      </c>
      <c r="D221" s="12">
        <f t="shared" si="6"/>
        <v>2.7800898250945254</v>
      </c>
    </row>
    <row r="222" spans="1:5" x14ac:dyDescent="0.2">
      <c r="A222" s="14" t="s">
        <v>280</v>
      </c>
      <c r="B222" s="26">
        <v>2.6876033332999998</v>
      </c>
      <c r="C222" s="12">
        <v>2.9711060615</v>
      </c>
      <c r="D222" s="12">
        <f t="shared" si="6"/>
        <v>3.1634468748758668</v>
      </c>
    </row>
    <row r="223" spans="1:5" x14ac:dyDescent="0.2">
      <c r="A223" s="14" t="s">
        <v>281</v>
      </c>
      <c r="B223" s="26">
        <v>2.7316333333</v>
      </c>
      <c r="C223" s="12">
        <v>3.1558157506</v>
      </c>
      <c r="D223" s="12">
        <f t="shared" si="6"/>
        <v>3.305953928547781</v>
      </c>
      <c r="E223" s="10" t="s">
        <v>182</v>
      </c>
    </row>
    <row r="224" spans="1:5" x14ac:dyDescent="0.2">
      <c r="A224" s="14" t="s">
        <v>282</v>
      </c>
      <c r="B224" s="26">
        <v>2.7841333332999998</v>
      </c>
      <c r="C224" s="12">
        <v>3.3299970079999999</v>
      </c>
      <c r="D224" s="12">
        <f t="shared" si="6"/>
        <v>3.4226412054860225</v>
      </c>
      <c r="E224" s="10" t="s">
        <v>183</v>
      </c>
    </row>
    <row r="225" spans="1:5" x14ac:dyDescent="0.2">
      <c r="A225" s="14" t="s">
        <v>284</v>
      </c>
      <c r="B225" s="26">
        <v>2.8355732675</v>
      </c>
      <c r="C225" s="12">
        <v>3.6997493422000001</v>
      </c>
      <c r="D225" s="12">
        <f t="shared" si="6"/>
        <v>3.7336963009351831</v>
      </c>
      <c r="E225">
        <f>MAX('Gasoline-M'!E593:E595)</f>
        <v>0</v>
      </c>
    </row>
    <row r="226" spans="1:5" x14ac:dyDescent="0.2">
      <c r="A226" s="14" t="s">
        <v>285</v>
      </c>
      <c r="B226" s="26">
        <v>2.8722979999999998</v>
      </c>
      <c r="C226" s="12">
        <v>3.9659910254000001</v>
      </c>
      <c r="D226" s="12">
        <f t="shared" si="6"/>
        <v>3.9512070907563954</v>
      </c>
      <c r="E226">
        <f>MAX('Gasoline-M'!E596:E598)</f>
        <v>1</v>
      </c>
    </row>
    <row r="227" spans="1:5" x14ac:dyDescent="0.2">
      <c r="A227" s="14" t="s">
        <v>286</v>
      </c>
      <c r="B227" s="26">
        <v>2.8929179999999999</v>
      </c>
      <c r="C227" s="12">
        <v>3.7204282138</v>
      </c>
      <c r="D227" s="12">
        <f t="shared" si="6"/>
        <v>3.6801402226942339</v>
      </c>
      <c r="E227">
        <f>MAX('Gasoline-M'!E599:E601)</f>
        <v>1</v>
      </c>
    </row>
    <row r="228" spans="1:5" x14ac:dyDescent="0.2">
      <c r="A228" s="14" t="s">
        <v>287</v>
      </c>
      <c r="B228" s="26">
        <v>2.910771</v>
      </c>
      <c r="C228" s="12">
        <v>3.5634958583</v>
      </c>
      <c r="D228" s="12">
        <f t="shared" si="6"/>
        <v>3.5032875058355866</v>
      </c>
      <c r="E228">
        <f>MAX('Gasoline-M'!E602:E604)</f>
        <v>1</v>
      </c>
    </row>
    <row r="229" spans="1:5" x14ac:dyDescent="0.2">
      <c r="A229" s="14" t="s">
        <v>288</v>
      </c>
      <c r="B229" s="26">
        <v>2.9256039999999999</v>
      </c>
      <c r="C229" s="12">
        <v>3.4234542281999998</v>
      </c>
      <c r="D229" s="12">
        <f t="shared" ref="D229:D232" si="7">C229*$B$233/B229</f>
        <v>3.3485481317119703</v>
      </c>
      <c r="E229">
        <f>MAX('Gasoline-M'!E605:E607)</f>
        <v>1</v>
      </c>
    </row>
    <row r="230" spans="1:5" x14ac:dyDescent="0.2">
      <c r="A230" s="14" t="s">
        <v>289</v>
      </c>
      <c r="B230" s="26">
        <v>2.940016</v>
      </c>
      <c r="C230" s="12">
        <v>3.5164292510999999</v>
      </c>
      <c r="D230" s="12">
        <f t="shared" si="7"/>
        <v>3.4226284132754721</v>
      </c>
      <c r="E230">
        <f>MAX('Gasoline-M'!E608:E610)</f>
        <v>1</v>
      </c>
    </row>
    <row r="231" spans="1:5" x14ac:dyDescent="0.2">
      <c r="A231" s="14" t="s">
        <v>290</v>
      </c>
      <c r="B231" s="26">
        <v>2.959635</v>
      </c>
      <c r="C231" s="12">
        <v>3.4415877556000001</v>
      </c>
      <c r="D231" s="12">
        <f t="shared" si="7"/>
        <v>3.3275780787614555</v>
      </c>
      <c r="E231">
        <f>MAX('Gasoline-M'!E611:E613)</f>
        <v>1</v>
      </c>
    </row>
    <row r="232" spans="1:5" x14ac:dyDescent="0.2">
      <c r="A232" s="14" t="s">
        <v>291</v>
      </c>
      <c r="B232" s="26">
        <v>2.9768490000000001</v>
      </c>
      <c r="C232" s="12">
        <v>3.2323773848999999</v>
      </c>
      <c r="D232" s="12">
        <f t="shared" si="7"/>
        <v>3.1072258059556854</v>
      </c>
      <c r="E232">
        <f>MAX('Gasoline-M'!E614:E616)</f>
        <v>1</v>
      </c>
    </row>
    <row r="233" spans="1:5" x14ac:dyDescent="0.2">
      <c r="A233" s="15" t="str">
        <f>"Base CPI ("&amp;TEXT('Notes and Sources'!$G$7,"m/yyyy")&amp;")"</f>
        <v>Base CPI (4/2022)</v>
      </c>
      <c r="B233" s="28">
        <v>2.8615910000000002</v>
      </c>
      <c r="C233" s="16"/>
      <c r="D233" s="16"/>
      <c r="E233" s="20"/>
    </row>
    <row r="234" spans="1:5" x14ac:dyDescent="0.2">
      <c r="A234" s="43" t="str">
        <f>A1&amp;" "&amp;TEXT(C1,"Mmmm yyyy")</f>
        <v>EIA Short-Term Energy Outlook, April 2022</v>
      </c>
      <c r="B234" s="43"/>
      <c r="C234" s="43"/>
      <c r="D234" s="43"/>
      <c r="E234" s="43"/>
    </row>
    <row r="235" spans="1:5" x14ac:dyDescent="0.2">
      <c r="A235" s="38" t="s">
        <v>184</v>
      </c>
      <c r="B235" s="38"/>
      <c r="C235" s="38"/>
      <c r="D235" s="38"/>
      <c r="E235" s="38"/>
    </row>
    <row r="236" spans="1:5" x14ac:dyDescent="0.2">
      <c r="A236" s="34" t="str">
        <f>"Real Price ("&amp;TEXT($C$1,"mmm yyyy")&amp;" $)"</f>
        <v>Real Price (Apr 2022 $)</v>
      </c>
      <c r="B236" s="34"/>
      <c r="C236" s="34"/>
      <c r="D236" s="34"/>
      <c r="E236" s="34"/>
    </row>
    <row r="237" spans="1:5" x14ac:dyDescent="0.2">
      <c r="A237" s="39" t="s">
        <v>167</v>
      </c>
      <c r="B237" s="39"/>
      <c r="C237" s="39"/>
      <c r="D237" s="39"/>
      <c r="E237" s="39"/>
    </row>
  </sheetData>
  <mergeCells count="6">
    <mergeCell ref="A237:E237"/>
    <mergeCell ref="C39:D39"/>
    <mergeCell ref="A1:B1"/>
    <mergeCell ref="C1:D1"/>
    <mergeCell ref="A234:E234"/>
    <mergeCell ref="A235:E235"/>
  </mergeCells>
  <phoneticPr fontId="3" type="noConversion"/>
  <conditionalFormatting sqref="B181:D182 B185:D186 B189:D190 B193:D194 B197:D198 B217:D218 B221:D222 B225:D232">
    <cfRule type="expression" dxfId="125" priority="5" stopIfTrue="1">
      <formula>$E181=1</formula>
    </cfRule>
  </conditionalFormatting>
  <conditionalFormatting sqref="B183:D184 B187:D188">
    <cfRule type="expression" dxfId="124" priority="6" stopIfTrue="1">
      <formula>#REF!=1</formula>
    </cfRule>
  </conditionalFormatting>
  <conditionalFormatting sqref="B191:D192">
    <cfRule type="expression" dxfId="123" priority="10" stopIfTrue="1">
      <formula>#REF!=1</formula>
    </cfRule>
  </conditionalFormatting>
  <conditionalFormatting sqref="B195:D196">
    <cfRule type="expression" dxfId="122" priority="31" stopIfTrue="1">
      <formula>#REF!=1</formula>
    </cfRule>
  </conditionalFormatting>
  <conditionalFormatting sqref="B199:D200">
    <cfRule type="expression" dxfId="121" priority="54" stopIfTrue="1">
      <formula>#REF!=1</formula>
    </cfRule>
  </conditionalFormatting>
  <conditionalFormatting sqref="B203:D204">
    <cfRule type="expression" dxfId="120" priority="80" stopIfTrue="1">
      <formula>#REF!=1</formula>
    </cfRule>
  </conditionalFormatting>
  <conditionalFormatting sqref="B201:D202 B209:D210">
    <cfRule type="expression" dxfId="119" priority="107" stopIfTrue="1">
      <formula>$E205=1</formula>
    </cfRule>
  </conditionalFormatting>
  <conditionalFormatting sqref="B205:D208">
    <cfRule type="expression" dxfId="118" priority="108" stopIfTrue="1">
      <formula>#REF!=1</formula>
    </cfRule>
  </conditionalFormatting>
  <conditionalFormatting sqref="B211:D212">
    <cfRule type="expression" dxfId="117" priority="135" stopIfTrue="1">
      <formula>#REF!=1</formula>
    </cfRule>
  </conditionalFormatting>
  <conditionalFormatting sqref="B213:D216">
    <cfRule type="expression" dxfId="116" priority="161" stopIfTrue="1">
      <formula>#REF!=1</formula>
    </cfRule>
  </conditionalFormatting>
  <conditionalFormatting sqref="B219:D220">
    <cfRule type="expression" dxfId="115" priority="194" stopIfTrue="1">
      <formula>#REF!=1</formula>
    </cfRule>
  </conditionalFormatting>
  <conditionalFormatting sqref="B223:D224">
    <cfRule type="expression" dxfId="114" priority="222" stopIfTrue="1">
      <formula>#REF!=1</formula>
    </cfRule>
  </conditionalFormatting>
  <hyperlinks>
    <hyperlink ref="A3" location="Contents!B4" display="Return to Contents"/>
    <hyperlink ref="A237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1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44663</v>
      </c>
      <c r="D1" s="42"/>
    </row>
    <row r="2" spans="1:4" ht="15.75" x14ac:dyDescent="0.25">
      <c r="A2" s="11" t="s">
        <v>222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171</v>
      </c>
      <c r="D39" s="40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27760</v>
      </c>
      <c r="B41" s="26">
        <v>0.55800000000000005</v>
      </c>
      <c r="C41" s="12">
        <v>0.60499999999999998</v>
      </c>
      <c r="D41" s="12">
        <f t="shared" ref="D41:D104" si="0">C41*$B$617/B41</f>
        <v>3.1026210663082434</v>
      </c>
    </row>
    <row r="42" spans="1:4" x14ac:dyDescent="0.2">
      <c r="A42" s="13">
        <v>27791</v>
      </c>
      <c r="B42" s="26">
        <v>0.55900000000000005</v>
      </c>
      <c r="C42" s="12">
        <v>0.6</v>
      </c>
      <c r="D42" s="12">
        <f t="shared" si="0"/>
        <v>3.071475134168157</v>
      </c>
    </row>
    <row r="43" spans="1:4" x14ac:dyDescent="0.2">
      <c r="A43" s="13">
        <v>27820</v>
      </c>
      <c r="B43" s="26">
        <v>0.56000000000000005</v>
      </c>
      <c r="C43" s="12">
        <v>0.59399999999999997</v>
      </c>
      <c r="D43" s="12">
        <f t="shared" si="0"/>
        <v>3.0353304535714285</v>
      </c>
    </row>
    <row r="44" spans="1:4" x14ac:dyDescent="0.2">
      <c r="A44" s="13">
        <v>27851</v>
      </c>
      <c r="B44" s="26">
        <v>0.56100000000000005</v>
      </c>
      <c r="C44" s="12">
        <v>0.59199999999999997</v>
      </c>
      <c r="D44" s="12">
        <f t="shared" si="0"/>
        <v>3.0197181319073083</v>
      </c>
    </row>
    <row r="45" spans="1:4" x14ac:dyDescent="0.2">
      <c r="A45" s="13">
        <v>27881</v>
      </c>
      <c r="B45" s="26">
        <v>0.56399999999999995</v>
      </c>
      <c r="C45" s="12">
        <v>0.6</v>
      </c>
      <c r="D45" s="12">
        <f t="shared" si="0"/>
        <v>3.0442457446808513</v>
      </c>
    </row>
    <row r="46" spans="1:4" x14ac:dyDescent="0.2">
      <c r="A46" s="13">
        <v>27912</v>
      </c>
      <c r="B46" s="26">
        <v>0.56699999999999995</v>
      </c>
      <c r="C46" s="12">
        <v>0.61599999999999999</v>
      </c>
      <c r="D46" s="12">
        <f t="shared" si="0"/>
        <v>3.1088889876543218</v>
      </c>
    </row>
    <row r="47" spans="1:4" x14ac:dyDescent="0.2">
      <c r="A47" s="13">
        <v>27942</v>
      </c>
      <c r="B47" s="26">
        <v>0.56999999999999995</v>
      </c>
      <c r="C47" s="12">
        <v>0.623</v>
      </c>
      <c r="D47" s="12">
        <f t="shared" si="0"/>
        <v>3.1276687596491231</v>
      </c>
    </row>
    <row r="48" spans="1:4" x14ac:dyDescent="0.2">
      <c r="A48" s="13">
        <v>27973</v>
      </c>
      <c r="B48" s="26">
        <v>0.57299999999999995</v>
      </c>
      <c r="C48" s="12">
        <v>0.628</v>
      </c>
      <c r="D48" s="12">
        <f t="shared" si="0"/>
        <v>3.1362637835951137</v>
      </c>
    </row>
    <row r="49" spans="1:4" x14ac:dyDescent="0.2">
      <c r="A49" s="13">
        <v>28004</v>
      </c>
      <c r="B49" s="26">
        <v>0.57599999999999996</v>
      </c>
      <c r="C49" s="12">
        <v>0.63</v>
      </c>
      <c r="D49" s="12">
        <f t="shared" si="0"/>
        <v>3.1298651562500006</v>
      </c>
    </row>
    <row r="50" spans="1:4" x14ac:dyDescent="0.2">
      <c r="A50" s="13">
        <v>28034</v>
      </c>
      <c r="B50" s="26">
        <v>0.57899999999999996</v>
      </c>
      <c r="C50" s="12">
        <v>0.629</v>
      </c>
      <c r="D50" s="12">
        <f t="shared" si="0"/>
        <v>3.1087059395509504</v>
      </c>
    </row>
    <row r="51" spans="1:4" x14ac:dyDescent="0.2">
      <c r="A51" s="13">
        <v>28065</v>
      </c>
      <c r="B51" s="26">
        <v>0.58099999999999996</v>
      </c>
      <c r="C51" s="12">
        <v>0.629</v>
      </c>
      <c r="D51" s="12">
        <f t="shared" si="0"/>
        <v>3.098004714285715</v>
      </c>
    </row>
    <row r="52" spans="1:4" x14ac:dyDescent="0.2">
      <c r="A52" s="13">
        <v>28095</v>
      </c>
      <c r="B52" s="26">
        <v>0.58399999999999996</v>
      </c>
      <c r="C52" s="12">
        <v>0.626</v>
      </c>
      <c r="D52" s="12">
        <f t="shared" si="0"/>
        <v>3.0673903527397268</v>
      </c>
    </row>
    <row r="53" spans="1:4" x14ac:dyDescent="0.2">
      <c r="A53" s="13">
        <v>28126</v>
      </c>
      <c r="B53" s="26">
        <v>0.58699999999999997</v>
      </c>
      <c r="C53" s="12">
        <v>0.627</v>
      </c>
      <c r="D53" s="12">
        <f t="shared" si="0"/>
        <v>3.0565886831345828</v>
      </c>
    </row>
    <row r="54" spans="1:4" x14ac:dyDescent="0.2">
      <c r="A54" s="13">
        <v>28157</v>
      </c>
      <c r="B54" s="26">
        <v>0.59299999999999997</v>
      </c>
      <c r="C54" s="12">
        <v>0.63700000000000001</v>
      </c>
      <c r="D54" s="12">
        <f t="shared" si="0"/>
        <v>3.0739181568296798</v>
      </c>
    </row>
    <row r="55" spans="1:4" x14ac:dyDescent="0.2">
      <c r="A55" s="13">
        <v>28185</v>
      </c>
      <c r="B55" s="26">
        <v>0.59599999999999997</v>
      </c>
      <c r="C55" s="12">
        <v>0.64300000000000002</v>
      </c>
      <c r="D55" s="12">
        <f t="shared" si="0"/>
        <v>3.0872533775167792</v>
      </c>
    </row>
    <row r="56" spans="1:4" x14ac:dyDescent="0.2">
      <c r="A56" s="13">
        <v>28216</v>
      </c>
      <c r="B56" s="26">
        <v>0.6</v>
      </c>
      <c r="C56" s="12">
        <v>0.65100000000000002</v>
      </c>
      <c r="D56" s="12">
        <f t="shared" si="0"/>
        <v>3.1048262350000004</v>
      </c>
    </row>
    <row r="57" spans="1:4" x14ac:dyDescent="0.2">
      <c r="A57" s="13">
        <v>28246</v>
      </c>
      <c r="B57" s="26">
        <v>0.60199999999999998</v>
      </c>
      <c r="C57" s="12">
        <v>0.65900000000000003</v>
      </c>
      <c r="D57" s="12">
        <f t="shared" si="0"/>
        <v>3.1325389850498344</v>
      </c>
    </row>
    <row r="58" spans="1:4" x14ac:dyDescent="0.2">
      <c r="A58" s="13">
        <v>28277</v>
      </c>
      <c r="B58" s="26">
        <v>0.60499999999999998</v>
      </c>
      <c r="C58" s="12">
        <v>0.66500000000000004</v>
      </c>
      <c r="D58" s="12">
        <f t="shared" si="0"/>
        <v>3.1453851487603313</v>
      </c>
    </row>
    <row r="59" spans="1:4" x14ac:dyDescent="0.2">
      <c r="A59" s="13">
        <v>28307</v>
      </c>
      <c r="B59" s="26">
        <v>0.60799999999999998</v>
      </c>
      <c r="C59" s="12">
        <v>0.66700000000000004</v>
      </c>
      <c r="D59" s="12">
        <f t="shared" si="0"/>
        <v>3.1392782845394742</v>
      </c>
    </row>
    <row r="60" spans="1:4" x14ac:dyDescent="0.2">
      <c r="A60" s="13">
        <v>28338</v>
      </c>
      <c r="B60" s="26">
        <v>0.61099999999999999</v>
      </c>
      <c r="C60" s="12">
        <v>0.66700000000000004</v>
      </c>
      <c r="D60" s="12">
        <f t="shared" si="0"/>
        <v>3.1238644795417354</v>
      </c>
    </row>
    <row r="61" spans="1:4" x14ac:dyDescent="0.2">
      <c r="A61" s="13">
        <v>28369</v>
      </c>
      <c r="B61" s="26">
        <v>0.61299999999999999</v>
      </c>
      <c r="C61" s="12">
        <v>0.66600000000000004</v>
      </c>
      <c r="D61" s="12">
        <f t="shared" si="0"/>
        <v>3.1090042512234914</v>
      </c>
    </row>
    <row r="62" spans="1:4" x14ac:dyDescent="0.2">
      <c r="A62" s="13">
        <v>28399</v>
      </c>
      <c r="B62" s="26">
        <v>0.61599999999999999</v>
      </c>
      <c r="C62" s="12">
        <v>0.66500000000000004</v>
      </c>
      <c r="D62" s="12">
        <f t="shared" si="0"/>
        <v>3.0892175568181823</v>
      </c>
    </row>
    <row r="63" spans="1:4" x14ac:dyDescent="0.2">
      <c r="A63" s="13">
        <v>28430</v>
      </c>
      <c r="B63" s="26">
        <v>0.62</v>
      </c>
      <c r="C63" s="12">
        <v>0.66400000000000003</v>
      </c>
      <c r="D63" s="12">
        <f t="shared" si="0"/>
        <v>3.0646716516129038</v>
      </c>
    </row>
    <row r="64" spans="1:4" x14ac:dyDescent="0.2">
      <c r="A64" s="13">
        <v>28460</v>
      </c>
      <c r="B64" s="26">
        <v>0.623</v>
      </c>
      <c r="C64" s="12">
        <v>0.66500000000000004</v>
      </c>
      <c r="D64" s="12">
        <f t="shared" si="0"/>
        <v>3.0545072471910117</v>
      </c>
    </row>
    <row r="65" spans="1:4" x14ac:dyDescent="0.2">
      <c r="A65" s="13">
        <v>28491</v>
      </c>
      <c r="B65" s="26">
        <v>0.627</v>
      </c>
      <c r="C65" s="12">
        <v>0.64800000000000002</v>
      </c>
      <c r="D65" s="12">
        <f t="shared" si="0"/>
        <v>2.9574337607655505</v>
      </c>
    </row>
    <row r="66" spans="1:4" x14ac:dyDescent="0.2">
      <c r="A66" s="13">
        <v>28522</v>
      </c>
      <c r="B66" s="26">
        <v>0.63</v>
      </c>
      <c r="C66" s="12">
        <v>0.64700000000000002</v>
      </c>
      <c r="D66" s="12">
        <f t="shared" si="0"/>
        <v>2.9388085349206352</v>
      </c>
    </row>
    <row r="67" spans="1:4" x14ac:dyDescent="0.2">
      <c r="A67" s="13">
        <v>28550</v>
      </c>
      <c r="B67" s="26">
        <v>0.63400000000000001</v>
      </c>
      <c r="C67" s="12">
        <v>0.64700000000000002</v>
      </c>
      <c r="D67" s="12">
        <f t="shared" si="0"/>
        <v>2.9202671561514197</v>
      </c>
    </row>
    <row r="68" spans="1:4" x14ac:dyDescent="0.2">
      <c r="A68" s="13">
        <v>28581</v>
      </c>
      <c r="B68" s="26">
        <v>0.63900000000000001</v>
      </c>
      <c r="C68" s="12">
        <v>0.64900000000000002</v>
      </c>
      <c r="D68" s="12">
        <f t="shared" si="0"/>
        <v>2.9063733317683882</v>
      </c>
    </row>
    <row r="69" spans="1:4" x14ac:dyDescent="0.2">
      <c r="A69" s="13">
        <v>28611</v>
      </c>
      <c r="B69" s="26">
        <v>0.64500000000000002</v>
      </c>
      <c r="C69" s="12">
        <v>0.65500000000000003</v>
      </c>
      <c r="D69" s="12">
        <f t="shared" si="0"/>
        <v>2.9059567519379845</v>
      </c>
    </row>
    <row r="70" spans="1:4" x14ac:dyDescent="0.2">
      <c r="A70" s="13">
        <v>28642</v>
      </c>
      <c r="B70" s="26">
        <v>0.65</v>
      </c>
      <c r="C70" s="12">
        <v>0.66300000000000003</v>
      </c>
      <c r="D70" s="12">
        <f t="shared" si="0"/>
        <v>2.9188228200000004</v>
      </c>
    </row>
    <row r="71" spans="1:4" x14ac:dyDescent="0.2">
      <c r="A71" s="13">
        <v>28672</v>
      </c>
      <c r="B71" s="26">
        <v>0.65500000000000003</v>
      </c>
      <c r="C71" s="12">
        <v>0.67400000000000004</v>
      </c>
      <c r="D71" s="12">
        <f t="shared" si="0"/>
        <v>2.9445989832061072</v>
      </c>
    </row>
    <row r="72" spans="1:4" x14ac:dyDescent="0.2">
      <c r="A72" s="13">
        <v>28703</v>
      </c>
      <c r="B72" s="26">
        <v>0.65900000000000003</v>
      </c>
      <c r="C72" s="12">
        <v>0.68200000000000005</v>
      </c>
      <c r="D72" s="12">
        <f t="shared" si="0"/>
        <v>2.9614644339908955</v>
      </c>
    </row>
    <row r="73" spans="1:4" x14ac:dyDescent="0.2">
      <c r="A73" s="13">
        <v>28734</v>
      </c>
      <c r="B73" s="26">
        <v>0.66500000000000004</v>
      </c>
      <c r="C73" s="12">
        <v>0.68799999999999994</v>
      </c>
      <c r="D73" s="12">
        <f t="shared" si="0"/>
        <v>2.9605633203007518</v>
      </c>
    </row>
    <row r="74" spans="1:4" x14ac:dyDescent="0.2">
      <c r="A74" s="13">
        <v>28764</v>
      </c>
      <c r="B74" s="26">
        <v>0.67100000000000004</v>
      </c>
      <c r="C74" s="12">
        <v>0.69</v>
      </c>
      <c r="D74" s="12">
        <f t="shared" si="0"/>
        <v>2.9426196572280179</v>
      </c>
    </row>
    <row r="75" spans="1:4" x14ac:dyDescent="0.2">
      <c r="A75" s="13">
        <v>28795</v>
      </c>
      <c r="B75" s="26">
        <v>0.67500000000000004</v>
      </c>
      <c r="C75" s="12">
        <v>0.69499999999999995</v>
      </c>
      <c r="D75" s="12">
        <f t="shared" si="0"/>
        <v>2.9463788814814813</v>
      </c>
    </row>
    <row r="76" spans="1:4" x14ac:dyDescent="0.2">
      <c r="A76" s="13">
        <v>28825</v>
      </c>
      <c r="B76" s="26">
        <v>0.67900000000000005</v>
      </c>
      <c r="C76" s="12">
        <v>0.70499999999999996</v>
      </c>
      <c r="D76" s="12">
        <f t="shared" si="0"/>
        <v>2.971165913107511</v>
      </c>
    </row>
    <row r="77" spans="1:4" x14ac:dyDescent="0.2">
      <c r="A77" s="13">
        <v>28856</v>
      </c>
      <c r="B77" s="26">
        <v>0.68500000000000005</v>
      </c>
      <c r="C77" s="12">
        <v>0.71599999999999997</v>
      </c>
      <c r="D77" s="12">
        <f t="shared" si="0"/>
        <v>2.9910936583941603</v>
      </c>
    </row>
    <row r="78" spans="1:4" x14ac:dyDescent="0.2">
      <c r="A78" s="13">
        <v>28887</v>
      </c>
      <c r="B78" s="26">
        <v>0.69199999999999995</v>
      </c>
      <c r="C78" s="12">
        <v>0.73</v>
      </c>
      <c r="D78" s="12">
        <f t="shared" si="0"/>
        <v>3.0187303901734106</v>
      </c>
    </row>
    <row r="79" spans="1:4" x14ac:dyDescent="0.2">
      <c r="A79" s="13">
        <v>28915</v>
      </c>
      <c r="B79" s="26">
        <v>0.69899999999999995</v>
      </c>
      <c r="C79" s="12">
        <v>0.755</v>
      </c>
      <c r="D79" s="12">
        <f t="shared" si="0"/>
        <v>3.090845786838341</v>
      </c>
    </row>
    <row r="80" spans="1:4" x14ac:dyDescent="0.2">
      <c r="A80" s="13">
        <v>28946</v>
      </c>
      <c r="B80" s="26">
        <v>0.70599999999999996</v>
      </c>
      <c r="C80" s="12">
        <v>0.80200000000000005</v>
      </c>
      <c r="D80" s="12">
        <f t="shared" si="0"/>
        <v>3.2507025240793204</v>
      </c>
    </row>
    <row r="81" spans="1:4" x14ac:dyDescent="0.2">
      <c r="A81" s="13">
        <v>28976</v>
      </c>
      <c r="B81" s="26">
        <v>0.71399999999999997</v>
      </c>
      <c r="C81" s="12">
        <v>0.84399999999999997</v>
      </c>
      <c r="D81" s="12">
        <f t="shared" si="0"/>
        <v>3.3826089691876753</v>
      </c>
    </row>
    <row r="82" spans="1:4" x14ac:dyDescent="0.2">
      <c r="A82" s="13">
        <v>29007</v>
      </c>
      <c r="B82" s="26">
        <v>0.72199999999999998</v>
      </c>
      <c r="C82" s="12">
        <v>0.90100000000000002</v>
      </c>
      <c r="D82" s="12">
        <f t="shared" si="0"/>
        <v>3.5710436163434904</v>
      </c>
    </row>
    <row r="83" spans="1:4" x14ac:dyDescent="0.2">
      <c r="A83" s="13">
        <v>29037</v>
      </c>
      <c r="B83" s="26">
        <v>0.73</v>
      </c>
      <c r="C83" s="12">
        <v>0.94899999999999995</v>
      </c>
      <c r="D83" s="12">
        <f t="shared" si="0"/>
        <v>3.7200682999999999</v>
      </c>
    </row>
    <row r="84" spans="1:4" x14ac:dyDescent="0.2">
      <c r="A84" s="13">
        <v>29068</v>
      </c>
      <c r="B84" s="26">
        <v>0.73699999999999999</v>
      </c>
      <c r="C84" s="12">
        <v>0.98799999999999999</v>
      </c>
      <c r="D84" s="12">
        <f t="shared" si="0"/>
        <v>3.8361626974219809</v>
      </c>
    </row>
    <row r="85" spans="1:4" x14ac:dyDescent="0.2">
      <c r="A85" s="13">
        <v>29099</v>
      </c>
      <c r="B85" s="26">
        <v>0.74399999999999999</v>
      </c>
      <c r="C85" s="12">
        <v>1.02</v>
      </c>
      <c r="D85" s="12">
        <f t="shared" si="0"/>
        <v>3.9231489516129039</v>
      </c>
    </row>
    <row r="86" spans="1:4" x14ac:dyDescent="0.2">
      <c r="A86" s="13">
        <v>29129</v>
      </c>
      <c r="B86" s="26">
        <v>0.752</v>
      </c>
      <c r="C86" s="12">
        <v>1.028</v>
      </c>
      <c r="D86" s="12">
        <f t="shared" si="0"/>
        <v>3.9118557819148942</v>
      </c>
    </row>
    <row r="87" spans="1:4" x14ac:dyDescent="0.2">
      <c r="A87" s="13">
        <v>29160</v>
      </c>
      <c r="B87" s="26">
        <v>0.76</v>
      </c>
      <c r="C87" s="12">
        <v>1.0409999999999999</v>
      </c>
      <c r="D87" s="12">
        <f t="shared" si="0"/>
        <v>3.9196266197368419</v>
      </c>
    </row>
    <row r="88" spans="1:4" x14ac:dyDescent="0.2">
      <c r="A88" s="13">
        <v>29190</v>
      </c>
      <c r="B88" s="26">
        <v>0.76900000000000002</v>
      </c>
      <c r="C88" s="12">
        <v>1.0649999999999999</v>
      </c>
      <c r="D88" s="12">
        <f t="shared" si="0"/>
        <v>3.9630616579973994</v>
      </c>
    </row>
    <row r="89" spans="1:4" x14ac:dyDescent="0.2">
      <c r="A89" s="13">
        <v>29221</v>
      </c>
      <c r="B89" s="26">
        <v>0.78</v>
      </c>
      <c r="C89" s="12">
        <v>1.131</v>
      </c>
      <c r="D89" s="12">
        <f t="shared" si="0"/>
        <v>4.1493069499999997</v>
      </c>
    </row>
    <row r="90" spans="1:4" x14ac:dyDescent="0.2">
      <c r="A90" s="13">
        <v>29252</v>
      </c>
      <c r="B90" s="26">
        <v>0.79</v>
      </c>
      <c r="C90" s="12">
        <v>1.2070000000000001</v>
      </c>
      <c r="D90" s="12">
        <f t="shared" si="0"/>
        <v>4.3720763759493675</v>
      </c>
    </row>
    <row r="91" spans="1:4" x14ac:dyDescent="0.2">
      <c r="A91" s="13">
        <v>29281</v>
      </c>
      <c r="B91" s="26">
        <v>0.80100000000000005</v>
      </c>
      <c r="C91" s="12">
        <v>1.252</v>
      </c>
      <c r="D91" s="12">
        <f t="shared" si="0"/>
        <v>4.4727989163545567</v>
      </c>
    </row>
    <row r="92" spans="1:4" x14ac:dyDescent="0.2">
      <c r="A92" s="13">
        <v>29312</v>
      </c>
      <c r="B92" s="26">
        <v>0.80900000000000005</v>
      </c>
      <c r="C92" s="12">
        <v>1.264</v>
      </c>
      <c r="D92" s="12">
        <f t="shared" si="0"/>
        <v>4.471014862793572</v>
      </c>
    </row>
    <row r="93" spans="1:4" x14ac:dyDescent="0.2">
      <c r="A93" s="13">
        <v>29342</v>
      </c>
      <c r="B93" s="26">
        <v>0.81699999999999995</v>
      </c>
      <c r="C93" s="12">
        <v>1.266</v>
      </c>
      <c r="D93" s="12">
        <f t="shared" si="0"/>
        <v>4.434240154222767</v>
      </c>
    </row>
    <row r="94" spans="1:4" x14ac:dyDescent="0.2">
      <c r="A94" s="13">
        <v>29373</v>
      </c>
      <c r="B94" s="26">
        <v>0.82499999999999996</v>
      </c>
      <c r="C94" s="12">
        <v>1.2689999999999999</v>
      </c>
      <c r="D94" s="12">
        <f t="shared" si="0"/>
        <v>4.4016472472727273</v>
      </c>
    </row>
    <row r="95" spans="1:4" x14ac:dyDescent="0.2">
      <c r="A95" s="13">
        <v>29403</v>
      </c>
      <c r="B95" s="26">
        <v>0.82599999999999996</v>
      </c>
      <c r="C95" s="12">
        <v>1.2709999999999999</v>
      </c>
      <c r="D95" s="12">
        <f t="shared" si="0"/>
        <v>4.4032471682808714</v>
      </c>
    </row>
    <row r="96" spans="1:4" x14ac:dyDescent="0.2">
      <c r="A96" s="13">
        <v>29434</v>
      </c>
      <c r="B96" s="26">
        <v>0.83199999999999996</v>
      </c>
      <c r="C96" s="12">
        <v>1.2669999999999999</v>
      </c>
      <c r="D96" s="12">
        <f t="shared" si="0"/>
        <v>4.3577353329326929</v>
      </c>
    </row>
    <row r="97" spans="1:4" x14ac:dyDescent="0.2">
      <c r="A97" s="13">
        <v>29465</v>
      </c>
      <c r="B97" s="26">
        <v>0.83899999999999997</v>
      </c>
      <c r="C97" s="12">
        <v>1.2569999999999999</v>
      </c>
      <c r="D97" s="12">
        <f t="shared" si="0"/>
        <v>4.2872704255065557</v>
      </c>
    </row>
    <row r="98" spans="1:4" x14ac:dyDescent="0.2">
      <c r="A98" s="13">
        <v>29495</v>
      </c>
      <c r="B98" s="26">
        <v>0.84699999999999998</v>
      </c>
      <c r="C98" s="12">
        <v>1.25</v>
      </c>
      <c r="D98" s="12">
        <f t="shared" si="0"/>
        <v>4.2231272136953963</v>
      </c>
    </row>
    <row r="99" spans="1:4" x14ac:dyDescent="0.2">
      <c r="A99" s="13">
        <v>29526</v>
      </c>
      <c r="B99" s="26">
        <v>0.85599999999999998</v>
      </c>
      <c r="C99" s="12">
        <v>1.25</v>
      </c>
      <c r="D99" s="12">
        <f t="shared" si="0"/>
        <v>4.1787251752336454</v>
      </c>
    </row>
    <row r="100" spans="1:4" x14ac:dyDescent="0.2">
      <c r="A100" s="13">
        <v>29556</v>
      </c>
      <c r="B100" s="26">
        <v>0.86399999999999999</v>
      </c>
      <c r="C100" s="12">
        <v>1.258</v>
      </c>
      <c r="D100" s="12">
        <f t="shared" si="0"/>
        <v>4.1665294884259261</v>
      </c>
    </row>
    <row r="101" spans="1:4" x14ac:dyDescent="0.2">
      <c r="A101" s="13">
        <v>29587</v>
      </c>
      <c r="B101" s="26">
        <v>0.872</v>
      </c>
      <c r="C101" s="12">
        <v>1.298</v>
      </c>
      <c r="D101" s="12">
        <f t="shared" si="0"/>
        <v>4.2595700894495412</v>
      </c>
    </row>
    <row r="102" spans="1:4" x14ac:dyDescent="0.2">
      <c r="A102" s="13">
        <v>29618</v>
      </c>
      <c r="B102" s="26">
        <v>0.88</v>
      </c>
      <c r="C102" s="12">
        <v>1.3819999999999999</v>
      </c>
      <c r="D102" s="12">
        <f t="shared" si="0"/>
        <v>4.4939985931818187</v>
      </c>
    </row>
    <row r="103" spans="1:4" x14ac:dyDescent="0.2">
      <c r="A103" s="13">
        <v>29646</v>
      </c>
      <c r="B103" s="26">
        <v>0.88600000000000001</v>
      </c>
      <c r="C103" s="12">
        <v>1.417</v>
      </c>
      <c r="D103" s="12">
        <f t="shared" si="0"/>
        <v>4.5766077279909707</v>
      </c>
    </row>
    <row r="104" spans="1:4" x14ac:dyDescent="0.2">
      <c r="A104" s="13">
        <v>29677</v>
      </c>
      <c r="B104" s="26">
        <v>0.89100000000000001</v>
      </c>
      <c r="C104" s="12">
        <v>1.4119999999999999</v>
      </c>
      <c r="D104" s="12">
        <f t="shared" si="0"/>
        <v>4.5348669943883273</v>
      </c>
    </row>
    <row r="105" spans="1:4" x14ac:dyDescent="0.2">
      <c r="A105" s="13">
        <v>29707</v>
      </c>
      <c r="B105" s="26">
        <v>0.89700000000000002</v>
      </c>
      <c r="C105" s="12">
        <v>1.4</v>
      </c>
      <c r="D105" s="12">
        <f t="shared" ref="D105:D168" si="1">C105*$B$617/B105</f>
        <v>4.4662512820512825</v>
      </c>
    </row>
    <row r="106" spans="1:4" x14ac:dyDescent="0.2">
      <c r="A106" s="13">
        <v>29738</v>
      </c>
      <c r="B106" s="26">
        <v>0.90500000000000003</v>
      </c>
      <c r="C106" s="12">
        <v>1.391</v>
      </c>
      <c r="D106" s="12">
        <f t="shared" si="1"/>
        <v>4.398312796685083</v>
      </c>
    </row>
    <row r="107" spans="1:4" x14ac:dyDescent="0.2">
      <c r="A107" s="13">
        <v>29768</v>
      </c>
      <c r="B107" s="26">
        <v>0.91500000000000004</v>
      </c>
      <c r="C107" s="12">
        <v>1.3819999999999999</v>
      </c>
      <c r="D107" s="12">
        <f t="shared" si="1"/>
        <v>4.3220970076502736</v>
      </c>
    </row>
    <row r="108" spans="1:4" x14ac:dyDescent="0.2">
      <c r="A108" s="13">
        <v>29799</v>
      </c>
      <c r="B108" s="26">
        <v>0.92200000000000004</v>
      </c>
      <c r="C108" s="12">
        <v>1.3759999999999999</v>
      </c>
      <c r="D108" s="12">
        <f t="shared" si="1"/>
        <v>4.2706607548806934</v>
      </c>
    </row>
    <row r="109" spans="1:4" x14ac:dyDescent="0.2">
      <c r="A109" s="13">
        <v>29830</v>
      </c>
      <c r="B109" s="26">
        <v>0.93100000000000005</v>
      </c>
      <c r="C109" s="12">
        <v>1.3759999999999999</v>
      </c>
      <c r="D109" s="12">
        <f t="shared" si="1"/>
        <v>4.2293761718582168</v>
      </c>
    </row>
    <row r="110" spans="1:4" x14ac:dyDescent="0.2">
      <c r="A110" s="13">
        <v>29860</v>
      </c>
      <c r="B110" s="26">
        <v>0.93400000000000005</v>
      </c>
      <c r="C110" s="12">
        <v>1.371</v>
      </c>
      <c r="D110" s="12">
        <f t="shared" si="1"/>
        <v>4.2004724421841546</v>
      </c>
    </row>
    <row r="111" spans="1:4" x14ac:dyDescent="0.2">
      <c r="A111" s="13">
        <v>29891</v>
      </c>
      <c r="B111" s="26">
        <v>0.93799999999999994</v>
      </c>
      <c r="C111" s="12">
        <v>1.369</v>
      </c>
      <c r="D111" s="12">
        <f t="shared" si="1"/>
        <v>4.1764585063965889</v>
      </c>
    </row>
    <row r="112" spans="1:4" x14ac:dyDescent="0.2">
      <c r="A112" s="13">
        <v>29921</v>
      </c>
      <c r="B112" s="26">
        <v>0.94099999999999995</v>
      </c>
      <c r="C112" s="12">
        <v>1.365</v>
      </c>
      <c r="D112" s="12">
        <f t="shared" si="1"/>
        <v>4.1509795058448464</v>
      </c>
    </row>
    <row r="113" spans="1:4" x14ac:dyDescent="0.2">
      <c r="A113" s="13">
        <v>29952</v>
      </c>
      <c r="B113" s="26">
        <v>0.94399999999999995</v>
      </c>
      <c r="C113" s="12">
        <v>1.3125599999999999</v>
      </c>
      <c r="D113" s="12">
        <f t="shared" si="1"/>
        <v>3.9788240285593224</v>
      </c>
    </row>
    <row r="114" spans="1:4" x14ac:dyDescent="0.2">
      <c r="A114" s="13">
        <v>29983</v>
      </c>
      <c r="B114" s="26">
        <v>0.94699999999999995</v>
      </c>
      <c r="C114" s="12">
        <v>1.29098</v>
      </c>
      <c r="D114" s="12">
        <f t="shared" si="1"/>
        <v>3.9010102948046468</v>
      </c>
    </row>
    <row r="115" spans="1:4" x14ac:dyDescent="0.2">
      <c r="A115" s="13">
        <v>30011</v>
      </c>
      <c r="B115" s="26">
        <v>0.94699999999999995</v>
      </c>
      <c r="C115" s="12">
        <v>1.24797</v>
      </c>
      <c r="D115" s="12">
        <f t="shared" si="1"/>
        <v>3.7710451111615635</v>
      </c>
    </row>
    <row r="116" spans="1:4" x14ac:dyDescent="0.2">
      <c r="A116" s="13">
        <v>30042</v>
      </c>
      <c r="B116" s="26">
        <v>0.95</v>
      </c>
      <c r="C116" s="12">
        <v>1.1973199999999999</v>
      </c>
      <c r="D116" s="12">
        <f t="shared" si="1"/>
        <v>3.6065685643368424</v>
      </c>
    </row>
    <row r="117" spans="1:4" x14ac:dyDescent="0.2">
      <c r="A117" s="13">
        <v>30072</v>
      </c>
      <c r="B117" s="26">
        <v>0.95899999999999996</v>
      </c>
      <c r="C117" s="12">
        <v>1.2080900000000001</v>
      </c>
      <c r="D117" s="12">
        <f t="shared" si="1"/>
        <v>3.6048586769447346</v>
      </c>
    </row>
    <row r="118" spans="1:4" x14ac:dyDescent="0.2">
      <c r="A118" s="13">
        <v>30103</v>
      </c>
      <c r="B118" s="26">
        <v>0.97</v>
      </c>
      <c r="C118" s="12">
        <v>1.2765599999999999</v>
      </c>
      <c r="D118" s="12">
        <f t="shared" si="1"/>
        <v>3.7659717597525773</v>
      </c>
    </row>
    <row r="119" spans="1:4" x14ac:dyDescent="0.2">
      <c r="A119" s="13">
        <v>30133</v>
      </c>
      <c r="B119" s="26">
        <v>0.97499999999999998</v>
      </c>
      <c r="C119" s="12">
        <v>1.29593</v>
      </c>
      <c r="D119" s="12">
        <f t="shared" si="1"/>
        <v>3.8035093585948725</v>
      </c>
    </row>
    <row r="120" spans="1:4" x14ac:dyDescent="0.2">
      <c r="A120" s="13">
        <v>30164</v>
      </c>
      <c r="B120" s="26">
        <v>0.97699999999999998</v>
      </c>
      <c r="C120" s="12">
        <v>1.2895700000000001</v>
      </c>
      <c r="D120" s="12">
        <f t="shared" si="1"/>
        <v>3.7770950930092124</v>
      </c>
    </row>
    <row r="121" spans="1:4" x14ac:dyDescent="0.2">
      <c r="A121" s="13">
        <v>30195</v>
      </c>
      <c r="B121" s="26">
        <v>0.97699999999999998</v>
      </c>
      <c r="C121" s="12">
        <v>1.2700199999999999</v>
      </c>
      <c r="D121" s="12">
        <f t="shared" si="1"/>
        <v>3.7198339834390994</v>
      </c>
    </row>
    <row r="122" spans="1:4" x14ac:dyDescent="0.2">
      <c r="A122" s="13">
        <v>30225</v>
      </c>
      <c r="B122" s="26">
        <v>0.98099999999999998</v>
      </c>
      <c r="C122" s="12">
        <v>1.25759</v>
      </c>
      <c r="D122" s="12">
        <f t="shared" si="1"/>
        <v>3.6684079772579006</v>
      </c>
    </row>
    <row r="123" spans="1:4" x14ac:dyDescent="0.2">
      <c r="A123" s="13">
        <v>30256</v>
      </c>
      <c r="B123" s="26">
        <v>0.98</v>
      </c>
      <c r="C123" s="12">
        <v>1.2421500000000001</v>
      </c>
      <c r="D123" s="12">
        <f t="shared" si="1"/>
        <v>3.6270665925000007</v>
      </c>
    </row>
    <row r="124" spans="1:4" x14ac:dyDescent="0.2">
      <c r="A124" s="13">
        <v>30286</v>
      </c>
      <c r="B124" s="26">
        <v>0.97699999999999998</v>
      </c>
      <c r="C124" s="12">
        <v>1.21353</v>
      </c>
      <c r="D124" s="12">
        <f t="shared" si="1"/>
        <v>3.5543772018730815</v>
      </c>
    </row>
    <row r="125" spans="1:4" x14ac:dyDescent="0.2">
      <c r="A125" s="13">
        <v>30317</v>
      </c>
      <c r="B125" s="26">
        <v>0.97899999999999998</v>
      </c>
      <c r="C125" s="12">
        <v>1.1848000000000001</v>
      </c>
      <c r="D125" s="12">
        <f t="shared" si="1"/>
        <v>3.4631389344228811</v>
      </c>
    </row>
    <row r="126" spans="1:4" x14ac:dyDescent="0.2">
      <c r="A126" s="13">
        <v>30348</v>
      </c>
      <c r="B126" s="26">
        <v>0.98</v>
      </c>
      <c r="C126" s="12">
        <v>1.1442600000000001</v>
      </c>
      <c r="D126" s="12">
        <f t="shared" si="1"/>
        <v>3.3412286914897966</v>
      </c>
    </row>
    <row r="127" spans="1:4" x14ac:dyDescent="0.2">
      <c r="A127" s="13">
        <v>30376</v>
      </c>
      <c r="B127" s="26">
        <v>0.98099999999999998</v>
      </c>
      <c r="C127" s="12">
        <v>1.11622</v>
      </c>
      <c r="D127" s="12">
        <f t="shared" si="1"/>
        <v>3.2560296697451583</v>
      </c>
    </row>
    <row r="128" spans="1:4" x14ac:dyDescent="0.2">
      <c r="A128" s="13">
        <v>30407</v>
      </c>
      <c r="B128" s="26">
        <v>0.98799999999999999</v>
      </c>
      <c r="C128" s="12">
        <v>1.1873400000000001</v>
      </c>
      <c r="D128" s="12">
        <f t="shared" si="1"/>
        <v>3.4389488440688263</v>
      </c>
    </row>
    <row r="129" spans="1:4" x14ac:dyDescent="0.2">
      <c r="A129" s="13">
        <v>30437</v>
      </c>
      <c r="B129" s="26">
        <v>0.99199999999999999</v>
      </c>
      <c r="C129" s="12">
        <v>1.2300500000000001</v>
      </c>
      <c r="D129" s="12">
        <f t="shared" si="1"/>
        <v>3.5482862999495972</v>
      </c>
    </row>
    <row r="130" spans="1:4" x14ac:dyDescent="0.2">
      <c r="A130" s="13">
        <v>30468</v>
      </c>
      <c r="B130" s="26">
        <v>0.99399999999999999</v>
      </c>
      <c r="C130" s="12">
        <v>1.2446200000000001</v>
      </c>
      <c r="D130" s="12">
        <f t="shared" si="1"/>
        <v>3.5830919420724352</v>
      </c>
    </row>
    <row r="131" spans="1:4" x14ac:dyDescent="0.2">
      <c r="A131" s="13">
        <v>30498</v>
      </c>
      <c r="B131" s="26">
        <v>0.998</v>
      </c>
      <c r="C131" s="12">
        <v>1.25302</v>
      </c>
      <c r="D131" s="12">
        <f t="shared" si="1"/>
        <v>3.5928163875951906</v>
      </c>
    </row>
    <row r="132" spans="1:4" x14ac:dyDescent="0.2">
      <c r="A132" s="13">
        <v>30529</v>
      </c>
      <c r="B132" s="26">
        <v>1.0009999999999999</v>
      </c>
      <c r="C132" s="12">
        <v>1.2516499999999999</v>
      </c>
      <c r="D132" s="12">
        <f t="shared" si="1"/>
        <v>3.5781322429070936</v>
      </c>
    </row>
    <row r="133" spans="1:4" x14ac:dyDescent="0.2">
      <c r="A133" s="13">
        <v>30560</v>
      </c>
      <c r="B133" s="26">
        <v>1.004</v>
      </c>
      <c r="C133" s="12">
        <v>1.23708</v>
      </c>
      <c r="D133" s="12">
        <f t="shared" si="1"/>
        <v>3.5259133409163348</v>
      </c>
    </row>
    <row r="134" spans="1:4" x14ac:dyDescent="0.2">
      <c r="A134" s="13">
        <v>30590</v>
      </c>
      <c r="B134" s="26">
        <v>1.008</v>
      </c>
      <c r="C134" s="12">
        <v>1.21767</v>
      </c>
      <c r="D134" s="12">
        <f t="shared" si="1"/>
        <v>3.4568189612797622</v>
      </c>
    </row>
    <row r="135" spans="1:4" x14ac:dyDescent="0.2">
      <c r="A135" s="13">
        <v>30621</v>
      </c>
      <c r="B135" s="26">
        <v>1.0109999999999999</v>
      </c>
      <c r="C135" s="12">
        <v>1.2002299999999999</v>
      </c>
      <c r="D135" s="12">
        <f t="shared" si="1"/>
        <v>3.3971981858852627</v>
      </c>
    </row>
    <row r="136" spans="1:4" x14ac:dyDescent="0.2">
      <c r="A136" s="13">
        <v>30651</v>
      </c>
      <c r="B136" s="26">
        <v>1.014</v>
      </c>
      <c r="C136" s="12">
        <v>1.18458</v>
      </c>
      <c r="D136" s="12">
        <f t="shared" si="1"/>
        <v>3.3429817226627216</v>
      </c>
    </row>
    <row r="137" spans="1:4" x14ac:dyDescent="0.2">
      <c r="A137" s="13">
        <v>30682</v>
      </c>
      <c r="B137" s="26">
        <v>1.0209999999999999</v>
      </c>
      <c r="C137" s="12">
        <v>1.17134</v>
      </c>
      <c r="D137" s="12">
        <f t="shared" si="1"/>
        <v>3.2829539685994131</v>
      </c>
    </row>
    <row r="138" spans="1:4" x14ac:dyDescent="0.2">
      <c r="A138" s="13">
        <v>30713</v>
      </c>
      <c r="B138" s="26">
        <v>1.026</v>
      </c>
      <c r="C138" s="12">
        <v>1.16672</v>
      </c>
      <c r="D138" s="12">
        <f t="shared" si="1"/>
        <v>3.2540696408577001</v>
      </c>
    </row>
    <row r="139" spans="1:4" x14ac:dyDescent="0.2">
      <c r="A139" s="13">
        <v>30742</v>
      </c>
      <c r="B139" s="26">
        <v>1.0289999999999999</v>
      </c>
      <c r="C139" s="12">
        <v>1.1737200000000001</v>
      </c>
      <c r="D139" s="12">
        <f t="shared" si="1"/>
        <v>3.2640491627988344</v>
      </c>
    </row>
    <row r="140" spans="1:4" x14ac:dyDescent="0.2">
      <c r="A140" s="13">
        <v>30773</v>
      </c>
      <c r="B140" s="26">
        <v>1.0329999999999999</v>
      </c>
      <c r="C140" s="12">
        <v>1.1992700000000001</v>
      </c>
      <c r="D140" s="12">
        <f t="shared" si="1"/>
        <v>3.3221880334656344</v>
      </c>
    </row>
    <row r="141" spans="1:4" x14ac:dyDescent="0.2">
      <c r="A141" s="13">
        <v>30803</v>
      </c>
      <c r="B141" s="26">
        <v>1.0349999999999999</v>
      </c>
      <c r="C141" s="12">
        <v>1.2071099999999999</v>
      </c>
      <c r="D141" s="12">
        <f t="shared" si="1"/>
        <v>3.3374445526666667</v>
      </c>
    </row>
    <row r="142" spans="1:4" x14ac:dyDescent="0.2">
      <c r="A142" s="13">
        <v>30834</v>
      </c>
      <c r="B142" s="26">
        <v>1.0369999999999999</v>
      </c>
      <c r="C142" s="12">
        <v>1.19675</v>
      </c>
      <c r="D142" s="12">
        <f t="shared" si="1"/>
        <v>3.3024195074734815</v>
      </c>
    </row>
    <row r="143" spans="1:4" x14ac:dyDescent="0.2">
      <c r="A143" s="13">
        <v>30864</v>
      </c>
      <c r="B143" s="26">
        <v>1.0409999999999999</v>
      </c>
      <c r="C143" s="12">
        <v>1.17727</v>
      </c>
      <c r="D143" s="12">
        <f t="shared" si="1"/>
        <v>3.236181783448608</v>
      </c>
    </row>
    <row r="144" spans="1:4" x14ac:dyDescent="0.2">
      <c r="A144" s="13">
        <v>30895</v>
      </c>
      <c r="B144" s="26">
        <v>1.044</v>
      </c>
      <c r="C144" s="12">
        <v>1.1629100000000001</v>
      </c>
      <c r="D144" s="12">
        <f t="shared" si="1"/>
        <v>3.1875218293199237</v>
      </c>
    </row>
    <row r="145" spans="1:4" x14ac:dyDescent="0.2">
      <c r="A145" s="13">
        <v>30926</v>
      </c>
      <c r="B145" s="26">
        <v>1.0469999999999999</v>
      </c>
      <c r="C145" s="12">
        <v>1.16638</v>
      </c>
      <c r="D145" s="12">
        <f t="shared" si="1"/>
        <v>3.1878725029417385</v>
      </c>
    </row>
    <row r="146" spans="1:4" x14ac:dyDescent="0.2">
      <c r="A146" s="13">
        <v>30956</v>
      </c>
      <c r="B146" s="26">
        <v>1.0509999999999999</v>
      </c>
      <c r="C146" s="12">
        <v>1.1720200000000001</v>
      </c>
      <c r="D146" s="12">
        <f t="shared" si="1"/>
        <v>3.1910959884110377</v>
      </c>
    </row>
    <row r="147" spans="1:4" x14ac:dyDescent="0.2">
      <c r="A147" s="13">
        <v>30987</v>
      </c>
      <c r="B147" s="26">
        <v>1.0529999999999999</v>
      </c>
      <c r="C147" s="12">
        <v>1.1665700000000001</v>
      </c>
      <c r="D147" s="12">
        <f t="shared" si="1"/>
        <v>3.1702243237132013</v>
      </c>
    </row>
    <row r="148" spans="1:4" x14ac:dyDescent="0.2">
      <c r="A148" s="13">
        <v>31017</v>
      </c>
      <c r="B148" s="26">
        <v>1.0549999999999999</v>
      </c>
      <c r="C148" s="12">
        <v>1.1469499999999999</v>
      </c>
      <c r="D148" s="12">
        <f t="shared" si="1"/>
        <v>3.1109969644075832</v>
      </c>
    </row>
    <row r="149" spans="1:4" x14ac:dyDescent="0.2">
      <c r="A149" s="13">
        <v>31048</v>
      </c>
      <c r="B149" s="26">
        <v>1.0569999999999999</v>
      </c>
      <c r="C149" s="12">
        <v>1.1031</v>
      </c>
      <c r="D149" s="12">
        <f t="shared" si="1"/>
        <v>2.9863964352885528</v>
      </c>
    </row>
    <row r="150" spans="1:4" x14ac:dyDescent="0.2">
      <c r="A150" s="13">
        <v>31079</v>
      </c>
      <c r="B150" s="26">
        <v>1.0629999999999999</v>
      </c>
      <c r="C150" s="12">
        <v>1.0884400000000001</v>
      </c>
      <c r="D150" s="12">
        <f t="shared" si="1"/>
        <v>2.9300753603386647</v>
      </c>
    </row>
    <row r="151" spans="1:4" x14ac:dyDescent="0.2">
      <c r="A151" s="13">
        <v>31107</v>
      </c>
      <c r="B151" s="26">
        <v>1.0680000000000001</v>
      </c>
      <c r="C151" s="12">
        <v>1.1225400000000001</v>
      </c>
      <c r="D151" s="12">
        <f t="shared" si="1"/>
        <v>3.0077250572471916</v>
      </c>
    </row>
    <row r="152" spans="1:4" x14ac:dyDescent="0.2">
      <c r="A152" s="13">
        <v>31138</v>
      </c>
      <c r="B152" s="26">
        <v>1.07</v>
      </c>
      <c r="C152" s="12">
        <v>1.17719</v>
      </c>
      <c r="D152" s="12">
        <f t="shared" si="1"/>
        <v>3.1482582329813082</v>
      </c>
    </row>
    <row r="153" spans="1:4" x14ac:dyDescent="0.2">
      <c r="A153" s="13">
        <v>31168</v>
      </c>
      <c r="B153" s="26">
        <v>1.0720000000000001</v>
      </c>
      <c r="C153" s="12">
        <v>1.2020900000000001</v>
      </c>
      <c r="D153" s="12">
        <f t="shared" si="1"/>
        <v>3.2088525421548511</v>
      </c>
    </row>
    <row r="154" spans="1:4" x14ac:dyDescent="0.2">
      <c r="A154" s="13">
        <v>31199</v>
      </c>
      <c r="B154" s="26">
        <v>1.075</v>
      </c>
      <c r="C154" s="12">
        <v>1.20879</v>
      </c>
      <c r="D154" s="12">
        <f t="shared" si="1"/>
        <v>3.2177326371069772</v>
      </c>
    </row>
    <row r="155" spans="1:4" x14ac:dyDescent="0.2">
      <c r="A155" s="13">
        <v>31229</v>
      </c>
      <c r="B155" s="26">
        <v>1.077</v>
      </c>
      <c r="C155" s="12">
        <v>1.2073799999999999</v>
      </c>
      <c r="D155" s="12">
        <f t="shared" si="1"/>
        <v>3.2080109021169916</v>
      </c>
    </row>
    <row r="156" spans="1:4" x14ac:dyDescent="0.2">
      <c r="A156" s="13">
        <v>31260</v>
      </c>
      <c r="B156" s="26">
        <v>1.079</v>
      </c>
      <c r="C156" s="12">
        <v>1.1960200000000001</v>
      </c>
      <c r="D156" s="12">
        <f t="shared" si="1"/>
        <v>3.1719370415384618</v>
      </c>
    </row>
    <row r="157" spans="1:4" x14ac:dyDescent="0.2">
      <c r="A157" s="13">
        <v>31291</v>
      </c>
      <c r="B157" s="26">
        <v>1.081</v>
      </c>
      <c r="C157" s="12">
        <v>1.1794199999999999</v>
      </c>
      <c r="D157" s="12">
        <f t="shared" si="1"/>
        <v>3.1221254923404254</v>
      </c>
    </row>
    <row r="158" spans="1:4" x14ac:dyDescent="0.2">
      <c r="A158" s="13">
        <v>31321</v>
      </c>
      <c r="B158" s="26">
        <v>1.085</v>
      </c>
      <c r="C158" s="12">
        <v>1.167</v>
      </c>
      <c r="D158" s="12">
        <f t="shared" si="1"/>
        <v>3.0778587069124428</v>
      </c>
    </row>
    <row r="159" spans="1:4" x14ac:dyDescent="0.2">
      <c r="A159" s="13">
        <v>31352</v>
      </c>
      <c r="B159" s="26">
        <v>1.0900000000000001</v>
      </c>
      <c r="C159" s="12">
        <v>1.1665700000000001</v>
      </c>
      <c r="D159" s="12">
        <f t="shared" si="1"/>
        <v>3.0626112044678901</v>
      </c>
    </row>
    <row r="160" spans="1:4" x14ac:dyDescent="0.2">
      <c r="A160" s="13">
        <v>31382</v>
      </c>
      <c r="B160" s="26">
        <v>1.095</v>
      </c>
      <c r="C160" s="12">
        <v>1.1619999999999999</v>
      </c>
      <c r="D160" s="12">
        <f t="shared" si="1"/>
        <v>3.0366837826484021</v>
      </c>
    </row>
    <row r="161" spans="1:4" x14ac:dyDescent="0.2">
      <c r="A161" s="13">
        <v>31413</v>
      </c>
      <c r="B161" s="26">
        <v>1.099</v>
      </c>
      <c r="C161" s="12">
        <v>1.1492599999999999</v>
      </c>
      <c r="D161" s="12">
        <f t="shared" si="1"/>
        <v>2.9924586648407643</v>
      </c>
    </row>
    <row r="162" spans="1:4" x14ac:dyDescent="0.2">
      <c r="A162" s="13">
        <v>31444</v>
      </c>
      <c r="B162" s="26">
        <v>1.097</v>
      </c>
      <c r="C162" s="12">
        <v>1.0773999999999999</v>
      </c>
      <c r="D162" s="12">
        <f t="shared" si="1"/>
        <v>2.8104632118505015</v>
      </c>
    </row>
    <row r="163" spans="1:4" x14ac:dyDescent="0.2">
      <c r="A163" s="13">
        <v>31472</v>
      </c>
      <c r="B163" s="26">
        <v>1.091</v>
      </c>
      <c r="C163" s="12">
        <v>0.94391000000000003</v>
      </c>
      <c r="D163" s="12">
        <f t="shared" si="1"/>
        <v>2.4757876817690199</v>
      </c>
    </row>
    <row r="164" spans="1:4" x14ac:dyDescent="0.2">
      <c r="A164" s="13">
        <v>31503</v>
      </c>
      <c r="B164" s="26">
        <v>1.087</v>
      </c>
      <c r="C164" s="12">
        <v>0.85906000000000005</v>
      </c>
      <c r="D164" s="12">
        <f t="shared" si="1"/>
        <v>2.2615256342778292</v>
      </c>
    </row>
    <row r="165" spans="1:4" x14ac:dyDescent="0.2">
      <c r="A165" s="13">
        <v>31533</v>
      </c>
      <c r="B165" s="26">
        <v>1.0900000000000001</v>
      </c>
      <c r="C165" s="12">
        <v>0.89298999999999995</v>
      </c>
      <c r="D165" s="12">
        <f t="shared" si="1"/>
        <v>2.3443781165963302</v>
      </c>
    </row>
    <row r="166" spans="1:4" x14ac:dyDescent="0.2">
      <c r="A166" s="13">
        <v>31564</v>
      </c>
      <c r="B166" s="26">
        <v>1.0940000000000001</v>
      </c>
      <c r="C166" s="12">
        <v>0.92178000000000004</v>
      </c>
      <c r="D166" s="12">
        <f t="shared" si="1"/>
        <v>2.4111127531809875</v>
      </c>
    </row>
    <row r="167" spans="1:4" x14ac:dyDescent="0.2">
      <c r="A167" s="13">
        <v>31594</v>
      </c>
      <c r="B167" s="26">
        <v>1.095</v>
      </c>
      <c r="C167" s="12">
        <v>0.85412999999999994</v>
      </c>
      <c r="D167" s="12">
        <f t="shared" si="1"/>
        <v>2.2321193797534247</v>
      </c>
    </row>
    <row r="168" spans="1:4" x14ac:dyDescent="0.2">
      <c r="A168" s="13">
        <v>31625</v>
      </c>
      <c r="B168" s="26">
        <v>1.0960000000000001</v>
      </c>
      <c r="C168" s="12">
        <v>0.80864999999999998</v>
      </c>
      <c r="D168" s="12">
        <f t="shared" si="1"/>
        <v>2.1113371917427011</v>
      </c>
    </row>
    <row r="169" spans="1:4" x14ac:dyDescent="0.2">
      <c r="A169" s="13">
        <v>31656</v>
      </c>
      <c r="B169" s="26">
        <v>1.1000000000000001</v>
      </c>
      <c r="C169" s="12">
        <v>0.82216</v>
      </c>
      <c r="D169" s="12">
        <f t="shared" ref="D169:D232" si="2">C169*$B$617/B169</f>
        <v>2.1388051423272727</v>
      </c>
    </row>
    <row r="170" spans="1:4" x14ac:dyDescent="0.2">
      <c r="A170" s="13">
        <v>31686</v>
      </c>
      <c r="B170" s="26">
        <v>1.1020000000000001</v>
      </c>
      <c r="C170" s="12">
        <v>0.79266999999999999</v>
      </c>
      <c r="D170" s="12">
        <f t="shared" si="2"/>
        <v>2.0583460417150632</v>
      </c>
    </row>
    <row r="171" spans="1:4" x14ac:dyDescent="0.2">
      <c r="A171" s="13">
        <v>31717</v>
      </c>
      <c r="B171" s="26">
        <v>1.1040000000000001</v>
      </c>
      <c r="C171" s="12">
        <v>0.7792</v>
      </c>
      <c r="D171" s="12">
        <f t="shared" si="2"/>
        <v>2.0197026333333334</v>
      </c>
    </row>
    <row r="172" spans="1:4" x14ac:dyDescent="0.2">
      <c r="A172" s="13">
        <v>31747</v>
      </c>
      <c r="B172" s="26">
        <v>1.1080000000000001</v>
      </c>
      <c r="C172" s="12">
        <v>0.77564</v>
      </c>
      <c r="D172" s="12">
        <f t="shared" si="2"/>
        <v>2.003217006534296</v>
      </c>
    </row>
    <row r="173" spans="1:4" x14ac:dyDescent="0.2">
      <c r="A173" s="13">
        <v>31778</v>
      </c>
      <c r="B173" s="26">
        <v>1.1140000000000001</v>
      </c>
      <c r="C173" s="12">
        <v>0.81608000000000003</v>
      </c>
      <c r="D173" s="12">
        <f t="shared" si="2"/>
        <v>2.0963080639856373</v>
      </c>
    </row>
    <row r="174" spans="1:4" x14ac:dyDescent="0.2">
      <c r="A174" s="13">
        <v>31809</v>
      </c>
      <c r="B174" s="26">
        <v>1.1180000000000001</v>
      </c>
      <c r="C174" s="12">
        <v>0.86163999999999996</v>
      </c>
      <c r="D174" s="12">
        <f t="shared" si="2"/>
        <v>2.205421528837209</v>
      </c>
    </row>
    <row r="175" spans="1:4" x14ac:dyDescent="0.2">
      <c r="A175" s="13">
        <v>31837</v>
      </c>
      <c r="B175" s="26">
        <v>1.1220000000000001</v>
      </c>
      <c r="C175" s="12">
        <v>0.87465999999999999</v>
      </c>
      <c r="D175" s="12">
        <f t="shared" si="2"/>
        <v>2.2307657611942959</v>
      </c>
    </row>
    <row r="176" spans="1:4" x14ac:dyDescent="0.2">
      <c r="A176" s="13">
        <v>31868</v>
      </c>
      <c r="B176" s="26">
        <v>1.127</v>
      </c>
      <c r="C176" s="12">
        <v>0.90522999999999998</v>
      </c>
      <c r="D176" s="12">
        <f t="shared" si="2"/>
        <v>2.2984898144897961</v>
      </c>
    </row>
    <row r="177" spans="1:4" x14ac:dyDescent="0.2">
      <c r="A177" s="13">
        <v>31898</v>
      </c>
      <c r="B177" s="26">
        <v>1.1299999999999999</v>
      </c>
      <c r="C177" s="12">
        <v>0.91105999999999998</v>
      </c>
      <c r="D177" s="12">
        <f t="shared" si="2"/>
        <v>2.3071514127964603</v>
      </c>
    </row>
    <row r="178" spans="1:4" x14ac:dyDescent="0.2">
      <c r="A178" s="13">
        <v>31929</v>
      </c>
      <c r="B178" s="26">
        <v>1.135</v>
      </c>
      <c r="C178" s="12">
        <v>0.92479</v>
      </c>
      <c r="D178" s="12">
        <f t="shared" si="2"/>
        <v>2.3316041769955946</v>
      </c>
    </row>
    <row r="179" spans="1:4" x14ac:dyDescent="0.2">
      <c r="A179" s="13">
        <v>31959</v>
      </c>
      <c r="B179" s="26">
        <v>1.1379999999999999</v>
      </c>
      <c r="C179" s="12">
        <v>0.93542000000000003</v>
      </c>
      <c r="D179" s="12">
        <f t="shared" si="2"/>
        <v>2.3521875687346228</v>
      </c>
    </row>
    <row r="180" spans="1:4" x14ac:dyDescent="0.2">
      <c r="A180" s="13">
        <v>31990</v>
      </c>
      <c r="B180" s="26">
        <v>1.143</v>
      </c>
      <c r="C180" s="12">
        <v>0.96118999999999999</v>
      </c>
      <c r="D180" s="12">
        <f t="shared" si="2"/>
        <v>2.4064152697200352</v>
      </c>
    </row>
    <row r="181" spans="1:4" x14ac:dyDescent="0.2">
      <c r="A181" s="13">
        <v>32021</v>
      </c>
      <c r="B181" s="26">
        <v>1.147</v>
      </c>
      <c r="C181" s="12">
        <v>0.95262000000000002</v>
      </c>
      <c r="D181" s="12">
        <f t="shared" si="2"/>
        <v>2.376642387462947</v>
      </c>
    </row>
    <row r="182" spans="1:4" x14ac:dyDescent="0.2">
      <c r="A182" s="13">
        <v>32051</v>
      </c>
      <c r="B182" s="26">
        <v>1.1499999999999999</v>
      </c>
      <c r="C182" s="12">
        <v>0.93818999999999997</v>
      </c>
      <c r="D182" s="12">
        <f t="shared" si="2"/>
        <v>2.3345357046000004</v>
      </c>
    </row>
    <row r="183" spans="1:4" x14ac:dyDescent="0.2">
      <c r="A183" s="13">
        <v>32082</v>
      </c>
      <c r="B183" s="26">
        <v>1.1539999999999999</v>
      </c>
      <c r="C183" s="12">
        <v>0.93474999999999997</v>
      </c>
      <c r="D183" s="12">
        <f t="shared" si="2"/>
        <v>2.3179135071490471</v>
      </c>
    </row>
    <row r="184" spans="1:4" x14ac:dyDescent="0.2">
      <c r="A184" s="13">
        <v>32112</v>
      </c>
      <c r="B184" s="26">
        <v>1.1559999999999999</v>
      </c>
      <c r="C184" s="12">
        <v>0.91413</v>
      </c>
      <c r="D184" s="12">
        <f t="shared" si="2"/>
        <v>2.2628600180190315</v>
      </c>
    </row>
    <row r="185" spans="1:4" x14ac:dyDescent="0.2">
      <c r="A185" s="13">
        <v>32143</v>
      </c>
      <c r="B185" s="26">
        <v>1.1599999999999999</v>
      </c>
      <c r="C185" s="12">
        <v>0.88734000000000002</v>
      </c>
      <c r="D185" s="12">
        <f t="shared" si="2"/>
        <v>2.1889691016724142</v>
      </c>
    </row>
    <row r="186" spans="1:4" x14ac:dyDescent="0.2">
      <c r="A186" s="13">
        <v>32174</v>
      </c>
      <c r="B186" s="26">
        <v>1.1619999999999999</v>
      </c>
      <c r="C186" s="12">
        <v>0.86967000000000005</v>
      </c>
      <c r="D186" s="12">
        <f t="shared" si="2"/>
        <v>2.1416866135714288</v>
      </c>
    </row>
    <row r="187" spans="1:4" x14ac:dyDescent="0.2">
      <c r="A187" s="13">
        <v>32203</v>
      </c>
      <c r="B187" s="26">
        <v>1.165</v>
      </c>
      <c r="C187" s="12">
        <v>0.86663000000000001</v>
      </c>
      <c r="D187" s="12">
        <f t="shared" si="2"/>
        <v>2.1287043848326181</v>
      </c>
    </row>
    <row r="188" spans="1:4" x14ac:dyDescent="0.2">
      <c r="A188" s="13">
        <v>32234</v>
      </c>
      <c r="B188" s="26">
        <v>1.1719999999999999</v>
      </c>
      <c r="C188" s="12">
        <v>0.90120999999999996</v>
      </c>
      <c r="D188" s="12">
        <f t="shared" si="2"/>
        <v>2.200421864428328</v>
      </c>
    </row>
    <row r="189" spans="1:4" x14ac:dyDescent="0.2">
      <c r="A189" s="13">
        <v>32264</v>
      </c>
      <c r="B189" s="26">
        <v>1.175</v>
      </c>
      <c r="C189" s="12">
        <v>0.92510999999999999</v>
      </c>
      <c r="D189" s="12">
        <f t="shared" si="2"/>
        <v>2.2530097446893618</v>
      </c>
    </row>
    <row r="190" spans="1:4" x14ac:dyDescent="0.2">
      <c r="A190" s="13">
        <v>32295</v>
      </c>
      <c r="B190" s="26">
        <v>1.18</v>
      </c>
      <c r="C190" s="12">
        <v>0.92178000000000004</v>
      </c>
      <c r="D190" s="12">
        <f t="shared" si="2"/>
        <v>2.2353875864237294</v>
      </c>
    </row>
    <row r="191" spans="1:4" x14ac:dyDescent="0.2">
      <c r="A191" s="13">
        <v>32325</v>
      </c>
      <c r="B191" s="26">
        <v>1.1850000000000001</v>
      </c>
      <c r="C191" s="12">
        <v>0.93140000000000001</v>
      </c>
      <c r="D191" s="12">
        <f t="shared" si="2"/>
        <v>2.2491863775527428</v>
      </c>
    </row>
    <row r="192" spans="1:4" x14ac:dyDescent="0.2">
      <c r="A192" s="13">
        <v>32356</v>
      </c>
      <c r="B192" s="26">
        <v>1.19</v>
      </c>
      <c r="C192" s="12">
        <v>0.95316999999999996</v>
      </c>
      <c r="D192" s="12">
        <f t="shared" si="2"/>
        <v>2.2920862970336136</v>
      </c>
    </row>
    <row r="193" spans="1:4" x14ac:dyDescent="0.2">
      <c r="A193" s="13">
        <v>32387</v>
      </c>
      <c r="B193" s="26">
        <v>1.1950000000000001</v>
      </c>
      <c r="C193" s="12">
        <v>0.93655999999999995</v>
      </c>
      <c r="D193" s="12">
        <f t="shared" si="2"/>
        <v>2.2427210602175731</v>
      </c>
    </row>
    <row r="194" spans="1:4" x14ac:dyDescent="0.2">
      <c r="A194" s="13">
        <v>32417</v>
      </c>
      <c r="B194" s="26">
        <v>1.1990000000000001</v>
      </c>
      <c r="C194" s="12">
        <v>0.91912000000000005</v>
      </c>
      <c r="D194" s="12">
        <f t="shared" si="2"/>
        <v>2.1936159465554628</v>
      </c>
    </row>
    <row r="195" spans="1:4" x14ac:dyDescent="0.2">
      <c r="A195" s="13">
        <v>32448</v>
      </c>
      <c r="B195" s="26">
        <v>1.2030000000000001</v>
      </c>
      <c r="C195" s="12">
        <v>0.90764999999999996</v>
      </c>
      <c r="D195" s="12">
        <f t="shared" si="2"/>
        <v>2.1590382968827928</v>
      </c>
    </row>
    <row r="196" spans="1:4" x14ac:dyDescent="0.2">
      <c r="A196" s="13">
        <v>32478</v>
      </c>
      <c r="B196" s="26">
        <v>1.2070000000000001</v>
      </c>
      <c r="C196" s="12">
        <v>0.88302000000000003</v>
      </c>
      <c r="D196" s="12">
        <f t="shared" si="2"/>
        <v>2.0934897140182271</v>
      </c>
    </row>
    <row r="197" spans="1:4" x14ac:dyDescent="0.2">
      <c r="A197" s="13">
        <v>32509</v>
      </c>
      <c r="B197" s="26">
        <v>1.212</v>
      </c>
      <c r="C197" s="12">
        <v>0.87228000000000006</v>
      </c>
      <c r="D197" s="12">
        <f t="shared" si="2"/>
        <v>2.0594955424752479</v>
      </c>
    </row>
    <row r="198" spans="1:4" x14ac:dyDescent="0.2">
      <c r="A198" s="13">
        <v>32540</v>
      </c>
      <c r="B198" s="26">
        <v>1.216</v>
      </c>
      <c r="C198" s="12">
        <v>0.88270999999999999</v>
      </c>
      <c r="D198" s="12">
        <f t="shared" si="2"/>
        <v>2.0772656181003293</v>
      </c>
    </row>
    <row r="199" spans="1:4" x14ac:dyDescent="0.2">
      <c r="A199" s="13">
        <v>32568</v>
      </c>
      <c r="B199" s="26">
        <v>1.222</v>
      </c>
      <c r="C199" s="12">
        <v>0.90276000000000001</v>
      </c>
      <c r="D199" s="12">
        <f t="shared" si="2"/>
        <v>2.1140179142062192</v>
      </c>
    </row>
    <row r="200" spans="1:4" x14ac:dyDescent="0.2">
      <c r="A200" s="13">
        <v>32599</v>
      </c>
      <c r="B200" s="26">
        <v>1.2310000000000001</v>
      </c>
      <c r="C200" s="12">
        <v>1.0366899999999999</v>
      </c>
      <c r="D200" s="12">
        <f t="shared" si="2"/>
        <v>2.4098966480828592</v>
      </c>
    </row>
    <row r="201" spans="1:4" x14ac:dyDescent="0.2">
      <c r="A201" s="13">
        <v>32629</v>
      </c>
      <c r="B201" s="26">
        <v>1.2370000000000001</v>
      </c>
      <c r="C201" s="12">
        <v>1.08969</v>
      </c>
      <c r="D201" s="12">
        <f t="shared" si="2"/>
        <v>2.5208141445351657</v>
      </c>
    </row>
    <row r="202" spans="1:4" x14ac:dyDescent="0.2">
      <c r="A202" s="13">
        <v>32660</v>
      </c>
      <c r="B202" s="26">
        <v>1.2410000000000001</v>
      </c>
      <c r="C202" s="12">
        <v>1.08134</v>
      </c>
      <c r="D202" s="12">
        <f t="shared" si="2"/>
        <v>2.4934349814182113</v>
      </c>
    </row>
    <row r="203" spans="1:4" x14ac:dyDescent="0.2">
      <c r="A203" s="13">
        <v>32690</v>
      </c>
      <c r="B203" s="26">
        <v>1.2450000000000001</v>
      </c>
      <c r="C203" s="12">
        <v>1.0568500000000001</v>
      </c>
      <c r="D203" s="12">
        <f t="shared" si="2"/>
        <v>2.4291344966666668</v>
      </c>
    </row>
    <row r="204" spans="1:4" x14ac:dyDescent="0.2">
      <c r="A204" s="13">
        <v>32721</v>
      </c>
      <c r="B204" s="26">
        <v>1.2450000000000001</v>
      </c>
      <c r="C204" s="12">
        <v>1.0234099999999999</v>
      </c>
      <c r="D204" s="12">
        <f t="shared" si="2"/>
        <v>2.352273771333333</v>
      </c>
    </row>
    <row r="205" spans="1:4" x14ac:dyDescent="0.2">
      <c r="A205" s="13">
        <v>32752</v>
      </c>
      <c r="B205" s="26">
        <v>1.248</v>
      </c>
      <c r="C205" s="12">
        <v>0.99175999999999997</v>
      </c>
      <c r="D205" s="12">
        <f t="shared" si="2"/>
        <v>2.274047668397436</v>
      </c>
    </row>
    <row r="206" spans="1:4" x14ac:dyDescent="0.2">
      <c r="A206" s="13">
        <v>32782</v>
      </c>
      <c r="B206" s="26">
        <v>1.254</v>
      </c>
      <c r="C206" s="12">
        <v>0.98936999999999997</v>
      </c>
      <c r="D206" s="12">
        <f t="shared" si="2"/>
        <v>2.257713148062201</v>
      </c>
    </row>
    <row r="207" spans="1:4" x14ac:dyDescent="0.2">
      <c r="A207" s="13">
        <v>32813</v>
      </c>
      <c r="B207" s="26">
        <v>1.2589999999999999</v>
      </c>
      <c r="C207" s="12">
        <v>0.95782999999999996</v>
      </c>
      <c r="D207" s="12">
        <f t="shared" si="2"/>
        <v>2.1770593387847499</v>
      </c>
    </row>
    <row r="208" spans="1:4" x14ac:dyDescent="0.2">
      <c r="A208" s="13">
        <v>32843</v>
      </c>
      <c r="B208" s="26">
        <v>1.2629999999999999</v>
      </c>
      <c r="C208" s="12">
        <v>0.93318999999999996</v>
      </c>
      <c r="D208" s="12">
        <f t="shared" si="2"/>
        <v>2.1143373755265245</v>
      </c>
    </row>
    <row r="209" spans="1:4" x14ac:dyDescent="0.2">
      <c r="A209" s="13">
        <v>32874</v>
      </c>
      <c r="B209" s="26">
        <v>1.2749999999999999</v>
      </c>
      <c r="C209" s="12">
        <v>0.99672000000000005</v>
      </c>
      <c r="D209" s="12">
        <f t="shared" si="2"/>
        <v>2.2370235149176474</v>
      </c>
    </row>
    <row r="210" spans="1:4" x14ac:dyDescent="0.2">
      <c r="A210" s="13">
        <v>32905</v>
      </c>
      <c r="B210" s="26">
        <v>1.28</v>
      </c>
      <c r="C210" s="12">
        <v>0.99411000000000005</v>
      </c>
      <c r="D210" s="12">
        <f t="shared" si="2"/>
        <v>2.2224501789140629</v>
      </c>
    </row>
    <row r="211" spans="1:4" x14ac:dyDescent="0.2">
      <c r="A211" s="13">
        <v>32933</v>
      </c>
      <c r="B211" s="26">
        <v>1.286</v>
      </c>
      <c r="C211" s="12">
        <v>0.98606000000000005</v>
      </c>
      <c r="D211" s="12">
        <f t="shared" si="2"/>
        <v>2.1941682904043551</v>
      </c>
    </row>
    <row r="212" spans="1:4" x14ac:dyDescent="0.2">
      <c r="A212" s="13">
        <v>32964</v>
      </c>
      <c r="B212" s="26">
        <v>1.2889999999999999</v>
      </c>
      <c r="C212" s="12">
        <v>1.01562</v>
      </c>
      <c r="D212" s="12">
        <f t="shared" si="2"/>
        <v>2.2546850670442202</v>
      </c>
    </row>
    <row r="213" spans="1:4" x14ac:dyDescent="0.2">
      <c r="A213" s="13">
        <v>32994</v>
      </c>
      <c r="B213" s="26">
        <v>1.2909999999999999</v>
      </c>
      <c r="C213" s="12">
        <v>1.03148</v>
      </c>
      <c r="D213" s="12">
        <f t="shared" si="2"/>
        <v>2.286346928489543</v>
      </c>
    </row>
    <row r="214" spans="1:4" x14ac:dyDescent="0.2">
      <c r="A214" s="13">
        <v>33025</v>
      </c>
      <c r="B214" s="26">
        <v>1.2989999999999999</v>
      </c>
      <c r="C214" s="12">
        <v>1.05525</v>
      </c>
      <c r="D214" s="12">
        <f t="shared" si="2"/>
        <v>2.3246296403002313</v>
      </c>
    </row>
    <row r="215" spans="1:4" x14ac:dyDescent="0.2">
      <c r="A215" s="13">
        <v>33055</v>
      </c>
      <c r="B215" s="26">
        <v>1.3049999999999999</v>
      </c>
      <c r="C215" s="12">
        <v>1.0488200000000001</v>
      </c>
      <c r="D215" s="12">
        <f t="shared" si="2"/>
        <v>2.2998420479846748</v>
      </c>
    </row>
    <row r="216" spans="1:4" x14ac:dyDescent="0.2">
      <c r="A216" s="13">
        <v>33086</v>
      </c>
      <c r="B216" s="26">
        <v>1.3160000000000001</v>
      </c>
      <c r="C216" s="12">
        <v>1.15689</v>
      </c>
      <c r="D216" s="12">
        <f t="shared" si="2"/>
        <v>2.5156124711170214</v>
      </c>
    </row>
    <row r="217" spans="1:4" x14ac:dyDescent="0.2">
      <c r="A217" s="13">
        <v>33117</v>
      </c>
      <c r="B217" s="26">
        <v>1.325</v>
      </c>
      <c r="C217" s="12">
        <v>1.2577</v>
      </c>
      <c r="D217" s="12">
        <f t="shared" si="2"/>
        <v>2.7162437741132077</v>
      </c>
    </row>
    <row r="218" spans="1:4" x14ac:dyDescent="0.2">
      <c r="A218" s="13">
        <v>33147</v>
      </c>
      <c r="B218" s="26">
        <v>1.3340000000000001</v>
      </c>
      <c r="C218" s="12">
        <v>1.34162</v>
      </c>
      <c r="D218" s="12">
        <f t="shared" si="2"/>
        <v>2.8779368196551727</v>
      </c>
    </row>
    <row r="219" spans="1:4" x14ac:dyDescent="0.2">
      <c r="A219" s="13">
        <v>33178</v>
      </c>
      <c r="B219" s="26">
        <v>1.337</v>
      </c>
      <c r="C219" s="12">
        <v>1.33717</v>
      </c>
      <c r="D219" s="12">
        <f t="shared" si="2"/>
        <v>2.8619548522587883</v>
      </c>
    </row>
    <row r="220" spans="1:4" x14ac:dyDescent="0.2">
      <c r="A220" s="13">
        <v>33208</v>
      </c>
      <c r="B220" s="26">
        <v>1.3420000000000001</v>
      </c>
      <c r="C220" s="12">
        <v>1.3085199999999999</v>
      </c>
      <c r="D220" s="12">
        <f t="shared" si="2"/>
        <v>2.7902004883159464</v>
      </c>
    </row>
    <row r="221" spans="1:4" x14ac:dyDescent="0.2">
      <c r="A221" s="13">
        <v>33239</v>
      </c>
      <c r="B221" s="26">
        <v>1.347</v>
      </c>
      <c r="C221" s="12">
        <v>1.18</v>
      </c>
      <c r="D221" s="12">
        <f t="shared" si="2"/>
        <v>2.5068131997030441</v>
      </c>
    </row>
    <row r="222" spans="1:4" x14ac:dyDescent="0.2">
      <c r="A222" s="13">
        <v>33270</v>
      </c>
      <c r="B222" s="26">
        <v>1.3480000000000001</v>
      </c>
      <c r="C222" s="12">
        <v>1.0942499999999999</v>
      </c>
      <c r="D222" s="12">
        <f t="shared" si="2"/>
        <v>2.3229198455118691</v>
      </c>
    </row>
    <row r="223" spans="1:4" x14ac:dyDescent="0.2">
      <c r="A223" s="13">
        <v>33298</v>
      </c>
      <c r="B223" s="26">
        <v>1.3480000000000001</v>
      </c>
      <c r="C223" s="12">
        <v>1.04</v>
      </c>
      <c r="D223" s="12">
        <f t="shared" si="2"/>
        <v>2.2077556676557868</v>
      </c>
    </row>
    <row r="224" spans="1:4" x14ac:dyDescent="0.2">
      <c r="A224" s="13">
        <v>33329</v>
      </c>
      <c r="B224" s="26">
        <v>1.351</v>
      </c>
      <c r="C224" s="12">
        <v>1.0762</v>
      </c>
      <c r="D224" s="12">
        <f t="shared" si="2"/>
        <v>2.2795294109548485</v>
      </c>
    </row>
    <row r="225" spans="1:4" x14ac:dyDescent="0.2">
      <c r="A225" s="13">
        <v>33359</v>
      </c>
      <c r="B225" s="26">
        <v>1.3560000000000001</v>
      </c>
      <c r="C225" s="12">
        <v>1.12575</v>
      </c>
      <c r="D225" s="12">
        <f t="shared" si="2"/>
        <v>2.3756903158185843</v>
      </c>
    </row>
    <row r="226" spans="1:4" x14ac:dyDescent="0.2">
      <c r="A226" s="13">
        <v>33390</v>
      </c>
      <c r="B226" s="26">
        <v>1.36</v>
      </c>
      <c r="C226" s="12">
        <v>1.12825</v>
      </c>
      <c r="D226" s="12">
        <f t="shared" si="2"/>
        <v>2.3739632689338235</v>
      </c>
    </row>
    <row r="227" spans="1:4" x14ac:dyDescent="0.2">
      <c r="A227" s="13">
        <v>33420</v>
      </c>
      <c r="B227" s="26">
        <v>1.3620000000000001</v>
      </c>
      <c r="C227" s="12">
        <v>1.0955999999999999</v>
      </c>
      <c r="D227" s="12">
        <f t="shared" si="2"/>
        <v>2.3018789277533038</v>
      </c>
    </row>
    <row r="228" spans="1:4" x14ac:dyDescent="0.2">
      <c r="A228" s="13">
        <v>33451</v>
      </c>
      <c r="B228" s="26">
        <v>1.3660000000000001</v>
      </c>
      <c r="C228" s="12">
        <v>1.1147499999999999</v>
      </c>
      <c r="D228" s="12">
        <f t="shared" si="2"/>
        <v>2.3352551736822842</v>
      </c>
    </row>
    <row r="229" spans="1:4" x14ac:dyDescent="0.2">
      <c r="A229" s="13">
        <v>33482</v>
      </c>
      <c r="B229" s="26">
        <v>1.37</v>
      </c>
      <c r="C229" s="12">
        <v>1.1092</v>
      </c>
      <c r="D229" s="12">
        <f t="shared" si="2"/>
        <v>2.3168443337226274</v>
      </c>
    </row>
    <row r="230" spans="1:4" x14ac:dyDescent="0.2">
      <c r="A230" s="13">
        <v>33512</v>
      </c>
      <c r="B230" s="26">
        <v>1.3720000000000001</v>
      </c>
      <c r="C230" s="12">
        <v>1.0880000000000001</v>
      </c>
      <c r="D230" s="12">
        <f t="shared" si="2"/>
        <v>2.2692500058309037</v>
      </c>
    </row>
    <row r="231" spans="1:4" x14ac:dyDescent="0.2">
      <c r="A231" s="13">
        <v>33543</v>
      </c>
      <c r="B231" s="26">
        <v>1.3779999999999999</v>
      </c>
      <c r="C231" s="12">
        <v>1.099</v>
      </c>
      <c r="D231" s="12">
        <f t="shared" si="2"/>
        <v>2.2822122706821486</v>
      </c>
    </row>
    <row r="232" spans="1:4" x14ac:dyDescent="0.2">
      <c r="A232" s="13">
        <v>33573</v>
      </c>
      <c r="B232" s="26">
        <v>1.3819999999999999</v>
      </c>
      <c r="C232" s="12">
        <v>1.0762</v>
      </c>
      <c r="D232" s="12">
        <f t="shared" si="2"/>
        <v>2.2283966962373376</v>
      </c>
    </row>
    <row r="233" spans="1:4" x14ac:dyDescent="0.2">
      <c r="A233" s="13">
        <v>33604</v>
      </c>
      <c r="B233" s="26">
        <v>1.383</v>
      </c>
      <c r="C233" s="12">
        <v>1.022</v>
      </c>
      <c r="D233" s="12">
        <f t="shared" ref="D233:D296" si="3">C233*$B$617/B233</f>
        <v>2.114639191612437</v>
      </c>
    </row>
    <row r="234" spans="1:4" x14ac:dyDescent="0.2">
      <c r="A234" s="13">
        <v>33635</v>
      </c>
      <c r="B234" s="26">
        <v>1.3859999999999999</v>
      </c>
      <c r="C234" s="12">
        <v>1.006</v>
      </c>
      <c r="D234" s="12">
        <f t="shared" si="3"/>
        <v>2.0770278109668112</v>
      </c>
    </row>
    <row r="235" spans="1:4" x14ac:dyDescent="0.2">
      <c r="A235" s="13">
        <v>33664</v>
      </c>
      <c r="B235" s="26">
        <v>1.391</v>
      </c>
      <c r="C235" s="12">
        <v>1.0125999999999999</v>
      </c>
      <c r="D235" s="12">
        <f t="shared" si="3"/>
        <v>2.0831395015097054</v>
      </c>
    </row>
    <row r="236" spans="1:4" x14ac:dyDescent="0.2">
      <c r="A236" s="13">
        <v>33695</v>
      </c>
      <c r="B236" s="26">
        <v>1.3939999999999999</v>
      </c>
      <c r="C236" s="12">
        <v>1.05175</v>
      </c>
      <c r="D236" s="12">
        <f t="shared" si="3"/>
        <v>2.1590231953012915</v>
      </c>
    </row>
    <row r="237" spans="1:4" x14ac:dyDescent="0.2">
      <c r="A237" s="13">
        <v>33725</v>
      </c>
      <c r="B237" s="26">
        <v>1.397</v>
      </c>
      <c r="C237" s="12">
        <v>1.1072500000000001</v>
      </c>
      <c r="D237" s="12">
        <f t="shared" si="3"/>
        <v>2.2680720363278457</v>
      </c>
    </row>
    <row r="238" spans="1:4" x14ac:dyDescent="0.2">
      <c r="A238" s="13">
        <v>33756</v>
      </c>
      <c r="B238" s="26">
        <v>1.401</v>
      </c>
      <c r="C238" s="12">
        <v>1.1448</v>
      </c>
      <c r="D238" s="12">
        <f t="shared" si="3"/>
        <v>2.3382936308351181</v>
      </c>
    </row>
    <row r="239" spans="1:4" x14ac:dyDescent="0.2">
      <c r="A239" s="13">
        <v>33786</v>
      </c>
      <c r="B239" s="26">
        <v>1.405</v>
      </c>
      <c r="C239" s="12">
        <v>1.1365000000000001</v>
      </c>
      <c r="D239" s="12">
        <f t="shared" si="3"/>
        <v>2.3147317946619217</v>
      </c>
    </row>
    <row r="240" spans="1:4" x14ac:dyDescent="0.2">
      <c r="A240" s="13">
        <v>33817</v>
      </c>
      <c r="B240" s="26">
        <v>1.4079999999999999</v>
      </c>
      <c r="C240" s="12">
        <v>1.1217999999999999</v>
      </c>
      <c r="D240" s="12">
        <f t="shared" si="3"/>
        <v>2.2799238521306817</v>
      </c>
    </row>
    <row r="241" spans="1:4" x14ac:dyDescent="0.2">
      <c r="A241" s="13">
        <v>33848</v>
      </c>
      <c r="B241" s="26">
        <v>1.411</v>
      </c>
      <c r="C241" s="12">
        <v>1.1214999999999999</v>
      </c>
      <c r="D241" s="12">
        <f t="shared" si="3"/>
        <v>2.2744679705882356</v>
      </c>
    </row>
    <row r="242" spans="1:4" x14ac:dyDescent="0.2">
      <c r="A242" s="13">
        <v>33878</v>
      </c>
      <c r="B242" s="26">
        <v>1.417</v>
      </c>
      <c r="C242" s="12">
        <v>1.1140000000000001</v>
      </c>
      <c r="D242" s="12">
        <f t="shared" si="3"/>
        <v>2.2496911601976008</v>
      </c>
    </row>
    <row r="243" spans="1:4" x14ac:dyDescent="0.2">
      <c r="A243" s="13">
        <v>33909</v>
      </c>
      <c r="B243" s="26">
        <v>1.421</v>
      </c>
      <c r="C243" s="12">
        <v>1.1112</v>
      </c>
      <c r="D243" s="12">
        <f t="shared" si="3"/>
        <v>2.2377198586910625</v>
      </c>
    </row>
    <row r="244" spans="1:4" x14ac:dyDescent="0.2">
      <c r="A244" s="13">
        <v>33939</v>
      </c>
      <c r="B244" s="26">
        <v>1.423</v>
      </c>
      <c r="C244" s="12">
        <v>1.0774999999999999</v>
      </c>
      <c r="D244" s="12">
        <f t="shared" si="3"/>
        <v>2.1668055534082922</v>
      </c>
    </row>
    <row r="245" spans="1:4" x14ac:dyDescent="0.2">
      <c r="A245" s="13">
        <v>33970</v>
      </c>
      <c r="B245" s="26">
        <v>1.4279999999999999</v>
      </c>
      <c r="C245" s="12">
        <v>1.06175</v>
      </c>
      <c r="D245" s="12">
        <f t="shared" si="3"/>
        <v>2.1276570337885157</v>
      </c>
    </row>
    <row r="246" spans="1:4" x14ac:dyDescent="0.2">
      <c r="A246" s="13">
        <v>34001</v>
      </c>
      <c r="B246" s="26">
        <v>1.431</v>
      </c>
      <c r="C246" s="12">
        <v>1.0542499999999999</v>
      </c>
      <c r="D246" s="12">
        <f t="shared" si="3"/>
        <v>2.1081986804682038</v>
      </c>
    </row>
    <row r="247" spans="1:4" x14ac:dyDescent="0.2">
      <c r="A247" s="13">
        <v>34029</v>
      </c>
      <c r="B247" s="26">
        <v>1.4330000000000001</v>
      </c>
      <c r="C247" s="12">
        <v>1.0522</v>
      </c>
      <c r="D247" s="12">
        <f t="shared" si="3"/>
        <v>2.10116263098395</v>
      </c>
    </row>
    <row r="248" spans="1:4" x14ac:dyDescent="0.2">
      <c r="A248" s="13">
        <v>34060</v>
      </c>
      <c r="B248" s="26">
        <v>1.4379999999999999</v>
      </c>
      <c r="C248" s="12">
        <v>1.0780000000000001</v>
      </c>
      <c r="D248" s="12">
        <f t="shared" si="3"/>
        <v>2.1451982600834496</v>
      </c>
    </row>
    <row r="249" spans="1:4" x14ac:dyDescent="0.2">
      <c r="A249" s="13">
        <v>34090</v>
      </c>
      <c r="B249" s="26">
        <v>1.4419999999999999</v>
      </c>
      <c r="C249" s="12">
        <v>1.1004</v>
      </c>
      <c r="D249" s="12">
        <f t="shared" si="3"/>
        <v>2.1836995398058257</v>
      </c>
    </row>
    <row r="250" spans="1:4" x14ac:dyDescent="0.2">
      <c r="A250" s="13">
        <v>34121</v>
      </c>
      <c r="B250" s="26">
        <v>1.4430000000000001</v>
      </c>
      <c r="C250" s="12">
        <v>1.0972500000000001</v>
      </c>
      <c r="D250" s="12">
        <f t="shared" si="3"/>
        <v>2.1759395181912682</v>
      </c>
    </row>
    <row r="251" spans="1:4" x14ac:dyDescent="0.2">
      <c r="A251" s="13">
        <v>34151</v>
      </c>
      <c r="B251" s="26">
        <v>1.4450000000000001</v>
      </c>
      <c r="C251" s="12">
        <v>1.07775</v>
      </c>
      <c r="D251" s="12">
        <f t="shared" si="3"/>
        <v>2.134311211245675</v>
      </c>
    </row>
    <row r="252" spans="1:4" x14ac:dyDescent="0.2">
      <c r="A252" s="13">
        <v>34182</v>
      </c>
      <c r="B252" s="26">
        <v>1.448</v>
      </c>
      <c r="C252" s="12">
        <v>1.0616000000000001</v>
      </c>
      <c r="D252" s="12">
        <f t="shared" si="3"/>
        <v>2.0979730701657462</v>
      </c>
    </row>
    <row r="253" spans="1:4" x14ac:dyDescent="0.2">
      <c r="A253" s="13">
        <v>34213</v>
      </c>
      <c r="B253" s="26">
        <v>1.45</v>
      </c>
      <c r="C253" s="12">
        <v>1.0495000000000001</v>
      </c>
      <c r="D253" s="12">
        <f t="shared" si="3"/>
        <v>2.0711998306896557</v>
      </c>
    </row>
    <row r="254" spans="1:4" x14ac:dyDescent="0.2">
      <c r="A254" s="13">
        <v>34243</v>
      </c>
      <c r="B254" s="26">
        <v>1.456</v>
      </c>
      <c r="C254" s="12">
        <v>1.09175</v>
      </c>
      <c r="D254" s="12">
        <f t="shared" si="3"/>
        <v>2.1457019053914834</v>
      </c>
    </row>
    <row r="255" spans="1:4" x14ac:dyDescent="0.2">
      <c r="A255" s="13">
        <v>34274</v>
      </c>
      <c r="B255" s="26">
        <v>1.46</v>
      </c>
      <c r="C255" s="12">
        <v>1.0664</v>
      </c>
      <c r="D255" s="12">
        <f t="shared" si="3"/>
        <v>2.0901374263013701</v>
      </c>
    </row>
    <row r="256" spans="1:4" x14ac:dyDescent="0.2">
      <c r="A256" s="13">
        <v>34304</v>
      </c>
      <c r="B256" s="26">
        <v>1.4630000000000001</v>
      </c>
      <c r="C256" s="12">
        <v>1.014</v>
      </c>
      <c r="D256" s="12">
        <f t="shared" si="3"/>
        <v>1.9833583554340395</v>
      </c>
    </row>
    <row r="257" spans="1:4" x14ac:dyDescent="0.2">
      <c r="A257" s="13">
        <v>34335</v>
      </c>
      <c r="B257" s="26">
        <v>1.4630000000000001</v>
      </c>
      <c r="C257" s="12">
        <v>0.99839999999999995</v>
      </c>
      <c r="D257" s="12">
        <f t="shared" si="3"/>
        <v>1.9528451499658235</v>
      </c>
    </row>
    <row r="258" spans="1:4" x14ac:dyDescent="0.2">
      <c r="A258" s="13">
        <v>34366</v>
      </c>
      <c r="B258" s="26">
        <v>1.4670000000000001</v>
      </c>
      <c r="C258" s="12">
        <v>1.0089999999999999</v>
      </c>
      <c r="D258" s="12">
        <f t="shared" si="3"/>
        <v>1.9681972181322427</v>
      </c>
    </row>
    <row r="259" spans="1:4" x14ac:dyDescent="0.2">
      <c r="A259" s="13">
        <v>34394</v>
      </c>
      <c r="B259" s="26">
        <v>1.4710000000000001</v>
      </c>
      <c r="C259" s="12">
        <v>1.0077499999999999</v>
      </c>
      <c r="D259" s="12">
        <f t="shared" si="3"/>
        <v>1.9604135487763426</v>
      </c>
    </row>
    <row r="260" spans="1:4" x14ac:dyDescent="0.2">
      <c r="A260" s="13">
        <v>34425</v>
      </c>
      <c r="B260" s="26">
        <v>1.472</v>
      </c>
      <c r="C260" s="12">
        <v>1.02725</v>
      </c>
      <c r="D260" s="12">
        <f t="shared" si="3"/>
        <v>1.9969900507812501</v>
      </c>
    </row>
    <row r="261" spans="1:4" x14ac:dyDescent="0.2">
      <c r="A261" s="13">
        <v>34455</v>
      </c>
      <c r="B261" s="26">
        <v>1.4750000000000001</v>
      </c>
      <c r="C261" s="12">
        <v>1.0474000000000001</v>
      </c>
      <c r="D261" s="12">
        <f t="shared" si="3"/>
        <v>2.0320206192542374</v>
      </c>
    </row>
    <row r="262" spans="1:4" x14ac:dyDescent="0.2">
      <c r="A262" s="13">
        <v>34486</v>
      </c>
      <c r="B262" s="26">
        <v>1.4790000000000001</v>
      </c>
      <c r="C262" s="12">
        <v>1.0780000000000001</v>
      </c>
      <c r="D262" s="12">
        <f t="shared" si="3"/>
        <v>2.0857302893847196</v>
      </c>
    </row>
    <row r="263" spans="1:4" x14ac:dyDescent="0.2">
      <c r="A263" s="13">
        <v>34516</v>
      </c>
      <c r="B263" s="26">
        <v>1.484</v>
      </c>
      <c r="C263" s="12">
        <v>1.10575</v>
      </c>
      <c r="D263" s="12">
        <f t="shared" si="3"/>
        <v>2.1322131052897575</v>
      </c>
    </row>
    <row r="264" spans="1:4" x14ac:dyDescent="0.2">
      <c r="A264" s="13">
        <v>34547</v>
      </c>
      <c r="B264" s="26">
        <v>1.49</v>
      </c>
      <c r="C264" s="12">
        <v>1.1548</v>
      </c>
      <c r="D264" s="12">
        <f t="shared" si="3"/>
        <v>2.2178290515436245</v>
      </c>
    </row>
    <row r="265" spans="1:4" x14ac:dyDescent="0.2">
      <c r="A265" s="13">
        <v>34578</v>
      </c>
      <c r="B265" s="26">
        <v>1.4930000000000001</v>
      </c>
      <c r="C265" s="12">
        <v>1.14375</v>
      </c>
      <c r="D265" s="12">
        <f t="shared" si="3"/>
        <v>2.1921933732417953</v>
      </c>
    </row>
    <row r="266" spans="1:4" x14ac:dyDescent="0.2">
      <c r="A266" s="13">
        <v>34608</v>
      </c>
      <c r="B266" s="26">
        <v>1.494</v>
      </c>
      <c r="C266" s="12">
        <v>1.1135999999999999</v>
      </c>
      <c r="D266" s="12">
        <f t="shared" si="3"/>
        <v>2.1329770666666668</v>
      </c>
    </row>
    <row r="267" spans="1:4" x14ac:dyDescent="0.2">
      <c r="A267" s="13">
        <v>34639</v>
      </c>
      <c r="B267" s="26">
        <v>1.498</v>
      </c>
      <c r="C267" s="12">
        <v>1.11575</v>
      </c>
      <c r="D267" s="12">
        <f t="shared" si="3"/>
        <v>2.1313886236648867</v>
      </c>
    </row>
    <row r="268" spans="1:4" x14ac:dyDescent="0.2">
      <c r="A268" s="13">
        <v>34669</v>
      </c>
      <c r="B268" s="26">
        <v>1.5009999999999999</v>
      </c>
      <c r="C268" s="12">
        <v>1.0905</v>
      </c>
      <c r="D268" s="12">
        <f t="shared" si="3"/>
        <v>2.0789906632245172</v>
      </c>
    </row>
    <row r="269" spans="1:4" x14ac:dyDescent="0.2">
      <c r="A269" s="13">
        <v>34700</v>
      </c>
      <c r="B269" s="26">
        <v>1.5049999999999999</v>
      </c>
      <c r="C269" s="12">
        <v>1.0818000000000001</v>
      </c>
      <c r="D269" s="12">
        <f t="shared" si="3"/>
        <v>2.0569230191362129</v>
      </c>
    </row>
    <row r="270" spans="1:4" x14ac:dyDescent="0.2">
      <c r="A270" s="13">
        <v>34731</v>
      </c>
      <c r="B270" s="26">
        <v>1.5089999999999999</v>
      </c>
      <c r="C270" s="12">
        <v>1.0725</v>
      </c>
      <c r="D270" s="12">
        <f t="shared" si="3"/>
        <v>2.0338345576540759</v>
      </c>
    </row>
    <row r="271" spans="1:4" x14ac:dyDescent="0.2">
      <c r="A271" s="13">
        <v>34759</v>
      </c>
      <c r="B271" s="26">
        <v>1.512</v>
      </c>
      <c r="C271" s="12">
        <v>1.0720000000000001</v>
      </c>
      <c r="D271" s="12">
        <f t="shared" si="3"/>
        <v>2.0288528783068784</v>
      </c>
    </row>
    <row r="272" spans="1:4" x14ac:dyDescent="0.2">
      <c r="A272" s="13">
        <v>34790</v>
      </c>
      <c r="B272" s="26">
        <v>1.518</v>
      </c>
      <c r="C272" s="12">
        <v>1.1112500000000001</v>
      </c>
      <c r="D272" s="12">
        <f t="shared" si="3"/>
        <v>2.094824109848485</v>
      </c>
    </row>
    <row r="273" spans="1:4" x14ac:dyDescent="0.2">
      <c r="A273" s="13">
        <v>34820</v>
      </c>
      <c r="B273" s="26">
        <v>1.5209999999999999</v>
      </c>
      <c r="C273" s="12">
        <v>1.1783999999999999</v>
      </c>
      <c r="D273" s="12">
        <f t="shared" si="3"/>
        <v>2.2170275045364893</v>
      </c>
    </row>
    <row r="274" spans="1:4" x14ac:dyDescent="0.2">
      <c r="A274" s="13">
        <v>34851</v>
      </c>
      <c r="B274" s="26">
        <v>1.524</v>
      </c>
      <c r="C274" s="12">
        <v>1.1915</v>
      </c>
      <c r="D274" s="12">
        <f t="shared" si="3"/>
        <v>2.2372609425853018</v>
      </c>
    </row>
    <row r="275" spans="1:4" x14ac:dyDescent="0.2">
      <c r="A275" s="13">
        <v>34881</v>
      </c>
      <c r="B275" s="26">
        <v>1.526</v>
      </c>
      <c r="C275" s="12">
        <v>1.1537999999999999</v>
      </c>
      <c r="D275" s="12">
        <f t="shared" si="3"/>
        <v>2.163632828178244</v>
      </c>
    </row>
    <row r="276" spans="1:4" x14ac:dyDescent="0.2">
      <c r="A276" s="13">
        <v>34912</v>
      </c>
      <c r="B276" s="26">
        <v>1.5289999999999999</v>
      </c>
      <c r="C276" s="12">
        <v>1.1232500000000001</v>
      </c>
      <c r="D276" s="12">
        <f t="shared" si="3"/>
        <v>2.1022119625572273</v>
      </c>
    </row>
    <row r="277" spans="1:4" x14ac:dyDescent="0.2">
      <c r="A277" s="13">
        <v>34943</v>
      </c>
      <c r="B277" s="26">
        <v>1.5309999999999999</v>
      </c>
      <c r="C277" s="12">
        <v>1.1107499999999999</v>
      </c>
      <c r="D277" s="12">
        <f t="shared" si="3"/>
        <v>2.0761020269431745</v>
      </c>
    </row>
    <row r="278" spans="1:4" x14ac:dyDescent="0.2">
      <c r="A278" s="13">
        <v>34973</v>
      </c>
      <c r="B278" s="26">
        <v>1.5349999999999999</v>
      </c>
      <c r="C278" s="12">
        <v>1.0871999999999999</v>
      </c>
      <c r="D278" s="12">
        <f t="shared" si="3"/>
        <v>2.0267894040390884</v>
      </c>
    </row>
    <row r="279" spans="1:4" x14ac:dyDescent="0.2">
      <c r="A279" s="13">
        <v>35004</v>
      </c>
      <c r="B279" s="26">
        <v>1.5369999999999999</v>
      </c>
      <c r="C279" s="12">
        <v>1.0622499999999999</v>
      </c>
      <c r="D279" s="12">
        <f t="shared" si="3"/>
        <v>1.9777000909238778</v>
      </c>
    </row>
    <row r="280" spans="1:4" x14ac:dyDescent="0.2">
      <c r="A280" s="13">
        <v>35034</v>
      </c>
      <c r="B280" s="26">
        <v>1.5389999999999999</v>
      </c>
      <c r="C280" s="12">
        <v>1.07125</v>
      </c>
      <c r="D280" s="12">
        <f t="shared" si="3"/>
        <v>1.9918644306367774</v>
      </c>
    </row>
    <row r="281" spans="1:4" x14ac:dyDescent="0.2">
      <c r="A281" s="13">
        <v>35065</v>
      </c>
      <c r="B281" s="26">
        <v>1.5469999999999999</v>
      </c>
      <c r="C281" s="12">
        <v>1.0904</v>
      </c>
      <c r="D281" s="12">
        <f t="shared" si="3"/>
        <v>2.0169869595345835</v>
      </c>
    </row>
    <row r="282" spans="1:4" x14ac:dyDescent="0.2">
      <c r="A282" s="13">
        <v>35096</v>
      </c>
      <c r="B282" s="26">
        <v>1.55</v>
      </c>
      <c r="C282" s="12">
        <v>1.0892500000000001</v>
      </c>
      <c r="D282" s="12">
        <f t="shared" si="3"/>
        <v>2.010959997903226</v>
      </c>
    </row>
    <row r="283" spans="1:4" x14ac:dyDescent="0.2">
      <c r="A283" s="13">
        <v>35125</v>
      </c>
      <c r="B283" s="26">
        <v>1.5549999999999999</v>
      </c>
      <c r="C283" s="12">
        <v>1.137</v>
      </c>
      <c r="D283" s="12">
        <f t="shared" si="3"/>
        <v>2.0923658951768491</v>
      </c>
    </row>
    <row r="284" spans="1:4" x14ac:dyDescent="0.2">
      <c r="A284" s="13">
        <v>35156</v>
      </c>
      <c r="B284" s="26">
        <v>1.5609999999999999</v>
      </c>
      <c r="C284" s="12">
        <v>1.2305999999999999</v>
      </c>
      <c r="D284" s="12">
        <f t="shared" si="3"/>
        <v>2.2559089587443948</v>
      </c>
    </row>
    <row r="285" spans="1:4" x14ac:dyDescent="0.2">
      <c r="A285" s="13">
        <v>35186</v>
      </c>
      <c r="B285" s="26">
        <v>1.5640000000000001</v>
      </c>
      <c r="C285" s="12">
        <v>1.27915</v>
      </c>
      <c r="D285" s="12">
        <f t="shared" si="3"/>
        <v>2.3404118463235295</v>
      </c>
    </row>
    <row r="286" spans="1:4" x14ac:dyDescent="0.2">
      <c r="A286" s="13">
        <v>35217</v>
      </c>
      <c r="B286" s="26">
        <v>1.5669999999999999</v>
      </c>
      <c r="C286" s="12">
        <v>1.2558</v>
      </c>
      <c r="D286" s="12">
        <f t="shared" si="3"/>
        <v>2.2932903495851953</v>
      </c>
    </row>
    <row r="287" spans="1:4" x14ac:dyDescent="0.2">
      <c r="A287" s="13">
        <v>35247</v>
      </c>
      <c r="B287" s="26">
        <v>1.57</v>
      </c>
      <c r="C287" s="12">
        <v>1.22722</v>
      </c>
      <c r="D287" s="12">
        <f t="shared" si="3"/>
        <v>2.2368163738980891</v>
      </c>
    </row>
    <row r="288" spans="1:4" x14ac:dyDescent="0.2">
      <c r="A288" s="13">
        <v>35278</v>
      </c>
      <c r="B288" s="26">
        <v>1.5720000000000001</v>
      </c>
      <c r="C288" s="12">
        <v>1.2064999999999999</v>
      </c>
      <c r="D288" s="12">
        <f t="shared" si="3"/>
        <v>2.1962528889949109</v>
      </c>
    </row>
    <row r="289" spans="1:4" x14ac:dyDescent="0.2">
      <c r="A289" s="13">
        <v>35309</v>
      </c>
      <c r="B289" s="26">
        <v>1.577</v>
      </c>
      <c r="C289" s="12">
        <v>1.2021599999999999</v>
      </c>
      <c r="D289" s="12">
        <f t="shared" si="3"/>
        <v>2.1814142273684212</v>
      </c>
    </row>
    <row r="290" spans="1:4" x14ac:dyDescent="0.2">
      <c r="A290" s="13">
        <v>35339</v>
      </c>
      <c r="B290" s="26">
        <v>1.5820000000000001</v>
      </c>
      <c r="C290" s="12">
        <v>1.204</v>
      </c>
      <c r="D290" s="12">
        <f t="shared" si="3"/>
        <v>2.1778480176991151</v>
      </c>
    </row>
    <row r="291" spans="1:4" x14ac:dyDescent="0.2">
      <c r="A291" s="13">
        <v>35370</v>
      </c>
      <c r="B291" s="26">
        <v>1.587</v>
      </c>
      <c r="C291" s="12">
        <v>1.2322500000000001</v>
      </c>
      <c r="D291" s="12">
        <f t="shared" si="3"/>
        <v>2.2219253369565219</v>
      </c>
    </row>
    <row r="292" spans="1:4" x14ac:dyDescent="0.2">
      <c r="A292" s="13">
        <v>35400</v>
      </c>
      <c r="B292" s="26">
        <v>1.591</v>
      </c>
      <c r="C292" s="12">
        <v>1.2352000000000001</v>
      </c>
      <c r="D292" s="12">
        <f t="shared" si="3"/>
        <v>2.2216450051539915</v>
      </c>
    </row>
    <row r="293" spans="1:4" x14ac:dyDescent="0.2">
      <c r="A293" s="13">
        <v>35431</v>
      </c>
      <c r="B293" s="26">
        <v>1.5940000000000001</v>
      </c>
      <c r="C293" s="12">
        <v>1.2362500000000001</v>
      </c>
      <c r="D293" s="12">
        <f t="shared" si="3"/>
        <v>2.219348728826851</v>
      </c>
    </row>
    <row r="294" spans="1:4" x14ac:dyDescent="0.2">
      <c r="A294" s="13">
        <v>35462</v>
      </c>
      <c r="B294" s="26">
        <v>1.597</v>
      </c>
      <c r="C294" s="12">
        <v>1.23</v>
      </c>
      <c r="D294" s="12">
        <f t="shared" si="3"/>
        <v>2.2039805447714467</v>
      </c>
    </row>
    <row r="295" spans="1:4" x14ac:dyDescent="0.2">
      <c r="A295" s="13">
        <v>35490</v>
      </c>
      <c r="B295" s="26">
        <v>1.5980000000000001</v>
      </c>
      <c r="C295" s="12">
        <v>1.2050000000000001</v>
      </c>
      <c r="D295" s="12">
        <f t="shared" si="3"/>
        <v>2.1578330131414272</v>
      </c>
    </row>
    <row r="296" spans="1:4" x14ac:dyDescent="0.2">
      <c r="A296" s="13">
        <v>35521</v>
      </c>
      <c r="B296" s="26">
        <v>1.599</v>
      </c>
      <c r="C296" s="12">
        <v>1.1990000000000001</v>
      </c>
      <c r="D296" s="12">
        <f t="shared" si="3"/>
        <v>2.1457458467792376</v>
      </c>
    </row>
    <row r="297" spans="1:4" x14ac:dyDescent="0.2">
      <c r="A297" s="13">
        <v>35551</v>
      </c>
      <c r="B297" s="26">
        <v>1.599</v>
      </c>
      <c r="C297" s="12">
        <v>1.20025</v>
      </c>
      <c r="D297" s="12">
        <f t="shared" ref="D297:D360" si="4">C297*$B$617/B297</f>
        <v>2.1479828628830524</v>
      </c>
    </row>
    <row r="298" spans="1:4" x14ac:dyDescent="0.2">
      <c r="A298" s="13">
        <v>35582</v>
      </c>
      <c r="B298" s="26">
        <v>1.6020000000000001</v>
      </c>
      <c r="C298" s="12">
        <v>1.1976</v>
      </c>
      <c r="D298" s="12">
        <f t="shared" si="4"/>
        <v>2.1392268299625465</v>
      </c>
    </row>
    <row r="299" spans="1:4" x14ac:dyDescent="0.2">
      <c r="A299" s="13">
        <v>35612</v>
      </c>
      <c r="B299" s="26">
        <v>1.6040000000000001</v>
      </c>
      <c r="C299" s="12">
        <v>1.17425</v>
      </c>
      <c r="D299" s="12">
        <f t="shared" si="4"/>
        <v>2.094902264183292</v>
      </c>
    </row>
    <row r="300" spans="1:4" x14ac:dyDescent="0.2">
      <c r="A300" s="13">
        <v>35643</v>
      </c>
      <c r="B300" s="26">
        <v>1.6080000000000001</v>
      </c>
      <c r="C300" s="12">
        <v>1.2235</v>
      </c>
      <c r="D300" s="12">
        <f t="shared" si="4"/>
        <v>2.1773361868781094</v>
      </c>
    </row>
    <row r="301" spans="1:4" x14ac:dyDescent="0.2">
      <c r="A301" s="13">
        <v>35674</v>
      </c>
      <c r="B301" s="26">
        <v>1.6120000000000001</v>
      </c>
      <c r="C301" s="12">
        <v>1.2314000000000001</v>
      </c>
      <c r="D301" s="12">
        <f t="shared" si="4"/>
        <v>2.1859572936724567</v>
      </c>
    </row>
    <row r="302" spans="1:4" x14ac:dyDescent="0.2">
      <c r="A302" s="13">
        <v>35704</v>
      </c>
      <c r="B302" s="26">
        <v>1.615</v>
      </c>
      <c r="C302" s="12">
        <v>1.19675</v>
      </c>
      <c r="D302" s="12">
        <f t="shared" si="4"/>
        <v>2.1205009469040248</v>
      </c>
    </row>
    <row r="303" spans="1:4" x14ac:dyDescent="0.2">
      <c r="A303" s="13">
        <v>35735</v>
      </c>
      <c r="B303" s="26">
        <v>1.617</v>
      </c>
      <c r="C303" s="12">
        <v>1.17075</v>
      </c>
      <c r="D303" s="12">
        <f t="shared" si="4"/>
        <v>2.071866211038961</v>
      </c>
    </row>
    <row r="304" spans="1:4" x14ac:dyDescent="0.2">
      <c r="A304" s="13">
        <v>35765</v>
      </c>
      <c r="B304" s="26">
        <v>1.6180000000000001</v>
      </c>
      <c r="C304" s="12">
        <v>1.1314</v>
      </c>
      <c r="D304" s="12">
        <f t="shared" si="4"/>
        <v>2.0009913828182939</v>
      </c>
    </row>
    <row r="305" spans="1:4" x14ac:dyDescent="0.2">
      <c r="A305" s="13">
        <v>35796</v>
      </c>
      <c r="B305" s="26">
        <v>1.62</v>
      </c>
      <c r="C305" s="12">
        <v>1.0862499999999999</v>
      </c>
      <c r="D305" s="12">
        <f t="shared" si="4"/>
        <v>1.918767422067901</v>
      </c>
    </row>
    <row r="306" spans="1:4" x14ac:dyDescent="0.2">
      <c r="A306" s="13">
        <v>35827</v>
      </c>
      <c r="B306" s="26">
        <v>1.62</v>
      </c>
      <c r="C306" s="12">
        <v>1.0489999999999999</v>
      </c>
      <c r="D306" s="12">
        <f t="shared" si="4"/>
        <v>1.8529684932098764</v>
      </c>
    </row>
    <row r="307" spans="1:4" x14ac:dyDescent="0.2">
      <c r="A307" s="13">
        <v>35855</v>
      </c>
      <c r="B307" s="26">
        <v>1.62</v>
      </c>
      <c r="C307" s="12">
        <v>1.0167999999999999</v>
      </c>
      <c r="D307" s="12">
        <f t="shared" si="4"/>
        <v>1.7960899560493826</v>
      </c>
    </row>
    <row r="308" spans="1:4" x14ac:dyDescent="0.2">
      <c r="A308" s="13">
        <v>35886</v>
      </c>
      <c r="B308" s="26">
        <v>1.6220000000000001</v>
      </c>
      <c r="C308" s="12">
        <v>1.0302500000000001</v>
      </c>
      <c r="D308" s="12">
        <f t="shared" si="4"/>
        <v>1.8176042711159064</v>
      </c>
    </row>
    <row r="309" spans="1:4" x14ac:dyDescent="0.2">
      <c r="A309" s="13">
        <v>35916</v>
      </c>
      <c r="B309" s="26">
        <v>1.6259999999999999</v>
      </c>
      <c r="C309" s="12">
        <v>1.0634999999999999</v>
      </c>
      <c r="D309" s="12">
        <f t="shared" si="4"/>
        <v>1.8716494640221402</v>
      </c>
    </row>
    <row r="310" spans="1:4" x14ac:dyDescent="0.2">
      <c r="A310" s="13">
        <v>35947</v>
      </c>
      <c r="B310" s="26">
        <v>1.6279999999999999</v>
      </c>
      <c r="C310" s="12">
        <v>1.0644</v>
      </c>
      <c r="D310" s="12">
        <f t="shared" si="4"/>
        <v>1.8709321009828013</v>
      </c>
    </row>
    <row r="311" spans="1:4" x14ac:dyDescent="0.2">
      <c r="A311" s="13">
        <v>35977</v>
      </c>
      <c r="B311" s="26">
        <v>1.6319999999999999</v>
      </c>
      <c r="C311" s="12">
        <v>1.05525</v>
      </c>
      <c r="D311" s="12">
        <f t="shared" si="4"/>
        <v>1.850302636488971</v>
      </c>
    </row>
    <row r="312" spans="1:4" x14ac:dyDescent="0.2">
      <c r="A312" s="13">
        <v>36008</v>
      </c>
      <c r="B312" s="26">
        <v>1.6339999999999999</v>
      </c>
      <c r="C312" s="12">
        <v>1.026</v>
      </c>
      <c r="D312" s="12">
        <f t="shared" si="4"/>
        <v>1.7968129534883723</v>
      </c>
    </row>
    <row r="313" spans="1:4" x14ac:dyDescent="0.2">
      <c r="A313" s="13">
        <v>36039</v>
      </c>
      <c r="B313" s="26">
        <v>1.635</v>
      </c>
      <c r="C313" s="12">
        <v>1.00925</v>
      </c>
      <c r="D313" s="12">
        <f t="shared" si="4"/>
        <v>1.7663979918960244</v>
      </c>
    </row>
    <row r="314" spans="1:4" x14ac:dyDescent="0.2">
      <c r="A314" s="13">
        <v>36069</v>
      </c>
      <c r="B314" s="26">
        <v>1.639</v>
      </c>
      <c r="C314" s="12">
        <v>1.01875</v>
      </c>
      <c r="D314" s="12">
        <f t="shared" si="4"/>
        <v>1.7786734784929839</v>
      </c>
    </row>
    <row r="315" spans="1:4" x14ac:dyDescent="0.2">
      <c r="A315" s="13">
        <v>36100</v>
      </c>
      <c r="B315" s="26">
        <v>1.641</v>
      </c>
      <c r="C315" s="12">
        <v>0.99539999999999995</v>
      </c>
      <c r="D315" s="12">
        <f t="shared" si="4"/>
        <v>1.7357877400365631</v>
      </c>
    </row>
    <row r="316" spans="1:4" x14ac:dyDescent="0.2">
      <c r="A316" s="13">
        <v>36130</v>
      </c>
      <c r="B316" s="26">
        <v>1.6439999999999999</v>
      </c>
      <c r="C316" s="12">
        <v>0.94499999999999995</v>
      </c>
      <c r="D316" s="12">
        <f t="shared" si="4"/>
        <v>1.6448926368613142</v>
      </c>
    </row>
    <row r="317" spans="1:4" x14ac:dyDescent="0.2">
      <c r="A317" s="13">
        <v>36161</v>
      </c>
      <c r="B317" s="26">
        <v>1.647</v>
      </c>
      <c r="C317" s="12">
        <v>0.93899999999999995</v>
      </c>
      <c r="D317" s="12">
        <f t="shared" si="4"/>
        <v>1.6314717358834243</v>
      </c>
    </row>
    <row r="318" spans="1:4" x14ac:dyDescent="0.2">
      <c r="A318" s="13">
        <v>36192</v>
      </c>
      <c r="B318" s="26">
        <v>1.647</v>
      </c>
      <c r="C318" s="12">
        <v>0.92049999999999998</v>
      </c>
      <c r="D318" s="12">
        <f t="shared" si="4"/>
        <v>1.5993287890103218</v>
      </c>
    </row>
    <row r="319" spans="1:4" x14ac:dyDescent="0.2">
      <c r="A319" s="13">
        <v>36220</v>
      </c>
      <c r="B319" s="26">
        <v>1.6479999999999999</v>
      </c>
      <c r="C319" s="12">
        <v>0.98199999999999998</v>
      </c>
      <c r="D319" s="12">
        <f t="shared" si="4"/>
        <v>1.7051470643203885</v>
      </c>
    </row>
    <row r="320" spans="1:4" x14ac:dyDescent="0.2">
      <c r="A320" s="13">
        <v>36251</v>
      </c>
      <c r="B320" s="26">
        <v>1.659</v>
      </c>
      <c r="C320" s="12">
        <v>1.131</v>
      </c>
      <c r="D320" s="12">
        <f t="shared" si="4"/>
        <v>1.950849560578662</v>
      </c>
    </row>
    <row r="321" spans="1:4" x14ac:dyDescent="0.2">
      <c r="A321" s="13">
        <v>36281</v>
      </c>
      <c r="B321" s="26">
        <v>1.66</v>
      </c>
      <c r="C321" s="12">
        <v>1.1306</v>
      </c>
      <c r="D321" s="12">
        <f t="shared" si="4"/>
        <v>1.9489848100000002</v>
      </c>
    </row>
    <row r="322" spans="1:4" x14ac:dyDescent="0.2">
      <c r="A322" s="13">
        <v>36312</v>
      </c>
      <c r="B322" s="26">
        <v>1.66</v>
      </c>
      <c r="C322" s="12">
        <v>1.11425</v>
      </c>
      <c r="D322" s="12">
        <f t="shared" si="4"/>
        <v>1.9207998625</v>
      </c>
    </row>
    <row r="323" spans="1:4" x14ac:dyDescent="0.2">
      <c r="A323" s="13">
        <v>36342</v>
      </c>
      <c r="B323" s="26">
        <v>1.667</v>
      </c>
      <c r="C323" s="12">
        <v>1.1575</v>
      </c>
      <c r="D323" s="12">
        <f t="shared" si="4"/>
        <v>1.9869775539892023</v>
      </c>
    </row>
    <row r="324" spans="1:4" x14ac:dyDescent="0.2">
      <c r="A324" s="13">
        <v>36373</v>
      </c>
      <c r="B324" s="26">
        <v>1.671</v>
      </c>
      <c r="C324" s="12">
        <v>1.2208000000000001</v>
      </c>
      <c r="D324" s="12">
        <f t="shared" si="4"/>
        <v>2.0906225570317178</v>
      </c>
    </row>
    <row r="325" spans="1:4" x14ac:dyDescent="0.2">
      <c r="A325" s="13">
        <v>36404</v>
      </c>
      <c r="B325" s="26">
        <v>1.6779999999999999</v>
      </c>
      <c r="C325" s="12">
        <v>1.2555000000000001</v>
      </c>
      <c r="D325" s="12">
        <f t="shared" si="4"/>
        <v>2.1410771755065556</v>
      </c>
    </row>
    <row r="326" spans="1:4" x14ac:dyDescent="0.2">
      <c r="A326" s="13">
        <v>36434</v>
      </c>
      <c r="B326" s="26">
        <v>1.681</v>
      </c>
      <c r="C326" s="12">
        <v>1.2442500000000001</v>
      </c>
      <c r="D326" s="12">
        <f t="shared" si="4"/>
        <v>2.1181050575550269</v>
      </c>
    </row>
    <row r="327" spans="1:4" x14ac:dyDescent="0.2">
      <c r="A327" s="13">
        <v>36465</v>
      </c>
      <c r="B327" s="26">
        <v>1.6839999999999999</v>
      </c>
      <c r="C327" s="12">
        <v>1.2514000000000001</v>
      </c>
      <c r="D327" s="12">
        <f t="shared" si="4"/>
        <v>2.1264815780285038</v>
      </c>
    </row>
    <row r="328" spans="1:4" x14ac:dyDescent="0.2">
      <c r="A328" s="13">
        <v>36495</v>
      </c>
      <c r="B328" s="26">
        <v>1.6879999999999999</v>
      </c>
      <c r="C328" s="12">
        <v>1.2725</v>
      </c>
      <c r="D328" s="12">
        <f t="shared" si="4"/>
        <v>2.1572124096563985</v>
      </c>
    </row>
    <row r="329" spans="1:4" x14ac:dyDescent="0.2">
      <c r="A329" s="13">
        <v>36526</v>
      </c>
      <c r="B329" s="26">
        <v>1.6930000000000001</v>
      </c>
      <c r="C329" s="12">
        <v>1.2887999999999999</v>
      </c>
      <c r="D329" s="12">
        <f t="shared" si="4"/>
        <v>2.1783924871825162</v>
      </c>
    </row>
    <row r="330" spans="1:4" x14ac:dyDescent="0.2">
      <c r="A330" s="13">
        <v>36557</v>
      </c>
      <c r="B330" s="26">
        <v>1.7</v>
      </c>
      <c r="C330" s="12">
        <v>1.377</v>
      </c>
      <c r="D330" s="12">
        <f t="shared" si="4"/>
        <v>2.3178887100000001</v>
      </c>
    </row>
    <row r="331" spans="1:4" x14ac:dyDescent="0.2">
      <c r="A331" s="13">
        <v>36586</v>
      </c>
      <c r="B331" s="26">
        <v>1.71</v>
      </c>
      <c r="C331" s="12">
        <v>1.5162500000000001</v>
      </c>
      <c r="D331" s="12">
        <f t="shared" si="4"/>
        <v>2.5373610255847958</v>
      </c>
    </row>
    <row r="332" spans="1:4" x14ac:dyDescent="0.2">
      <c r="A332" s="13">
        <v>36617</v>
      </c>
      <c r="B332" s="26">
        <v>1.7090000000000001</v>
      </c>
      <c r="C332" s="12">
        <v>1.46475</v>
      </c>
      <c r="D332" s="12">
        <f t="shared" si="4"/>
        <v>2.4526128831187832</v>
      </c>
    </row>
    <row r="333" spans="1:4" x14ac:dyDescent="0.2">
      <c r="A333" s="13">
        <v>36647</v>
      </c>
      <c r="B333" s="26">
        <v>1.712</v>
      </c>
      <c r="C333" s="12">
        <v>1.4867999999999999</v>
      </c>
      <c r="D333" s="12">
        <f t="shared" si="4"/>
        <v>2.4851714362149537</v>
      </c>
    </row>
    <row r="334" spans="1:4" x14ac:dyDescent="0.2">
      <c r="A334" s="13">
        <v>36678</v>
      </c>
      <c r="B334" s="26">
        <v>1.722</v>
      </c>
      <c r="C334" s="12">
        <v>1.6332500000000001</v>
      </c>
      <c r="D334" s="12">
        <f t="shared" si="4"/>
        <v>2.7141077240127762</v>
      </c>
    </row>
    <row r="335" spans="1:4" x14ac:dyDescent="0.2">
      <c r="A335" s="13">
        <v>36708</v>
      </c>
      <c r="B335" s="26">
        <v>1.7270000000000001</v>
      </c>
      <c r="C335" s="12">
        <v>1.5509999999999999</v>
      </c>
      <c r="D335" s="12">
        <f t="shared" si="4"/>
        <v>2.5699638917197452</v>
      </c>
    </row>
    <row r="336" spans="1:4" x14ac:dyDescent="0.2">
      <c r="A336" s="13">
        <v>36739</v>
      </c>
      <c r="B336" s="26">
        <v>1.7270000000000001</v>
      </c>
      <c r="C336" s="12">
        <v>1.4644999999999999</v>
      </c>
      <c r="D336" s="12">
        <f t="shared" si="4"/>
        <v>2.4266357958888247</v>
      </c>
    </row>
    <row r="337" spans="1:4" x14ac:dyDescent="0.2">
      <c r="A337" s="13">
        <v>36770</v>
      </c>
      <c r="B337" s="26">
        <v>1.736</v>
      </c>
      <c r="C337" s="12">
        <v>1.5502499999999999</v>
      </c>
      <c r="D337" s="12">
        <f t="shared" si="4"/>
        <v>2.5554040597638248</v>
      </c>
    </row>
    <row r="338" spans="1:4" x14ac:dyDescent="0.2">
      <c r="A338" s="13">
        <v>36800</v>
      </c>
      <c r="B338" s="26">
        <v>1.7390000000000001</v>
      </c>
      <c r="C338" s="12">
        <v>1.5322</v>
      </c>
      <c r="D338" s="12">
        <f t="shared" si="4"/>
        <v>2.5212936918918922</v>
      </c>
    </row>
    <row r="339" spans="1:4" x14ac:dyDescent="0.2">
      <c r="A339" s="13">
        <v>36831</v>
      </c>
      <c r="B339" s="26">
        <v>1.742</v>
      </c>
      <c r="C339" s="12">
        <v>1.51725</v>
      </c>
      <c r="D339" s="12">
        <f t="shared" si="4"/>
        <v>2.4923931944603903</v>
      </c>
    </row>
    <row r="340" spans="1:4" x14ac:dyDescent="0.2">
      <c r="A340" s="13">
        <v>36861</v>
      </c>
      <c r="B340" s="26">
        <v>1.746</v>
      </c>
      <c r="C340" s="12">
        <v>1.44275</v>
      </c>
      <c r="D340" s="12">
        <f t="shared" si="4"/>
        <v>2.3645821393184421</v>
      </c>
    </row>
    <row r="341" spans="1:4" x14ac:dyDescent="0.2">
      <c r="A341" s="13">
        <v>36892</v>
      </c>
      <c r="B341" s="26">
        <v>1.756</v>
      </c>
      <c r="C341" s="12">
        <v>1.4472</v>
      </c>
      <c r="D341" s="12">
        <f t="shared" si="4"/>
        <v>2.3583681635535307</v>
      </c>
    </row>
    <row r="342" spans="1:4" x14ac:dyDescent="0.2">
      <c r="A342" s="13">
        <v>36923</v>
      </c>
      <c r="B342" s="26">
        <v>1.76</v>
      </c>
      <c r="C342" s="12">
        <v>1.4497500000000001</v>
      </c>
      <c r="D342" s="12">
        <f t="shared" si="4"/>
        <v>2.3571542910511369</v>
      </c>
    </row>
    <row r="343" spans="1:4" x14ac:dyDescent="0.2">
      <c r="A343" s="13">
        <v>36951</v>
      </c>
      <c r="B343" s="26">
        <v>1.7609999999999999</v>
      </c>
      <c r="C343" s="12">
        <v>1.4092499999999999</v>
      </c>
      <c r="D343" s="12">
        <f t="shared" si="4"/>
        <v>2.2900040413117546</v>
      </c>
    </row>
    <row r="344" spans="1:4" x14ac:dyDescent="0.2">
      <c r="A344" s="13">
        <v>36982</v>
      </c>
      <c r="B344" s="26">
        <v>1.764</v>
      </c>
      <c r="C344" s="12">
        <v>1.5516000000000001</v>
      </c>
      <c r="D344" s="12">
        <f t="shared" si="4"/>
        <v>2.5170320836734699</v>
      </c>
    </row>
    <row r="345" spans="1:4" x14ac:dyDescent="0.2">
      <c r="A345" s="13">
        <v>37012</v>
      </c>
      <c r="B345" s="26">
        <v>1.7729999999999999</v>
      </c>
      <c r="C345" s="12">
        <v>1.7017500000000001</v>
      </c>
      <c r="D345" s="12">
        <f t="shared" si="4"/>
        <v>2.7465947457698823</v>
      </c>
    </row>
    <row r="346" spans="1:4" x14ac:dyDescent="0.2">
      <c r="A346" s="13">
        <v>37043</v>
      </c>
      <c r="B346" s="26">
        <v>1.7769999999999999</v>
      </c>
      <c r="C346" s="12">
        <v>1.61625</v>
      </c>
      <c r="D346" s="12">
        <f t="shared" si="4"/>
        <v>2.6027273234383799</v>
      </c>
    </row>
    <row r="347" spans="1:4" x14ac:dyDescent="0.2">
      <c r="A347" s="13">
        <v>37073</v>
      </c>
      <c r="B347" s="26">
        <v>1.774</v>
      </c>
      <c r="C347" s="12">
        <v>1.4206000000000001</v>
      </c>
      <c r="D347" s="12">
        <f t="shared" si="4"/>
        <v>2.2915311018038333</v>
      </c>
    </row>
    <row r="348" spans="1:4" x14ac:dyDescent="0.2">
      <c r="A348" s="13">
        <v>37104</v>
      </c>
      <c r="B348" s="26">
        <v>1.774</v>
      </c>
      <c r="C348" s="12">
        <v>1.42075</v>
      </c>
      <c r="D348" s="12">
        <f t="shared" si="4"/>
        <v>2.2917730627113868</v>
      </c>
    </row>
    <row r="349" spans="1:4" x14ac:dyDescent="0.2">
      <c r="A349" s="13">
        <v>37135</v>
      </c>
      <c r="B349" s="26">
        <v>1.7809999999999999</v>
      </c>
      <c r="C349" s="12">
        <v>1.5215000000000001</v>
      </c>
      <c r="D349" s="12">
        <f t="shared" si="4"/>
        <v>2.4446438554183048</v>
      </c>
    </row>
    <row r="350" spans="1:4" x14ac:dyDescent="0.2">
      <c r="A350" s="13">
        <v>37165</v>
      </c>
      <c r="B350" s="26">
        <v>1.776</v>
      </c>
      <c r="C350" s="12">
        <v>1.3153999999999999</v>
      </c>
      <c r="D350" s="12">
        <f t="shared" si="4"/>
        <v>2.1194463971846846</v>
      </c>
    </row>
    <row r="351" spans="1:4" x14ac:dyDescent="0.2">
      <c r="A351" s="13">
        <v>37196</v>
      </c>
      <c r="B351" s="26">
        <v>1.7749999999999999</v>
      </c>
      <c r="C351" s="12">
        <v>1.1705000000000001</v>
      </c>
      <c r="D351" s="12">
        <f t="shared" si="4"/>
        <v>1.8870378960563383</v>
      </c>
    </row>
    <row r="352" spans="1:4" x14ac:dyDescent="0.2">
      <c r="A352" s="13">
        <v>37226</v>
      </c>
      <c r="B352" s="26">
        <v>1.774</v>
      </c>
      <c r="C352" s="12">
        <v>1.0860000000000001</v>
      </c>
      <c r="D352" s="12">
        <f t="shared" si="4"/>
        <v>1.7517969706877115</v>
      </c>
    </row>
    <row r="353" spans="1:4" x14ac:dyDescent="0.2">
      <c r="A353" s="13">
        <v>37257</v>
      </c>
      <c r="B353" s="26">
        <v>1.7769999999999999</v>
      </c>
      <c r="C353" s="12">
        <v>1.1072500000000001</v>
      </c>
      <c r="D353" s="12">
        <f t="shared" si="4"/>
        <v>1.7830594455543052</v>
      </c>
    </row>
    <row r="354" spans="1:4" x14ac:dyDescent="0.2">
      <c r="A354" s="13">
        <v>37288</v>
      </c>
      <c r="B354" s="26">
        <v>1.78</v>
      </c>
      <c r="C354" s="12">
        <v>1.11375</v>
      </c>
      <c r="D354" s="12">
        <f t="shared" si="4"/>
        <v>1.7905039192415733</v>
      </c>
    </row>
    <row r="355" spans="1:4" x14ac:dyDescent="0.2">
      <c r="A355" s="13">
        <v>37316</v>
      </c>
      <c r="B355" s="26">
        <v>1.7849999999999999</v>
      </c>
      <c r="C355" s="12">
        <v>1.24925</v>
      </c>
      <c r="D355" s="12">
        <f t="shared" si="4"/>
        <v>2.0027129169467788</v>
      </c>
    </row>
    <row r="356" spans="1:4" x14ac:dyDescent="0.2">
      <c r="A356" s="13">
        <v>37347</v>
      </c>
      <c r="B356" s="26">
        <v>1.7929999999999999</v>
      </c>
      <c r="C356" s="12">
        <v>1.397</v>
      </c>
      <c r="D356" s="12">
        <f t="shared" si="4"/>
        <v>2.2295831717791414</v>
      </c>
    </row>
    <row r="357" spans="1:4" x14ac:dyDescent="0.2">
      <c r="A357" s="13">
        <v>37377</v>
      </c>
      <c r="B357" s="26">
        <v>1.7949999999999999</v>
      </c>
      <c r="C357" s="12">
        <v>1.39175</v>
      </c>
      <c r="D357" s="12">
        <f t="shared" si="4"/>
        <v>2.2187294006963794</v>
      </c>
    </row>
    <row r="358" spans="1:4" x14ac:dyDescent="0.2">
      <c r="A358" s="13">
        <v>37408</v>
      </c>
      <c r="B358" s="26">
        <v>1.796</v>
      </c>
      <c r="C358" s="12">
        <v>1.38225</v>
      </c>
      <c r="D358" s="12">
        <f t="shared" si="4"/>
        <v>2.2023575499721604</v>
      </c>
    </row>
    <row r="359" spans="1:4" x14ac:dyDescent="0.2">
      <c r="A359" s="13">
        <v>37438</v>
      </c>
      <c r="B359" s="26">
        <v>1.8</v>
      </c>
      <c r="C359" s="12">
        <v>1.397</v>
      </c>
      <c r="D359" s="12">
        <f t="shared" si="4"/>
        <v>2.2209125705555555</v>
      </c>
    </row>
    <row r="360" spans="1:4" x14ac:dyDescent="0.2">
      <c r="A360" s="13">
        <v>37469</v>
      </c>
      <c r="B360" s="26">
        <v>1.8049999999999999</v>
      </c>
      <c r="C360" s="12">
        <v>1.39575</v>
      </c>
      <c r="D360" s="12">
        <f t="shared" si="4"/>
        <v>2.212778746952909</v>
      </c>
    </row>
    <row r="361" spans="1:4" x14ac:dyDescent="0.2">
      <c r="A361" s="13">
        <v>37500</v>
      </c>
      <c r="B361" s="26">
        <v>1.8080000000000001</v>
      </c>
      <c r="C361" s="12">
        <v>1.3996</v>
      </c>
      <c r="D361" s="12">
        <f t="shared" ref="D361:D424" si="5">C361*$B$617/B361</f>
        <v>2.2152006435840708</v>
      </c>
    </row>
    <row r="362" spans="1:4" x14ac:dyDescent="0.2">
      <c r="A362" s="13">
        <v>37530</v>
      </c>
      <c r="B362" s="26">
        <v>1.8120000000000001</v>
      </c>
      <c r="C362" s="12">
        <v>1.4452499999999999</v>
      </c>
      <c r="D362" s="12">
        <f t="shared" si="5"/>
        <v>2.2824030865066223</v>
      </c>
    </row>
    <row r="363" spans="1:4" x14ac:dyDescent="0.2">
      <c r="A363" s="13">
        <v>37561</v>
      </c>
      <c r="B363" s="26">
        <v>1.8149999999999999</v>
      </c>
      <c r="C363" s="12">
        <v>1.419</v>
      </c>
      <c r="D363" s="12">
        <f t="shared" si="5"/>
        <v>2.237243872727273</v>
      </c>
    </row>
    <row r="364" spans="1:4" x14ac:dyDescent="0.2">
      <c r="A364" s="13">
        <v>37591</v>
      </c>
      <c r="B364" s="26">
        <v>1.8180000000000001</v>
      </c>
      <c r="C364" s="12">
        <v>1.3857999999999999</v>
      </c>
      <c r="D364" s="12">
        <f t="shared" si="5"/>
        <v>2.181294173707371</v>
      </c>
    </row>
    <row r="365" spans="1:4" x14ac:dyDescent="0.2">
      <c r="A365" s="13">
        <v>37622</v>
      </c>
      <c r="B365" s="26">
        <v>1.8260000000000001</v>
      </c>
      <c r="C365" s="12">
        <v>1.4575</v>
      </c>
      <c r="D365" s="12">
        <f t="shared" si="5"/>
        <v>2.28410125</v>
      </c>
    </row>
    <row r="366" spans="1:4" x14ac:dyDescent="0.2">
      <c r="A366" s="13">
        <v>37653</v>
      </c>
      <c r="B366" s="26">
        <v>1.8360000000000001</v>
      </c>
      <c r="C366" s="12">
        <v>1.613</v>
      </c>
      <c r="D366" s="12">
        <f t="shared" si="5"/>
        <v>2.514023029956427</v>
      </c>
    </row>
    <row r="367" spans="1:4" x14ac:dyDescent="0.2">
      <c r="A367" s="13">
        <v>37681</v>
      </c>
      <c r="B367" s="26">
        <v>1.839</v>
      </c>
      <c r="C367" s="12">
        <v>1.6930000000000001</v>
      </c>
      <c r="D367" s="12">
        <f t="shared" si="5"/>
        <v>2.6344065051658512</v>
      </c>
    </row>
    <row r="368" spans="1:4" x14ac:dyDescent="0.2">
      <c r="A368" s="13">
        <v>37712</v>
      </c>
      <c r="B368" s="26">
        <v>1.8320000000000001</v>
      </c>
      <c r="C368" s="12">
        <v>1.589</v>
      </c>
      <c r="D368" s="12">
        <f t="shared" si="5"/>
        <v>2.4820240715065505</v>
      </c>
    </row>
    <row r="369" spans="1:4" x14ac:dyDescent="0.2">
      <c r="A369" s="13">
        <v>37742</v>
      </c>
      <c r="B369" s="26">
        <v>1.829</v>
      </c>
      <c r="C369" s="12">
        <v>1.49725</v>
      </c>
      <c r="D369" s="12">
        <f t="shared" si="5"/>
        <v>2.3425462683160201</v>
      </c>
    </row>
    <row r="370" spans="1:4" x14ac:dyDescent="0.2">
      <c r="A370" s="13">
        <v>37773</v>
      </c>
      <c r="B370" s="26">
        <v>1.831</v>
      </c>
      <c r="C370" s="12">
        <v>1.4927999999999999</v>
      </c>
      <c r="D370" s="12">
        <f t="shared" si="5"/>
        <v>2.3330327934462045</v>
      </c>
    </row>
    <row r="371" spans="1:4" x14ac:dyDescent="0.2">
      <c r="A371" s="13">
        <v>37803</v>
      </c>
      <c r="B371" s="26">
        <v>1.837</v>
      </c>
      <c r="C371" s="12">
        <v>1.5125</v>
      </c>
      <c r="D371" s="12">
        <f t="shared" si="5"/>
        <v>2.356100374251497</v>
      </c>
    </row>
    <row r="372" spans="1:4" x14ac:dyDescent="0.2">
      <c r="A372" s="13">
        <v>37834</v>
      </c>
      <c r="B372" s="26">
        <v>1.845</v>
      </c>
      <c r="C372" s="12">
        <v>1.62025</v>
      </c>
      <c r="D372" s="12">
        <f t="shared" si="5"/>
        <v>2.5130042372628729</v>
      </c>
    </row>
    <row r="373" spans="1:4" x14ac:dyDescent="0.2">
      <c r="A373" s="13">
        <v>37865</v>
      </c>
      <c r="B373" s="26">
        <v>1.851</v>
      </c>
      <c r="C373" s="12">
        <v>1.6788000000000001</v>
      </c>
      <c r="D373" s="12">
        <f t="shared" si="5"/>
        <v>2.5953749166936793</v>
      </c>
    </row>
    <row r="374" spans="1:4" x14ac:dyDescent="0.2">
      <c r="A374" s="13">
        <v>37895</v>
      </c>
      <c r="B374" s="26">
        <v>1.849</v>
      </c>
      <c r="C374" s="12">
        <v>1.5634999999999999</v>
      </c>
      <c r="D374" s="12">
        <f t="shared" si="5"/>
        <v>2.4197390635478637</v>
      </c>
    </row>
    <row r="375" spans="1:4" x14ac:dyDescent="0.2">
      <c r="A375" s="13">
        <v>37926</v>
      </c>
      <c r="B375" s="26">
        <v>1.85</v>
      </c>
      <c r="C375" s="12">
        <v>1.512</v>
      </c>
      <c r="D375" s="12">
        <f t="shared" si="5"/>
        <v>2.3387705902702707</v>
      </c>
    </row>
    <row r="376" spans="1:4" x14ac:dyDescent="0.2">
      <c r="A376" s="13">
        <v>37956</v>
      </c>
      <c r="B376" s="26">
        <v>1.855</v>
      </c>
      <c r="C376" s="12">
        <v>1.4787999999999999</v>
      </c>
      <c r="D376" s="12">
        <f t="shared" si="5"/>
        <v>2.2812510893800537</v>
      </c>
    </row>
    <row r="377" spans="1:4" x14ac:dyDescent="0.2">
      <c r="A377" s="13">
        <v>37987</v>
      </c>
      <c r="B377" s="26">
        <v>1.863</v>
      </c>
      <c r="C377" s="12">
        <v>1.57175</v>
      </c>
      <c r="D377" s="12">
        <f t="shared" si="5"/>
        <v>2.4142274043209881</v>
      </c>
    </row>
    <row r="378" spans="1:4" x14ac:dyDescent="0.2">
      <c r="A378" s="13">
        <v>38018</v>
      </c>
      <c r="B378" s="26">
        <v>1.867</v>
      </c>
      <c r="C378" s="12">
        <v>1.6475</v>
      </c>
      <c r="D378" s="12">
        <f t="shared" si="5"/>
        <v>2.5251586355115161</v>
      </c>
    </row>
    <row r="379" spans="1:4" x14ac:dyDescent="0.2">
      <c r="A379" s="13">
        <v>38047</v>
      </c>
      <c r="B379" s="26">
        <v>1.871</v>
      </c>
      <c r="C379" s="12">
        <v>1.736</v>
      </c>
      <c r="D379" s="12">
        <f t="shared" si="5"/>
        <v>2.6551159679315872</v>
      </c>
    </row>
    <row r="380" spans="1:4" x14ac:dyDescent="0.2">
      <c r="A380" s="13">
        <v>38078</v>
      </c>
      <c r="B380" s="26">
        <v>1.8740000000000001</v>
      </c>
      <c r="C380" s="12">
        <v>1.79775</v>
      </c>
      <c r="D380" s="12">
        <f t="shared" si="5"/>
        <v>2.7451575348185702</v>
      </c>
    </row>
    <row r="381" spans="1:4" x14ac:dyDescent="0.2">
      <c r="A381" s="13">
        <v>38108</v>
      </c>
      <c r="B381" s="26">
        <v>1.8819999999999999</v>
      </c>
      <c r="C381" s="12">
        <v>1.9834000000000001</v>
      </c>
      <c r="D381" s="12">
        <f t="shared" si="5"/>
        <v>3.0157702387885235</v>
      </c>
    </row>
    <row r="382" spans="1:4" x14ac:dyDescent="0.2">
      <c r="A382" s="13">
        <v>38139</v>
      </c>
      <c r="B382" s="26">
        <v>1.889</v>
      </c>
      <c r="C382" s="12">
        <v>1.9692499999999999</v>
      </c>
      <c r="D382" s="12">
        <f t="shared" si="5"/>
        <v>2.9831593841979887</v>
      </c>
    </row>
    <row r="383" spans="1:4" x14ac:dyDescent="0.2">
      <c r="A383" s="13">
        <v>38169</v>
      </c>
      <c r="B383" s="26">
        <v>1.891</v>
      </c>
      <c r="C383" s="12">
        <v>1.9112499999999999</v>
      </c>
      <c r="D383" s="12">
        <f t="shared" si="5"/>
        <v>2.8922346899788476</v>
      </c>
    </row>
    <row r="384" spans="1:4" x14ac:dyDescent="0.2">
      <c r="A384" s="13">
        <v>38200</v>
      </c>
      <c r="B384" s="26">
        <v>1.8919999999999999</v>
      </c>
      <c r="C384" s="12">
        <v>1.8779999999999999</v>
      </c>
      <c r="D384" s="12">
        <f t="shared" si="5"/>
        <v>2.8404164365750528</v>
      </c>
    </row>
    <row r="385" spans="1:4" x14ac:dyDescent="0.2">
      <c r="A385" s="13">
        <v>38231</v>
      </c>
      <c r="B385" s="26">
        <v>1.8979999999999999</v>
      </c>
      <c r="C385" s="12">
        <v>1.86975</v>
      </c>
      <c r="D385" s="12">
        <f t="shared" si="5"/>
        <v>2.8189988262644894</v>
      </c>
    </row>
    <row r="386" spans="1:4" x14ac:dyDescent="0.2">
      <c r="A386" s="13">
        <v>38261</v>
      </c>
      <c r="B386" s="26">
        <v>1.9079999999999999</v>
      </c>
      <c r="C386" s="12">
        <v>1.9995000000000001</v>
      </c>
      <c r="D386" s="12">
        <f t="shared" si="5"/>
        <v>2.9988213860062896</v>
      </c>
    </row>
    <row r="387" spans="1:4" x14ac:dyDescent="0.2">
      <c r="A387" s="13">
        <v>38292</v>
      </c>
      <c r="B387" s="26">
        <v>1.917</v>
      </c>
      <c r="C387" s="12">
        <v>1.9794</v>
      </c>
      <c r="D387" s="12">
        <f t="shared" si="5"/>
        <v>2.9547382500782473</v>
      </c>
    </row>
    <row r="388" spans="1:4" x14ac:dyDescent="0.2">
      <c r="A388" s="13">
        <v>38322</v>
      </c>
      <c r="B388" s="26">
        <v>1.917</v>
      </c>
      <c r="C388" s="12">
        <v>1.841</v>
      </c>
      <c r="D388" s="12">
        <f t="shared" si="5"/>
        <v>2.7481424261867504</v>
      </c>
    </row>
    <row r="389" spans="1:4" x14ac:dyDescent="0.2">
      <c r="A389" s="13">
        <v>38353</v>
      </c>
      <c r="B389" s="26">
        <v>1.9159999999999999</v>
      </c>
      <c r="C389" s="12">
        <v>1.8308</v>
      </c>
      <c r="D389" s="12">
        <f t="shared" si="5"/>
        <v>2.7343427989561593</v>
      </c>
    </row>
    <row r="390" spans="1:4" x14ac:dyDescent="0.2">
      <c r="A390" s="13">
        <v>38384</v>
      </c>
      <c r="B390" s="26">
        <v>1.9239999999999999</v>
      </c>
      <c r="C390" s="12">
        <v>1.91</v>
      </c>
      <c r="D390" s="12">
        <f t="shared" si="5"/>
        <v>2.8407686122661127</v>
      </c>
    </row>
    <row r="391" spans="1:4" x14ac:dyDescent="0.2">
      <c r="A391" s="13">
        <v>38412</v>
      </c>
      <c r="B391" s="26">
        <v>1.931</v>
      </c>
      <c r="C391" s="12">
        <v>2.07925</v>
      </c>
      <c r="D391" s="12">
        <f t="shared" si="5"/>
        <v>3.0812859071724494</v>
      </c>
    </row>
    <row r="392" spans="1:4" x14ac:dyDescent="0.2">
      <c r="A392" s="13">
        <v>38443</v>
      </c>
      <c r="B392" s="26">
        <v>1.9370000000000001</v>
      </c>
      <c r="C392" s="12">
        <v>2.2425000000000002</v>
      </c>
      <c r="D392" s="12">
        <f t="shared" si="5"/>
        <v>3.3129157550335577</v>
      </c>
    </row>
    <row r="393" spans="1:4" x14ac:dyDescent="0.2">
      <c r="A393" s="13">
        <v>38473</v>
      </c>
      <c r="B393" s="26">
        <v>1.9359999999999999</v>
      </c>
      <c r="C393" s="12">
        <v>2.1612</v>
      </c>
      <c r="D393" s="12">
        <f t="shared" si="5"/>
        <v>3.1944578869834714</v>
      </c>
    </row>
    <row r="394" spans="1:4" x14ac:dyDescent="0.2">
      <c r="A394" s="13">
        <v>38504</v>
      </c>
      <c r="B394" s="26">
        <v>1.9370000000000001</v>
      </c>
      <c r="C394" s="12">
        <v>2.1555</v>
      </c>
      <c r="D394" s="12">
        <f t="shared" si="5"/>
        <v>3.1843879197212184</v>
      </c>
    </row>
    <row r="395" spans="1:4" x14ac:dyDescent="0.2">
      <c r="A395" s="13">
        <v>38534</v>
      </c>
      <c r="B395" s="26">
        <v>1.9490000000000001</v>
      </c>
      <c r="C395" s="12">
        <v>2.29</v>
      </c>
      <c r="D395" s="12">
        <f t="shared" si="5"/>
        <v>3.3622593073370961</v>
      </c>
    </row>
    <row r="396" spans="1:4" x14ac:dyDescent="0.2">
      <c r="A396" s="13">
        <v>38565</v>
      </c>
      <c r="B396" s="26">
        <v>1.9610000000000001</v>
      </c>
      <c r="C396" s="12">
        <v>2.4862000000000002</v>
      </c>
      <c r="D396" s="12">
        <f t="shared" si="5"/>
        <v>3.6279895686894448</v>
      </c>
    </row>
    <row r="397" spans="1:4" x14ac:dyDescent="0.2">
      <c r="A397" s="13">
        <v>38596</v>
      </c>
      <c r="B397" s="26">
        <v>1.988</v>
      </c>
      <c r="C397" s="12">
        <v>2.9032499999999999</v>
      </c>
      <c r="D397" s="12">
        <f t="shared" si="5"/>
        <v>4.1790312227112674</v>
      </c>
    </row>
    <row r="398" spans="1:4" x14ac:dyDescent="0.2">
      <c r="A398" s="13">
        <v>38626</v>
      </c>
      <c r="B398" s="26">
        <v>1.9910000000000001</v>
      </c>
      <c r="C398" s="12">
        <v>2.7168000000000001</v>
      </c>
      <c r="D398" s="12">
        <f t="shared" si="5"/>
        <v>3.904756619186339</v>
      </c>
    </row>
    <row r="399" spans="1:4" x14ac:dyDescent="0.2">
      <c r="A399" s="13">
        <v>38657</v>
      </c>
      <c r="B399" s="26">
        <v>1.9810000000000001</v>
      </c>
      <c r="C399" s="12">
        <v>2.2567499999999998</v>
      </c>
      <c r="D399" s="12">
        <f t="shared" si="5"/>
        <v>3.2599169557041896</v>
      </c>
    </row>
    <row r="400" spans="1:4" x14ac:dyDescent="0.2">
      <c r="A400" s="13">
        <v>38687</v>
      </c>
      <c r="B400" s="26">
        <v>1.9810000000000001</v>
      </c>
      <c r="C400" s="12">
        <v>2.1850000000000001</v>
      </c>
      <c r="D400" s="12">
        <f t="shared" si="5"/>
        <v>3.1562727587077233</v>
      </c>
    </row>
    <row r="401" spans="1:4" x14ac:dyDescent="0.2">
      <c r="A401" s="13">
        <v>38718</v>
      </c>
      <c r="B401" s="26">
        <v>1.9930000000000001</v>
      </c>
      <c r="C401" s="12">
        <v>2.3155999999999999</v>
      </c>
      <c r="D401" s="12">
        <f t="shared" si="5"/>
        <v>3.324786813647767</v>
      </c>
    </row>
    <row r="402" spans="1:4" x14ac:dyDescent="0.2">
      <c r="A402" s="13">
        <v>38749</v>
      </c>
      <c r="B402" s="26">
        <v>1.994</v>
      </c>
      <c r="C402" s="12">
        <v>2.2799999999999998</v>
      </c>
      <c r="D402" s="12">
        <f t="shared" si="5"/>
        <v>3.2720298294884653</v>
      </c>
    </row>
    <row r="403" spans="1:4" x14ac:dyDescent="0.2">
      <c r="A403" s="13">
        <v>38777</v>
      </c>
      <c r="B403" s="26">
        <v>1.9970000000000001</v>
      </c>
      <c r="C403" s="12">
        <v>2.42475</v>
      </c>
      <c r="D403" s="12">
        <f t="shared" si="5"/>
        <v>3.4745331884076114</v>
      </c>
    </row>
    <row r="404" spans="1:4" x14ac:dyDescent="0.2">
      <c r="A404" s="13">
        <v>38808</v>
      </c>
      <c r="B404" s="26">
        <v>2.0070000000000001</v>
      </c>
      <c r="C404" s="12">
        <v>2.742</v>
      </c>
      <c r="D404" s="12">
        <f t="shared" si="5"/>
        <v>3.9095578086696561</v>
      </c>
    </row>
    <row r="405" spans="1:4" x14ac:dyDescent="0.2">
      <c r="A405" s="13">
        <v>38838</v>
      </c>
      <c r="B405" s="26">
        <v>2.0129999999999999</v>
      </c>
      <c r="C405" s="12">
        <v>2.9068000000000001</v>
      </c>
      <c r="D405" s="12">
        <f t="shared" si="5"/>
        <v>4.13217720755092</v>
      </c>
    </row>
    <row r="406" spans="1:4" x14ac:dyDescent="0.2">
      <c r="A406" s="13">
        <v>38869</v>
      </c>
      <c r="B406" s="26">
        <v>2.0179999999999998</v>
      </c>
      <c r="C406" s="12">
        <v>2.8845000000000001</v>
      </c>
      <c r="D406" s="12">
        <f t="shared" si="5"/>
        <v>4.090316768830526</v>
      </c>
    </row>
    <row r="407" spans="1:4" x14ac:dyDescent="0.2">
      <c r="A407" s="13">
        <v>38899</v>
      </c>
      <c r="B407" s="26">
        <v>2.0289999999999999</v>
      </c>
      <c r="C407" s="12">
        <v>2.9805999999999999</v>
      </c>
      <c r="D407" s="12">
        <f t="shared" si="5"/>
        <v>4.2036757686545103</v>
      </c>
    </row>
    <row r="408" spans="1:4" x14ac:dyDescent="0.2">
      <c r="A408" s="13">
        <v>38930</v>
      </c>
      <c r="B408" s="26">
        <v>2.0379999999999998</v>
      </c>
      <c r="C408" s="12">
        <v>2.9517500000000001</v>
      </c>
      <c r="D408" s="12">
        <f t="shared" si="5"/>
        <v>4.1446031571393531</v>
      </c>
    </row>
    <row r="409" spans="1:4" x14ac:dyDescent="0.2">
      <c r="A409" s="13">
        <v>38961</v>
      </c>
      <c r="B409" s="26">
        <v>2.028</v>
      </c>
      <c r="C409" s="12">
        <v>2.5550000000000002</v>
      </c>
      <c r="D409" s="12">
        <f t="shared" si="5"/>
        <v>3.6052095685404342</v>
      </c>
    </row>
    <row r="410" spans="1:4" x14ac:dyDescent="0.2">
      <c r="A410" s="13">
        <v>38991</v>
      </c>
      <c r="B410" s="26">
        <v>2.0190000000000001</v>
      </c>
      <c r="C410" s="12">
        <v>2.2446000000000002</v>
      </c>
      <c r="D410" s="12">
        <f t="shared" si="5"/>
        <v>3.1813408413075783</v>
      </c>
    </row>
    <row r="411" spans="1:4" x14ac:dyDescent="0.2">
      <c r="A411" s="13">
        <v>39022</v>
      </c>
      <c r="B411" s="26">
        <v>2.02</v>
      </c>
      <c r="C411" s="12">
        <v>2.22925</v>
      </c>
      <c r="D411" s="12">
        <f t="shared" si="5"/>
        <v>3.1580206617574262</v>
      </c>
    </row>
    <row r="412" spans="1:4" x14ac:dyDescent="0.2">
      <c r="A412" s="13">
        <v>39052</v>
      </c>
      <c r="B412" s="26">
        <v>2.0310000000000001</v>
      </c>
      <c r="C412" s="12">
        <v>2.3127499999999999</v>
      </c>
      <c r="D412" s="12">
        <f t="shared" si="5"/>
        <v>3.2585645422205811</v>
      </c>
    </row>
    <row r="413" spans="1:4" x14ac:dyDescent="0.2">
      <c r="A413" s="13">
        <v>39083</v>
      </c>
      <c r="B413" s="26">
        <v>2.03437</v>
      </c>
      <c r="C413" s="12">
        <v>2.2397999999999998</v>
      </c>
      <c r="D413" s="12">
        <f t="shared" si="5"/>
        <v>3.1505534990193524</v>
      </c>
    </row>
    <row r="414" spans="1:4" x14ac:dyDescent="0.2">
      <c r="A414" s="13">
        <v>39114</v>
      </c>
      <c r="B414" s="26">
        <v>2.0422600000000002</v>
      </c>
      <c r="C414" s="12">
        <v>2.2777500000000002</v>
      </c>
      <c r="D414" s="12">
        <f t="shared" si="5"/>
        <v>3.1915568538041188</v>
      </c>
    </row>
    <row r="415" spans="1:4" x14ac:dyDescent="0.2">
      <c r="A415" s="13">
        <v>39142</v>
      </c>
      <c r="B415" s="26">
        <v>2.05288</v>
      </c>
      <c r="C415" s="12">
        <v>2.5627499999999999</v>
      </c>
      <c r="D415" s="12">
        <f t="shared" si="5"/>
        <v>3.5723190518929502</v>
      </c>
    </row>
    <row r="416" spans="1:4" x14ac:dyDescent="0.2">
      <c r="A416" s="13">
        <v>39173</v>
      </c>
      <c r="B416" s="26">
        <v>2.05904</v>
      </c>
      <c r="C416" s="12">
        <v>2.8450000000000002</v>
      </c>
      <c r="D416" s="12">
        <f t="shared" si="5"/>
        <v>3.9538942395485277</v>
      </c>
    </row>
    <row r="417" spans="1:4" x14ac:dyDescent="0.2">
      <c r="A417" s="13">
        <v>39203</v>
      </c>
      <c r="B417" s="26">
        <v>2.0675500000000002</v>
      </c>
      <c r="C417" s="12">
        <v>3.1459999999999999</v>
      </c>
      <c r="D417" s="12">
        <f t="shared" si="5"/>
        <v>4.3542188996638531</v>
      </c>
    </row>
    <row r="418" spans="1:4" x14ac:dyDescent="0.2">
      <c r="A418" s="13">
        <v>39234</v>
      </c>
      <c r="B418" s="26">
        <v>2.0723400000000001</v>
      </c>
      <c r="C418" s="12">
        <v>3.056</v>
      </c>
      <c r="D418" s="12">
        <f t="shared" si="5"/>
        <v>4.2198780586197246</v>
      </c>
    </row>
    <row r="419" spans="1:4" x14ac:dyDescent="0.2">
      <c r="A419" s="13">
        <v>39264</v>
      </c>
      <c r="B419" s="26">
        <v>2.0760299999999998</v>
      </c>
      <c r="C419" s="12">
        <v>2.9645999999999999</v>
      </c>
      <c r="D419" s="12">
        <f t="shared" si="5"/>
        <v>4.0863921420210696</v>
      </c>
    </row>
    <row r="420" spans="1:4" x14ac:dyDescent="0.2">
      <c r="A420" s="13">
        <v>39295</v>
      </c>
      <c r="B420" s="26">
        <v>2.07667</v>
      </c>
      <c r="C420" s="12">
        <v>2.7857500000000002</v>
      </c>
      <c r="D420" s="12">
        <f t="shared" si="5"/>
        <v>3.838682664193156</v>
      </c>
    </row>
    <row r="421" spans="1:4" x14ac:dyDescent="0.2">
      <c r="A421" s="13">
        <v>39326</v>
      </c>
      <c r="B421" s="26">
        <v>2.0854699999999999</v>
      </c>
      <c r="C421" s="12">
        <v>2.8032499999999998</v>
      </c>
      <c r="D421" s="12">
        <f t="shared" si="5"/>
        <v>3.8464974182078864</v>
      </c>
    </row>
    <row r="422" spans="1:4" x14ac:dyDescent="0.2">
      <c r="A422" s="13">
        <v>39356</v>
      </c>
      <c r="B422" s="26">
        <v>2.0918999999999999</v>
      </c>
      <c r="C422" s="12">
        <v>2.8029999999999999</v>
      </c>
      <c r="D422" s="12">
        <f t="shared" si="5"/>
        <v>3.8343322209474651</v>
      </c>
    </row>
    <row r="423" spans="1:4" x14ac:dyDescent="0.2">
      <c r="A423" s="13">
        <v>39387</v>
      </c>
      <c r="B423" s="26">
        <v>2.1083400000000001</v>
      </c>
      <c r="C423" s="12">
        <v>3.08</v>
      </c>
      <c r="D423" s="12">
        <f t="shared" si="5"/>
        <v>4.1803979813502572</v>
      </c>
    </row>
    <row r="424" spans="1:4" x14ac:dyDescent="0.2">
      <c r="A424" s="13">
        <v>39417</v>
      </c>
      <c r="B424" s="26">
        <v>2.1144500000000002</v>
      </c>
      <c r="C424" s="12">
        <v>3.0184000000000002</v>
      </c>
      <c r="D424" s="12">
        <f t="shared" si="5"/>
        <v>4.0849517720447404</v>
      </c>
    </row>
    <row r="425" spans="1:4" x14ac:dyDescent="0.2">
      <c r="A425" s="13">
        <v>39448</v>
      </c>
      <c r="B425" s="26">
        <v>2.12174</v>
      </c>
      <c r="C425" s="12">
        <v>3.0427499999999998</v>
      </c>
      <c r="D425" s="12">
        <f t="shared" ref="D425:D488" si="6">C425*$B$617/B425</f>
        <v>4.1037573007295896</v>
      </c>
    </row>
    <row r="426" spans="1:4" x14ac:dyDescent="0.2">
      <c r="A426" s="13">
        <v>39479</v>
      </c>
      <c r="B426" s="26">
        <v>2.1268699999999998</v>
      </c>
      <c r="C426" s="12">
        <v>3.0274999999999999</v>
      </c>
      <c r="D426" s="12">
        <f t="shared" si="6"/>
        <v>4.0733409905165807</v>
      </c>
    </row>
    <row r="427" spans="1:4" x14ac:dyDescent="0.2">
      <c r="A427" s="13">
        <v>39508</v>
      </c>
      <c r="B427" s="26">
        <v>2.1344799999999999</v>
      </c>
      <c r="C427" s="12">
        <v>3.2440000000000002</v>
      </c>
      <c r="D427" s="12">
        <f t="shared" si="6"/>
        <v>4.3490691896855447</v>
      </c>
    </row>
    <row r="428" spans="1:4" x14ac:dyDescent="0.2">
      <c r="A428" s="13">
        <v>39539</v>
      </c>
      <c r="B428" s="26">
        <v>2.1394199999999999</v>
      </c>
      <c r="C428" s="12">
        <v>3.4580000000000002</v>
      </c>
      <c r="D428" s="12">
        <f t="shared" si="6"/>
        <v>4.6252637060511734</v>
      </c>
    </row>
    <row r="429" spans="1:4" x14ac:dyDescent="0.2">
      <c r="A429" s="13">
        <v>39569</v>
      </c>
      <c r="B429" s="26">
        <v>2.1520800000000002</v>
      </c>
      <c r="C429" s="12">
        <v>3.7657500000000002</v>
      </c>
      <c r="D429" s="12">
        <f t="shared" si="6"/>
        <v>5.0072656723960076</v>
      </c>
    </row>
    <row r="430" spans="1:4" x14ac:dyDescent="0.2">
      <c r="A430" s="13">
        <v>39600</v>
      </c>
      <c r="B430" s="26">
        <v>2.1746300000000001</v>
      </c>
      <c r="C430" s="12">
        <v>4.0541999999999998</v>
      </c>
      <c r="D430" s="12">
        <f t="shared" si="6"/>
        <v>5.3349131724477274</v>
      </c>
    </row>
    <row r="431" spans="1:4" x14ac:dyDescent="0.2">
      <c r="A431" s="13">
        <v>39630</v>
      </c>
      <c r="B431" s="26">
        <v>2.1901600000000001</v>
      </c>
      <c r="C431" s="12">
        <v>4.0614999999999997</v>
      </c>
      <c r="D431" s="12">
        <f t="shared" si="6"/>
        <v>5.306622277139569</v>
      </c>
    </row>
    <row r="432" spans="1:4" x14ac:dyDescent="0.2">
      <c r="A432" s="13">
        <v>39661</v>
      </c>
      <c r="B432" s="26">
        <v>2.1869000000000001</v>
      </c>
      <c r="C432" s="12">
        <v>3.7785000000000002</v>
      </c>
      <c r="D432" s="12">
        <f t="shared" si="6"/>
        <v>4.9442231439480544</v>
      </c>
    </row>
    <row r="433" spans="1:4" x14ac:dyDescent="0.2">
      <c r="A433" s="13">
        <v>39692</v>
      </c>
      <c r="B433" s="26">
        <v>2.1887699999999999</v>
      </c>
      <c r="C433" s="12">
        <v>3.7025999999999999</v>
      </c>
      <c r="D433" s="12">
        <f t="shared" si="6"/>
        <v>4.8407675711015781</v>
      </c>
    </row>
    <row r="434" spans="1:4" x14ac:dyDescent="0.2">
      <c r="A434" s="13">
        <v>39722</v>
      </c>
      <c r="B434" s="26">
        <v>2.16995</v>
      </c>
      <c r="C434" s="12">
        <v>3.05125</v>
      </c>
      <c r="D434" s="12">
        <f t="shared" si="6"/>
        <v>4.0237929623954471</v>
      </c>
    </row>
    <row r="435" spans="1:4" x14ac:dyDescent="0.2">
      <c r="A435" s="13">
        <v>39753</v>
      </c>
      <c r="B435" s="26">
        <v>2.1315300000000001</v>
      </c>
      <c r="C435" s="12">
        <v>2.1469999999999998</v>
      </c>
      <c r="D435" s="12">
        <f t="shared" si="6"/>
        <v>2.8823595619109277</v>
      </c>
    </row>
    <row r="436" spans="1:4" x14ac:dyDescent="0.2">
      <c r="A436" s="13">
        <v>39783</v>
      </c>
      <c r="B436" s="26">
        <v>2.1139800000000002</v>
      </c>
      <c r="C436" s="12">
        <v>1.6870000000000001</v>
      </c>
      <c r="D436" s="12">
        <f t="shared" si="6"/>
        <v>2.2836091244950283</v>
      </c>
    </row>
    <row r="437" spans="1:4" x14ac:dyDescent="0.2">
      <c r="A437" s="13">
        <v>39814</v>
      </c>
      <c r="B437" s="26">
        <v>2.1193300000000002</v>
      </c>
      <c r="C437" s="12">
        <v>1.7882499999999999</v>
      </c>
      <c r="D437" s="12">
        <f t="shared" si="6"/>
        <v>2.414555593395082</v>
      </c>
    </row>
    <row r="438" spans="1:4" x14ac:dyDescent="0.2">
      <c r="A438" s="13">
        <v>39845</v>
      </c>
      <c r="B438" s="26">
        <v>2.1270500000000001</v>
      </c>
      <c r="C438" s="12">
        <v>1.92275</v>
      </c>
      <c r="D438" s="12">
        <f t="shared" si="6"/>
        <v>2.5867394256129379</v>
      </c>
    </row>
    <row r="439" spans="1:4" x14ac:dyDescent="0.2">
      <c r="A439" s="13">
        <v>39873</v>
      </c>
      <c r="B439" s="26">
        <v>2.1249500000000001</v>
      </c>
      <c r="C439" s="12">
        <v>1.9585999999999999</v>
      </c>
      <c r="D439" s="12">
        <f t="shared" si="6"/>
        <v>2.6375736523682911</v>
      </c>
    </row>
    <row r="440" spans="1:4" x14ac:dyDescent="0.2">
      <c r="A440" s="13">
        <v>39904</v>
      </c>
      <c r="B440" s="26">
        <v>2.1270899999999999</v>
      </c>
      <c r="C440" s="12">
        <v>2.0489999999999999</v>
      </c>
      <c r="D440" s="12">
        <f t="shared" si="6"/>
        <v>2.7565359053918739</v>
      </c>
    </row>
    <row r="441" spans="1:4" x14ac:dyDescent="0.2">
      <c r="A441" s="13">
        <v>39934</v>
      </c>
      <c r="B441" s="26">
        <v>2.13022</v>
      </c>
      <c r="C441" s="12">
        <v>2.2654999999999998</v>
      </c>
      <c r="D441" s="12">
        <f t="shared" si="6"/>
        <v>3.043316845443194</v>
      </c>
    </row>
    <row r="442" spans="1:4" x14ac:dyDescent="0.2">
      <c r="A442" s="13">
        <v>39965</v>
      </c>
      <c r="B442" s="26">
        <v>2.1478999999999999</v>
      </c>
      <c r="C442" s="12">
        <v>2.6305999999999998</v>
      </c>
      <c r="D442" s="12">
        <f t="shared" si="6"/>
        <v>3.5046795868522747</v>
      </c>
    </row>
    <row r="443" spans="1:4" x14ac:dyDescent="0.2">
      <c r="A443" s="13">
        <v>39995</v>
      </c>
      <c r="B443" s="26">
        <v>2.1472600000000002</v>
      </c>
      <c r="C443" s="12">
        <v>2.5265</v>
      </c>
      <c r="D443" s="12">
        <f t="shared" si="6"/>
        <v>3.3669931268220892</v>
      </c>
    </row>
    <row r="444" spans="1:4" x14ac:dyDescent="0.2">
      <c r="A444" s="13">
        <v>40026</v>
      </c>
      <c r="B444" s="26">
        <v>2.1544500000000002</v>
      </c>
      <c r="C444" s="12">
        <v>2.6164000000000001</v>
      </c>
      <c r="D444" s="12">
        <f t="shared" si="6"/>
        <v>3.4751638201861264</v>
      </c>
    </row>
    <row r="445" spans="1:4" x14ac:dyDescent="0.2">
      <c r="A445" s="13">
        <v>40057</v>
      </c>
      <c r="B445" s="26">
        <v>2.1586099999999999</v>
      </c>
      <c r="C445" s="12">
        <v>2.5539999999999998</v>
      </c>
      <c r="D445" s="12">
        <f t="shared" si="6"/>
        <v>3.3857451850959648</v>
      </c>
    </row>
    <row r="446" spans="1:4" x14ac:dyDescent="0.2">
      <c r="A446" s="13">
        <v>40087</v>
      </c>
      <c r="B446" s="26">
        <v>2.1650900000000002</v>
      </c>
      <c r="C446" s="12">
        <v>2.55125</v>
      </c>
      <c r="D446" s="12">
        <f t="shared" si="6"/>
        <v>3.3719771643442074</v>
      </c>
    </row>
    <row r="447" spans="1:4" x14ac:dyDescent="0.2">
      <c r="A447" s="13">
        <v>40118</v>
      </c>
      <c r="B447" s="26">
        <v>2.1723400000000002</v>
      </c>
      <c r="C447" s="12">
        <v>2.6514000000000002</v>
      </c>
      <c r="D447" s="12">
        <f t="shared" si="6"/>
        <v>3.4926495748363515</v>
      </c>
    </row>
    <row r="448" spans="1:4" x14ac:dyDescent="0.2">
      <c r="A448" s="13">
        <v>40148</v>
      </c>
      <c r="B448" s="26">
        <v>2.17347</v>
      </c>
      <c r="C448" s="12">
        <v>2.6072500000000001</v>
      </c>
      <c r="D448" s="12">
        <f t="shared" si="6"/>
        <v>3.4327058274326308</v>
      </c>
    </row>
    <row r="449" spans="1:4" x14ac:dyDescent="0.2">
      <c r="A449" s="13">
        <v>40179</v>
      </c>
      <c r="B449" s="26">
        <v>2.1748799999999999</v>
      </c>
      <c r="C449" s="12">
        <v>2.7149999999999999</v>
      </c>
      <c r="D449" s="12">
        <f t="shared" si="6"/>
        <v>3.5722520621827414</v>
      </c>
    </row>
    <row r="450" spans="1:4" x14ac:dyDescent="0.2">
      <c r="A450" s="13">
        <v>40210</v>
      </c>
      <c r="B450" s="26">
        <v>2.1728100000000001</v>
      </c>
      <c r="C450" s="12">
        <v>2.6440000000000001</v>
      </c>
      <c r="D450" s="12">
        <f t="shared" si="6"/>
        <v>3.4821482798772099</v>
      </c>
    </row>
    <row r="451" spans="1:4" x14ac:dyDescent="0.2">
      <c r="A451" s="13">
        <v>40238</v>
      </c>
      <c r="B451" s="26">
        <v>2.17353</v>
      </c>
      <c r="C451" s="12">
        <v>2.7715999999999998</v>
      </c>
      <c r="D451" s="12">
        <f t="shared" si="6"/>
        <v>3.6489883349206131</v>
      </c>
    </row>
    <row r="452" spans="1:4" x14ac:dyDescent="0.2">
      <c r="A452" s="13">
        <v>40269</v>
      </c>
      <c r="B452" s="26">
        <v>2.1740300000000001</v>
      </c>
      <c r="C452" s="12">
        <v>2.8482500000000002</v>
      </c>
      <c r="D452" s="12">
        <f t="shared" si="6"/>
        <v>3.7490405218649236</v>
      </c>
    </row>
    <row r="453" spans="1:4" x14ac:dyDescent="0.2">
      <c r="A453" s="13">
        <v>40299</v>
      </c>
      <c r="B453" s="26">
        <v>2.1728999999999998</v>
      </c>
      <c r="C453" s="12">
        <v>2.8361999999999998</v>
      </c>
      <c r="D453" s="12">
        <f t="shared" si="6"/>
        <v>3.735120987712274</v>
      </c>
    </row>
    <row r="454" spans="1:4" x14ac:dyDescent="0.2">
      <c r="A454" s="13">
        <v>40330</v>
      </c>
      <c r="B454" s="26">
        <v>2.1719900000000001</v>
      </c>
      <c r="C454" s="12">
        <v>2.7315</v>
      </c>
      <c r="D454" s="12">
        <f t="shared" si="6"/>
        <v>3.5987439244655821</v>
      </c>
    </row>
    <row r="455" spans="1:4" x14ac:dyDescent="0.2">
      <c r="A455" s="13">
        <v>40360</v>
      </c>
      <c r="B455" s="26">
        <v>2.17605</v>
      </c>
      <c r="C455" s="12">
        <v>2.7287499999999998</v>
      </c>
      <c r="D455" s="12">
        <f t="shared" si="6"/>
        <v>3.5884131528457526</v>
      </c>
    </row>
    <row r="456" spans="1:4" x14ac:dyDescent="0.2">
      <c r="A456" s="13">
        <v>40391</v>
      </c>
      <c r="B456" s="26">
        <v>2.17923</v>
      </c>
      <c r="C456" s="12">
        <v>2.7298</v>
      </c>
      <c r="D456" s="12">
        <f t="shared" si="6"/>
        <v>3.5845556053284877</v>
      </c>
    </row>
    <row r="457" spans="1:4" x14ac:dyDescent="0.2">
      <c r="A457" s="13">
        <v>40422</v>
      </c>
      <c r="B457" s="26">
        <v>2.18275</v>
      </c>
      <c r="C457" s="12">
        <v>2.7050000000000001</v>
      </c>
      <c r="D457" s="12">
        <f t="shared" si="6"/>
        <v>3.546262125758791</v>
      </c>
    </row>
    <row r="458" spans="1:4" x14ac:dyDescent="0.2">
      <c r="A458" s="13">
        <v>40452</v>
      </c>
      <c r="B458" s="26">
        <v>2.19035</v>
      </c>
      <c r="C458" s="12">
        <v>2.8005</v>
      </c>
      <c r="D458" s="12">
        <f t="shared" si="6"/>
        <v>3.6587237635537706</v>
      </c>
    </row>
    <row r="459" spans="1:4" x14ac:dyDescent="0.2">
      <c r="A459" s="13">
        <v>40483</v>
      </c>
      <c r="B459" s="26">
        <v>2.1959</v>
      </c>
      <c r="C459" s="12">
        <v>2.859</v>
      </c>
      <c r="D459" s="12">
        <f t="shared" si="6"/>
        <v>3.7257109472198189</v>
      </c>
    </row>
    <row r="460" spans="1:4" x14ac:dyDescent="0.2">
      <c r="A460" s="13">
        <v>40513</v>
      </c>
      <c r="B460" s="26">
        <v>2.20472</v>
      </c>
      <c r="C460" s="12">
        <v>2.9929999999999999</v>
      </c>
      <c r="D460" s="12">
        <f t="shared" si="6"/>
        <v>3.8847299716063719</v>
      </c>
    </row>
    <row r="461" spans="1:4" x14ac:dyDescent="0.2">
      <c r="A461" s="13">
        <v>40544</v>
      </c>
      <c r="B461" s="26">
        <v>2.2118699999999998</v>
      </c>
      <c r="C461" s="12">
        <v>3.0948000000000002</v>
      </c>
      <c r="D461" s="12">
        <f t="shared" si="6"/>
        <v>4.0038753754967527</v>
      </c>
    </row>
    <row r="462" spans="1:4" x14ac:dyDescent="0.2">
      <c r="A462" s="13">
        <v>40575</v>
      </c>
      <c r="B462" s="26">
        <v>2.2189800000000002</v>
      </c>
      <c r="C462" s="12">
        <v>3.2109999999999999</v>
      </c>
      <c r="D462" s="12">
        <f t="shared" si="6"/>
        <v>4.1408974848804396</v>
      </c>
    </row>
    <row r="463" spans="1:4" x14ac:dyDescent="0.2">
      <c r="A463" s="13">
        <v>40603</v>
      </c>
      <c r="B463" s="26">
        <v>2.2304599999999999</v>
      </c>
      <c r="C463" s="12">
        <v>3.5612499999999998</v>
      </c>
      <c r="D463" s="12">
        <f t="shared" si="6"/>
        <v>4.5689413613111203</v>
      </c>
    </row>
    <row r="464" spans="1:4" x14ac:dyDescent="0.2">
      <c r="A464" s="13">
        <v>40634</v>
      </c>
      <c r="B464" s="26">
        <v>2.2409300000000001</v>
      </c>
      <c r="C464" s="12">
        <v>3.7995000000000001</v>
      </c>
      <c r="D464" s="12">
        <f t="shared" si="6"/>
        <v>4.8518316076361163</v>
      </c>
    </row>
    <row r="465" spans="1:4" x14ac:dyDescent="0.2">
      <c r="A465" s="13">
        <v>40664</v>
      </c>
      <c r="B465" s="26">
        <v>2.2480600000000002</v>
      </c>
      <c r="C465" s="12">
        <v>3.9062000000000001</v>
      </c>
      <c r="D465" s="12">
        <f t="shared" si="6"/>
        <v>4.9722635357597218</v>
      </c>
    </row>
    <row r="466" spans="1:4" x14ac:dyDescent="0.2">
      <c r="A466" s="13">
        <v>40695</v>
      </c>
      <c r="B466" s="26">
        <v>2.2480600000000002</v>
      </c>
      <c r="C466" s="12">
        <v>3.68</v>
      </c>
      <c r="D466" s="12">
        <f t="shared" si="6"/>
        <v>4.6843299911924063</v>
      </c>
    </row>
    <row r="467" spans="1:4" x14ac:dyDescent="0.2">
      <c r="A467" s="13">
        <v>40725</v>
      </c>
      <c r="B467" s="26">
        <v>2.2539500000000001</v>
      </c>
      <c r="C467" s="12">
        <v>3.6502500000000002</v>
      </c>
      <c r="D467" s="12">
        <f t="shared" si="6"/>
        <v>4.6343186617937402</v>
      </c>
    </row>
    <row r="468" spans="1:4" x14ac:dyDescent="0.2">
      <c r="A468" s="13">
        <v>40756</v>
      </c>
      <c r="B468" s="26">
        <v>2.2610600000000001</v>
      </c>
      <c r="C468" s="12">
        <v>3.6394000000000002</v>
      </c>
      <c r="D468" s="12">
        <f t="shared" si="6"/>
        <v>4.6060141196606903</v>
      </c>
    </row>
    <row r="469" spans="1:4" x14ac:dyDescent="0.2">
      <c r="A469" s="13">
        <v>40787</v>
      </c>
      <c r="B469" s="26">
        <v>2.2659699999999998</v>
      </c>
      <c r="C469" s="12">
        <v>3.6112500000000001</v>
      </c>
      <c r="D469" s="12">
        <f t="shared" si="6"/>
        <v>4.5604842512257449</v>
      </c>
    </row>
    <row r="470" spans="1:4" x14ac:dyDescent="0.2">
      <c r="A470" s="13">
        <v>40817</v>
      </c>
      <c r="B470" s="26">
        <v>2.2675000000000001</v>
      </c>
      <c r="C470" s="12">
        <v>3.448</v>
      </c>
      <c r="D470" s="12">
        <f t="shared" si="6"/>
        <v>4.3513851237045209</v>
      </c>
    </row>
    <row r="471" spans="1:4" x14ac:dyDescent="0.2">
      <c r="A471" s="13">
        <v>40848</v>
      </c>
      <c r="B471" s="26">
        <v>2.27169</v>
      </c>
      <c r="C471" s="12">
        <v>3.38375</v>
      </c>
      <c r="D471" s="12">
        <f t="shared" si="6"/>
        <v>4.2624251311798709</v>
      </c>
    </row>
    <row r="472" spans="1:4" x14ac:dyDescent="0.2">
      <c r="A472" s="13">
        <v>40878</v>
      </c>
      <c r="B472" s="26">
        <v>2.27223</v>
      </c>
      <c r="C472" s="12">
        <v>3.2657500000000002</v>
      </c>
      <c r="D472" s="12">
        <f t="shared" si="6"/>
        <v>4.1128058375472554</v>
      </c>
    </row>
    <row r="473" spans="1:4" x14ac:dyDescent="0.2">
      <c r="A473" s="13">
        <v>40909</v>
      </c>
      <c r="B473" s="26">
        <v>2.2784200000000001</v>
      </c>
      <c r="C473" s="12">
        <v>3.38</v>
      </c>
      <c r="D473" s="12">
        <f t="shared" si="6"/>
        <v>4.2451249462346707</v>
      </c>
    </row>
    <row r="474" spans="1:4" x14ac:dyDescent="0.2">
      <c r="A474" s="13">
        <v>40940</v>
      </c>
      <c r="B474" s="26">
        <v>2.28329</v>
      </c>
      <c r="C474" s="12">
        <v>3.57925</v>
      </c>
      <c r="D474" s="12">
        <f t="shared" si="6"/>
        <v>4.4857856806406549</v>
      </c>
    </row>
    <row r="475" spans="1:4" x14ac:dyDescent="0.2">
      <c r="A475" s="13">
        <v>40969</v>
      </c>
      <c r="B475" s="26">
        <v>2.2880699999999998</v>
      </c>
      <c r="C475" s="12">
        <v>3.85175</v>
      </c>
      <c r="D475" s="12">
        <f t="shared" si="6"/>
        <v>4.8172185004173835</v>
      </c>
    </row>
    <row r="476" spans="1:4" x14ac:dyDescent="0.2">
      <c r="A476" s="13">
        <v>41000</v>
      </c>
      <c r="B476" s="26">
        <v>2.2918699999999999</v>
      </c>
      <c r="C476" s="12">
        <v>3.9003999999999999</v>
      </c>
      <c r="D476" s="12">
        <f t="shared" si="6"/>
        <v>4.86997497083168</v>
      </c>
    </row>
    <row r="477" spans="1:4" x14ac:dyDescent="0.2">
      <c r="A477" s="13">
        <v>41030</v>
      </c>
      <c r="B477" s="26">
        <v>2.2871299999999999</v>
      </c>
      <c r="C477" s="12">
        <v>3.7322500000000001</v>
      </c>
      <c r="D477" s="12">
        <f t="shared" si="6"/>
        <v>4.6696834066056594</v>
      </c>
    </row>
    <row r="478" spans="1:4" x14ac:dyDescent="0.2">
      <c r="A478" s="13">
        <v>41061</v>
      </c>
      <c r="B478" s="26">
        <v>2.2852399999999999</v>
      </c>
      <c r="C478" s="12">
        <v>3.5387499999999998</v>
      </c>
      <c r="D478" s="12">
        <f t="shared" si="6"/>
        <v>4.4312436117213077</v>
      </c>
    </row>
    <row r="479" spans="1:4" x14ac:dyDescent="0.2">
      <c r="A479" s="13">
        <v>41091</v>
      </c>
      <c r="B479" s="26">
        <v>2.2858999999999998</v>
      </c>
      <c r="C479" s="12">
        <v>3.4392</v>
      </c>
      <c r="D479" s="12">
        <f t="shared" si="6"/>
        <v>4.3053430890240181</v>
      </c>
    </row>
    <row r="480" spans="1:4" x14ac:dyDescent="0.2">
      <c r="A480" s="13">
        <v>41122</v>
      </c>
      <c r="B480" s="26">
        <v>2.2991799999999998</v>
      </c>
      <c r="C480" s="12">
        <v>3.7214999999999998</v>
      </c>
      <c r="D480" s="12">
        <f t="shared" si="6"/>
        <v>4.6318300030880577</v>
      </c>
    </row>
    <row r="481" spans="1:4" x14ac:dyDescent="0.2">
      <c r="A481" s="13">
        <v>41153</v>
      </c>
      <c r="B481" s="26">
        <v>2.3101500000000001</v>
      </c>
      <c r="C481" s="12">
        <v>3.8485</v>
      </c>
      <c r="D481" s="12">
        <f t="shared" si="6"/>
        <v>4.7671506021254029</v>
      </c>
    </row>
    <row r="482" spans="1:4" x14ac:dyDescent="0.2">
      <c r="A482" s="13">
        <v>41183</v>
      </c>
      <c r="B482" s="26">
        <v>2.3163800000000001</v>
      </c>
      <c r="C482" s="12">
        <v>3.7456</v>
      </c>
      <c r="D482" s="12">
        <f t="shared" si="6"/>
        <v>4.6272093739369193</v>
      </c>
    </row>
    <row r="483" spans="1:4" x14ac:dyDescent="0.2">
      <c r="A483" s="13">
        <v>41214</v>
      </c>
      <c r="B483" s="26">
        <v>2.3124899999999999</v>
      </c>
      <c r="C483" s="12">
        <v>3.4517500000000001</v>
      </c>
      <c r="D483" s="12">
        <f t="shared" si="6"/>
        <v>4.2713684099174483</v>
      </c>
    </row>
    <row r="484" spans="1:4" x14ac:dyDescent="0.2">
      <c r="A484" s="19">
        <v>41244</v>
      </c>
      <c r="B484" s="26">
        <v>2.3122099999999999</v>
      </c>
      <c r="C484" s="12">
        <v>3.3104</v>
      </c>
      <c r="D484" s="12">
        <f t="shared" si="6"/>
        <v>4.0969509025564292</v>
      </c>
    </row>
    <row r="485" spans="1:4" x14ac:dyDescent="0.2">
      <c r="A485" s="13">
        <v>41275</v>
      </c>
      <c r="B485" s="26">
        <v>2.3167900000000001</v>
      </c>
      <c r="C485" s="12">
        <v>3.3184999999999998</v>
      </c>
      <c r="D485" s="12">
        <f t="shared" si="6"/>
        <v>4.0988564926039901</v>
      </c>
    </row>
    <row r="486" spans="1:4" x14ac:dyDescent="0.2">
      <c r="A486" s="13">
        <v>41306</v>
      </c>
      <c r="B486" s="26">
        <v>2.3293699999999999</v>
      </c>
      <c r="C486" s="12">
        <v>3.67</v>
      </c>
      <c r="D486" s="12">
        <f t="shared" si="6"/>
        <v>4.5085319077690542</v>
      </c>
    </row>
    <row r="487" spans="1:4" x14ac:dyDescent="0.2">
      <c r="A487" s="13">
        <v>41334</v>
      </c>
      <c r="B487" s="26">
        <v>2.3228200000000001</v>
      </c>
      <c r="C487" s="12">
        <v>3.7112500000000002</v>
      </c>
      <c r="D487" s="12">
        <f t="shared" si="6"/>
        <v>4.5720630951817194</v>
      </c>
    </row>
    <row r="488" spans="1:4" x14ac:dyDescent="0.2">
      <c r="A488" s="13">
        <v>41365</v>
      </c>
      <c r="B488" s="26">
        <v>2.3179699999999999</v>
      </c>
      <c r="C488" s="12">
        <v>3.5701999999999998</v>
      </c>
      <c r="D488" s="12">
        <f t="shared" si="6"/>
        <v>4.4074997468474573</v>
      </c>
    </row>
    <row r="489" spans="1:4" x14ac:dyDescent="0.2">
      <c r="A489" s="13">
        <v>41395</v>
      </c>
      <c r="B489" s="26">
        <v>2.3189299999999999</v>
      </c>
      <c r="C489" s="12">
        <v>3.6147499999999999</v>
      </c>
      <c r="D489" s="12">
        <f t="shared" ref="D489:D552" si="7">C489*$B$617/B489</f>
        <v>4.460650415169928</v>
      </c>
    </row>
    <row r="490" spans="1:4" x14ac:dyDescent="0.2">
      <c r="A490" s="13">
        <v>41426</v>
      </c>
      <c r="B490" s="26">
        <v>2.3244500000000001</v>
      </c>
      <c r="C490" s="12">
        <v>3.6259999999999999</v>
      </c>
      <c r="D490" s="12">
        <f t="shared" si="7"/>
        <v>4.4639071462066298</v>
      </c>
    </row>
    <row r="491" spans="1:4" x14ac:dyDescent="0.2">
      <c r="A491" s="13">
        <v>41456</v>
      </c>
      <c r="B491" s="26">
        <v>2.3290000000000002</v>
      </c>
      <c r="C491" s="12">
        <v>3.5910000000000002</v>
      </c>
      <c r="D491" s="12">
        <f t="shared" si="7"/>
        <v>4.4121826024044655</v>
      </c>
    </row>
    <row r="492" spans="1:4" x14ac:dyDescent="0.2">
      <c r="A492" s="13">
        <v>41487</v>
      </c>
      <c r="B492" s="26">
        <v>2.3345600000000002</v>
      </c>
      <c r="C492" s="12">
        <v>3.57375</v>
      </c>
      <c r="D492" s="12">
        <f t="shared" si="7"/>
        <v>4.3805303081737028</v>
      </c>
    </row>
    <row r="493" spans="1:4" x14ac:dyDescent="0.2">
      <c r="A493" s="13">
        <v>41518</v>
      </c>
      <c r="B493" s="26">
        <v>2.3354400000000002</v>
      </c>
      <c r="C493" s="12">
        <v>3.5324</v>
      </c>
      <c r="D493" s="12">
        <f t="shared" si="7"/>
        <v>4.3282139761244141</v>
      </c>
    </row>
    <row r="494" spans="1:4" x14ac:dyDescent="0.2">
      <c r="A494" s="13">
        <v>41548</v>
      </c>
      <c r="B494" s="26">
        <v>2.3366899999999999</v>
      </c>
      <c r="C494" s="12">
        <v>3.34375</v>
      </c>
      <c r="D494" s="12">
        <f t="shared" si="7"/>
        <v>4.0948713377683825</v>
      </c>
    </row>
    <row r="495" spans="1:4" x14ac:dyDescent="0.2">
      <c r="A495" s="13">
        <v>41579</v>
      </c>
      <c r="B495" s="26">
        <v>2.3410000000000002</v>
      </c>
      <c r="C495" s="12">
        <v>3.24275</v>
      </c>
      <c r="D495" s="12">
        <f t="shared" si="7"/>
        <v>3.9638719415847929</v>
      </c>
    </row>
    <row r="496" spans="1:4" x14ac:dyDescent="0.2">
      <c r="A496" s="19">
        <v>41609</v>
      </c>
      <c r="B496" s="26">
        <v>2.3471899999999999</v>
      </c>
      <c r="C496" s="12">
        <v>3.2764000000000002</v>
      </c>
      <c r="D496" s="12">
        <f t="shared" si="7"/>
        <v>3.9944430371635877</v>
      </c>
    </row>
    <row r="497" spans="1:4" x14ac:dyDescent="0.2">
      <c r="A497" s="13">
        <v>41640</v>
      </c>
      <c r="B497" s="26">
        <v>2.3528799999999999</v>
      </c>
      <c r="C497" s="12">
        <v>3.3125</v>
      </c>
      <c r="D497" s="12">
        <f t="shared" si="7"/>
        <v>4.0286883255839658</v>
      </c>
    </row>
    <row r="498" spans="1:4" x14ac:dyDescent="0.2">
      <c r="A498" s="13">
        <v>41671</v>
      </c>
      <c r="B498" s="26">
        <v>2.35547</v>
      </c>
      <c r="C498" s="12">
        <v>3.3562500000000002</v>
      </c>
      <c r="D498" s="12">
        <f t="shared" si="7"/>
        <v>4.077409091922207</v>
      </c>
    </row>
    <row r="499" spans="1:4" x14ac:dyDescent="0.2">
      <c r="A499" s="13">
        <v>41699</v>
      </c>
      <c r="B499" s="26">
        <v>2.3602799999999999</v>
      </c>
      <c r="C499" s="12">
        <v>3.5331999999999999</v>
      </c>
      <c r="D499" s="12">
        <f t="shared" si="7"/>
        <v>4.2836330101513385</v>
      </c>
    </row>
    <row r="500" spans="1:4" x14ac:dyDescent="0.2">
      <c r="A500" s="13">
        <v>41730</v>
      </c>
      <c r="B500" s="26">
        <v>2.3646799999999999</v>
      </c>
      <c r="C500" s="12">
        <v>3.6607500000000002</v>
      </c>
      <c r="D500" s="12">
        <f t="shared" si="7"/>
        <v>4.4300155848782925</v>
      </c>
    </row>
    <row r="501" spans="1:4" x14ac:dyDescent="0.2">
      <c r="A501" s="13">
        <v>41760</v>
      </c>
      <c r="B501" s="26">
        <v>2.3691800000000001</v>
      </c>
      <c r="C501" s="12">
        <v>3.6727500000000002</v>
      </c>
      <c r="D501" s="12">
        <f t="shared" si="7"/>
        <v>4.4360953347782788</v>
      </c>
    </row>
    <row r="502" spans="1:4" x14ac:dyDescent="0.2">
      <c r="A502" s="13">
        <v>41791</v>
      </c>
      <c r="B502" s="26">
        <v>2.3723100000000001</v>
      </c>
      <c r="C502" s="12">
        <v>3.6916000000000002</v>
      </c>
      <c r="D502" s="12">
        <f t="shared" si="7"/>
        <v>4.4529801482942792</v>
      </c>
    </row>
    <row r="503" spans="1:4" x14ac:dyDescent="0.2">
      <c r="A503" s="13">
        <v>41821</v>
      </c>
      <c r="B503" s="26">
        <v>2.3749799999999999</v>
      </c>
      <c r="C503" s="12">
        <v>3.6112500000000001</v>
      </c>
      <c r="D503" s="12">
        <f t="shared" si="7"/>
        <v>4.3511610618826264</v>
      </c>
    </row>
    <row r="504" spans="1:4" x14ac:dyDescent="0.2">
      <c r="A504" s="13">
        <v>41852</v>
      </c>
      <c r="B504" s="26">
        <v>2.3746</v>
      </c>
      <c r="C504" s="12">
        <v>3.4864999999999999</v>
      </c>
      <c r="D504" s="12">
        <f t="shared" si="7"/>
        <v>4.2015232129621838</v>
      </c>
    </row>
    <row r="505" spans="1:4" x14ac:dyDescent="0.2">
      <c r="A505" s="13">
        <v>41883</v>
      </c>
      <c r="B505" s="26">
        <v>2.3747699999999998</v>
      </c>
      <c r="C505" s="12">
        <v>3.4062000000000001</v>
      </c>
      <c r="D505" s="12">
        <f t="shared" si="7"/>
        <v>4.1044611748506181</v>
      </c>
    </row>
    <row r="506" spans="1:4" x14ac:dyDescent="0.2">
      <c r="A506" s="13">
        <v>41913</v>
      </c>
      <c r="B506" s="26">
        <v>2.3742999999999999</v>
      </c>
      <c r="C506" s="12">
        <v>3.1705000000000001</v>
      </c>
      <c r="D506" s="12">
        <f t="shared" si="7"/>
        <v>3.8211996232573822</v>
      </c>
    </row>
    <row r="507" spans="1:4" x14ac:dyDescent="0.2">
      <c r="A507" s="13">
        <v>41944</v>
      </c>
      <c r="B507" s="26">
        <v>2.3698299999999999</v>
      </c>
      <c r="C507" s="12">
        <v>2.9122499999999998</v>
      </c>
      <c r="D507" s="12">
        <f t="shared" si="7"/>
        <v>3.5165680195414866</v>
      </c>
    </row>
    <row r="508" spans="1:4" x14ac:dyDescent="0.2">
      <c r="A508" s="19">
        <v>41974</v>
      </c>
      <c r="B508" s="26">
        <v>2.36252</v>
      </c>
      <c r="C508" s="12">
        <v>2.5426000000000002</v>
      </c>
      <c r="D508" s="12">
        <f t="shared" si="7"/>
        <v>3.0797120348610809</v>
      </c>
    </row>
    <row r="509" spans="1:4" x14ac:dyDescent="0.2">
      <c r="A509" s="13">
        <v>42005</v>
      </c>
      <c r="B509" s="26">
        <v>2.3474699999999999</v>
      </c>
      <c r="C509" s="12">
        <v>2.1157499999999998</v>
      </c>
      <c r="D509" s="12">
        <f t="shared" si="7"/>
        <v>2.579121845327097</v>
      </c>
    </row>
    <row r="510" spans="1:4" x14ac:dyDescent="0.2">
      <c r="A510" s="13">
        <v>42036</v>
      </c>
      <c r="B510" s="26">
        <v>2.3534199999999998</v>
      </c>
      <c r="C510" s="12">
        <v>2.2162500000000001</v>
      </c>
      <c r="D510" s="12">
        <f t="shared" si="7"/>
        <v>2.6948020556254306</v>
      </c>
    </row>
    <row r="511" spans="1:4" x14ac:dyDescent="0.2">
      <c r="A511" s="13">
        <v>42064</v>
      </c>
      <c r="B511" s="26">
        <v>2.3597600000000001</v>
      </c>
      <c r="C511" s="12">
        <v>2.4636</v>
      </c>
      <c r="D511" s="12">
        <f t="shared" si="7"/>
        <v>2.987513809709462</v>
      </c>
    </row>
    <row r="512" spans="1:4" x14ac:dyDescent="0.2">
      <c r="A512" s="13">
        <v>42095</v>
      </c>
      <c r="B512" s="26">
        <v>2.3622200000000002</v>
      </c>
      <c r="C512" s="12">
        <v>2.4689999999999999</v>
      </c>
      <c r="D512" s="12">
        <f t="shared" si="7"/>
        <v>2.9909441876709195</v>
      </c>
    </row>
    <row r="513" spans="1:4" x14ac:dyDescent="0.2">
      <c r="A513" s="13">
        <v>42125</v>
      </c>
      <c r="B513" s="26">
        <v>2.3700100000000002</v>
      </c>
      <c r="C513" s="12">
        <v>2.7182499999999998</v>
      </c>
      <c r="D513" s="12">
        <f t="shared" si="7"/>
        <v>3.282061989506373</v>
      </c>
    </row>
    <row r="514" spans="1:4" x14ac:dyDescent="0.2">
      <c r="A514" s="13">
        <v>42156</v>
      </c>
      <c r="B514" s="26">
        <v>2.3765700000000001</v>
      </c>
      <c r="C514" s="12">
        <v>2.8016000000000001</v>
      </c>
      <c r="D514" s="12">
        <f t="shared" si="7"/>
        <v>3.373363017121314</v>
      </c>
    </row>
    <row r="515" spans="1:4" x14ac:dyDescent="0.2">
      <c r="A515" s="13">
        <v>42186</v>
      </c>
      <c r="B515" s="26">
        <v>2.3803399999999999</v>
      </c>
      <c r="C515" s="12">
        <v>2.7934999999999999</v>
      </c>
      <c r="D515" s="12">
        <f t="shared" si="7"/>
        <v>3.3582826228606</v>
      </c>
    </row>
    <row r="516" spans="1:4" x14ac:dyDescent="0.2">
      <c r="A516" s="13">
        <v>42217</v>
      </c>
      <c r="B516" s="26">
        <v>2.3803299999999998</v>
      </c>
      <c r="C516" s="12">
        <v>2.6362000000000001</v>
      </c>
      <c r="D516" s="12">
        <f t="shared" si="7"/>
        <v>3.1691934287262695</v>
      </c>
    </row>
    <row r="517" spans="1:4" x14ac:dyDescent="0.2">
      <c r="A517" s="13">
        <v>42248</v>
      </c>
      <c r="B517" s="26">
        <v>2.3749799999999999</v>
      </c>
      <c r="C517" s="12">
        <v>2.3652500000000001</v>
      </c>
      <c r="D517" s="12">
        <f t="shared" si="7"/>
        <v>2.8498674147782301</v>
      </c>
    </row>
    <row r="518" spans="1:4" x14ac:dyDescent="0.2">
      <c r="A518" s="13">
        <v>42278</v>
      </c>
      <c r="B518" s="26">
        <v>2.3773300000000002</v>
      </c>
      <c r="C518" s="12">
        <v>2.29</v>
      </c>
      <c r="D518" s="12">
        <f t="shared" si="7"/>
        <v>2.756471920179361</v>
      </c>
    </row>
    <row r="519" spans="1:4" x14ac:dyDescent="0.2">
      <c r="A519" s="13">
        <v>42309</v>
      </c>
      <c r="B519" s="26">
        <v>2.3801700000000001</v>
      </c>
      <c r="C519" s="12">
        <v>2.1579999999999999</v>
      </c>
      <c r="D519" s="12">
        <f t="shared" si="7"/>
        <v>2.5944841662570322</v>
      </c>
    </row>
    <row r="520" spans="1:4" x14ac:dyDescent="0.2">
      <c r="A520" s="19">
        <v>42339</v>
      </c>
      <c r="B520" s="26">
        <v>2.3776099999999998</v>
      </c>
      <c r="C520" s="12">
        <v>2.0375000000000001</v>
      </c>
      <c r="D520" s="12">
        <f t="shared" si="7"/>
        <v>2.4522489653475557</v>
      </c>
    </row>
    <row r="521" spans="1:4" x14ac:dyDescent="0.2">
      <c r="A521" s="13">
        <v>42370</v>
      </c>
      <c r="B521" s="26">
        <v>2.3765200000000002</v>
      </c>
      <c r="C521" s="12">
        <v>1.9484999999999999</v>
      </c>
      <c r="D521" s="12">
        <f t="shared" si="7"/>
        <v>2.34620792734755</v>
      </c>
    </row>
    <row r="522" spans="1:4" x14ac:dyDescent="0.2">
      <c r="A522" s="13">
        <v>42401</v>
      </c>
      <c r="B522" s="26">
        <v>2.3733599999999999</v>
      </c>
      <c r="C522" s="12">
        <v>1.7636000000000001</v>
      </c>
      <c r="D522" s="12">
        <f t="shared" si="7"/>
        <v>2.1263954425792972</v>
      </c>
    </row>
    <row r="523" spans="1:4" x14ac:dyDescent="0.2">
      <c r="A523" s="13">
        <v>42430</v>
      </c>
      <c r="B523" s="26">
        <v>2.3807999999999998</v>
      </c>
      <c r="C523" s="12">
        <v>1.96875</v>
      </c>
      <c r="D523" s="12">
        <f t="shared" si="7"/>
        <v>2.3663295032132061</v>
      </c>
    </row>
    <row r="524" spans="1:4" x14ac:dyDescent="0.2">
      <c r="A524" s="13">
        <v>42461</v>
      </c>
      <c r="B524" s="26">
        <v>2.38992</v>
      </c>
      <c r="C524" s="12">
        <v>2.1127500000000001</v>
      </c>
      <c r="D524" s="12">
        <f t="shared" si="7"/>
        <v>2.5297191476074516</v>
      </c>
    </row>
    <row r="525" spans="1:4" x14ac:dyDescent="0.2">
      <c r="A525" s="13">
        <v>42491</v>
      </c>
      <c r="B525" s="26">
        <v>2.3955700000000002</v>
      </c>
      <c r="C525" s="12">
        <v>2.2682000000000002</v>
      </c>
      <c r="D525" s="12">
        <f t="shared" si="7"/>
        <v>2.7094431413818008</v>
      </c>
    </row>
    <row r="526" spans="1:4" x14ac:dyDescent="0.2">
      <c r="A526" s="13">
        <v>42522</v>
      </c>
      <c r="B526" s="26">
        <v>2.4022199999999998</v>
      </c>
      <c r="C526" s="12">
        <v>2.3654999999999999</v>
      </c>
      <c r="D526" s="12">
        <f t="shared" si="7"/>
        <v>2.8178491189399808</v>
      </c>
    </row>
    <row r="527" spans="1:4" x14ac:dyDescent="0.2">
      <c r="A527" s="13">
        <v>42552</v>
      </c>
      <c r="B527" s="26">
        <v>2.4010099999999999</v>
      </c>
      <c r="C527" s="12">
        <v>2.2389999999999999</v>
      </c>
      <c r="D527" s="12">
        <f t="shared" si="7"/>
        <v>2.668502942095202</v>
      </c>
    </row>
    <row r="528" spans="1:4" x14ac:dyDescent="0.2">
      <c r="A528" s="13">
        <v>42583</v>
      </c>
      <c r="B528" s="26">
        <v>2.4054500000000001</v>
      </c>
      <c r="C528" s="12">
        <v>2.1776</v>
      </c>
      <c r="D528" s="12">
        <f t="shared" si="7"/>
        <v>2.5905342291878859</v>
      </c>
    </row>
    <row r="529" spans="1:4" x14ac:dyDescent="0.2">
      <c r="A529" s="13">
        <v>42614</v>
      </c>
      <c r="B529" s="26">
        <v>2.4117600000000001</v>
      </c>
      <c r="C529" s="12">
        <v>2.2185000000000001</v>
      </c>
      <c r="D529" s="12">
        <f t="shared" si="7"/>
        <v>2.6322849842024083</v>
      </c>
    </row>
    <row r="530" spans="1:4" x14ac:dyDescent="0.2">
      <c r="A530" s="13">
        <v>42644</v>
      </c>
      <c r="B530" s="26">
        <v>2.4174099999999998</v>
      </c>
      <c r="C530" s="12">
        <v>2.2494000000000001</v>
      </c>
      <c r="D530" s="12">
        <f t="shared" si="7"/>
        <v>2.6627104195812876</v>
      </c>
    </row>
    <row r="531" spans="1:4" x14ac:dyDescent="0.2">
      <c r="A531" s="13">
        <v>42675</v>
      </c>
      <c r="B531" s="26">
        <v>2.4202599999999999</v>
      </c>
      <c r="C531" s="12">
        <v>2.1815000000000002</v>
      </c>
      <c r="D531" s="12">
        <f t="shared" si="7"/>
        <v>2.5792934504970546</v>
      </c>
    </row>
    <row r="532" spans="1:4" x14ac:dyDescent="0.2">
      <c r="A532" s="13">
        <v>42705</v>
      </c>
      <c r="B532" s="26">
        <v>2.4263699999999999</v>
      </c>
      <c r="C532" s="12">
        <v>2.2542499999999999</v>
      </c>
      <c r="D532" s="12">
        <f t="shared" si="7"/>
        <v>2.6585976218589913</v>
      </c>
    </row>
    <row r="533" spans="1:4" x14ac:dyDescent="0.2">
      <c r="A533" s="13">
        <v>42736</v>
      </c>
      <c r="B533" s="26">
        <v>2.4361799999999998</v>
      </c>
      <c r="C533" s="12">
        <v>2.3490000000000002</v>
      </c>
      <c r="D533" s="12">
        <f t="shared" si="7"/>
        <v>2.7591874405832089</v>
      </c>
    </row>
    <row r="534" spans="1:4" x14ac:dyDescent="0.2">
      <c r="A534" s="13">
        <v>42767</v>
      </c>
      <c r="B534" s="26">
        <v>2.4400599999999999</v>
      </c>
      <c r="C534" s="12">
        <v>2.3039999999999998</v>
      </c>
      <c r="D534" s="12">
        <f t="shared" si="7"/>
        <v>2.7020260419825743</v>
      </c>
    </row>
    <row r="535" spans="1:4" x14ac:dyDescent="0.2">
      <c r="A535" s="13">
        <v>42795</v>
      </c>
      <c r="B535" s="26">
        <v>2.43892</v>
      </c>
      <c r="C535" s="12">
        <v>2.3250000000000002</v>
      </c>
      <c r="D535" s="12">
        <f t="shared" si="7"/>
        <v>2.7279283760844968</v>
      </c>
    </row>
    <row r="536" spans="1:4" x14ac:dyDescent="0.2">
      <c r="A536" s="13">
        <v>42826</v>
      </c>
      <c r="B536" s="26">
        <v>2.4419300000000002</v>
      </c>
      <c r="C536" s="12">
        <v>2.4172500000000001</v>
      </c>
      <c r="D536" s="12">
        <f t="shared" si="7"/>
        <v>2.8326695870684255</v>
      </c>
    </row>
    <row r="537" spans="1:4" x14ac:dyDescent="0.2">
      <c r="A537" s="13">
        <v>42856</v>
      </c>
      <c r="B537" s="26">
        <v>2.4400400000000002</v>
      </c>
      <c r="C537" s="12">
        <v>2.3914</v>
      </c>
      <c r="D537" s="12">
        <f t="shared" si="7"/>
        <v>2.8045477604465501</v>
      </c>
    </row>
    <row r="538" spans="1:4" x14ac:dyDescent="0.2">
      <c r="A538" s="13">
        <v>42887</v>
      </c>
      <c r="B538" s="26">
        <v>2.44163</v>
      </c>
      <c r="C538" s="12">
        <v>2.3464999999999998</v>
      </c>
      <c r="D538" s="12">
        <f t="shared" si="7"/>
        <v>2.7500986150645264</v>
      </c>
    </row>
    <row r="539" spans="1:4" x14ac:dyDescent="0.2">
      <c r="A539" s="13">
        <v>42917</v>
      </c>
      <c r="B539" s="26">
        <v>2.4424299999999999</v>
      </c>
      <c r="C539" s="12">
        <v>2.2997999999999998</v>
      </c>
      <c r="D539" s="12">
        <f t="shared" si="7"/>
        <v>2.6944833554288152</v>
      </c>
    </row>
    <row r="540" spans="1:4" x14ac:dyDescent="0.2">
      <c r="A540" s="13">
        <v>42948</v>
      </c>
      <c r="B540" s="26">
        <v>2.4518300000000002</v>
      </c>
      <c r="C540" s="12">
        <v>2.3802500000000002</v>
      </c>
      <c r="D540" s="12">
        <f t="shared" si="7"/>
        <v>2.7780482242855338</v>
      </c>
    </row>
    <row r="541" spans="1:4" x14ac:dyDescent="0.2">
      <c r="A541" s="13">
        <v>42979</v>
      </c>
      <c r="B541" s="26">
        <v>2.46435</v>
      </c>
      <c r="C541" s="12">
        <v>2.6452499999999999</v>
      </c>
      <c r="D541" s="12">
        <f t="shared" si="7"/>
        <v>3.07165118296914</v>
      </c>
    </row>
    <row r="542" spans="1:4" x14ac:dyDescent="0.2">
      <c r="A542" s="13">
        <v>43009</v>
      </c>
      <c r="B542" s="26">
        <v>2.4662600000000001</v>
      </c>
      <c r="C542" s="12">
        <v>2.5049999999999999</v>
      </c>
      <c r="D542" s="12">
        <f t="shared" si="7"/>
        <v>2.9065408574116272</v>
      </c>
    </row>
    <row r="543" spans="1:4" x14ac:dyDescent="0.2">
      <c r="A543" s="13">
        <v>43040</v>
      </c>
      <c r="B543" s="26">
        <v>2.4728400000000001</v>
      </c>
      <c r="C543" s="12">
        <v>2.5634999999999999</v>
      </c>
      <c r="D543" s="12">
        <f t="shared" si="7"/>
        <v>2.9665035054835736</v>
      </c>
    </row>
    <row r="544" spans="1:4" x14ac:dyDescent="0.2">
      <c r="A544" s="13">
        <v>43070</v>
      </c>
      <c r="B544" s="26">
        <v>2.4780500000000001</v>
      </c>
      <c r="C544" s="12">
        <v>2.47675</v>
      </c>
      <c r="D544" s="12">
        <f t="shared" si="7"/>
        <v>2.8600897920744135</v>
      </c>
    </row>
    <row r="545" spans="1:4" x14ac:dyDescent="0.2">
      <c r="A545" s="13">
        <v>43101</v>
      </c>
      <c r="B545" s="26">
        <v>2.4874299999999998</v>
      </c>
      <c r="C545" s="12">
        <v>2.5546000000000002</v>
      </c>
      <c r="D545" s="12">
        <f t="shared" si="7"/>
        <v>2.9388647594505182</v>
      </c>
    </row>
    <row r="546" spans="1:4" x14ac:dyDescent="0.2">
      <c r="A546" s="13">
        <v>43132</v>
      </c>
      <c r="B546" s="26">
        <v>2.4943900000000001</v>
      </c>
      <c r="C546" s="12">
        <v>2.58725</v>
      </c>
      <c r="D546" s="12">
        <f t="shared" si="7"/>
        <v>2.9681209894002141</v>
      </c>
    </row>
    <row r="547" spans="1:4" x14ac:dyDescent="0.2">
      <c r="A547" s="13">
        <v>43160</v>
      </c>
      <c r="B547" s="26">
        <v>2.4958100000000001</v>
      </c>
      <c r="C547" s="12">
        <v>2.5912500000000001</v>
      </c>
      <c r="D547" s="12">
        <f t="shared" si="7"/>
        <v>2.9710184985034918</v>
      </c>
    </row>
    <row r="548" spans="1:4" x14ac:dyDescent="0.2">
      <c r="A548" s="13">
        <v>43191</v>
      </c>
      <c r="B548" s="26">
        <v>2.5014599999999998</v>
      </c>
      <c r="C548" s="12">
        <v>2.7570000000000001</v>
      </c>
      <c r="D548" s="12">
        <f t="shared" si="7"/>
        <v>3.1539206651315639</v>
      </c>
    </row>
    <row r="549" spans="1:4" x14ac:dyDescent="0.2">
      <c r="A549" s="13">
        <v>43221</v>
      </c>
      <c r="B549" s="26">
        <v>2.50779</v>
      </c>
      <c r="C549" s="12">
        <v>2.9007499999999999</v>
      </c>
      <c r="D549" s="12">
        <f t="shared" si="7"/>
        <v>3.3099901081230887</v>
      </c>
    </row>
    <row r="550" spans="1:4" x14ac:dyDescent="0.2">
      <c r="A550" s="13">
        <v>43252</v>
      </c>
      <c r="B550" s="26">
        <v>2.51118</v>
      </c>
      <c r="C550" s="12">
        <v>2.8907500000000002</v>
      </c>
      <c r="D550" s="12">
        <f t="shared" si="7"/>
        <v>3.2941263403061511</v>
      </c>
    </row>
    <row r="551" spans="1:4" x14ac:dyDescent="0.2">
      <c r="A551" s="13">
        <v>43282</v>
      </c>
      <c r="B551" s="26">
        <v>2.5132300000000001</v>
      </c>
      <c r="C551" s="12">
        <v>2.8485999999999998</v>
      </c>
      <c r="D551" s="12">
        <f t="shared" si="7"/>
        <v>3.2434469278975659</v>
      </c>
    </row>
    <row r="552" spans="1:4" x14ac:dyDescent="0.2">
      <c r="A552" s="13">
        <v>43313</v>
      </c>
      <c r="B552" s="26">
        <v>2.51749</v>
      </c>
      <c r="C552" s="12">
        <v>2.83575</v>
      </c>
      <c r="D552" s="12">
        <f t="shared" si="7"/>
        <v>3.2233521000083418</v>
      </c>
    </row>
    <row r="553" spans="1:4" x14ac:dyDescent="0.2">
      <c r="A553" s="13">
        <v>43344</v>
      </c>
      <c r="B553" s="26">
        <v>2.5223900000000001</v>
      </c>
      <c r="C553" s="12">
        <v>2.8355000000000001</v>
      </c>
      <c r="D553" s="12">
        <f t="shared" ref="D553:D592" si="8">C553*$B$617/B553</f>
        <v>3.2168067905835338</v>
      </c>
    </row>
    <row r="554" spans="1:4" x14ac:dyDescent="0.2">
      <c r="A554" s="13">
        <v>43374</v>
      </c>
      <c r="B554" s="26">
        <v>2.5286200000000001</v>
      </c>
      <c r="C554" s="12">
        <v>2.86</v>
      </c>
      <c r="D554" s="12">
        <f t="shared" si="8"/>
        <v>3.2366074222303078</v>
      </c>
    </row>
    <row r="555" spans="1:4" x14ac:dyDescent="0.2">
      <c r="A555" s="13">
        <v>43405</v>
      </c>
      <c r="B555" s="26">
        <v>2.52657</v>
      </c>
      <c r="C555" s="12">
        <v>2.6472500000000001</v>
      </c>
      <c r="D555" s="12">
        <f t="shared" si="8"/>
        <v>2.998273063778166</v>
      </c>
    </row>
    <row r="556" spans="1:4" x14ac:dyDescent="0.2">
      <c r="A556" s="13">
        <v>43435</v>
      </c>
      <c r="B556" s="26">
        <v>2.5255100000000001</v>
      </c>
      <c r="C556" s="12">
        <v>2.3656000000000001</v>
      </c>
      <c r="D556" s="12">
        <f t="shared" si="8"/>
        <v>2.6804010554699844</v>
      </c>
    </row>
    <row r="557" spans="1:4" x14ac:dyDescent="0.2">
      <c r="A557" s="13">
        <v>43466</v>
      </c>
      <c r="B557" s="26">
        <v>2.5247000000000002</v>
      </c>
      <c r="C557" s="12">
        <v>2.2477499999999999</v>
      </c>
      <c r="D557" s="12">
        <f t="shared" si="8"/>
        <v>2.5476853369707291</v>
      </c>
    </row>
    <row r="558" spans="1:4" x14ac:dyDescent="0.2">
      <c r="A558" s="13">
        <v>43497</v>
      </c>
      <c r="B558" s="26">
        <v>2.5313500000000002</v>
      </c>
      <c r="C558" s="12">
        <v>2.30925</v>
      </c>
      <c r="D558" s="12">
        <f t="shared" si="8"/>
        <v>2.6105157393288168</v>
      </c>
    </row>
    <row r="559" spans="1:4" x14ac:dyDescent="0.2">
      <c r="A559" s="13">
        <v>43525</v>
      </c>
      <c r="B559" s="26">
        <v>2.5427300000000002</v>
      </c>
      <c r="C559" s="12">
        <v>2.516</v>
      </c>
      <c r="D559" s="12">
        <f t="shared" si="8"/>
        <v>2.8315090300582444</v>
      </c>
    </row>
    <row r="560" spans="1:4" x14ac:dyDescent="0.2">
      <c r="A560" s="13">
        <v>43556</v>
      </c>
      <c r="B560" s="26">
        <v>2.5516299999999998</v>
      </c>
      <c r="C560" s="12">
        <v>2.7984</v>
      </c>
      <c r="D560" s="12">
        <f t="shared" si="8"/>
        <v>3.1383375545827574</v>
      </c>
    </row>
    <row r="561" spans="1:4" x14ac:dyDescent="0.2">
      <c r="A561" s="13">
        <v>43586</v>
      </c>
      <c r="B561" s="26">
        <v>2.5532499999999998</v>
      </c>
      <c r="C561" s="12">
        <v>2.8592499999999998</v>
      </c>
      <c r="D561" s="12">
        <f t="shared" si="8"/>
        <v>3.2045448219915795</v>
      </c>
    </row>
    <row r="562" spans="1:4" x14ac:dyDescent="0.2">
      <c r="A562" s="13">
        <v>43617</v>
      </c>
      <c r="B562" s="26">
        <v>2.5536099999999999</v>
      </c>
      <c r="C562" s="12">
        <v>2.7157499999999999</v>
      </c>
      <c r="D562" s="12">
        <f t="shared" si="8"/>
        <v>3.043286076671849</v>
      </c>
    </row>
    <row r="563" spans="1:4" x14ac:dyDescent="0.2">
      <c r="A563" s="13">
        <v>43647</v>
      </c>
      <c r="B563" s="26">
        <v>2.5590000000000002</v>
      </c>
      <c r="C563" s="12">
        <v>2.74</v>
      </c>
      <c r="D563" s="12">
        <f t="shared" si="8"/>
        <v>3.0639934896443926</v>
      </c>
    </row>
    <row r="564" spans="1:4" x14ac:dyDescent="0.2">
      <c r="A564" s="13">
        <v>43678</v>
      </c>
      <c r="B564" s="26">
        <v>2.5617899999999998</v>
      </c>
      <c r="C564" s="12">
        <v>2.621</v>
      </c>
      <c r="D564" s="12">
        <f t="shared" si="8"/>
        <v>2.9277302241791876</v>
      </c>
    </row>
    <row r="565" spans="1:4" x14ac:dyDescent="0.2">
      <c r="A565" s="13">
        <v>43709</v>
      </c>
      <c r="B565" s="26">
        <v>2.56596</v>
      </c>
      <c r="C565" s="12">
        <v>2.5922000000000001</v>
      </c>
      <c r="D565" s="12">
        <f t="shared" si="8"/>
        <v>2.8908541794104354</v>
      </c>
    </row>
    <row r="566" spans="1:4" x14ac:dyDescent="0.2">
      <c r="A566" s="13">
        <v>43739</v>
      </c>
      <c r="B566" s="26">
        <v>2.5730499999999998</v>
      </c>
      <c r="C566" s="12">
        <v>2.6269999999999998</v>
      </c>
      <c r="D566" s="12">
        <f t="shared" si="8"/>
        <v>2.9215909356600145</v>
      </c>
    </row>
    <row r="567" spans="1:4" x14ac:dyDescent="0.2">
      <c r="A567" s="13">
        <v>43770</v>
      </c>
      <c r="B567" s="26">
        <v>2.5778799999999999</v>
      </c>
      <c r="C567" s="12">
        <v>2.59775</v>
      </c>
      <c r="D567" s="12">
        <f t="shared" si="8"/>
        <v>2.8836478114768727</v>
      </c>
    </row>
    <row r="568" spans="1:4" x14ac:dyDescent="0.2">
      <c r="A568" s="13">
        <v>43800</v>
      </c>
      <c r="B568" s="26">
        <v>2.58263</v>
      </c>
      <c r="C568" s="12">
        <v>2.5550000000000002</v>
      </c>
      <c r="D568" s="12">
        <f t="shared" si="8"/>
        <v>2.830976564587262</v>
      </c>
    </row>
    <row r="569" spans="1:4" x14ac:dyDescent="0.2">
      <c r="A569" s="13">
        <v>43831</v>
      </c>
      <c r="B569" s="26">
        <v>2.5868199999999999</v>
      </c>
      <c r="C569" s="12">
        <v>2.5477500000000002</v>
      </c>
      <c r="D569" s="12">
        <f t="shared" si="8"/>
        <v>2.8183710000115978</v>
      </c>
    </row>
    <row r="570" spans="1:4" x14ac:dyDescent="0.2">
      <c r="A570" s="13">
        <v>43862</v>
      </c>
      <c r="B570" s="26">
        <v>2.5900699999999999</v>
      </c>
      <c r="C570" s="12">
        <v>2.4420000000000002</v>
      </c>
      <c r="D570" s="12">
        <f t="shared" si="8"/>
        <v>2.6979985954047581</v>
      </c>
    </row>
    <row r="571" spans="1:4" x14ac:dyDescent="0.2">
      <c r="A571" s="13">
        <v>43891</v>
      </c>
      <c r="B571" s="26">
        <v>2.5816499999999998</v>
      </c>
      <c r="C571" s="12">
        <v>2.2342</v>
      </c>
      <c r="D571" s="12">
        <f t="shared" si="8"/>
        <v>2.4764652885557688</v>
      </c>
    </row>
    <row r="572" spans="1:4" x14ac:dyDescent="0.2">
      <c r="A572" s="13">
        <v>43922</v>
      </c>
      <c r="B572" s="26">
        <v>2.56094</v>
      </c>
      <c r="C572" s="12">
        <v>1.8405</v>
      </c>
      <c r="D572" s="12">
        <f t="shared" si="8"/>
        <v>2.0565722881051491</v>
      </c>
    </row>
    <row r="573" spans="1:4" x14ac:dyDescent="0.2">
      <c r="A573" s="13">
        <v>43952</v>
      </c>
      <c r="B573" s="26">
        <v>2.5594399999999999</v>
      </c>
      <c r="C573" s="12">
        <v>1.8694999999999999</v>
      </c>
      <c r="D573" s="12">
        <f t="shared" si="8"/>
        <v>2.0902011277857659</v>
      </c>
    </row>
    <row r="574" spans="1:4" x14ac:dyDescent="0.2">
      <c r="A574" s="13">
        <v>43983</v>
      </c>
      <c r="B574" s="26">
        <v>2.5721699999999998</v>
      </c>
      <c r="C574" s="12">
        <v>2.0821999999999998</v>
      </c>
      <c r="D574" s="12">
        <f t="shared" si="8"/>
        <v>2.3164894933849629</v>
      </c>
    </row>
    <row r="575" spans="1:4" x14ac:dyDescent="0.2">
      <c r="A575" s="13">
        <v>44013</v>
      </c>
      <c r="B575" s="26">
        <v>2.5854300000000001</v>
      </c>
      <c r="C575" s="12">
        <v>2.1832500000000001</v>
      </c>
      <c r="D575" s="12">
        <f t="shared" si="8"/>
        <v>2.4164524085935417</v>
      </c>
    </row>
    <row r="576" spans="1:4" x14ac:dyDescent="0.2">
      <c r="A576" s="13">
        <v>44044</v>
      </c>
      <c r="B576" s="26">
        <v>2.5958000000000001</v>
      </c>
      <c r="C576" s="12">
        <v>2.1823999999999999</v>
      </c>
      <c r="D576" s="12">
        <f t="shared" si="8"/>
        <v>2.4058618531473916</v>
      </c>
    </row>
    <row r="577" spans="1:5" x14ac:dyDescent="0.2">
      <c r="A577" s="13">
        <v>44075</v>
      </c>
      <c r="B577" s="26">
        <v>2.6019000000000001</v>
      </c>
      <c r="C577" s="12">
        <v>2.18275</v>
      </c>
      <c r="D577" s="12">
        <f t="shared" si="8"/>
        <v>2.4006063858142128</v>
      </c>
    </row>
    <row r="578" spans="1:5" x14ac:dyDescent="0.2">
      <c r="A578" s="13">
        <v>44105</v>
      </c>
      <c r="B578" s="26">
        <v>2.6035200000000001</v>
      </c>
      <c r="C578" s="12">
        <v>2.1579999999999999</v>
      </c>
      <c r="D578" s="12">
        <f t="shared" si="8"/>
        <v>2.3719093296767455</v>
      </c>
    </row>
    <row r="579" spans="1:5" x14ac:dyDescent="0.2">
      <c r="A579" s="13">
        <v>44136</v>
      </c>
      <c r="B579" s="26">
        <v>2.6072099999999998</v>
      </c>
      <c r="C579" s="12">
        <v>2.1082000000000001</v>
      </c>
      <c r="D579" s="12">
        <f t="shared" si="8"/>
        <v>2.3138934516974086</v>
      </c>
    </row>
    <row r="580" spans="1:5" x14ac:dyDescent="0.2">
      <c r="A580" s="13">
        <v>44166</v>
      </c>
      <c r="B580" s="26">
        <v>2.61564</v>
      </c>
      <c r="C580" s="12">
        <v>2.1952500000000001</v>
      </c>
      <c r="D580" s="12">
        <f t="shared" si="8"/>
        <v>2.4016713472610913</v>
      </c>
    </row>
    <row r="581" spans="1:5" x14ac:dyDescent="0.2">
      <c r="A581" s="13">
        <v>44197</v>
      </c>
      <c r="B581" s="26">
        <v>2.6219999999999999</v>
      </c>
      <c r="C581" s="12">
        <v>2.3342499999999999</v>
      </c>
      <c r="D581" s="12">
        <f t="shared" si="8"/>
        <v>2.5475472127192984</v>
      </c>
    </row>
    <row r="582" spans="1:5" x14ac:dyDescent="0.2">
      <c r="A582" s="13">
        <v>44228</v>
      </c>
      <c r="B582" s="26">
        <v>2.6334599999999999</v>
      </c>
      <c r="C582" s="12">
        <v>2.5009999999999999</v>
      </c>
      <c r="D582" s="12">
        <f t="shared" si="8"/>
        <v>2.7176562738754342</v>
      </c>
    </row>
    <row r="583" spans="1:5" x14ac:dyDescent="0.2">
      <c r="A583" s="13">
        <v>44256</v>
      </c>
      <c r="B583" s="26">
        <v>2.65028</v>
      </c>
      <c r="C583" s="12">
        <v>2.8104</v>
      </c>
      <c r="D583" s="12">
        <f t="shared" si="8"/>
        <v>3.034477619874127</v>
      </c>
    </row>
    <row r="584" spans="1:5" x14ac:dyDescent="0.2">
      <c r="A584" s="13">
        <v>44287</v>
      </c>
      <c r="B584" s="26">
        <v>2.6672699999999998</v>
      </c>
      <c r="C584" s="12">
        <v>2.85825</v>
      </c>
      <c r="D584" s="12">
        <f t="shared" si="8"/>
        <v>3.0664846362572971</v>
      </c>
    </row>
    <row r="585" spans="1:5" x14ac:dyDescent="0.2">
      <c r="A585" s="13">
        <v>44317</v>
      </c>
      <c r="B585" s="26">
        <v>2.6859899999999999</v>
      </c>
      <c r="C585" s="12">
        <v>2.9851999999999999</v>
      </c>
      <c r="D585" s="12">
        <f t="shared" si="8"/>
        <v>3.1803623443125253</v>
      </c>
    </row>
    <row r="586" spans="1:5" x14ac:dyDescent="0.2">
      <c r="A586" s="13">
        <v>44348</v>
      </c>
      <c r="B586" s="26">
        <v>2.7095500000000001</v>
      </c>
      <c r="C586" s="12">
        <v>3.0637500000000002</v>
      </c>
      <c r="D586" s="12">
        <f t="shared" si="8"/>
        <v>3.2356662273255705</v>
      </c>
    </row>
    <row r="587" spans="1:5" x14ac:dyDescent="0.2">
      <c r="A587" s="13">
        <v>44378</v>
      </c>
      <c r="B587" s="26">
        <v>2.7218399999999998</v>
      </c>
      <c r="C587" s="12">
        <v>3.1360000000000001</v>
      </c>
      <c r="D587" s="12">
        <f t="shared" si="8"/>
        <v>3.2970157599271084</v>
      </c>
    </row>
    <row r="588" spans="1:5" x14ac:dyDescent="0.2">
      <c r="A588" s="13">
        <v>44409</v>
      </c>
      <c r="B588" s="26">
        <v>2.7309199999999998</v>
      </c>
      <c r="C588" s="12">
        <v>3.1577999999999999</v>
      </c>
      <c r="D588" s="12">
        <f t="shared" si="8"/>
        <v>3.3088966574634195</v>
      </c>
    </row>
    <row r="589" spans="1:5" x14ac:dyDescent="0.2">
      <c r="A589" s="13">
        <v>44440</v>
      </c>
      <c r="B589" s="26">
        <v>2.74214</v>
      </c>
      <c r="C589" s="12">
        <v>3.1749999999999998</v>
      </c>
      <c r="D589" s="12">
        <f t="shared" si="8"/>
        <v>3.3133069154018395</v>
      </c>
    </row>
    <row r="590" spans="1:5" x14ac:dyDescent="0.2">
      <c r="A590" s="13">
        <v>44470</v>
      </c>
      <c r="B590" s="26">
        <v>2.7658999999999998</v>
      </c>
      <c r="C590" s="12">
        <v>3.2905000000000002</v>
      </c>
      <c r="D590" s="12">
        <f t="shared" si="8"/>
        <v>3.4043404264434729</v>
      </c>
    </row>
    <row r="591" spans="1:5" x14ac:dyDescent="0.2">
      <c r="A591" s="13">
        <v>44501</v>
      </c>
      <c r="B591" s="26">
        <v>2.7852399999999999</v>
      </c>
      <c r="C591" s="12">
        <v>3.3948</v>
      </c>
      <c r="D591" s="12">
        <f t="shared" si="8"/>
        <v>3.4878606966724592</v>
      </c>
      <c r="E591" s="10" t="s">
        <v>182</v>
      </c>
    </row>
    <row r="592" spans="1:5" x14ac:dyDescent="0.2">
      <c r="A592" s="13">
        <v>44531</v>
      </c>
      <c r="B592" s="26">
        <v>2.8012600000000001</v>
      </c>
      <c r="C592" s="12">
        <v>3.3065000000000002</v>
      </c>
      <c r="D592" s="12">
        <f t="shared" si="8"/>
        <v>3.3777124013836635</v>
      </c>
      <c r="E592" s="10" t="s">
        <v>183</v>
      </c>
    </row>
    <row r="593" spans="1:5" x14ac:dyDescent="0.2">
      <c r="A593" s="13">
        <v>44562</v>
      </c>
      <c r="B593" s="26">
        <v>2.8193299999999999</v>
      </c>
      <c r="C593" s="12">
        <v>3.3146</v>
      </c>
      <c r="D593" s="12">
        <f t="shared" ref="D593:D604" si="9">C593*$B$617/B593</f>
        <v>3.3642849643709676</v>
      </c>
      <c r="E593">
        <f t="shared" ref="E593:E616" si="10">IF(A594&gt;=$C$1,1,0)</f>
        <v>0</v>
      </c>
    </row>
    <row r="594" spans="1:5" x14ac:dyDescent="0.2">
      <c r="A594" s="13">
        <v>44593</v>
      </c>
      <c r="B594" s="26">
        <v>2.8418199999999998</v>
      </c>
      <c r="C594" s="12">
        <v>3.5172500000000002</v>
      </c>
      <c r="D594" s="12">
        <f t="shared" si="9"/>
        <v>3.5417200754270159</v>
      </c>
      <c r="E594">
        <f t="shared" si="10"/>
        <v>0</v>
      </c>
    </row>
    <row r="595" spans="1:5" x14ac:dyDescent="0.2">
      <c r="A595" s="13">
        <v>44621</v>
      </c>
      <c r="B595" s="26">
        <v>2.8455698025</v>
      </c>
      <c r="C595" s="12">
        <v>4.2217500000000001</v>
      </c>
      <c r="D595" s="12">
        <f t="shared" si="9"/>
        <v>4.2455194012939703</v>
      </c>
      <c r="E595">
        <f t="shared" si="10"/>
        <v>0</v>
      </c>
    </row>
    <row r="596" spans="1:5" x14ac:dyDescent="0.2">
      <c r="A596" s="13">
        <v>44652</v>
      </c>
      <c r="B596" s="26">
        <v>2.8615910000000002</v>
      </c>
      <c r="C596" s="12">
        <v>4.0854270000000001</v>
      </c>
      <c r="D596" s="12">
        <f t="shared" si="9"/>
        <v>4.0854270000000001</v>
      </c>
      <c r="E596">
        <f t="shared" si="10"/>
        <v>1</v>
      </c>
    </row>
    <row r="597" spans="1:5" x14ac:dyDescent="0.2">
      <c r="A597" s="13">
        <v>44682</v>
      </c>
      <c r="B597" s="26">
        <v>2.873065</v>
      </c>
      <c r="C597" s="12">
        <v>3.9569109999999998</v>
      </c>
      <c r="D597" s="12">
        <f t="shared" si="9"/>
        <v>3.9411085044720533</v>
      </c>
      <c r="E597">
        <f t="shared" si="10"/>
        <v>1</v>
      </c>
    </row>
    <row r="598" spans="1:5" x14ac:dyDescent="0.2">
      <c r="A598" s="13">
        <v>44713</v>
      </c>
      <c r="B598" s="26">
        <v>2.8822380000000001</v>
      </c>
      <c r="C598" s="12">
        <v>3.860401</v>
      </c>
      <c r="D598" s="12">
        <f t="shared" si="9"/>
        <v>3.8327468994548681</v>
      </c>
      <c r="E598">
        <f t="shared" si="10"/>
        <v>1</v>
      </c>
    </row>
    <row r="599" spans="1:5" x14ac:dyDescent="0.2">
      <c r="A599" s="13">
        <v>44743</v>
      </c>
      <c r="B599" s="26">
        <v>2.8864550000000002</v>
      </c>
      <c r="C599" s="12">
        <v>3.7499280000000002</v>
      </c>
      <c r="D599" s="12">
        <f t="shared" si="9"/>
        <v>3.7176260206544014</v>
      </c>
      <c r="E599">
        <f t="shared" si="10"/>
        <v>1</v>
      </c>
    </row>
    <row r="600" spans="1:5" x14ac:dyDescent="0.2">
      <c r="A600" s="13">
        <v>44774</v>
      </c>
      <c r="B600" s="26">
        <v>2.8930199999999999</v>
      </c>
      <c r="C600" s="12">
        <v>3.7298209999999998</v>
      </c>
      <c r="D600" s="12">
        <f t="shared" si="9"/>
        <v>3.6893012164489014</v>
      </c>
      <c r="E600">
        <f t="shared" si="10"/>
        <v>1</v>
      </c>
    </row>
    <row r="601" spans="1:5" x14ac:dyDescent="0.2">
      <c r="A601" s="13">
        <v>44805</v>
      </c>
      <c r="B601" s="26">
        <v>2.8992789999999999</v>
      </c>
      <c r="C601" s="12">
        <v>3.6786029999999998</v>
      </c>
      <c r="D601" s="12">
        <f t="shared" si="9"/>
        <v>3.6307844941356109</v>
      </c>
      <c r="E601">
        <f t="shared" si="10"/>
        <v>1</v>
      </c>
    </row>
    <row r="602" spans="1:5" x14ac:dyDescent="0.2">
      <c r="A602" s="13">
        <v>44835</v>
      </c>
      <c r="B602" s="26">
        <v>2.9052669999999998</v>
      </c>
      <c r="C602" s="12">
        <v>3.6265309999999999</v>
      </c>
      <c r="D602" s="12">
        <f t="shared" si="9"/>
        <v>3.5720119599406877</v>
      </c>
      <c r="E602">
        <f t="shared" si="10"/>
        <v>1</v>
      </c>
    </row>
    <row r="603" spans="1:5" x14ac:dyDescent="0.2">
      <c r="A603" s="13">
        <v>44866</v>
      </c>
      <c r="B603" s="26">
        <v>2.9108830000000001</v>
      </c>
      <c r="C603" s="12">
        <v>3.5585849999999999</v>
      </c>
      <c r="D603" s="12">
        <f t="shared" si="9"/>
        <v>3.4983250129720087</v>
      </c>
      <c r="E603">
        <f t="shared" si="10"/>
        <v>1</v>
      </c>
    </row>
    <row r="604" spans="1:5" x14ac:dyDescent="0.2">
      <c r="A604" s="13">
        <v>44896</v>
      </c>
      <c r="B604" s="26">
        <v>2.9161630000000001</v>
      </c>
      <c r="C604" s="12">
        <v>3.5049440000000001</v>
      </c>
      <c r="D604" s="12">
        <f t="shared" si="9"/>
        <v>3.439353769286559</v>
      </c>
      <c r="E604">
        <f t="shared" si="10"/>
        <v>1</v>
      </c>
    </row>
    <row r="605" spans="1:5" x14ac:dyDescent="0.2">
      <c r="A605" s="13">
        <v>44927</v>
      </c>
      <c r="B605" s="26">
        <v>2.920722</v>
      </c>
      <c r="C605" s="12">
        <v>3.4570979999999998</v>
      </c>
      <c r="D605" s="12">
        <f t="shared" ref="D605:D616" si="11">C605*$B$617/B605</f>
        <v>3.3871078873367613</v>
      </c>
      <c r="E605">
        <f t="shared" si="10"/>
        <v>1</v>
      </c>
    </row>
    <row r="606" spans="1:5" x14ac:dyDescent="0.2">
      <c r="A606" s="13">
        <v>44958</v>
      </c>
      <c r="B606" s="26">
        <v>2.9256199999999999</v>
      </c>
      <c r="C606" s="12">
        <v>3.4047350000000001</v>
      </c>
      <c r="D606" s="12">
        <f t="shared" si="11"/>
        <v>3.3302202724157617</v>
      </c>
      <c r="E606">
        <f t="shared" si="10"/>
        <v>1</v>
      </c>
    </row>
    <row r="607" spans="1:5" x14ac:dyDescent="0.2">
      <c r="A607" s="13">
        <v>44986</v>
      </c>
      <c r="B607" s="26">
        <v>2.9304700000000001</v>
      </c>
      <c r="C607" s="12">
        <v>3.408277</v>
      </c>
      <c r="D607" s="12">
        <f t="shared" si="11"/>
        <v>3.328167423214365</v>
      </c>
      <c r="E607">
        <f t="shared" si="10"/>
        <v>1</v>
      </c>
    </row>
    <row r="608" spans="1:5" x14ac:dyDescent="0.2">
      <c r="A608" s="13">
        <v>45017</v>
      </c>
      <c r="B608" s="26">
        <v>2.9344410000000001</v>
      </c>
      <c r="C608" s="12">
        <v>3.502885</v>
      </c>
      <c r="D608" s="12">
        <f t="shared" si="11"/>
        <v>3.4159228929922261</v>
      </c>
      <c r="E608">
        <f t="shared" si="10"/>
        <v>1</v>
      </c>
    </row>
    <row r="609" spans="1:5" x14ac:dyDescent="0.2">
      <c r="A609" s="13">
        <v>45047</v>
      </c>
      <c r="B609" s="26">
        <v>2.9398230000000001</v>
      </c>
      <c r="C609" s="12">
        <v>3.5346639999999998</v>
      </c>
      <c r="D609" s="12">
        <f t="shared" si="11"/>
        <v>3.4406026112538064</v>
      </c>
      <c r="E609">
        <f t="shared" si="10"/>
        <v>1</v>
      </c>
    </row>
    <row r="610" spans="1:5" x14ac:dyDescent="0.2">
      <c r="A610" s="13">
        <v>45078</v>
      </c>
      <c r="B610" s="26">
        <v>2.9457840000000002</v>
      </c>
      <c r="C610" s="12">
        <v>3.510939</v>
      </c>
      <c r="D610" s="12">
        <f t="shared" si="11"/>
        <v>3.4105933917588667</v>
      </c>
      <c r="E610">
        <f t="shared" si="10"/>
        <v>1</v>
      </c>
    </row>
    <row r="611" spans="1:5" x14ac:dyDescent="0.2">
      <c r="A611" s="13">
        <v>45108</v>
      </c>
      <c r="B611" s="26">
        <v>2.953452</v>
      </c>
      <c r="C611" s="12">
        <v>3.4741559999999998</v>
      </c>
      <c r="D611" s="12">
        <f t="shared" si="11"/>
        <v>3.3660995818438901</v>
      </c>
      <c r="E611">
        <f t="shared" si="10"/>
        <v>1</v>
      </c>
    </row>
    <row r="612" spans="1:5" x14ac:dyDescent="0.2">
      <c r="A612" s="13">
        <v>45139</v>
      </c>
      <c r="B612" s="26">
        <v>2.959724</v>
      </c>
      <c r="C612" s="12">
        <v>3.4512960000000001</v>
      </c>
      <c r="D612" s="12">
        <f t="shared" si="11"/>
        <v>3.3368643738186403</v>
      </c>
      <c r="E612">
        <f t="shared" si="10"/>
        <v>1</v>
      </c>
    </row>
    <row r="613" spans="1:5" x14ac:dyDescent="0.2">
      <c r="A613" s="13">
        <v>45170</v>
      </c>
      <c r="B613" s="26">
        <v>2.9657290000000001</v>
      </c>
      <c r="C613" s="12">
        <v>3.39621</v>
      </c>
      <c r="D613" s="12">
        <f t="shared" si="11"/>
        <v>3.2769561784337005</v>
      </c>
      <c r="E613">
        <f t="shared" si="10"/>
        <v>1</v>
      </c>
    </row>
    <row r="614" spans="1:5" x14ac:dyDescent="0.2">
      <c r="A614" s="13">
        <v>45200</v>
      </c>
      <c r="B614" s="26">
        <v>2.9719479999999998</v>
      </c>
      <c r="C614" s="12">
        <v>3.2929849999999998</v>
      </c>
      <c r="D614" s="12">
        <f t="shared" si="11"/>
        <v>3.1707069703558073</v>
      </c>
      <c r="E614">
        <f t="shared" si="10"/>
        <v>1</v>
      </c>
    </row>
    <row r="615" spans="1:5" x14ac:dyDescent="0.2">
      <c r="A615" s="13">
        <v>45231</v>
      </c>
      <c r="B615" s="26">
        <v>2.977058</v>
      </c>
      <c r="C615" s="12">
        <v>3.2342840000000002</v>
      </c>
      <c r="D615" s="12">
        <f t="shared" si="11"/>
        <v>3.108840333592426</v>
      </c>
      <c r="E615">
        <f t="shared" si="10"/>
        <v>1</v>
      </c>
    </row>
    <row r="616" spans="1:5" x14ac:dyDescent="0.2">
      <c r="A616" s="13">
        <v>45261</v>
      </c>
      <c r="B616" s="26">
        <v>2.981541</v>
      </c>
      <c r="C616" s="12">
        <v>3.1697959999999998</v>
      </c>
      <c r="D616" s="12">
        <f t="shared" si="11"/>
        <v>3.0422723368338724</v>
      </c>
      <c r="E616">
        <f t="shared" si="10"/>
        <v>1</v>
      </c>
    </row>
    <row r="617" spans="1:5" x14ac:dyDescent="0.2">
      <c r="A617" s="15" t="str">
        <f>"Base CPI ("&amp;TEXT('Notes and Sources'!$G$7,"m/yyyy")&amp;")"</f>
        <v>Base CPI (4/2022)</v>
      </c>
      <c r="B617" s="28">
        <v>2.8615910000000002</v>
      </c>
      <c r="C617" s="16"/>
      <c r="D617" s="16"/>
      <c r="E617" s="20"/>
    </row>
    <row r="618" spans="1:5" x14ac:dyDescent="0.2">
      <c r="A618" s="43" t="str">
        <f>A1&amp;" "&amp;TEXT(C1,"Mmmm yyyy")</f>
        <v>EIA Short-Term Energy Outlook, April 2022</v>
      </c>
      <c r="B618" s="43"/>
      <c r="C618" s="43"/>
      <c r="D618" s="43"/>
      <c r="E618" s="43"/>
    </row>
    <row r="619" spans="1:5" x14ac:dyDescent="0.2">
      <c r="A619" s="38" t="s">
        <v>184</v>
      </c>
      <c r="B619" s="38"/>
      <c r="C619" s="38"/>
      <c r="D619" s="38"/>
      <c r="E619" s="38"/>
    </row>
    <row r="620" spans="1:5" x14ac:dyDescent="0.2">
      <c r="A620" s="34" t="str">
        <f>"Real Price ("&amp;TEXT($C$1,"mmm yyyy")&amp;" $)"</f>
        <v>Real Price (Apr 2022 $)</v>
      </c>
      <c r="B620" s="34"/>
      <c r="C620" s="34"/>
      <c r="D620" s="34"/>
      <c r="E620" s="34"/>
    </row>
    <row r="621" spans="1:5" x14ac:dyDescent="0.2">
      <c r="A621" s="39" t="s">
        <v>167</v>
      </c>
      <c r="B621" s="39"/>
      <c r="C621" s="39"/>
      <c r="D621" s="39"/>
      <c r="E621" s="39"/>
    </row>
  </sheetData>
  <mergeCells count="6">
    <mergeCell ref="A621:E621"/>
    <mergeCell ref="C39:D39"/>
    <mergeCell ref="A1:B1"/>
    <mergeCell ref="C1:D1"/>
    <mergeCell ref="A618:E618"/>
    <mergeCell ref="A619:E619"/>
  </mergeCells>
  <phoneticPr fontId="3" type="noConversion"/>
  <conditionalFormatting sqref="B461:D470 B473:D482 B485:D494 B497:D506 B509:D518 B545:D554 B557:D566 B569:D578 B581:D590 B593:D616">
    <cfRule type="expression" dxfId="113" priority="5" stopIfTrue="1">
      <formula>$E461=1</formula>
    </cfRule>
  </conditionalFormatting>
  <conditionalFormatting sqref="B483:D484 B471:D472">
    <cfRule type="expression" dxfId="112" priority="6" stopIfTrue="1">
      <formula>#REF!=1</formula>
    </cfRule>
  </conditionalFormatting>
  <conditionalFormatting sqref="B495:D496">
    <cfRule type="expression" dxfId="111" priority="8" stopIfTrue="1">
      <formula>#REF!=1</formula>
    </cfRule>
  </conditionalFormatting>
  <conditionalFormatting sqref="B507:D508">
    <cfRule type="expression" dxfId="110" priority="29" stopIfTrue="1">
      <formula>#REF!=1</formula>
    </cfRule>
  </conditionalFormatting>
  <conditionalFormatting sqref="B519:D520">
    <cfRule type="expression" dxfId="109" priority="56" stopIfTrue="1">
      <formula>#REF!=1</formula>
    </cfRule>
  </conditionalFormatting>
  <conditionalFormatting sqref="B531:D532">
    <cfRule type="expression" dxfId="108" priority="78" stopIfTrue="1">
      <formula>#REF!=1</formula>
    </cfRule>
  </conditionalFormatting>
  <conditionalFormatting sqref="B521:D530">
    <cfRule type="expression" dxfId="107" priority="103" stopIfTrue="1">
      <formula>$E533=1</formula>
    </cfRule>
  </conditionalFormatting>
  <conditionalFormatting sqref="B533:D544">
    <cfRule type="expression" dxfId="106" priority="105" stopIfTrue="1">
      <formula>#REF!=1</formula>
    </cfRule>
  </conditionalFormatting>
  <conditionalFormatting sqref="B555:D556">
    <cfRule type="expression" dxfId="105" priority="136" stopIfTrue="1">
      <formula>#REF!=1</formula>
    </cfRule>
  </conditionalFormatting>
  <conditionalFormatting sqref="B567:D568">
    <cfRule type="expression" dxfId="104" priority="158" stopIfTrue="1">
      <formula>#REF!=1</formula>
    </cfRule>
  </conditionalFormatting>
  <conditionalFormatting sqref="B579:D580">
    <cfRule type="expression" dxfId="103" priority="196" stopIfTrue="1">
      <formula>#REF!=1</formula>
    </cfRule>
  </conditionalFormatting>
  <conditionalFormatting sqref="B591:D592">
    <cfRule type="expression" dxfId="102" priority="220" stopIfTrue="1">
      <formula>#REF!=1</formula>
    </cfRule>
  </conditionalFormatting>
  <hyperlinks>
    <hyperlink ref="A3" location="Contents!B4" display="Return to Contents"/>
    <hyperlink ref="A621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44663</v>
      </c>
      <c r="D1" s="42"/>
    </row>
    <row r="2" spans="1:4" ht="15.75" x14ac:dyDescent="0.25">
      <c r="A2" s="11" t="s">
        <v>178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179</v>
      </c>
      <c r="D39" s="40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1979</v>
      </c>
      <c r="B41" s="26">
        <v>0.72583333333</v>
      </c>
      <c r="C41" s="12">
        <v>0.78493995663000005</v>
      </c>
      <c r="D41" s="12">
        <f t="shared" ref="D41:D78" si="0">C41*$B$86/B41</f>
        <v>3.0946182991179527</v>
      </c>
    </row>
    <row r="42" spans="1:4" x14ac:dyDescent="0.2">
      <c r="A42" s="14">
        <v>1980</v>
      </c>
      <c r="B42" s="26">
        <v>0.82383333332999997</v>
      </c>
      <c r="C42" s="12">
        <v>1.0441536816000001</v>
      </c>
      <c r="D42" s="12">
        <f t="shared" ref="D42" si="1">C42*$B$86/B42</f>
        <v>3.6268753120317814</v>
      </c>
    </row>
    <row r="43" spans="1:4" x14ac:dyDescent="0.2">
      <c r="A43" s="14">
        <v>1981</v>
      </c>
      <c r="B43" s="26">
        <v>0.90933333332999999</v>
      </c>
      <c r="C43" s="12">
        <v>1.1859362589</v>
      </c>
      <c r="D43" s="12">
        <f t="shared" si="0"/>
        <v>3.732035768021646</v>
      </c>
    </row>
    <row r="44" spans="1:4" x14ac:dyDescent="0.2">
      <c r="A44" s="14">
        <v>1982</v>
      </c>
      <c r="B44" s="26">
        <v>0.96533333333000004</v>
      </c>
      <c r="C44" s="12">
        <v>1.1520448456000001</v>
      </c>
      <c r="D44" s="12">
        <f t="shared" si="0"/>
        <v>3.4150702642714781</v>
      </c>
    </row>
    <row r="45" spans="1:4" x14ac:dyDescent="0.2">
      <c r="A45" s="14">
        <v>1983</v>
      </c>
      <c r="B45" s="26">
        <v>0.99583333333000001</v>
      </c>
      <c r="C45" s="12">
        <v>1.1351600254000001</v>
      </c>
      <c r="D45" s="12">
        <f t="shared" si="0"/>
        <v>3.2619551922228802</v>
      </c>
    </row>
    <row r="46" spans="1:4" x14ac:dyDescent="0.2">
      <c r="A46" s="14">
        <v>1984</v>
      </c>
      <c r="B46" s="26">
        <v>1.0393333333000001</v>
      </c>
      <c r="C46" s="12">
        <v>1.1626195917</v>
      </c>
      <c r="D46" s="12">
        <f t="shared" si="0"/>
        <v>3.2010344068047747</v>
      </c>
    </row>
    <row r="47" spans="1:4" x14ac:dyDescent="0.2">
      <c r="A47" s="14">
        <v>1985</v>
      </c>
      <c r="B47" s="26">
        <v>1.0760000000000001</v>
      </c>
      <c r="C47" s="12">
        <v>1.1678574912999999</v>
      </c>
      <c r="D47" s="12">
        <f t="shared" si="0"/>
        <v>3.1058833516604634</v>
      </c>
    </row>
    <row r="48" spans="1:4" x14ac:dyDescent="0.2">
      <c r="A48" s="14">
        <v>1986</v>
      </c>
      <c r="B48" s="26">
        <v>1.0969166667000001</v>
      </c>
      <c r="C48" s="12">
        <v>0.89300019267999997</v>
      </c>
      <c r="D48" s="12">
        <f t="shared" si="0"/>
        <v>2.3296221052590136</v>
      </c>
    </row>
    <row r="49" spans="1:4" x14ac:dyDescent="0.2">
      <c r="A49" s="14">
        <v>1987</v>
      </c>
      <c r="B49" s="26">
        <v>1.1361666667000001</v>
      </c>
      <c r="C49" s="12">
        <v>0.93622956454999995</v>
      </c>
      <c r="D49" s="12">
        <f t="shared" si="0"/>
        <v>2.3580220881076119</v>
      </c>
    </row>
    <row r="50" spans="1:4" x14ac:dyDescent="0.2">
      <c r="A50" s="14">
        <v>1988</v>
      </c>
      <c r="B50" s="26">
        <v>1.18275</v>
      </c>
      <c r="C50" s="12">
        <v>0.91659800928000001</v>
      </c>
      <c r="D50" s="12">
        <f t="shared" si="0"/>
        <v>2.2176526011190574</v>
      </c>
    </row>
    <row r="51" spans="1:4" x14ac:dyDescent="0.2">
      <c r="A51" s="14">
        <v>1989</v>
      </c>
      <c r="B51" s="26">
        <v>1.2394166666999999</v>
      </c>
      <c r="C51" s="12">
        <v>0.99591997736000004</v>
      </c>
      <c r="D51" s="12">
        <f t="shared" si="0"/>
        <v>2.2994007749803806</v>
      </c>
    </row>
    <row r="52" spans="1:4" x14ac:dyDescent="0.2">
      <c r="A52" s="14">
        <v>1990</v>
      </c>
      <c r="B52" s="26">
        <v>1.3065833333000001</v>
      </c>
      <c r="C52" s="12">
        <v>1.1671051739</v>
      </c>
      <c r="D52" s="12">
        <f t="shared" si="0"/>
        <v>2.5561153097296097</v>
      </c>
    </row>
    <row r="53" spans="1:4" x14ac:dyDescent="0.2">
      <c r="A53" s="14">
        <v>1991</v>
      </c>
      <c r="B53" s="26">
        <v>1.3616666666999999</v>
      </c>
      <c r="C53" s="12">
        <v>1.1296590989999999</v>
      </c>
      <c r="D53" s="12">
        <f t="shared" si="0"/>
        <v>2.374018832818146</v>
      </c>
    </row>
    <row r="54" spans="1:4" x14ac:dyDescent="0.2">
      <c r="A54" s="14">
        <v>1992</v>
      </c>
      <c r="B54" s="26">
        <v>1.4030833332999999</v>
      </c>
      <c r="C54" s="12">
        <v>1.1065610051999999</v>
      </c>
      <c r="D54" s="12">
        <f t="shared" si="0"/>
        <v>2.2568331746794565</v>
      </c>
    </row>
    <row r="55" spans="1:4" x14ac:dyDescent="0.2">
      <c r="A55" s="14">
        <v>1993</v>
      </c>
      <c r="B55" s="26">
        <v>1.44475</v>
      </c>
      <c r="C55" s="12">
        <v>1.1128309728000001</v>
      </c>
      <c r="D55" s="12">
        <f t="shared" si="0"/>
        <v>2.2041648010283614</v>
      </c>
    </row>
    <row r="56" spans="1:4" x14ac:dyDescent="0.2">
      <c r="A56" s="14">
        <v>1994</v>
      </c>
      <c r="B56" s="26">
        <v>1.4822500000000001</v>
      </c>
      <c r="C56" s="12">
        <v>1.1117698381000001</v>
      </c>
      <c r="D56" s="12">
        <f t="shared" si="0"/>
        <v>2.146352209666667</v>
      </c>
    </row>
    <row r="57" spans="1:4" x14ac:dyDescent="0.2">
      <c r="A57" s="14">
        <v>1995</v>
      </c>
      <c r="B57" s="26">
        <v>1.5238333333</v>
      </c>
      <c r="C57" s="12">
        <v>1.1095009425</v>
      </c>
      <c r="D57" s="12">
        <f t="shared" si="0"/>
        <v>2.0835204494929247</v>
      </c>
    </row>
    <row r="58" spans="1:4" x14ac:dyDescent="0.2">
      <c r="A58" s="14">
        <v>1996</v>
      </c>
      <c r="B58" s="26">
        <v>1.5685833333000001</v>
      </c>
      <c r="C58" s="12">
        <v>1.2359828091</v>
      </c>
      <c r="D58" s="12">
        <f t="shared" si="0"/>
        <v>2.2548226846414101</v>
      </c>
    </row>
    <row r="59" spans="1:4" x14ac:dyDescent="0.2">
      <c r="A59" s="14">
        <v>1997</v>
      </c>
      <c r="B59" s="26">
        <v>1.6052500000000001</v>
      </c>
      <c r="C59" s="12">
        <v>1.1939463228</v>
      </c>
      <c r="D59" s="12">
        <f t="shared" si="0"/>
        <v>2.1283825272123189</v>
      </c>
    </row>
    <row r="60" spans="1:4" x14ac:dyDescent="0.2">
      <c r="A60" s="14">
        <v>1998</v>
      </c>
      <c r="B60" s="26">
        <v>1.6300833333</v>
      </c>
      <c r="C60" s="12">
        <v>1.0444931364000001</v>
      </c>
      <c r="D60" s="12">
        <f t="shared" si="0"/>
        <v>1.8335946988876639</v>
      </c>
    </row>
    <row r="61" spans="1:4" x14ac:dyDescent="0.2">
      <c r="A61" s="14">
        <v>1999</v>
      </c>
      <c r="B61" s="26">
        <v>1.6658333332999999</v>
      </c>
      <c r="C61" s="12">
        <v>1.1245124877999999</v>
      </c>
      <c r="D61" s="12">
        <f t="shared" si="0"/>
        <v>1.9317027400943352</v>
      </c>
    </row>
    <row r="62" spans="1:4" x14ac:dyDescent="0.2">
      <c r="A62" s="14">
        <v>2000</v>
      </c>
      <c r="B62" s="26">
        <v>1.7219166667000001</v>
      </c>
      <c r="C62" s="12">
        <v>1.4953089741000001</v>
      </c>
      <c r="D62" s="12">
        <f t="shared" si="0"/>
        <v>2.4849998755771923</v>
      </c>
    </row>
    <row r="63" spans="1:4" x14ac:dyDescent="0.2">
      <c r="A63" s="14">
        <v>2001</v>
      </c>
      <c r="B63" s="26">
        <v>1.7704166667000001</v>
      </c>
      <c r="C63" s="12">
        <v>1.405056812</v>
      </c>
      <c r="D63" s="12">
        <f t="shared" si="0"/>
        <v>2.2710461346945769</v>
      </c>
    </row>
    <row r="64" spans="1:4" x14ac:dyDescent="0.2">
      <c r="A64" s="14">
        <v>2002</v>
      </c>
      <c r="B64" s="26">
        <v>1.7986666667</v>
      </c>
      <c r="C64" s="12">
        <v>1.3175738126000001</v>
      </c>
      <c r="D64" s="12">
        <f t="shared" si="0"/>
        <v>2.0961957175140702</v>
      </c>
    </row>
    <row r="65" spans="1:4" x14ac:dyDescent="0.2">
      <c r="A65" s="14">
        <v>2003</v>
      </c>
      <c r="B65" s="26">
        <v>1.84</v>
      </c>
      <c r="C65" s="12">
        <v>1.5062049219</v>
      </c>
      <c r="D65" s="12">
        <f t="shared" si="0"/>
        <v>2.3424687221004041</v>
      </c>
    </row>
    <row r="66" spans="1:4" x14ac:dyDescent="0.2">
      <c r="A66" s="14">
        <v>2004</v>
      </c>
      <c r="B66" s="26">
        <v>1.8890833332999999</v>
      </c>
      <c r="C66" s="12">
        <v>1.8107249843</v>
      </c>
      <c r="D66" s="12">
        <f t="shared" si="0"/>
        <v>2.7428934590706877</v>
      </c>
    </row>
    <row r="67" spans="1:4" x14ac:dyDescent="0.2">
      <c r="A67" s="14">
        <v>2005</v>
      </c>
      <c r="B67" s="26">
        <v>1.9526666667000001</v>
      </c>
      <c r="C67" s="12">
        <v>2.4036780125999999</v>
      </c>
      <c r="D67" s="12">
        <f t="shared" si="0"/>
        <v>3.5225384265807249</v>
      </c>
    </row>
    <row r="68" spans="1:4" x14ac:dyDescent="0.2">
      <c r="A68" s="14">
        <v>2006</v>
      </c>
      <c r="B68" s="26">
        <v>2.0155833332999999</v>
      </c>
      <c r="C68" s="12">
        <v>2.7084134665000001</v>
      </c>
      <c r="D68" s="12">
        <f t="shared" si="0"/>
        <v>3.8452250879282475</v>
      </c>
    </row>
    <row r="69" spans="1:4" x14ac:dyDescent="0.2">
      <c r="A69" s="14">
        <v>2007</v>
      </c>
      <c r="B69" s="26">
        <v>2.0734416667</v>
      </c>
      <c r="C69" s="12">
        <v>2.8840432308000001</v>
      </c>
      <c r="D69" s="12">
        <f t="shared" si="0"/>
        <v>3.980315571647234</v>
      </c>
    </row>
    <row r="70" spans="1:4" x14ac:dyDescent="0.2">
      <c r="A70" s="14">
        <v>2008</v>
      </c>
      <c r="B70" s="26">
        <v>2.1525425</v>
      </c>
      <c r="C70" s="12">
        <v>3.8272414573</v>
      </c>
      <c r="D70" s="12">
        <f t="shared" si="0"/>
        <v>5.087936572233331</v>
      </c>
    </row>
    <row r="71" spans="1:4" x14ac:dyDescent="0.2">
      <c r="A71" s="14">
        <v>2009</v>
      </c>
      <c r="B71" s="26">
        <v>2.1456466666999998</v>
      </c>
      <c r="C71" s="12">
        <v>2.4686337956000002</v>
      </c>
      <c r="D71" s="12">
        <f t="shared" si="0"/>
        <v>3.292350209109479</v>
      </c>
    </row>
    <row r="72" spans="1:4" x14ac:dyDescent="0.2">
      <c r="A72" s="14">
        <v>2010</v>
      </c>
      <c r="B72" s="26">
        <v>2.1807616667</v>
      </c>
      <c r="C72" s="12">
        <v>2.9937950301999998</v>
      </c>
      <c r="D72" s="12">
        <f t="shared" si="0"/>
        <v>3.9284517171603346</v>
      </c>
    </row>
    <row r="73" spans="1:4" x14ac:dyDescent="0.2">
      <c r="A73" s="14">
        <v>2011</v>
      </c>
      <c r="B73" s="26">
        <v>2.2492299999999998</v>
      </c>
      <c r="C73" s="12">
        <v>3.8526249572000002</v>
      </c>
      <c r="D73" s="12">
        <f t="shared" si="0"/>
        <v>4.9015160316636841</v>
      </c>
    </row>
    <row r="74" spans="1:4" x14ac:dyDescent="0.2">
      <c r="A74" s="14">
        <v>2012</v>
      </c>
      <c r="B74" s="26">
        <v>2.2958608332999999</v>
      </c>
      <c r="C74" s="12">
        <v>3.9710496694000001</v>
      </c>
      <c r="D74" s="12">
        <f>C74*$B$86/B74</f>
        <v>4.9495682968616359</v>
      </c>
    </row>
    <row r="75" spans="1:4" x14ac:dyDescent="0.2">
      <c r="A75" s="14">
        <v>2013</v>
      </c>
      <c r="B75" s="26">
        <v>2.3295175000000001</v>
      </c>
      <c r="C75" s="12">
        <v>3.9200913724999999</v>
      </c>
      <c r="D75" s="12">
        <f>C75*$B$86/B75</f>
        <v>4.8154599356835259</v>
      </c>
    </row>
    <row r="76" spans="1:4" x14ac:dyDescent="0.2">
      <c r="A76" s="14">
        <v>2014</v>
      </c>
      <c r="B76" s="26">
        <v>2.3671500000000001</v>
      </c>
      <c r="C76" s="12">
        <v>3.8270321366000002</v>
      </c>
      <c r="D76" s="12">
        <f>C76*$B$86/B76</f>
        <v>4.6264075866782122</v>
      </c>
    </row>
    <row r="77" spans="1:4" x14ac:dyDescent="0.2">
      <c r="A77" s="14">
        <v>2015</v>
      </c>
      <c r="B77" s="26">
        <v>2.3700174999999999</v>
      </c>
      <c r="C77" s="12">
        <v>2.7071062419</v>
      </c>
      <c r="D77" s="12">
        <f t="shared" ref="D77" si="2">C77*$B$86/B77</f>
        <v>3.2685964799267784</v>
      </c>
    </row>
    <row r="78" spans="1:4" x14ac:dyDescent="0.2">
      <c r="A78" s="14">
        <v>2016</v>
      </c>
      <c r="B78" s="26">
        <v>2.4000541666999999</v>
      </c>
      <c r="C78" s="12">
        <v>2.3103875756000001</v>
      </c>
      <c r="D78" s="12">
        <f t="shared" si="0"/>
        <v>2.7546812836892047</v>
      </c>
    </row>
    <row r="79" spans="1:4" x14ac:dyDescent="0.2">
      <c r="A79" s="14">
        <v>2017</v>
      </c>
      <c r="B79" s="26">
        <v>2.4512100000000001</v>
      </c>
      <c r="C79" s="12">
        <v>2.6544003875</v>
      </c>
      <c r="D79" s="12">
        <f t="shared" ref="D79:D85" si="3">C79*$B$86/B79</f>
        <v>3.0987994742459897</v>
      </c>
    </row>
    <row r="80" spans="1:4" x14ac:dyDescent="0.2">
      <c r="A80" s="14">
        <v>2018</v>
      </c>
      <c r="B80" s="26">
        <v>2.5109891666999999</v>
      </c>
      <c r="C80" s="12">
        <v>3.1832712237999998</v>
      </c>
      <c r="D80" s="12">
        <f t="shared" si="3"/>
        <v>3.627741770211065</v>
      </c>
    </row>
    <row r="81" spans="1:5" x14ac:dyDescent="0.2">
      <c r="A81" s="14">
        <v>2019</v>
      </c>
      <c r="B81" s="26">
        <v>2.5564650000000002</v>
      </c>
      <c r="C81" s="12">
        <v>3.0564806299999998</v>
      </c>
      <c r="D81" s="12">
        <f t="shared" ref="D81:D82" si="4">C81*$B$86/B81</f>
        <v>3.4212858233859369</v>
      </c>
    </row>
    <row r="82" spans="1:5" x14ac:dyDescent="0.2">
      <c r="A82" s="14">
        <v>2020</v>
      </c>
      <c r="B82" s="26">
        <v>2.5883824999999998</v>
      </c>
      <c r="C82" s="12">
        <v>2.5553708844999998</v>
      </c>
      <c r="D82" s="12">
        <f t="shared" si="4"/>
        <v>2.8250949481953458</v>
      </c>
      <c r="E82" s="10" t="s">
        <v>182</v>
      </c>
    </row>
    <row r="83" spans="1:5" x14ac:dyDescent="0.2">
      <c r="A83" s="14">
        <v>2021</v>
      </c>
      <c r="B83" s="26">
        <v>2.7096541667</v>
      </c>
      <c r="C83" s="12">
        <v>3.2892123782999998</v>
      </c>
      <c r="D83" s="12">
        <f t="shared" ref="D83:D84" si="5">C83*$B$86/B83</f>
        <v>3.4736464359564043</v>
      </c>
      <c r="E83" s="10" t="s">
        <v>183</v>
      </c>
    </row>
    <row r="84" spans="1:5" x14ac:dyDescent="0.2">
      <c r="A84" s="14">
        <v>2022</v>
      </c>
      <c r="B84" s="27">
        <v>2.8778900669</v>
      </c>
      <c r="C84" s="21">
        <v>4.3769445103000004</v>
      </c>
      <c r="D84" s="21">
        <f t="shared" si="5"/>
        <v>4.3521554774555975</v>
      </c>
      <c r="E84" s="22">
        <v>1</v>
      </c>
    </row>
    <row r="85" spans="1:5" x14ac:dyDescent="0.2">
      <c r="A85" s="14">
        <v>2023</v>
      </c>
      <c r="B85" s="27">
        <v>2.950526</v>
      </c>
      <c r="C85" s="21">
        <v>3.8990636072</v>
      </c>
      <c r="D85" s="21">
        <f t="shared" si="3"/>
        <v>3.7815377077819536</v>
      </c>
      <c r="E85" s="22">
        <v>1</v>
      </c>
    </row>
    <row r="86" spans="1:5" x14ac:dyDescent="0.2">
      <c r="A86" s="15" t="str">
        <f>"Base CPI ("&amp;TEXT('Notes and Sources'!$G$7,"m/yyyy")&amp;")"</f>
        <v>Base CPI (4/2022)</v>
      </c>
      <c r="B86" s="28">
        <v>2.8615910000000002</v>
      </c>
      <c r="C86" s="16"/>
      <c r="D86" s="16"/>
      <c r="E86" s="20"/>
    </row>
    <row r="87" spans="1:5" x14ac:dyDescent="0.2">
      <c r="A87" s="43" t="str">
        <f>A1&amp;" "&amp;TEXT(C1,"Mmmm yyyy")</f>
        <v>EIA Short-Term Energy Outlook, April 2022</v>
      </c>
      <c r="B87" s="43"/>
      <c r="C87" s="43"/>
      <c r="D87" s="43"/>
      <c r="E87" s="43"/>
    </row>
    <row r="88" spans="1:5" x14ac:dyDescent="0.2">
      <c r="A88" s="38" t="s">
        <v>184</v>
      </c>
      <c r="B88" s="38"/>
      <c r="C88" s="38"/>
      <c r="D88" s="38"/>
      <c r="E88" s="38"/>
    </row>
    <row r="89" spans="1:5" x14ac:dyDescent="0.2">
      <c r="A89" s="34" t="str">
        <f>"Real Price ("&amp;TEXT($C$1,"mmm yyyy")&amp;" $)"</f>
        <v>Real Price (Apr 2022 $)</v>
      </c>
      <c r="B89" s="34"/>
      <c r="C89" s="34"/>
      <c r="D89" s="34"/>
      <c r="E89" s="34"/>
    </row>
    <row r="90" spans="1:5" x14ac:dyDescent="0.2">
      <c r="A90" s="39" t="s">
        <v>167</v>
      </c>
      <c r="B90" s="39"/>
      <c r="C90" s="39"/>
      <c r="D90" s="39"/>
      <c r="E90" s="39"/>
    </row>
  </sheetData>
  <mergeCells count="6">
    <mergeCell ref="A90:E90"/>
    <mergeCell ref="C39:D39"/>
    <mergeCell ref="A1:B1"/>
    <mergeCell ref="C1:D1"/>
    <mergeCell ref="A87:E87"/>
    <mergeCell ref="A88:E88"/>
  </mergeCells>
  <phoneticPr fontId="3" type="noConversion"/>
  <hyperlinks>
    <hyperlink ref="A3" location="Contents!B4" display="Return to Contents"/>
    <hyperlink ref="A90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44663</v>
      </c>
      <c r="D1" s="42"/>
    </row>
    <row r="2" spans="1:4" ht="15.75" x14ac:dyDescent="0.25">
      <c r="A2" s="11" t="s">
        <v>180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179</v>
      </c>
      <c r="D39" s="40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35</v>
      </c>
      <c r="B41" s="26">
        <v>0.69199999999999995</v>
      </c>
      <c r="C41" s="12">
        <v>0.62624480502000002</v>
      </c>
      <c r="D41" s="12">
        <f t="shared" ref="D41:D72" si="0">C41*$B$221/B41</f>
        <v>2.5896770200028718</v>
      </c>
    </row>
    <row r="42" spans="1:4" x14ac:dyDescent="0.2">
      <c r="A42" s="14" t="s">
        <v>36</v>
      </c>
      <c r="B42" s="26">
        <v>0.71399999999999997</v>
      </c>
      <c r="C42" s="12">
        <v>0.73837115453000002</v>
      </c>
      <c r="D42" s="12">
        <f t="shared" si="0"/>
        <v>2.9592664572306129</v>
      </c>
    </row>
    <row r="43" spans="1:4" x14ac:dyDescent="0.2">
      <c r="A43" s="14" t="s">
        <v>37</v>
      </c>
      <c r="B43" s="26">
        <v>0.73699999999999999</v>
      </c>
      <c r="C43" s="12">
        <v>0.88059916101000002</v>
      </c>
      <c r="D43" s="12">
        <f t="shared" si="0"/>
        <v>3.4191514704935786</v>
      </c>
    </row>
    <row r="44" spans="1:4" x14ac:dyDescent="0.2">
      <c r="A44" s="14" t="s">
        <v>38</v>
      </c>
      <c r="B44" s="26">
        <v>0.76033333332999997</v>
      </c>
      <c r="C44" s="12">
        <v>0.94782711925999996</v>
      </c>
      <c r="D44" s="12">
        <f t="shared" si="0"/>
        <v>3.5672427278065326</v>
      </c>
    </row>
    <row r="45" spans="1:4" x14ac:dyDescent="0.2">
      <c r="A45" s="14" t="s">
        <v>39</v>
      </c>
      <c r="B45" s="26">
        <v>0.79033333333</v>
      </c>
      <c r="C45" s="12">
        <v>1.0206383590999999</v>
      </c>
      <c r="D45" s="12">
        <f t="shared" si="0"/>
        <v>3.6954654694234241</v>
      </c>
    </row>
    <row r="46" spans="1:4" x14ac:dyDescent="0.2">
      <c r="A46" s="14" t="s">
        <v>40</v>
      </c>
      <c r="B46" s="26">
        <v>0.81699999999999995</v>
      </c>
      <c r="C46" s="12">
        <v>1.0502210926</v>
      </c>
      <c r="D46" s="12">
        <f t="shared" si="0"/>
        <v>3.6784617216576829</v>
      </c>
    </row>
    <row r="47" spans="1:4" x14ac:dyDescent="0.2">
      <c r="A47" s="14" t="s">
        <v>41</v>
      </c>
      <c r="B47" s="26">
        <v>0.83233333333000004</v>
      </c>
      <c r="C47" s="12">
        <v>1.0407326081999999</v>
      </c>
      <c r="D47" s="12">
        <f t="shared" si="0"/>
        <v>3.5780749680139046</v>
      </c>
    </row>
    <row r="48" spans="1:4" x14ac:dyDescent="0.2">
      <c r="A48" s="14" t="s">
        <v>42</v>
      </c>
      <c r="B48" s="26">
        <v>0.85566666667000002</v>
      </c>
      <c r="C48" s="12">
        <v>1.0668934989000001</v>
      </c>
      <c r="D48" s="12">
        <f t="shared" si="0"/>
        <v>3.5679931839488006</v>
      </c>
    </row>
    <row r="49" spans="1:4" x14ac:dyDescent="0.2">
      <c r="A49" s="14" t="s">
        <v>43</v>
      </c>
      <c r="B49" s="26">
        <v>0.87933333332999997</v>
      </c>
      <c r="C49" s="12">
        <v>1.1790361053</v>
      </c>
      <c r="D49" s="12">
        <f t="shared" si="0"/>
        <v>3.8369057326925575</v>
      </c>
    </row>
    <row r="50" spans="1:4" x14ac:dyDescent="0.2">
      <c r="A50" s="14" t="s">
        <v>44</v>
      </c>
      <c r="B50" s="26">
        <v>0.89766666666999995</v>
      </c>
      <c r="C50" s="12">
        <v>1.1994297314</v>
      </c>
      <c r="D50" s="12">
        <f t="shared" si="0"/>
        <v>3.8235543904499583</v>
      </c>
    </row>
    <row r="51" spans="1:4" x14ac:dyDescent="0.2">
      <c r="A51" s="14" t="s">
        <v>45</v>
      </c>
      <c r="B51" s="26">
        <v>0.92266666666999997</v>
      </c>
      <c r="C51" s="12">
        <v>1.1787485818000001</v>
      </c>
      <c r="D51" s="12">
        <f t="shared" si="0"/>
        <v>3.6558124995622743</v>
      </c>
    </row>
    <row r="52" spans="1:4" x14ac:dyDescent="0.2">
      <c r="A52" s="14" t="s">
        <v>46</v>
      </c>
      <c r="B52" s="26">
        <v>0.93766666666999998</v>
      </c>
      <c r="C52" s="12">
        <v>1.1886519765000001</v>
      </c>
      <c r="D52" s="12">
        <f t="shared" si="0"/>
        <v>3.6275532862486886</v>
      </c>
    </row>
    <row r="53" spans="1:4" x14ac:dyDescent="0.2">
      <c r="A53" s="14" t="s">
        <v>47</v>
      </c>
      <c r="B53" s="26">
        <v>0.94599999999999995</v>
      </c>
      <c r="C53" s="12">
        <v>1.1623616913999999</v>
      </c>
      <c r="D53" s="12">
        <f t="shared" si="0"/>
        <v>3.516071622468306</v>
      </c>
    </row>
    <row r="54" spans="1:4" x14ac:dyDescent="0.2">
      <c r="A54" s="14" t="s">
        <v>48</v>
      </c>
      <c r="B54" s="26">
        <v>0.95966666667</v>
      </c>
      <c r="C54" s="12">
        <v>1.1236853874999999</v>
      </c>
      <c r="D54" s="12">
        <f t="shared" si="0"/>
        <v>3.350671752369236</v>
      </c>
    </row>
    <row r="55" spans="1:4" x14ac:dyDescent="0.2">
      <c r="A55" s="14" t="s">
        <v>49</v>
      </c>
      <c r="B55" s="26">
        <v>0.97633333333000005</v>
      </c>
      <c r="C55" s="12">
        <v>1.1478355644</v>
      </c>
      <c r="D55" s="12">
        <f t="shared" si="0"/>
        <v>3.3642566615686325</v>
      </c>
    </row>
    <row r="56" spans="1:4" x14ac:dyDescent="0.2">
      <c r="A56" s="14" t="s">
        <v>50</v>
      </c>
      <c r="B56" s="26">
        <v>0.97933333333000006</v>
      </c>
      <c r="C56" s="12">
        <v>1.1713967598999999</v>
      </c>
      <c r="D56" s="12">
        <f t="shared" si="0"/>
        <v>3.4227962139929304</v>
      </c>
    </row>
    <row r="57" spans="1:4" x14ac:dyDescent="0.2">
      <c r="A57" s="14" t="s">
        <v>51</v>
      </c>
      <c r="B57" s="26">
        <v>0.98</v>
      </c>
      <c r="C57" s="12">
        <v>1.0967498921000001</v>
      </c>
      <c r="D57" s="12">
        <f t="shared" si="0"/>
        <v>3.2024996127391137</v>
      </c>
    </row>
    <row r="58" spans="1:4" x14ac:dyDescent="0.2">
      <c r="A58" s="14" t="s">
        <v>52</v>
      </c>
      <c r="B58" s="26">
        <v>0.99133333332999996</v>
      </c>
      <c r="C58" s="12">
        <v>1.1538942968000001</v>
      </c>
      <c r="D58" s="12">
        <f t="shared" si="0"/>
        <v>3.3308408218076448</v>
      </c>
    </row>
    <row r="59" spans="1:4" x14ac:dyDescent="0.2">
      <c r="A59" s="14" t="s">
        <v>53</v>
      </c>
      <c r="B59" s="26">
        <v>1.0009999999999999</v>
      </c>
      <c r="C59" s="12">
        <v>1.1501768836999999</v>
      </c>
      <c r="D59" s="12">
        <f t="shared" si="0"/>
        <v>3.2880477710329346</v>
      </c>
    </row>
    <row r="60" spans="1:4" x14ac:dyDescent="0.2">
      <c r="A60" s="14" t="s">
        <v>54</v>
      </c>
      <c r="B60" s="26">
        <v>1.0109999999999999</v>
      </c>
      <c r="C60" s="12">
        <v>1.14325553</v>
      </c>
      <c r="D60" s="12">
        <f t="shared" si="0"/>
        <v>3.2359344563286161</v>
      </c>
    </row>
    <row r="61" spans="1:4" x14ac:dyDescent="0.2">
      <c r="A61" s="14" t="s">
        <v>55</v>
      </c>
      <c r="B61" s="26">
        <v>1.0253333333000001</v>
      </c>
      <c r="C61" s="12">
        <v>1.1614148849000001</v>
      </c>
      <c r="D61" s="12">
        <f t="shared" si="0"/>
        <v>3.2413794362847095</v>
      </c>
    </row>
    <row r="62" spans="1:4" x14ac:dyDescent="0.2">
      <c r="A62" s="14" t="s">
        <v>56</v>
      </c>
      <c r="B62" s="26">
        <v>1.0349999999999999</v>
      </c>
      <c r="C62" s="12">
        <v>1.1404266594000001</v>
      </c>
      <c r="D62" s="12">
        <f t="shared" si="0"/>
        <v>3.1530769707237742</v>
      </c>
    </row>
    <row r="63" spans="1:4" x14ac:dyDescent="0.2">
      <c r="A63" s="14" t="s">
        <v>57</v>
      </c>
      <c r="B63" s="26">
        <v>1.044</v>
      </c>
      <c r="C63" s="12">
        <v>1.169123822</v>
      </c>
      <c r="D63" s="12">
        <f t="shared" si="0"/>
        <v>3.2045538380467451</v>
      </c>
    </row>
    <row r="64" spans="1:4" x14ac:dyDescent="0.2">
      <c r="A64" s="14" t="s">
        <v>58</v>
      </c>
      <c r="B64" s="26">
        <v>1.0529999999999999</v>
      </c>
      <c r="C64" s="12">
        <v>1.1808490754000001</v>
      </c>
      <c r="D64" s="12">
        <f t="shared" si="0"/>
        <v>3.2090285721965452</v>
      </c>
    </row>
    <row r="65" spans="1:4" x14ac:dyDescent="0.2">
      <c r="A65" s="14" t="s">
        <v>59</v>
      </c>
      <c r="B65" s="26">
        <v>1.0626666667</v>
      </c>
      <c r="C65" s="12">
        <v>1.1539085488</v>
      </c>
      <c r="D65" s="12">
        <f t="shared" si="0"/>
        <v>3.1072907634556759</v>
      </c>
    </row>
    <row r="66" spans="1:4" x14ac:dyDescent="0.2">
      <c r="A66" s="14" t="s">
        <v>60</v>
      </c>
      <c r="B66" s="26">
        <v>1.0723333333</v>
      </c>
      <c r="C66" s="12">
        <v>1.1607203555000001</v>
      </c>
      <c r="D66" s="12">
        <f t="shared" si="0"/>
        <v>3.0974574972821105</v>
      </c>
    </row>
    <row r="67" spans="1:4" x14ac:dyDescent="0.2">
      <c r="A67" s="14" t="s">
        <v>61</v>
      </c>
      <c r="B67" s="26">
        <v>1.079</v>
      </c>
      <c r="C67" s="12">
        <v>1.1435154681999999</v>
      </c>
      <c r="D67" s="12">
        <f t="shared" si="0"/>
        <v>3.0326909843947232</v>
      </c>
    </row>
    <row r="68" spans="1:4" x14ac:dyDescent="0.2">
      <c r="A68" s="14" t="s">
        <v>62</v>
      </c>
      <c r="B68" s="26">
        <v>1.0900000000000001</v>
      </c>
      <c r="C68" s="12">
        <v>1.2124276599999999</v>
      </c>
      <c r="D68" s="12">
        <f t="shared" si="0"/>
        <v>3.1830019082633578</v>
      </c>
    </row>
    <row r="69" spans="1:4" x14ac:dyDescent="0.2">
      <c r="A69" s="14" t="s">
        <v>63</v>
      </c>
      <c r="B69" s="26">
        <v>1.0956666666999999</v>
      </c>
      <c r="C69" s="12">
        <v>1.0479419569999999</v>
      </c>
      <c r="D69" s="12">
        <f t="shared" si="0"/>
        <v>2.7369467045169049</v>
      </c>
    </row>
    <row r="70" spans="1:4" x14ac:dyDescent="0.2">
      <c r="A70" s="14" t="s">
        <v>64</v>
      </c>
      <c r="B70" s="26">
        <v>1.0903333333</v>
      </c>
      <c r="C70" s="12">
        <v>0.87482223353999999</v>
      </c>
      <c r="D70" s="12">
        <f t="shared" si="0"/>
        <v>2.2959799115021355</v>
      </c>
    </row>
    <row r="71" spans="1:4" x14ac:dyDescent="0.2">
      <c r="A71" s="14" t="s">
        <v>65</v>
      </c>
      <c r="B71" s="26">
        <v>1.097</v>
      </c>
      <c r="C71" s="12">
        <v>0.80560704714999998</v>
      </c>
      <c r="D71" s="12">
        <f t="shared" si="0"/>
        <v>2.1014748182871612</v>
      </c>
    </row>
    <row r="72" spans="1:4" x14ac:dyDescent="0.2">
      <c r="A72" s="14" t="s">
        <v>66</v>
      </c>
      <c r="B72" s="26">
        <v>1.1046666667</v>
      </c>
      <c r="C72" s="12">
        <v>0.82793954318999996</v>
      </c>
      <c r="D72" s="12">
        <f t="shared" si="0"/>
        <v>2.1447414109219589</v>
      </c>
    </row>
    <row r="73" spans="1:4" x14ac:dyDescent="0.2">
      <c r="A73" s="14" t="s">
        <v>67</v>
      </c>
      <c r="B73" s="26">
        <v>1.1180000000000001</v>
      </c>
      <c r="C73" s="12">
        <v>0.89761114489000005</v>
      </c>
      <c r="D73" s="12">
        <f t="shared" ref="D73:D104" si="1">C73*$B$221/B73</f>
        <v>2.2974919264015385</v>
      </c>
    </row>
    <row r="74" spans="1:4" x14ac:dyDescent="0.2">
      <c r="A74" s="14" t="s">
        <v>68</v>
      </c>
      <c r="B74" s="26">
        <v>1.1306666667</v>
      </c>
      <c r="C74" s="12">
        <v>0.91150460212999995</v>
      </c>
      <c r="D74" s="12">
        <f t="shared" si="1"/>
        <v>2.3069163023321564</v>
      </c>
    </row>
    <row r="75" spans="1:4" x14ac:dyDescent="0.2">
      <c r="A75" s="14" t="s">
        <v>69</v>
      </c>
      <c r="B75" s="26">
        <v>1.1426666667000001</v>
      </c>
      <c r="C75" s="12">
        <v>0.95841794929000002</v>
      </c>
      <c r="D75" s="12">
        <f t="shared" si="1"/>
        <v>2.4001751848133446</v>
      </c>
    </row>
    <row r="76" spans="1:4" x14ac:dyDescent="0.2">
      <c r="A76" s="14" t="s">
        <v>70</v>
      </c>
      <c r="B76" s="26">
        <v>1.1533333333</v>
      </c>
      <c r="C76" s="12">
        <v>0.97803305625000003</v>
      </c>
      <c r="D76" s="12">
        <f t="shared" si="1"/>
        <v>2.4266450215737416</v>
      </c>
    </row>
    <row r="77" spans="1:4" x14ac:dyDescent="0.2">
      <c r="A77" s="14" t="s">
        <v>71</v>
      </c>
      <c r="B77" s="26">
        <v>1.1623333333000001</v>
      </c>
      <c r="C77" s="12">
        <v>0.93602695735999997</v>
      </c>
      <c r="D77" s="12">
        <f t="shared" si="1"/>
        <v>2.3044390453245547</v>
      </c>
    </row>
    <row r="78" spans="1:4" x14ac:dyDescent="0.2">
      <c r="A78" s="14" t="s">
        <v>72</v>
      </c>
      <c r="B78" s="26">
        <v>1.1756666667</v>
      </c>
      <c r="C78" s="12">
        <v>0.93033314954000002</v>
      </c>
      <c r="D78" s="12">
        <f t="shared" si="1"/>
        <v>2.2644453935212678</v>
      </c>
    </row>
    <row r="79" spans="1:4" x14ac:dyDescent="0.2">
      <c r="A79" s="14" t="s">
        <v>73</v>
      </c>
      <c r="B79" s="26">
        <v>1.19</v>
      </c>
      <c r="C79" s="12">
        <v>0.90024906889</v>
      </c>
      <c r="D79" s="12">
        <f t="shared" si="1"/>
        <v>2.1648274229361379</v>
      </c>
    </row>
    <row r="80" spans="1:4" x14ac:dyDescent="0.2">
      <c r="A80" s="14" t="s">
        <v>74</v>
      </c>
      <c r="B80" s="26">
        <v>1.2030000000000001</v>
      </c>
      <c r="C80" s="12">
        <v>0.89895007116000003</v>
      </c>
      <c r="D80" s="12">
        <f t="shared" si="1"/>
        <v>2.1383436683963555</v>
      </c>
    </row>
    <row r="81" spans="1:4" x14ac:dyDescent="0.2">
      <c r="A81" s="14" t="s">
        <v>75</v>
      </c>
      <c r="B81" s="26">
        <v>1.2166666666999999</v>
      </c>
      <c r="C81" s="12">
        <v>0.94976918531999999</v>
      </c>
      <c r="D81" s="12">
        <f t="shared" si="1"/>
        <v>2.2338500981215752</v>
      </c>
    </row>
    <row r="82" spans="1:4" x14ac:dyDescent="0.2">
      <c r="A82" s="14" t="s">
        <v>76</v>
      </c>
      <c r="B82" s="26">
        <v>1.2363333332999999</v>
      </c>
      <c r="C82" s="12">
        <v>0.98922454988999997</v>
      </c>
      <c r="D82" s="12">
        <f t="shared" si="1"/>
        <v>2.28963823323316</v>
      </c>
    </row>
    <row r="83" spans="1:4" x14ac:dyDescent="0.2">
      <c r="A83" s="14" t="s">
        <v>77</v>
      </c>
      <c r="B83" s="26">
        <v>1.246</v>
      </c>
      <c r="C83" s="12">
        <v>0.97018572674000003</v>
      </c>
      <c r="D83" s="12">
        <f t="shared" si="1"/>
        <v>2.2281498747733899</v>
      </c>
    </row>
    <row r="84" spans="1:4" x14ac:dyDescent="0.2">
      <c r="A84" s="14" t="s">
        <v>78</v>
      </c>
      <c r="B84" s="26">
        <v>1.2586666666999999</v>
      </c>
      <c r="C84" s="12">
        <v>1.0677012427999999</v>
      </c>
      <c r="D84" s="12">
        <f t="shared" si="1"/>
        <v>2.4274292375564466</v>
      </c>
    </row>
    <row r="85" spans="1:4" x14ac:dyDescent="0.2">
      <c r="A85" s="14" t="s">
        <v>79</v>
      </c>
      <c r="B85" s="26">
        <v>1.2803333333</v>
      </c>
      <c r="C85" s="12">
        <v>1.1004075697</v>
      </c>
      <c r="D85" s="12">
        <f t="shared" si="1"/>
        <v>2.4594504539448381</v>
      </c>
    </row>
    <row r="86" spans="1:4" x14ac:dyDescent="0.2">
      <c r="A86" s="14" t="s">
        <v>80</v>
      </c>
      <c r="B86" s="26">
        <v>1.2929999999999999</v>
      </c>
      <c r="C86" s="12">
        <v>0.99993238909000004</v>
      </c>
      <c r="D86" s="12">
        <f t="shared" si="1"/>
        <v>2.2129911254666998</v>
      </c>
    </row>
    <row r="87" spans="1:4" x14ac:dyDescent="0.2">
      <c r="A87" s="14" t="s">
        <v>81</v>
      </c>
      <c r="B87" s="26">
        <v>1.3153333332999999</v>
      </c>
      <c r="C87" s="12">
        <v>1.1756138984</v>
      </c>
      <c r="D87" s="12">
        <f t="shared" si="1"/>
        <v>2.5576225174011218</v>
      </c>
    </row>
    <row r="88" spans="1:4" x14ac:dyDescent="0.2">
      <c r="A88" s="14" t="s">
        <v>82</v>
      </c>
      <c r="B88" s="26">
        <v>1.3376666666999999</v>
      </c>
      <c r="C88" s="12">
        <v>1.4022599871999999</v>
      </c>
      <c r="D88" s="12">
        <f t="shared" si="1"/>
        <v>2.9997716612995089</v>
      </c>
    </row>
    <row r="89" spans="1:4" x14ac:dyDescent="0.2">
      <c r="A89" s="14" t="s">
        <v>83</v>
      </c>
      <c r="B89" s="26">
        <v>1.3476666666999999</v>
      </c>
      <c r="C89" s="12">
        <v>1.1895787927999999</v>
      </c>
      <c r="D89" s="12">
        <f t="shared" si="1"/>
        <v>2.5259124169056255</v>
      </c>
    </row>
    <row r="90" spans="1:4" x14ac:dyDescent="0.2">
      <c r="A90" s="14" t="s">
        <v>84</v>
      </c>
      <c r="B90" s="26">
        <v>1.3556666666999999</v>
      </c>
      <c r="C90" s="12">
        <v>1.0889876516000001</v>
      </c>
      <c r="D90" s="12">
        <f t="shared" si="1"/>
        <v>2.2986751385687785</v>
      </c>
    </row>
    <row r="91" spans="1:4" x14ac:dyDescent="0.2">
      <c r="A91" s="14" t="s">
        <v>85</v>
      </c>
      <c r="B91" s="26">
        <v>1.3660000000000001</v>
      </c>
      <c r="C91" s="12">
        <v>1.0928622403999999</v>
      </c>
      <c r="D91" s="12">
        <f t="shared" si="1"/>
        <v>2.2894031854820471</v>
      </c>
    </row>
    <row r="92" spans="1:4" x14ac:dyDescent="0.2">
      <c r="A92" s="14" t="s">
        <v>86</v>
      </c>
      <c r="B92" s="26">
        <v>1.3773333333</v>
      </c>
      <c r="C92" s="12">
        <v>1.1455416413999999</v>
      </c>
      <c r="D92" s="12">
        <f t="shared" si="1"/>
        <v>2.3800132995412402</v>
      </c>
    </row>
    <row r="93" spans="1:4" x14ac:dyDescent="0.2">
      <c r="A93" s="14" t="s">
        <v>87</v>
      </c>
      <c r="B93" s="26">
        <v>1.3866666667000001</v>
      </c>
      <c r="C93" s="12">
        <v>1.0623219702</v>
      </c>
      <c r="D93" s="12">
        <f t="shared" si="1"/>
        <v>2.1922579247260909</v>
      </c>
    </row>
    <row r="94" spans="1:4" x14ac:dyDescent="0.2">
      <c r="A94" s="14" t="s">
        <v>88</v>
      </c>
      <c r="B94" s="26">
        <v>1.3973333333</v>
      </c>
      <c r="C94" s="12">
        <v>1.1037924743</v>
      </c>
      <c r="D94" s="12">
        <f t="shared" si="1"/>
        <v>2.2604503414121853</v>
      </c>
    </row>
    <row r="95" spans="1:4" x14ac:dyDescent="0.2">
      <c r="A95" s="14" t="s">
        <v>89</v>
      </c>
      <c r="B95" s="26">
        <v>1.4079999999999999</v>
      </c>
      <c r="C95" s="12">
        <v>1.1283877541</v>
      </c>
      <c r="D95" s="12">
        <f t="shared" si="1"/>
        <v>2.2933126716212882</v>
      </c>
    </row>
    <row r="96" spans="1:4" x14ac:dyDescent="0.2">
      <c r="A96" s="14" t="s">
        <v>90</v>
      </c>
      <c r="B96" s="26">
        <v>1.4203333332999999</v>
      </c>
      <c r="C96" s="12">
        <v>1.1333600049999999</v>
      </c>
      <c r="D96" s="12">
        <f t="shared" si="1"/>
        <v>2.2834166558160542</v>
      </c>
    </row>
    <row r="97" spans="1:4" x14ac:dyDescent="0.2">
      <c r="A97" s="14" t="s">
        <v>91</v>
      </c>
      <c r="B97" s="26">
        <v>1.4306666667000001</v>
      </c>
      <c r="C97" s="12">
        <v>1.0957716301</v>
      </c>
      <c r="D97" s="12">
        <f t="shared" si="1"/>
        <v>2.1917406113768156</v>
      </c>
    </row>
    <row r="98" spans="1:4" x14ac:dyDescent="0.2">
      <c r="A98" s="14" t="s">
        <v>92</v>
      </c>
      <c r="B98" s="26">
        <v>1.4410000000000001</v>
      </c>
      <c r="C98" s="12">
        <v>1.1003130007999999</v>
      </c>
      <c r="D98" s="12">
        <f t="shared" si="1"/>
        <v>2.1850421792312789</v>
      </c>
    </row>
    <row r="99" spans="1:4" x14ac:dyDescent="0.2">
      <c r="A99" s="14" t="s">
        <v>93</v>
      </c>
      <c r="B99" s="26">
        <v>1.4476666667</v>
      </c>
      <c r="C99" s="12">
        <v>1.0810277595</v>
      </c>
      <c r="D99" s="12">
        <f t="shared" si="1"/>
        <v>2.1368588353194582</v>
      </c>
    </row>
    <row r="100" spans="1:4" x14ac:dyDescent="0.2">
      <c r="A100" s="14" t="s">
        <v>94</v>
      </c>
      <c r="B100" s="26">
        <v>1.4596666667</v>
      </c>
      <c r="C100" s="12">
        <v>1.1671666482</v>
      </c>
      <c r="D100" s="12">
        <f t="shared" si="1"/>
        <v>2.2881618469374385</v>
      </c>
    </row>
    <row r="101" spans="1:4" x14ac:dyDescent="0.2">
      <c r="A101" s="14" t="s">
        <v>95</v>
      </c>
      <c r="B101" s="26">
        <v>1.4670000000000001</v>
      </c>
      <c r="C101" s="12">
        <v>1.1017601641000001</v>
      </c>
      <c r="D101" s="12">
        <f t="shared" si="1"/>
        <v>2.1491390386824021</v>
      </c>
    </row>
    <row r="102" spans="1:4" x14ac:dyDescent="0.2">
      <c r="A102" s="14" t="s">
        <v>96</v>
      </c>
      <c r="B102" s="26">
        <v>1.4753333333</v>
      </c>
      <c r="C102" s="12">
        <v>1.1033554375000001</v>
      </c>
      <c r="D102" s="12">
        <f t="shared" si="1"/>
        <v>2.1400939831602348</v>
      </c>
    </row>
    <row r="103" spans="1:4" x14ac:dyDescent="0.2">
      <c r="A103" s="14" t="s">
        <v>97</v>
      </c>
      <c r="B103" s="26">
        <v>1.4890000000000001</v>
      </c>
      <c r="C103" s="12">
        <v>1.1197088160999999</v>
      </c>
      <c r="D103" s="12">
        <f t="shared" si="1"/>
        <v>2.1518795639841608</v>
      </c>
    </row>
    <row r="104" spans="1:4" x14ac:dyDescent="0.2">
      <c r="A104" s="14" t="s">
        <v>98</v>
      </c>
      <c r="B104" s="26">
        <v>1.4976666667</v>
      </c>
      <c r="C104" s="12">
        <v>1.1221127178999999</v>
      </c>
      <c r="D104" s="12">
        <f t="shared" si="1"/>
        <v>2.1440202455753692</v>
      </c>
    </row>
    <row r="105" spans="1:4" x14ac:dyDescent="0.2">
      <c r="A105" s="14" t="s">
        <v>99</v>
      </c>
      <c r="B105" s="26">
        <v>1.5086666666999999</v>
      </c>
      <c r="C105" s="12">
        <v>1.0913314833000001</v>
      </c>
      <c r="D105" s="12">
        <f t="shared" ref="D105:D136" si="2">C105*$B$221/B105</f>
        <v>2.0700028837111781</v>
      </c>
    </row>
    <row r="106" spans="1:4" x14ac:dyDescent="0.2">
      <c r="A106" s="14" t="s">
        <v>100</v>
      </c>
      <c r="B106" s="26">
        <v>1.5209999999999999</v>
      </c>
      <c r="C106" s="12">
        <v>1.1167022710000001</v>
      </c>
      <c r="D106" s="12">
        <f t="shared" si="2"/>
        <v>2.1009501435720983</v>
      </c>
    </row>
    <row r="107" spans="1:4" x14ac:dyDescent="0.2">
      <c r="A107" s="14" t="s">
        <v>101</v>
      </c>
      <c r="B107" s="26">
        <v>1.5286666667</v>
      </c>
      <c r="C107" s="12">
        <v>1.1085102588</v>
      </c>
      <c r="D107" s="12">
        <f t="shared" si="2"/>
        <v>2.0750782685917457</v>
      </c>
    </row>
    <row r="108" spans="1:4" x14ac:dyDescent="0.2">
      <c r="A108" s="14" t="s">
        <v>102</v>
      </c>
      <c r="B108" s="26">
        <v>1.5369999999999999</v>
      </c>
      <c r="C108" s="12">
        <v>1.1216080847000001</v>
      </c>
      <c r="D108" s="12">
        <f t="shared" si="2"/>
        <v>2.0882131429438897</v>
      </c>
    </row>
    <row r="109" spans="1:4" x14ac:dyDescent="0.2">
      <c r="A109" s="14" t="s">
        <v>103</v>
      </c>
      <c r="B109" s="26">
        <v>1.5506666667</v>
      </c>
      <c r="C109" s="12">
        <v>1.158177188</v>
      </c>
      <c r="D109" s="12">
        <f t="shared" si="2"/>
        <v>2.1372932615100164</v>
      </c>
    </row>
    <row r="110" spans="1:4" x14ac:dyDescent="0.2">
      <c r="A110" s="14" t="s">
        <v>104</v>
      </c>
      <c r="B110" s="26">
        <v>1.5640000000000001</v>
      </c>
      <c r="C110" s="12">
        <v>1.2498342522999999</v>
      </c>
      <c r="D110" s="12">
        <f t="shared" si="2"/>
        <v>2.286773943653075</v>
      </c>
    </row>
    <row r="111" spans="1:4" x14ac:dyDescent="0.2">
      <c r="A111" s="14" t="s">
        <v>105</v>
      </c>
      <c r="B111" s="26">
        <v>1.573</v>
      </c>
      <c r="C111" s="12">
        <v>1.2137774725999999</v>
      </c>
      <c r="D111" s="12">
        <f t="shared" si="2"/>
        <v>2.2080957988524519</v>
      </c>
    </row>
    <row r="112" spans="1:4" x14ac:dyDescent="0.2">
      <c r="A112" s="14" t="s">
        <v>106</v>
      </c>
      <c r="B112" s="26">
        <v>1.5866666667</v>
      </c>
      <c r="C112" s="12">
        <v>1.3186196837999999</v>
      </c>
      <c r="D112" s="12">
        <f t="shared" si="2"/>
        <v>2.378161903049782</v>
      </c>
    </row>
    <row r="113" spans="1:4" x14ac:dyDescent="0.2">
      <c r="A113" s="14" t="s">
        <v>107</v>
      </c>
      <c r="B113" s="26">
        <v>1.5963333333</v>
      </c>
      <c r="C113" s="12">
        <v>1.2658479090000001</v>
      </c>
      <c r="D113" s="12">
        <f t="shared" si="2"/>
        <v>2.2691620278798443</v>
      </c>
    </row>
    <row r="114" spans="1:4" x14ac:dyDescent="0.2">
      <c r="A114" s="14" t="s">
        <v>108</v>
      </c>
      <c r="B114" s="26">
        <v>1.6</v>
      </c>
      <c r="C114" s="12">
        <v>1.1940247853999999</v>
      </c>
      <c r="D114" s="12">
        <f t="shared" si="2"/>
        <v>2.135506612298482</v>
      </c>
    </row>
    <row r="115" spans="1:4" x14ac:dyDescent="0.2">
      <c r="A115" s="14" t="s">
        <v>109</v>
      </c>
      <c r="B115" s="26">
        <v>1.6080000000000001</v>
      </c>
      <c r="C115" s="12">
        <v>1.1585808651</v>
      </c>
      <c r="D115" s="12">
        <f t="shared" si="2"/>
        <v>2.0618063285711283</v>
      </c>
    </row>
    <row r="116" spans="1:4" x14ac:dyDescent="0.2">
      <c r="A116" s="14" t="s">
        <v>110</v>
      </c>
      <c r="B116" s="26">
        <v>1.6166666667</v>
      </c>
      <c r="C116" s="12">
        <v>1.1614998825</v>
      </c>
      <c r="D116" s="12">
        <f t="shared" si="2"/>
        <v>2.0559201712543467</v>
      </c>
    </row>
    <row r="117" spans="1:4" x14ac:dyDescent="0.2">
      <c r="A117" s="14" t="s">
        <v>111</v>
      </c>
      <c r="B117" s="26">
        <v>1.62</v>
      </c>
      <c r="C117" s="12">
        <v>1.0885780834000001</v>
      </c>
      <c r="D117" s="12">
        <f t="shared" si="2"/>
        <v>1.9228797816386973</v>
      </c>
    </row>
    <row r="118" spans="1:4" x14ac:dyDescent="0.2">
      <c r="A118" s="14" t="s">
        <v>112</v>
      </c>
      <c r="B118" s="26">
        <v>1.6253333333</v>
      </c>
      <c r="C118" s="12">
        <v>1.0587401155</v>
      </c>
      <c r="D118" s="12">
        <f t="shared" si="2"/>
        <v>1.8640368248046937</v>
      </c>
    </row>
    <row r="119" spans="1:4" x14ac:dyDescent="0.2">
      <c r="A119" s="14" t="s">
        <v>113</v>
      </c>
      <c r="B119" s="26">
        <v>1.6336666666999999</v>
      </c>
      <c r="C119" s="12">
        <v>1.0197066814</v>
      </c>
      <c r="D119" s="12">
        <f t="shared" si="2"/>
        <v>1.7861559653588466</v>
      </c>
    </row>
    <row r="120" spans="1:4" x14ac:dyDescent="0.2">
      <c r="A120" s="14" t="s">
        <v>114</v>
      </c>
      <c r="B120" s="26">
        <v>1.6413333333</v>
      </c>
      <c r="C120" s="12">
        <v>1.0119821669</v>
      </c>
      <c r="D120" s="12">
        <f t="shared" si="2"/>
        <v>1.7643454880302698</v>
      </c>
    </row>
    <row r="121" spans="1:4" x14ac:dyDescent="0.2">
      <c r="A121" s="14" t="s">
        <v>115</v>
      </c>
      <c r="B121" s="26">
        <v>1.6473333333</v>
      </c>
      <c r="C121" s="12">
        <v>0.97563042581000003</v>
      </c>
      <c r="D121" s="12">
        <f t="shared" si="2"/>
        <v>1.6947725086284238</v>
      </c>
    </row>
    <row r="122" spans="1:4" x14ac:dyDescent="0.2">
      <c r="A122" s="14" t="s">
        <v>116</v>
      </c>
      <c r="B122" s="26">
        <v>1.6596666667</v>
      </c>
      <c r="C122" s="12">
        <v>1.0752880521999999</v>
      </c>
      <c r="D122" s="12">
        <f t="shared" si="2"/>
        <v>1.8540075994303575</v>
      </c>
    </row>
    <row r="123" spans="1:4" x14ac:dyDescent="0.2">
      <c r="A123" s="14" t="s">
        <v>117</v>
      </c>
      <c r="B123" s="26">
        <v>1.6719999999999999</v>
      </c>
      <c r="C123" s="12">
        <v>1.1690926821000001</v>
      </c>
      <c r="D123" s="12">
        <f t="shared" si="2"/>
        <v>2.0008762543440319</v>
      </c>
    </row>
    <row r="124" spans="1:4" x14ac:dyDescent="0.2">
      <c r="A124" s="14" t="s">
        <v>118</v>
      </c>
      <c r="B124" s="26">
        <v>1.6843333332999999</v>
      </c>
      <c r="C124" s="12">
        <v>1.26050821</v>
      </c>
      <c r="D124" s="12">
        <f t="shared" si="2"/>
        <v>2.1415350975065275</v>
      </c>
    </row>
    <row r="125" spans="1:4" x14ac:dyDescent="0.2">
      <c r="A125" s="14" t="s">
        <v>119</v>
      </c>
      <c r="B125" s="26">
        <v>1.7010000000000001</v>
      </c>
      <c r="C125" s="12">
        <v>1.4321969692000001</v>
      </c>
      <c r="D125" s="12">
        <f t="shared" si="2"/>
        <v>2.4093838667195757</v>
      </c>
    </row>
    <row r="126" spans="1:4" x14ac:dyDescent="0.2">
      <c r="A126" s="14" t="s">
        <v>120</v>
      </c>
      <c r="B126" s="26">
        <v>1.7143333332999999</v>
      </c>
      <c r="C126" s="12">
        <v>1.4209606435</v>
      </c>
      <c r="D126" s="12">
        <f t="shared" si="2"/>
        <v>2.3718888910399798</v>
      </c>
    </row>
    <row r="127" spans="1:4" x14ac:dyDescent="0.2">
      <c r="A127" s="14" t="s">
        <v>121</v>
      </c>
      <c r="B127" s="26">
        <v>1.73</v>
      </c>
      <c r="C127" s="12">
        <v>1.5141552763999999</v>
      </c>
      <c r="D127" s="12">
        <f t="shared" si="2"/>
        <v>2.5045624922247125</v>
      </c>
    </row>
    <row r="128" spans="1:4" x14ac:dyDescent="0.2">
      <c r="A128" s="14" t="s">
        <v>122</v>
      </c>
      <c r="B128" s="26">
        <v>1.7423333333</v>
      </c>
      <c r="C128" s="12">
        <v>1.6075534759000001</v>
      </c>
      <c r="D128" s="12">
        <f t="shared" si="2"/>
        <v>2.64022989788148</v>
      </c>
    </row>
    <row r="129" spans="1:4" x14ac:dyDescent="0.2">
      <c r="A129" s="14" t="s">
        <v>123</v>
      </c>
      <c r="B129" s="26">
        <v>1.7589999999999999</v>
      </c>
      <c r="C129" s="12">
        <v>1.4689913803000001</v>
      </c>
      <c r="D129" s="12">
        <f t="shared" si="2"/>
        <v>2.3897967668812155</v>
      </c>
    </row>
    <row r="130" spans="1:4" x14ac:dyDescent="0.2">
      <c r="A130" s="14" t="s">
        <v>124</v>
      </c>
      <c r="B130" s="26">
        <v>1.7713333333000001</v>
      </c>
      <c r="C130" s="12">
        <v>1.4671923622</v>
      </c>
      <c r="D130" s="12">
        <f t="shared" si="2"/>
        <v>2.370250917775274</v>
      </c>
    </row>
    <row r="131" spans="1:4" x14ac:dyDescent="0.2">
      <c r="A131" s="14" t="s">
        <v>125</v>
      </c>
      <c r="B131" s="26">
        <v>1.7763333333</v>
      </c>
      <c r="C131" s="12">
        <v>1.4187334495999999</v>
      </c>
      <c r="D131" s="12">
        <f t="shared" si="2"/>
        <v>2.2855140950556376</v>
      </c>
    </row>
    <row r="132" spans="1:4" x14ac:dyDescent="0.2">
      <c r="A132" s="14" t="s">
        <v>126</v>
      </c>
      <c r="B132" s="26">
        <v>1.7749999999999999</v>
      </c>
      <c r="C132" s="12">
        <v>1.2637792689</v>
      </c>
      <c r="D132" s="12">
        <f t="shared" si="2"/>
        <v>2.0374193700680681</v>
      </c>
    </row>
    <row r="133" spans="1:4" x14ac:dyDescent="0.2">
      <c r="A133" s="14" t="s">
        <v>127</v>
      </c>
      <c r="B133" s="26">
        <v>1.7806666667</v>
      </c>
      <c r="C133" s="12">
        <v>1.1781816543000001</v>
      </c>
      <c r="D133" s="12">
        <f t="shared" si="2"/>
        <v>1.8933773969937548</v>
      </c>
    </row>
    <row r="134" spans="1:4" x14ac:dyDescent="0.2">
      <c r="A134" s="14" t="s">
        <v>128</v>
      </c>
      <c r="B134" s="26">
        <v>1.7946666667</v>
      </c>
      <c r="C134" s="12">
        <v>1.300191879</v>
      </c>
      <c r="D134" s="12">
        <f t="shared" si="2"/>
        <v>2.0731523286499169</v>
      </c>
    </row>
    <row r="135" spans="1:4" x14ac:dyDescent="0.2">
      <c r="A135" s="14" t="s">
        <v>129</v>
      </c>
      <c r="B135" s="26">
        <v>1.8043333333</v>
      </c>
      <c r="C135" s="12">
        <v>1.346185601</v>
      </c>
      <c r="D135" s="12">
        <f t="shared" si="2"/>
        <v>2.1349894329700856</v>
      </c>
    </row>
    <row r="136" spans="1:4" x14ac:dyDescent="0.2">
      <c r="A136" s="14" t="s">
        <v>130</v>
      </c>
      <c r="B136" s="26">
        <v>1.8149999999999999</v>
      </c>
      <c r="C136" s="12">
        <v>1.4369901096</v>
      </c>
      <c r="D136" s="12">
        <f t="shared" si="2"/>
        <v>2.2656076940608121</v>
      </c>
    </row>
    <row r="137" spans="1:4" x14ac:dyDescent="0.2">
      <c r="A137" s="14" t="s">
        <v>131</v>
      </c>
      <c r="B137" s="26">
        <v>1.8336666666999999</v>
      </c>
      <c r="C137" s="12">
        <v>1.614477486</v>
      </c>
      <c r="D137" s="12">
        <f t="shared" ref="D137:D168" si="3">C137*$B$221/B137</f>
        <v>2.519527855057031</v>
      </c>
    </row>
    <row r="138" spans="1:4" x14ac:dyDescent="0.2">
      <c r="A138" s="14" t="s">
        <v>132</v>
      </c>
      <c r="B138" s="26">
        <v>1.8306666667</v>
      </c>
      <c r="C138" s="12">
        <v>1.4707354216999999</v>
      </c>
      <c r="D138" s="12">
        <f t="shared" si="3"/>
        <v>2.2989675415374866</v>
      </c>
    </row>
    <row r="139" spans="1:4" x14ac:dyDescent="0.2">
      <c r="A139" s="14" t="s">
        <v>133</v>
      </c>
      <c r="B139" s="26">
        <v>1.8443333333</v>
      </c>
      <c r="C139" s="12">
        <v>1.4605595259999999</v>
      </c>
      <c r="D139" s="12">
        <f t="shared" si="3"/>
        <v>2.2661434997152017</v>
      </c>
    </row>
    <row r="140" spans="1:4" x14ac:dyDescent="0.2">
      <c r="A140" s="14" t="s">
        <v>134</v>
      </c>
      <c r="B140" s="26">
        <v>1.8513333332999999</v>
      </c>
      <c r="C140" s="12">
        <v>1.4842912247</v>
      </c>
      <c r="D140" s="12">
        <f t="shared" si="3"/>
        <v>2.2942569733833129</v>
      </c>
    </row>
    <row r="141" spans="1:4" x14ac:dyDescent="0.2">
      <c r="A141" s="14" t="s">
        <v>135</v>
      </c>
      <c r="B141" s="26">
        <v>1.867</v>
      </c>
      <c r="C141" s="12">
        <v>1.588427931</v>
      </c>
      <c r="D141" s="12">
        <f t="shared" si="3"/>
        <v>2.4346176065871568</v>
      </c>
    </row>
    <row r="142" spans="1:4" x14ac:dyDescent="0.2">
      <c r="A142" s="14" t="s">
        <v>136</v>
      </c>
      <c r="B142" s="26">
        <v>1.8816666666999999</v>
      </c>
      <c r="C142" s="12">
        <v>1.7162268597999999</v>
      </c>
      <c r="D142" s="12">
        <f t="shared" si="3"/>
        <v>2.60999433261733</v>
      </c>
    </row>
    <row r="143" spans="1:4" x14ac:dyDescent="0.2">
      <c r="A143" s="14" t="s">
        <v>137</v>
      </c>
      <c r="B143" s="26">
        <v>1.8936666666999999</v>
      </c>
      <c r="C143" s="12">
        <v>1.8302299403</v>
      </c>
      <c r="D143" s="12">
        <f t="shared" si="3"/>
        <v>2.7657293742303257</v>
      </c>
    </row>
    <row r="144" spans="1:4" x14ac:dyDescent="0.2">
      <c r="A144" s="14" t="s">
        <v>138</v>
      </c>
      <c r="B144" s="26">
        <v>1.9139999999999999</v>
      </c>
      <c r="C144" s="12">
        <v>2.0972106183000001</v>
      </c>
      <c r="D144" s="12">
        <f t="shared" si="3"/>
        <v>3.1355062854920144</v>
      </c>
    </row>
    <row r="145" spans="1:4" x14ac:dyDescent="0.2">
      <c r="A145" s="14" t="s">
        <v>139</v>
      </c>
      <c r="B145" s="26">
        <v>1.9236666667</v>
      </c>
      <c r="C145" s="12">
        <v>2.0716437153</v>
      </c>
      <c r="D145" s="12">
        <f t="shared" si="3"/>
        <v>3.0817173856210287</v>
      </c>
    </row>
    <row r="146" spans="1:4" x14ac:dyDescent="0.2">
      <c r="A146" s="14" t="s">
        <v>140</v>
      </c>
      <c r="B146" s="26">
        <v>1.9366666667000001</v>
      </c>
      <c r="C146" s="12">
        <v>2.2595412688000001</v>
      </c>
      <c r="D146" s="12">
        <f t="shared" si="3"/>
        <v>3.338665899560433</v>
      </c>
    </row>
    <row r="147" spans="1:4" x14ac:dyDescent="0.2">
      <c r="A147" s="14" t="s">
        <v>141</v>
      </c>
      <c r="B147" s="26">
        <v>1.966</v>
      </c>
      <c r="C147" s="12">
        <v>2.5648292045000001</v>
      </c>
      <c r="D147" s="12">
        <f t="shared" si="3"/>
        <v>3.7332106653786168</v>
      </c>
    </row>
    <row r="148" spans="1:4" x14ac:dyDescent="0.2">
      <c r="A148" s="14" t="s">
        <v>142</v>
      </c>
      <c r="B148" s="26">
        <v>1.9843333332999999</v>
      </c>
      <c r="C148" s="12">
        <v>2.7091094539</v>
      </c>
      <c r="D148" s="12">
        <f t="shared" si="3"/>
        <v>3.9067847630230381</v>
      </c>
    </row>
    <row r="149" spans="1:4" x14ac:dyDescent="0.2">
      <c r="A149" s="14" t="s">
        <v>143</v>
      </c>
      <c r="B149" s="26">
        <v>1.9946666666999999</v>
      </c>
      <c r="C149" s="12">
        <v>2.5026173650999999</v>
      </c>
      <c r="D149" s="12">
        <f t="shared" si="3"/>
        <v>3.5903078183293102</v>
      </c>
    </row>
    <row r="150" spans="1:4" x14ac:dyDescent="0.2">
      <c r="A150" s="14" t="s">
        <v>144</v>
      </c>
      <c r="B150" s="26">
        <v>2.0126666666999999</v>
      </c>
      <c r="C150" s="12">
        <v>2.8419602956999999</v>
      </c>
      <c r="D150" s="12">
        <f t="shared" si="3"/>
        <v>4.0406730727382092</v>
      </c>
    </row>
    <row r="151" spans="1:4" x14ac:dyDescent="0.2">
      <c r="A151" s="14" t="s">
        <v>145</v>
      </c>
      <c r="B151" s="26">
        <v>2.0316666667000001</v>
      </c>
      <c r="C151" s="12">
        <v>2.9217919124999998</v>
      </c>
      <c r="D151" s="12">
        <f t="shared" si="3"/>
        <v>4.1153273702439428</v>
      </c>
    </row>
    <row r="152" spans="1:4" x14ac:dyDescent="0.2">
      <c r="A152" s="14" t="s">
        <v>146</v>
      </c>
      <c r="B152" s="26">
        <v>2.0233333333000001</v>
      </c>
      <c r="C152" s="12">
        <v>2.5575318591</v>
      </c>
      <c r="D152" s="12">
        <f t="shared" si="3"/>
        <v>3.6171055108736732</v>
      </c>
    </row>
    <row r="153" spans="1:4" x14ac:dyDescent="0.2">
      <c r="A153" s="14" t="s">
        <v>147</v>
      </c>
      <c r="B153" s="26">
        <v>2.0431699999999999</v>
      </c>
      <c r="C153" s="12">
        <v>2.5497244148</v>
      </c>
      <c r="D153" s="12">
        <f t="shared" si="3"/>
        <v>3.5710530390872748</v>
      </c>
    </row>
    <row r="154" spans="1:4" x14ac:dyDescent="0.2">
      <c r="A154" s="14" t="s">
        <v>148</v>
      </c>
      <c r="B154" s="26">
        <v>2.0663100000000001</v>
      </c>
      <c r="C154" s="12">
        <v>2.8123826193000001</v>
      </c>
      <c r="D154" s="12">
        <f t="shared" si="3"/>
        <v>3.8948119071897769</v>
      </c>
    </row>
    <row r="155" spans="1:4" x14ac:dyDescent="0.2">
      <c r="A155" s="14" t="s">
        <v>149</v>
      </c>
      <c r="B155" s="26">
        <v>2.0793900000000001</v>
      </c>
      <c r="C155" s="12">
        <v>2.8966424672</v>
      </c>
      <c r="D155" s="12">
        <f t="shared" si="3"/>
        <v>3.9862680951419964</v>
      </c>
    </row>
    <row r="156" spans="1:4" x14ac:dyDescent="0.2">
      <c r="A156" s="14" t="s">
        <v>150</v>
      </c>
      <c r="B156" s="26">
        <v>2.1048966667000002</v>
      </c>
      <c r="C156" s="12">
        <v>3.2629682954999999</v>
      </c>
      <c r="D156" s="12">
        <f t="shared" si="3"/>
        <v>4.4359805663652248</v>
      </c>
    </row>
    <row r="157" spans="1:4" x14ac:dyDescent="0.2">
      <c r="A157" s="14" t="s">
        <v>151</v>
      </c>
      <c r="B157" s="26">
        <v>2.1276966666999999</v>
      </c>
      <c r="C157" s="12">
        <v>3.5303511897000002</v>
      </c>
      <c r="D157" s="12">
        <f t="shared" si="3"/>
        <v>4.7480551854007444</v>
      </c>
    </row>
    <row r="158" spans="1:4" x14ac:dyDescent="0.2">
      <c r="A158" s="14" t="s">
        <v>152</v>
      </c>
      <c r="B158" s="26">
        <v>2.1553766667000001</v>
      </c>
      <c r="C158" s="12">
        <v>4.3898910426000004</v>
      </c>
      <c r="D158" s="12">
        <f t="shared" si="3"/>
        <v>5.8282493693865582</v>
      </c>
    </row>
    <row r="159" spans="1:4" x14ac:dyDescent="0.2">
      <c r="A159" s="14" t="s">
        <v>153</v>
      </c>
      <c r="B159" s="26">
        <v>2.1886100000000002</v>
      </c>
      <c r="C159" s="12">
        <v>4.3467797199999998</v>
      </c>
      <c r="D159" s="12">
        <f t="shared" si="3"/>
        <v>5.6833815644333709</v>
      </c>
    </row>
    <row r="160" spans="1:4" x14ac:dyDescent="0.2">
      <c r="A160" s="14" t="s">
        <v>154</v>
      </c>
      <c r="B160" s="26">
        <v>2.1384866667</v>
      </c>
      <c r="C160" s="12">
        <v>3.009523873</v>
      </c>
      <c r="D160" s="12">
        <f t="shared" si="3"/>
        <v>4.0271592820129989</v>
      </c>
    </row>
    <row r="161" spans="1:4" x14ac:dyDescent="0.2">
      <c r="A161" s="14" t="s">
        <v>155</v>
      </c>
      <c r="B161" s="26">
        <v>2.1237766667</v>
      </c>
      <c r="C161" s="12">
        <v>2.1930539105000002</v>
      </c>
      <c r="D161" s="12">
        <f t="shared" si="3"/>
        <v>2.9549356253889414</v>
      </c>
    </row>
    <row r="162" spans="1:4" x14ac:dyDescent="0.2">
      <c r="A162" s="14" t="s">
        <v>156</v>
      </c>
      <c r="B162" s="26">
        <v>2.1350699999999998</v>
      </c>
      <c r="C162" s="12">
        <v>2.3276055521000001</v>
      </c>
      <c r="D162" s="12">
        <f t="shared" si="3"/>
        <v>3.1196424938945291</v>
      </c>
    </row>
    <row r="163" spans="1:4" x14ac:dyDescent="0.2">
      <c r="A163" s="14" t="s">
        <v>157</v>
      </c>
      <c r="B163" s="26">
        <v>2.1534399999999998</v>
      </c>
      <c r="C163" s="12">
        <v>2.6000719296999999</v>
      </c>
      <c r="D163" s="12">
        <f t="shared" si="3"/>
        <v>3.4550962336457731</v>
      </c>
    </row>
    <row r="164" spans="1:4" x14ac:dyDescent="0.2">
      <c r="A164" s="14" t="s">
        <v>158</v>
      </c>
      <c r="B164" s="26">
        <v>2.1703000000000001</v>
      </c>
      <c r="C164" s="12">
        <v>2.7350193312000002</v>
      </c>
      <c r="D164" s="12">
        <f t="shared" si="3"/>
        <v>3.6061865654462237</v>
      </c>
    </row>
    <row r="165" spans="1:4" x14ac:dyDescent="0.2">
      <c r="A165" s="14" t="s">
        <v>159</v>
      </c>
      <c r="B165" s="26">
        <v>2.17374</v>
      </c>
      <c r="C165" s="12">
        <v>2.8523581296999998</v>
      </c>
      <c r="D165" s="12">
        <f t="shared" si="3"/>
        <v>3.7549487761767057</v>
      </c>
    </row>
    <row r="166" spans="1:4" x14ac:dyDescent="0.2">
      <c r="A166" s="14" t="s">
        <v>160</v>
      </c>
      <c r="B166" s="26">
        <v>2.1729733332999999</v>
      </c>
      <c r="C166" s="12">
        <v>3.0250831014999999</v>
      </c>
      <c r="D166" s="12">
        <f t="shared" si="3"/>
        <v>3.9837353016928931</v>
      </c>
    </row>
    <row r="167" spans="1:4" x14ac:dyDescent="0.2">
      <c r="A167" s="14" t="s">
        <v>161</v>
      </c>
      <c r="B167" s="26">
        <v>2.1793433332999999</v>
      </c>
      <c r="C167" s="12">
        <v>2.9393201377999998</v>
      </c>
      <c r="D167" s="12">
        <f t="shared" si="3"/>
        <v>3.8594800203926365</v>
      </c>
    </row>
    <row r="168" spans="1:4" x14ac:dyDescent="0.2">
      <c r="A168" s="14" t="s">
        <v>162</v>
      </c>
      <c r="B168" s="26">
        <v>2.19699</v>
      </c>
      <c r="C168" s="12">
        <v>3.1444175912999999</v>
      </c>
      <c r="D168" s="12">
        <f t="shared" si="3"/>
        <v>4.0956204076967841</v>
      </c>
    </row>
    <row r="169" spans="1:4" x14ac:dyDescent="0.2">
      <c r="A169" s="14" t="s">
        <v>163</v>
      </c>
      <c r="B169" s="26">
        <v>2.2204366667</v>
      </c>
      <c r="C169" s="12">
        <v>3.6382985269999999</v>
      </c>
      <c r="D169" s="12">
        <f t="shared" ref="D169:D196" si="4">C169*$B$221/B169</f>
        <v>4.6888625450640324</v>
      </c>
    </row>
    <row r="170" spans="1:4" x14ac:dyDescent="0.2">
      <c r="A170" s="14" t="s">
        <v>164</v>
      </c>
      <c r="B170" s="26">
        <v>2.2456833333000001</v>
      </c>
      <c r="C170" s="12">
        <v>4.0127748169000004</v>
      </c>
      <c r="D170" s="12">
        <f t="shared" si="4"/>
        <v>5.1133301524724324</v>
      </c>
    </row>
    <row r="171" spans="1:4" x14ac:dyDescent="0.2">
      <c r="A171" s="14" t="s">
        <v>165</v>
      </c>
      <c r="B171" s="26">
        <v>2.2603266667000002</v>
      </c>
      <c r="C171" s="12">
        <v>3.8666601496999999</v>
      </c>
      <c r="D171" s="12">
        <f t="shared" si="4"/>
        <v>4.8952215834335151</v>
      </c>
    </row>
    <row r="172" spans="1:4" x14ac:dyDescent="0.2">
      <c r="A172" s="14" t="s">
        <v>166</v>
      </c>
      <c r="B172" s="26">
        <v>2.2704733333</v>
      </c>
      <c r="C172" s="12">
        <v>3.8727753069999999</v>
      </c>
      <c r="D172" s="12">
        <f t="shared" si="4"/>
        <v>4.8810522462406398</v>
      </c>
    </row>
    <row r="173" spans="1:4" x14ac:dyDescent="0.2">
      <c r="A173" s="14" t="s">
        <v>213</v>
      </c>
      <c r="B173" s="26">
        <v>2.2832599999999998</v>
      </c>
      <c r="C173" s="12">
        <v>3.9731957552999999</v>
      </c>
      <c r="D173" s="12">
        <f t="shared" si="4"/>
        <v>4.9795735985409824</v>
      </c>
    </row>
    <row r="174" spans="1:4" x14ac:dyDescent="0.2">
      <c r="A174" s="14" t="s">
        <v>214</v>
      </c>
      <c r="B174" s="26">
        <v>2.2880799999999999</v>
      </c>
      <c r="C174" s="12">
        <v>3.9494860411000001</v>
      </c>
      <c r="D174" s="12">
        <f t="shared" si="4"/>
        <v>4.939431186775546</v>
      </c>
    </row>
    <row r="175" spans="1:4" x14ac:dyDescent="0.2">
      <c r="A175" s="14" t="s">
        <v>215</v>
      </c>
      <c r="B175" s="26">
        <v>2.2984100000000001</v>
      </c>
      <c r="C175" s="12">
        <v>3.9419359954000002</v>
      </c>
      <c r="D175" s="12">
        <f t="shared" si="4"/>
        <v>4.9078313125215614</v>
      </c>
    </row>
    <row r="176" spans="1:4" x14ac:dyDescent="0.2">
      <c r="A176" s="18" t="s">
        <v>216</v>
      </c>
      <c r="B176" s="26">
        <v>2.3136933332999998</v>
      </c>
      <c r="C176" s="12">
        <v>4.0222556102000002</v>
      </c>
      <c r="D176" s="12">
        <f t="shared" si="4"/>
        <v>4.9747519639654012</v>
      </c>
    </row>
    <row r="177" spans="1:5" x14ac:dyDescent="0.2">
      <c r="A177" s="14" t="s">
        <v>243</v>
      </c>
      <c r="B177" s="26">
        <v>2.3229933332999999</v>
      </c>
      <c r="C177" s="12">
        <v>4.0257007767999999</v>
      </c>
      <c r="D177" s="12">
        <f t="shared" si="4"/>
        <v>4.9590797125616053</v>
      </c>
      <c r="E177" s="22"/>
    </row>
    <row r="178" spans="1:5" x14ac:dyDescent="0.2">
      <c r="A178" s="14" t="s">
        <v>244</v>
      </c>
      <c r="B178" s="26">
        <v>2.3204500000000001</v>
      </c>
      <c r="C178" s="12">
        <v>3.8830727599000001</v>
      </c>
      <c r="D178" s="12">
        <f t="shared" si="4"/>
        <v>4.7886255088775895</v>
      </c>
      <c r="E178" s="22"/>
    </row>
    <row r="179" spans="1:5" x14ac:dyDescent="0.2">
      <c r="A179" s="14" t="s">
        <v>245</v>
      </c>
      <c r="B179" s="26">
        <v>2.3330000000000002</v>
      </c>
      <c r="C179" s="12">
        <v>3.9101530914999998</v>
      </c>
      <c r="D179" s="12">
        <f t="shared" si="4"/>
        <v>4.79608182394281</v>
      </c>
    </row>
    <row r="180" spans="1:5" x14ac:dyDescent="0.2">
      <c r="A180" s="18" t="s">
        <v>246</v>
      </c>
      <c r="B180" s="26">
        <v>2.3416266666999999</v>
      </c>
      <c r="C180" s="12">
        <v>3.8690076054000002</v>
      </c>
      <c r="D180" s="12">
        <f t="shared" si="4"/>
        <v>4.7281308758526501</v>
      </c>
    </row>
    <row r="181" spans="1:5" x14ac:dyDescent="0.2">
      <c r="A181" s="14" t="s">
        <v>247</v>
      </c>
      <c r="B181" s="26">
        <v>2.3562099999999999</v>
      </c>
      <c r="C181" s="12">
        <v>3.9582615304000002</v>
      </c>
      <c r="D181" s="12">
        <f t="shared" si="4"/>
        <v>4.807264874963975</v>
      </c>
      <c r="E181" s="22"/>
    </row>
    <row r="182" spans="1:5" x14ac:dyDescent="0.2">
      <c r="A182" s="14" t="s">
        <v>248</v>
      </c>
      <c r="B182" s="26">
        <v>2.3687233333000002</v>
      </c>
      <c r="C182" s="12">
        <v>3.9376507627000001</v>
      </c>
      <c r="D182" s="12">
        <f t="shared" si="4"/>
        <v>4.7569700628513063</v>
      </c>
      <c r="E182" s="22"/>
    </row>
    <row r="183" spans="1:5" x14ac:dyDescent="0.2">
      <c r="A183" s="14" t="s">
        <v>249</v>
      </c>
      <c r="B183" s="26">
        <v>2.3747833332999999</v>
      </c>
      <c r="C183" s="12">
        <v>3.8385806818999999</v>
      </c>
      <c r="D183" s="12">
        <f t="shared" si="4"/>
        <v>4.6254526794387223</v>
      </c>
    </row>
    <row r="184" spans="1:5" x14ac:dyDescent="0.2">
      <c r="A184" s="18" t="s">
        <v>250</v>
      </c>
      <c r="B184" s="26">
        <v>2.3688833332999999</v>
      </c>
      <c r="C184" s="12">
        <v>3.5813267226000001</v>
      </c>
      <c r="D184" s="12">
        <f t="shared" si="4"/>
        <v>4.3262123437607869</v>
      </c>
    </row>
    <row r="185" spans="1:5" x14ac:dyDescent="0.2">
      <c r="A185" s="14" t="s">
        <v>251</v>
      </c>
      <c r="B185" s="26">
        <v>2.3535499999999998</v>
      </c>
      <c r="C185" s="12">
        <v>2.9178478252</v>
      </c>
      <c r="D185" s="12">
        <f t="shared" si="4"/>
        <v>3.5476990401571644</v>
      </c>
      <c r="E185" s="22"/>
    </row>
    <row r="186" spans="1:5" x14ac:dyDescent="0.2">
      <c r="A186" s="14" t="s">
        <v>252</v>
      </c>
      <c r="B186" s="26">
        <v>2.3696000000000002</v>
      </c>
      <c r="C186" s="12">
        <v>2.8476021610000002</v>
      </c>
      <c r="D186" s="12">
        <f t="shared" si="4"/>
        <v>3.4388389245012458</v>
      </c>
      <c r="E186" s="22"/>
    </row>
    <row r="187" spans="1:5" x14ac:dyDescent="0.2">
      <c r="A187" s="14" t="s">
        <v>253</v>
      </c>
      <c r="B187" s="26">
        <v>2.3785500000000002</v>
      </c>
      <c r="C187" s="12">
        <v>2.6298642762000002</v>
      </c>
      <c r="D187" s="12">
        <f t="shared" si="4"/>
        <v>3.1639427146771921</v>
      </c>
    </row>
    <row r="188" spans="1:5" x14ac:dyDescent="0.2">
      <c r="A188" s="18" t="s">
        <v>254</v>
      </c>
      <c r="B188" s="26">
        <v>2.3783699999999999</v>
      </c>
      <c r="C188" s="12">
        <v>2.4339390158</v>
      </c>
      <c r="D188" s="12">
        <f t="shared" si="4"/>
        <v>2.9284501495402897</v>
      </c>
    </row>
    <row r="189" spans="1:5" x14ac:dyDescent="0.2">
      <c r="A189" s="14" t="s">
        <v>259</v>
      </c>
      <c r="B189" s="26">
        <v>2.3768933333</v>
      </c>
      <c r="C189" s="12">
        <v>2.0777999159</v>
      </c>
      <c r="D189" s="12">
        <f t="shared" si="4"/>
        <v>2.5015062543362965</v>
      </c>
    </row>
    <row r="190" spans="1:5" x14ac:dyDescent="0.2">
      <c r="A190" s="14" t="s">
        <v>260</v>
      </c>
      <c r="B190" s="26">
        <v>2.3959033333000002</v>
      </c>
      <c r="C190" s="12">
        <v>2.2986565078000001</v>
      </c>
      <c r="D190" s="12">
        <f t="shared" si="4"/>
        <v>2.7454424739882763</v>
      </c>
    </row>
    <row r="191" spans="1:5" x14ac:dyDescent="0.2">
      <c r="A191" s="14" t="s">
        <v>261</v>
      </c>
      <c r="B191" s="26">
        <v>2.4060733333000002</v>
      </c>
      <c r="C191" s="12">
        <v>2.3824922535000002</v>
      </c>
      <c r="D191" s="12">
        <f t="shared" si="4"/>
        <v>2.8335455515126045</v>
      </c>
    </row>
    <row r="192" spans="1:5" x14ac:dyDescent="0.2">
      <c r="A192" s="18" t="s">
        <v>262</v>
      </c>
      <c r="B192" s="26">
        <v>2.4213466666999999</v>
      </c>
      <c r="C192" s="12">
        <v>2.4674593575000001</v>
      </c>
      <c r="D192" s="12">
        <f t="shared" si="4"/>
        <v>2.9160878065885849</v>
      </c>
    </row>
    <row r="193" spans="1:5" x14ac:dyDescent="0.2">
      <c r="A193" s="14" t="s">
        <v>263</v>
      </c>
      <c r="B193" s="26">
        <v>2.4383866667</v>
      </c>
      <c r="C193" s="12">
        <v>2.5664318402999999</v>
      </c>
      <c r="D193" s="12">
        <f t="shared" si="4"/>
        <v>3.0118595859347663</v>
      </c>
      <c r="E193" s="22"/>
    </row>
    <row r="194" spans="1:5" x14ac:dyDescent="0.2">
      <c r="A194" s="14" t="s">
        <v>264</v>
      </c>
      <c r="B194" s="26">
        <v>2.4411999999999998</v>
      </c>
      <c r="C194" s="12">
        <v>2.5503837129</v>
      </c>
      <c r="D194" s="12">
        <f t="shared" si="4"/>
        <v>2.9895768799693698</v>
      </c>
      <c r="E194" s="22"/>
    </row>
    <row r="195" spans="1:5" x14ac:dyDescent="0.2">
      <c r="A195" s="14" t="s">
        <v>265</v>
      </c>
      <c r="B195" s="26">
        <v>2.4528699999999999</v>
      </c>
      <c r="C195" s="12">
        <v>2.6263346589999998</v>
      </c>
      <c r="D195" s="12">
        <f t="shared" si="4"/>
        <v>3.0639600236386229</v>
      </c>
    </row>
    <row r="196" spans="1:5" x14ac:dyDescent="0.2">
      <c r="A196" s="18" t="s">
        <v>266</v>
      </c>
      <c r="B196" s="26">
        <v>2.4723833332999998</v>
      </c>
      <c r="C196" s="12">
        <v>2.8687168905</v>
      </c>
      <c r="D196" s="12">
        <f t="shared" si="4"/>
        <v>3.3203162005002449</v>
      </c>
    </row>
    <row r="197" spans="1:5" x14ac:dyDescent="0.2">
      <c r="A197" s="14" t="s">
        <v>267</v>
      </c>
      <c r="B197" s="26">
        <v>2.4925433333</v>
      </c>
      <c r="C197" s="12">
        <v>3.0152689544000002</v>
      </c>
      <c r="D197" s="12">
        <f t="shared" ref="D197:D208" si="5">C197*$B$221/B197</f>
        <v>3.4617117332386771</v>
      </c>
    </row>
    <row r="198" spans="1:5" x14ac:dyDescent="0.2">
      <c r="A198" s="14" t="s">
        <v>268</v>
      </c>
      <c r="B198" s="26">
        <v>2.5068100000000002</v>
      </c>
      <c r="C198" s="12">
        <v>3.1988280024</v>
      </c>
      <c r="D198" s="12">
        <f t="shared" si="5"/>
        <v>3.6515481517210393</v>
      </c>
    </row>
    <row r="199" spans="1:5" x14ac:dyDescent="0.2">
      <c r="A199" s="14" t="s">
        <v>269</v>
      </c>
      <c r="B199" s="26">
        <v>2.5177033333000001</v>
      </c>
      <c r="C199" s="12">
        <v>3.2371259459999999</v>
      </c>
      <c r="D199" s="12">
        <f t="shared" si="5"/>
        <v>3.6792779953142731</v>
      </c>
    </row>
    <row r="200" spans="1:5" x14ac:dyDescent="0.2">
      <c r="A200" s="18" t="s">
        <v>270</v>
      </c>
      <c r="B200" s="26">
        <v>2.5268999999999999</v>
      </c>
      <c r="C200" s="12">
        <v>3.2684418618</v>
      </c>
      <c r="D200" s="12">
        <f t="shared" si="5"/>
        <v>3.701350989651401</v>
      </c>
    </row>
    <row r="201" spans="1:5" x14ac:dyDescent="0.2">
      <c r="A201" s="14" t="s">
        <v>271</v>
      </c>
      <c r="B201" s="26">
        <v>2.5329266666999999</v>
      </c>
      <c r="C201" s="12">
        <v>3.0184954748999999</v>
      </c>
      <c r="D201" s="12">
        <f t="shared" si="5"/>
        <v>3.4101656388529058</v>
      </c>
      <c r="E201" s="22"/>
    </row>
    <row r="202" spans="1:5" x14ac:dyDescent="0.2">
      <c r="A202" s="14" t="s">
        <v>272</v>
      </c>
      <c r="B202" s="26">
        <v>2.5528300000000002</v>
      </c>
      <c r="C202" s="12">
        <v>3.1242060470999999</v>
      </c>
      <c r="D202" s="12">
        <f t="shared" si="5"/>
        <v>3.5020741320522464</v>
      </c>
      <c r="E202" s="22"/>
    </row>
    <row r="203" spans="1:5" x14ac:dyDescent="0.2">
      <c r="A203" s="14" t="s">
        <v>273</v>
      </c>
      <c r="B203" s="26">
        <v>2.5622500000000001</v>
      </c>
      <c r="C203" s="12">
        <v>3.0220596414999998</v>
      </c>
      <c r="D203" s="12">
        <f t="shared" si="5"/>
        <v>3.3751190053974542</v>
      </c>
    </row>
    <row r="204" spans="1:5" x14ac:dyDescent="0.2">
      <c r="A204" s="18" t="s">
        <v>274</v>
      </c>
      <c r="B204" s="26">
        <v>2.5778533333000002</v>
      </c>
      <c r="C204" s="12">
        <v>3.0588433255999998</v>
      </c>
      <c r="D204" s="12">
        <f t="shared" si="5"/>
        <v>3.395522320015703</v>
      </c>
    </row>
    <row r="205" spans="1:5" x14ac:dyDescent="0.2">
      <c r="A205" s="14" t="s">
        <v>275</v>
      </c>
      <c r="B205" s="26">
        <v>2.5861800000000001</v>
      </c>
      <c r="C205" s="12">
        <v>2.8936746259000001</v>
      </c>
      <c r="D205" s="12">
        <f t="shared" si="5"/>
        <v>3.2018317620597978</v>
      </c>
      <c r="E205" s="22"/>
    </row>
    <row r="206" spans="1:5" x14ac:dyDescent="0.2">
      <c r="A206" s="14" t="s">
        <v>276</v>
      </c>
      <c r="B206" s="26">
        <v>2.5641833332999999</v>
      </c>
      <c r="C206" s="12">
        <v>2.4303773800999999</v>
      </c>
      <c r="D206" s="12">
        <f t="shared" si="5"/>
        <v>2.7122655182955517</v>
      </c>
      <c r="E206" s="22"/>
    </row>
    <row r="207" spans="1:5" x14ac:dyDescent="0.2">
      <c r="A207" s="14" t="s">
        <v>277</v>
      </c>
      <c r="B207" s="26">
        <v>2.5943766667000001</v>
      </c>
      <c r="C207" s="12">
        <v>2.4255443754999999</v>
      </c>
      <c r="D207" s="12">
        <f t="shared" si="5"/>
        <v>2.6753694034182551</v>
      </c>
    </row>
    <row r="208" spans="1:5" x14ac:dyDescent="0.2">
      <c r="A208" s="18" t="s">
        <v>278</v>
      </c>
      <c r="B208" s="26">
        <v>2.6087899999999999</v>
      </c>
      <c r="C208" s="12">
        <v>2.4652599374999999</v>
      </c>
      <c r="D208" s="12">
        <f t="shared" si="5"/>
        <v>2.7041523655834938</v>
      </c>
    </row>
    <row r="209" spans="1:5" x14ac:dyDescent="0.2">
      <c r="A209" s="14" t="s">
        <v>279</v>
      </c>
      <c r="B209" s="26">
        <v>2.6352466667000001</v>
      </c>
      <c r="C209" s="12">
        <v>2.9009953617000002</v>
      </c>
      <c r="D209" s="12">
        <f t="shared" ref="D209:D216" si="6">C209*$B$221/B209</f>
        <v>3.1501651526526779</v>
      </c>
      <c r="E209" s="22"/>
    </row>
    <row r="210" spans="1:5" x14ac:dyDescent="0.2">
      <c r="A210" s="14" t="s">
        <v>280</v>
      </c>
      <c r="B210" s="26">
        <v>2.6876033332999998</v>
      </c>
      <c r="C210" s="12">
        <v>3.2117130595000001</v>
      </c>
      <c r="D210" s="12">
        <f t="shared" si="6"/>
        <v>3.4196300740417991</v>
      </c>
      <c r="E210" s="22"/>
    </row>
    <row r="211" spans="1:5" x14ac:dyDescent="0.2">
      <c r="A211" s="14" t="s">
        <v>281</v>
      </c>
      <c r="B211" s="26">
        <v>2.7316333333</v>
      </c>
      <c r="C211" s="12">
        <v>3.3579987166</v>
      </c>
      <c r="D211" s="12">
        <f t="shared" si="6"/>
        <v>3.517755764762732</v>
      </c>
      <c r="E211" s="10" t="s">
        <v>182</v>
      </c>
    </row>
    <row r="212" spans="1:5" x14ac:dyDescent="0.2">
      <c r="A212" s="18" t="s">
        <v>282</v>
      </c>
      <c r="B212" s="26">
        <v>2.7841333332999998</v>
      </c>
      <c r="C212" s="12">
        <v>3.6605948977999998</v>
      </c>
      <c r="D212" s="12">
        <f t="shared" si="6"/>
        <v>3.7624366939978264</v>
      </c>
      <c r="E212" s="10" t="s">
        <v>183</v>
      </c>
    </row>
    <row r="213" spans="1:5" x14ac:dyDescent="0.2">
      <c r="A213" s="14" t="s">
        <v>284</v>
      </c>
      <c r="B213" s="26">
        <v>2.8355732675</v>
      </c>
      <c r="C213" s="12">
        <v>4.3030494920000004</v>
      </c>
      <c r="D213" s="12">
        <f t="shared" si="6"/>
        <v>4.342532016362993</v>
      </c>
      <c r="E213" s="22">
        <f>MAX('Diesel-M'!E557:E559)</f>
        <v>0</v>
      </c>
    </row>
    <row r="214" spans="1:5" x14ac:dyDescent="0.2">
      <c r="A214" s="14" t="s">
        <v>285</v>
      </c>
      <c r="B214" s="26">
        <v>2.8722979999999998</v>
      </c>
      <c r="C214" s="12">
        <v>4.8190797043</v>
      </c>
      <c r="D214" s="12">
        <f t="shared" si="6"/>
        <v>4.8011157303690437</v>
      </c>
      <c r="E214" s="22">
        <f>MAX('Diesel-M'!E560:E562)</f>
        <v>1</v>
      </c>
    </row>
    <row r="215" spans="1:5" x14ac:dyDescent="0.2">
      <c r="A215" s="14" t="s">
        <v>286</v>
      </c>
      <c r="B215" s="26">
        <v>2.8929179999999999</v>
      </c>
      <c r="C215" s="12">
        <v>4.3157849763999998</v>
      </c>
      <c r="D215" s="12">
        <f t="shared" si="6"/>
        <v>4.2690499510879514</v>
      </c>
      <c r="E215" s="22">
        <f>MAX('Diesel-M'!E563:E565)</f>
        <v>1</v>
      </c>
    </row>
    <row r="216" spans="1:5" x14ac:dyDescent="0.2">
      <c r="A216" s="18" t="s">
        <v>287</v>
      </c>
      <c r="B216" s="26">
        <v>2.910771</v>
      </c>
      <c r="C216" s="12">
        <v>4.0610130620999998</v>
      </c>
      <c r="D216" s="12">
        <f t="shared" si="6"/>
        <v>3.9923987250758652</v>
      </c>
      <c r="E216" s="22">
        <f>MAX('Diesel-M'!E566:E568)</f>
        <v>1</v>
      </c>
    </row>
    <row r="217" spans="1:5" x14ac:dyDescent="0.2">
      <c r="A217" s="14" t="s">
        <v>288</v>
      </c>
      <c r="B217" s="26">
        <v>2.9256039999999999</v>
      </c>
      <c r="C217" s="12">
        <v>4.0078927899999996</v>
      </c>
      <c r="D217" s="12">
        <f t="shared" ref="D217:D220" si="7">C217*$B$221/B217</f>
        <v>3.9201990210667237</v>
      </c>
      <c r="E217" s="22">
        <f>MAX('Diesel-M'!E569:E571)</f>
        <v>1</v>
      </c>
    </row>
    <row r="218" spans="1:5" x14ac:dyDescent="0.2">
      <c r="A218" s="14" t="s">
        <v>289</v>
      </c>
      <c r="B218" s="26">
        <v>2.940016</v>
      </c>
      <c r="C218" s="12">
        <v>3.9276664672999999</v>
      </c>
      <c r="D218" s="12">
        <f t="shared" si="7"/>
        <v>3.8228958664944255</v>
      </c>
      <c r="E218" s="22">
        <f>MAX('Diesel-M'!E572:E574)</f>
        <v>1</v>
      </c>
    </row>
    <row r="219" spans="1:5" x14ac:dyDescent="0.2">
      <c r="A219" s="14" t="s">
        <v>290</v>
      </c>
      <c r="B219" s="26">
        <v>2.959635</v>
      </c>
      <c r="C219" s="12">
        <v>3.8511185079999999</v>
      </c>
      <c r="D219" s="12">
        <f t="shared" si="7"/>
        <v>3.7235422822159587</v>
      </c>
      <c r="E219" s="22">
        <f>MAX('Diesel-M'!E575:E577)</f>
        <v>1</v>
      </c>
    </row>
    <row r="220" spans="1:5" x14ac:dyDescent="0.2">
      <c r="A220" s="18" t="s">
        <v>291</v>
      </c>
      <c r="B220" s="26">
        <v>2.9768490000000001</v>
      </c>
      <c r="C220" s="12">
        <v>3.8150443954000002</v>
      </c>
      <c r="D220" s="12">
        <f t="shared" si="7"/>
        <v>3.6673330445975196</v>
      </c>
      <c r="E220" s="22">
        <f>MAX('Diesel-M'!E578:E580)</f>
        <v>1</v>
      </c>
    </row>
    <row r="221" spans="1:5" x14ac:dyDescent="0.2">
      <c r="A221" s="15" t="str">
        <f>"Base CPI ("&amp;TEXT('Notes and Sources'!$G$7,"m/yyyy")&amp;")"</f>
        <v>Base CPI (4/2022)</v>
      </c>
      <c r="B221" s="28">
        <v>2.8615910000000002</v>
      </c>
      <c r="C221" s="16"/>
      <c r="D221" s="16"/>
      <c r="E221" s="20"/>
    </row>
    <row r="222" spans="1:5" x14ac:dyDescent="0.2">
      <c r="A222" s="43" t="str">
        <f>A1&amp;" "&amp;TEXT(C1,"Mmmm yyyy")</f>
        <v>EIA Short-Term Energy Outlook, April 2022</v>
      </c>
      <c r="B222" s="43"/>
      <c r="C222" s="43"/>
      <c r="D222" s="43"/>
      <c r="E222" s="43"/>
    </row>
    <row r="223" spans="1:5" x14ac:dyDescent="0.2">
      <c r="A223" s="38" t="s">
        <v>184</v>
      </c>
      <c r="B223" s="38"/>
      <c r="C223" s="38"/>
      <c r="D223" s="38"/>
      <c r="E223" s="38"/>
    </row>
    <row r="224" spans="1:5" x14ac:dyDescent="0.2">
      <c r="A224" s="34" t="str">
        <f>"Real Price ("&amp;TEXT($C$1,"mmm yyyy")&amp;" $)"</f>
        <v>Real Price (Apr 2022 $)</v>
      </c>
      <c r="B224" s="34"/>
      <c r="C224" s="34"/>
      <c r="D224" s="34"/>
      <c r="E224" s="34"/>
    </row>
    <row r="225" spans="1:5" x14ac:dyDescent="0.2">
      <c r="A225" s="39" t="s">
        <v>167</v>
      </c>
      <c r="B225" s="39"/>
      <c r="C225" s="39"/>
      <c r="D225" s="39"/>
      <c r="E225" s="39"/>
    </row>
  </sheetData>
  <mergeCells count="6">
    <mergeCell ref="A225:E225"/>
    <mergeCell ref="C39:D39"/>
    <mergeCell ref="A1:B1"/>
    <mergeCell ref="C1:D1"/>
    <mergeCell ref="A222:E222"/>
    <mergeCell ref="A223:E223"/>
  </mergeCells>
  <phoneticPr fontId="3" type="noConversion"/>
  <conditionalFormatting sqref="B169:D170 B173:D174 B177:D178 B181:D182 B185:D186 B205:D206 B209:D210 B213:D220">
    <cfRule type="expression" dxfId="101" priority="4" stopIfTrue="1">
      <formula>$E169=1</formula>
    </cfRule>
  </conditionalFormatting>
  <conditionalFormatting sqref="B175:D176 B171:D172">
    <cfRule type="expression" dxfId="100" priority="5" stopIfTrue="1">
      <formula>#REF!=1</formula>
    </cfRule>
  </conditionalFormatting>
  <conditionalFormatting sqref="B179:D180">
    <cfRule type="expression" dxfId="99" priority="7" stopIfTrue="1">
      <formula>#REF!=1</formula>
    </cfRule>
  </conditionalFormatting>
  <conditionalFormatting sqref="B183:D184">
    <cfRule type="expression" dxfId="98" priority="34" stopIfTrue="1">
      <formula>#REF!=1</formula>
    </cfRule>
  </conditionalFormatting>
  <conditionalFormatting sqref="B187:D188">
    <cfRule type="expression" dxfId="97" priority="57" stopIfTrue="1">
      <formula>#REF!=1</formula>
    </cfRule>
  </conditionalFormatting>
  <conditionalFormatting sqref="B191:D192">
    <cfRule type="expression" dxfId="96" priority="83" stopIfTrue="1">
      <formula>#REF!=1</formula>
    </cfRule>
  </conditionalFormatting>
  <conditionalFormatting sqref="B189:D190 B197:D198">
    <cfRule type="expression" dxfId="95" priority="110" stopIfTrue="1">
      <formula>$E193=1</formula>
    </cfRule>
  </conditionalFormatting>
  <conditionalFormatting sqref="B193:D196">
    <cfRule type="expression" dxfId="94" priority="112" stopIfTrue="1">
      <formula>#REF!=1</formula>
    </cfRule>
  </conditionalFormatting>
  <conditionalFormatting sqref="B199:D200">
    <cfRule type="expression" dxfId="93" priority="138" stopIfTrue="1">
      <formula>#REF!=1</formula>
    </cfRule>
  </conditionalFormatting>
  <conditionalFormatting sqref="B201:D204">
    <cfRule type="expression" dxfId="92" priority="164" stopIfTrue="1">
      <formula>#REF!=1</formula>
    </cfRule>
  </conditionalFormatting>
  <conditionalFormatting sqref="B207:D208">
    <cfRule type="expression" dxfId="91" priority="190" stopIfTrue="1">
      <formula>#REF!=1</formula>
    </cfRule>
  </conditionalFormatting>
  <conditionalFormatting sqref="B211:D212">
    <cfRule type="expression" dxfId="90" priority="218" stopIfTrue="1">
      <formula>#REF!=1</formula>
    </cfRule>
  </conditionalFormatting>
  <hyperlinks>
    <hyperlink ref="A3" location="Contents!B4" display="Return to Contents"/>
    <hyperlink ref="A225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Contents</vt:lpstr>
      <vt:lpstr>Crude Oil-A</vt:lpstr>
      <vt:lpstr>Crude Oil-Q</vt:lpstr>
      <vt:lpstr>Crude Oil-M</vt:lpstr>
      <vt:lpstr>Gasoline-A</vt:lpstr>
      <vt:lpstr>Gasoline-Q</vt:lpstr>
      <vt:lpstr>Gasoline-M</vt:lpstr>
      <vt:lpstr>Diesel-A</vt:lpstr>
      <vt:lpstr>Diesel-Q</vt:lpstr>
      <vt:lpstr>Diesel-M</vt:lpstr>
      <vt:lpstr>Heat Oil-A</vt:lpstr>
      <vt:lpstr>Heat Oil-Q</vt:lpstr>
      <vt:lpstr>Heat Oil-M</vt:lpstr>
      <vt:lpstr>Natural Gas-A</vt:lpstr>
      <vt:lpstr>Natural Gas-Q</vt:lpstr>
      <vt:lpstr>Natural Gas-M</vt:lpstr>
      <vt:lpstr>Electricity-A</vt:lpstr>
      <vt:lpstr>Electricity-Q</vt:lpstr>
      <vt:lpstr>Electricity-M</vt:lpstr>
      <vt:lpstr>CIQ_LinkingNames</vt:lpstr>
      <vt:lpstr>Notes and Sources</vt:lpstr>
    </vt:vector>
  </TitlesOfParts>
  <Company>EIA\DOE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 and Nominal Energy Prices</dc:title>
  <dc:creator>U.S. Energy Information Administration</dc:creator>
  <cp:lastModifiedBy>Burdette, Dann (CONTR)</cp:lastModifiedBy>
  <cp:lastPrinted>2010-07-01T14:35:39Z</cp:lastPrinted>
  <dcterms:created xsi:type="dcterms:W3CDTF">2010-07-01T14:23:14Z</dcterms:created>
  <dcterms:modified xsi:type="dcterms:W3CDTF">2022-04-12T11:56:56Z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{6F7EF001-B03E-4B4E-824A-210903D60F8A}</vt:lpwstr>
  </property>
</Properties>
</file>