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diana-my.sharepoint.com/personal/alderjc_iu_edu/Documents/f609-revtheory/revenue-theory/3_food-and-beverage-tax/data/raw/"/>
    </mc:Choice>
  </mc:AlternateContent>
  <xr:revisionPtr revIDLastSave="1" documentId="13_ncr:1_{BD1C7979-CB2D-A047-815F-DAFB2240C770}" xr6:coauthVersionLast="47" xr6:coauthVersionMax="47" xr10:uidLastSave="{8F7A482D-0BE4-2F48-98AF-C3800F60EC35}"/>
  <bookViews>
    <workbookView xWindow="0" yWindow="0" windowWidth="28800" windowHeight="18000" activeTab="1" xr2:uid="{00000000-000D-0000-FFFF-FFFF00000000}"/>
  </bookViews>
  <sheets>
    <sheet name="Table 1" sheetId="1" r:id="rId1"/>
    <sheet name="Sheet2" sheetId="5" r:id="rId2"/>
    <sheet name="Chart1" sheetId="3" r:id="rId3"/>
    <sheet name="Chart2" sheetId="4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5" l="1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28" i="5"/>
  <c r="AB25" i="5"/>
  <c r="AB17" i="5"/>
  <c r="AB5" i="5"/>
  <c r="AB6" i="5"/>
  <c r="AB7" i="5"/>
  <c r="AB8" i="5"/>
  <c r="AB9" i="5"/>
  <c r="AB10" i="5"/>
  <c r="AB11" i="5"/>
  <c r="AB12" i="5"/>
  <c r="AB13" i="5"/>
  <c r="AB14" i="5"/>
  <c r="AB15" i="5"/>
  <c r="AB16" i="5"/>
  <c r="AB4" i="5"/>
  <c r="J16" i="1"/>
  <c r="I16" i="1"/>
  <c r="F86" i="2"/>
  <c r="F77" i="2"/>
  <c r="F78" i="2"/>
  <c r="F79" i="2"/>
  <c r="F80" i="2"/>
  <c r="F81" i="2"/>
  <c r="F82" i="2"/>
  <c r="F83" i="2"/>
  <c r="F84" i="2"/>
  <c r="F85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74" i="2"/>
  <c r="F75" i="2"/>
  <c r="F7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2" i="2"/>
</calcChain>
</file>

<file path=xl/sharedStrings.xml><?xml version="1.0" encoding="utf-8"?>
<sst xmlns="http://schemas.openxmlformats.org/spreadsheetml/2006/main" count="213" uniqueCount="45">
  <si>
    <r>
      <rPr>
        <b/>
        <sz val="11"/>
        <rFont val="Arial"/>
        <family val="2"/>
      </rPr>
      <t xml:space="preserve">City of Carmel
</t>
    </r>
    <r>
      <rPr>
        <b/>
        <sz val="11"/>
        <rFont val="Arial"/>
        <family val="2"/>
      </rPr>
      <t>Food Beverage Tax</t>
    </r>
  </si>
  <si>
    <r>
      <rPr>
        <sz val="11"/>
        <rFont val="Arial"/>
        <family val="2"/>
      </rPr>
      <t>January</t>
    </r>
  </si>
  <si>
    <r>
      <rPr>
        <sz val="11"/>
        <rFont val="Arial"/>
        <family val="2"/>
      </rPr>
      <t>February</t>
    </r>
  </si>
  <si>
    <r>
      <rPr>
        <sz val="11"/>
        <rFont val="Arial"/>
        <family val="2"/>
      </rPr>
      <t>March</t>
    </r>
  </si>
  <si>
    <r>
      <rPr>
        <sz val="11"/>
        <rFont val="Arial"/>
        <family val="2"/>
      </rPr>
      <t>April</t>
    </r>
  </si>
  <si>
    <r>
      <rPr>
        <sz val="11"/>
        <rFont val="Arial"/>
        <family val="2"/>
      </rPr>
      <t>May</t>
    </r>
  </si>
  <si>
    <r>
      <rPr>
        <sz val="11"/>
        <rFont val="Arial"/>
        <family val="2"/>
      </rPr>
      <t>June</t>
    </r>
  </si>
  <si>
    <r>
      <rPr>
        <sz val="11"/>
        <rFont val="Arial"/>
        <family val="2"/>
      </rPr>
      <t>July</t>
    </r>
  </si>
  <si>
    <r>
      <rPr>
        <sz val="11"/>
        <rFont val="Arial"/>
        <family val="2"/>
      </rPr>
      <t>August</t>
    </r>
  </si>
  <si>
    <r>
      <rPr>
        <sz val="11"/>
        <rFont val="Arial"/>
        <family val="2"/>
      </rPr>
      <t>September</t>
    </r>
  </si>
  <si>
    <r>
      <rPr>
        <sz val="11"/>
        <rFont val="Arial"/>
        <family val="2"/>
      </rPr>
      <t>October</t>
    </r>
  </si>
  <si>
    <r>
      <rPr>
        <sz val="11"/>
        <rFont val="Arial"/>
        <family val="2"/>
      </rPr>
      <t>November</t>
    </r>
  </si>
  <si>
    <r>
      <rPr>
        <sz val="11"/>
        <rFont val="Arial"/>
        <family val="2"/>
      </rPr>
      <t>December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</si>
  <si>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</si>
  <si>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</si>
  <si>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</si>
  <si>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</si>
  <si>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</si>
  <si>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</si>
  <si>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</si>
  <si>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</si>
  <si>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</si>
  <si>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</si>
  <si>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</si>
  <si>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</si>
  <si>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</si>
  <si>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Amount</t>
  </si>
  <si>
    <t>Year</t>
  </si>
  <si>
    <t>Time</t>
  </si>
  <si>
    <t>Time since Lockdown</t>
  </si>
  <si>
    <t>Growth in Collections</t>
  </si>
  <si>
    <t>Intercept</t>
  </si>
  <si>
    <t>Trend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</si>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</sst>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\$\ #,##0.00"/>
  </numFmts>
  <fonts count="11" x14ac:knownFonts="1">
    <font>
      <sz val="10"/>
      <color rgb="FF000000"/>
      <name val="Times New Roman"/>
      <charset val="204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0"/>
      <color rgb="FF000000"/>
      <name val="Times New Roman"/>
      <charset val="204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4">
    <xf numFmtId="0" fontId="0" fillId="0" borderId="0" xfId="0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center" vertical="top" shrinkToFit="1"/>
    </xf>
    <xf numFmtId="164" fontId="1" fillId="0" borderId="2" xfId="0" applyNumberFormat="1" applyFont="1" applyFill="1" applyBorder="1" applyAlignment="1">
      <alignment horizontal="center" vertical="top" shrinkToFit="1"/>
    </xf>
    <xf numFmtId="164" fontId="1" fillId="0" borderId="0" xfId="0" applyNumberFormat="1" applyFont="1" applyFill="1" applyBorder="1" applyAlignment="1">
      <alignment horizontal="center" vertical="top" shrinkToFit="1"/>
    </xf>
    <xf numFmtId="164" fontId="1" fillId="0" borderId="1" xfId="0" applyNumberFormat="1" applyFont="1" applyFill="1" applyBorder="1" applyAlignment="1">
      <alignment horizontal="center" vertical="top" shrinkToFit="1"/>
    </xf>
    <xf numFmtId="164" fontId="1" fillId="0" borderId="0" xfId="0" applyNumberFormat="1" applyFont="1" applyFill="1" applyBorder="1" applyAlignment="1">
      <alignment horizontal="center" vertical="top" shrinkToFit="1"/>
    </xf>
    <xf numFmtId="0" fontId="2" fillId="0" borderId="0" xfId="0" applyFont="1" applyFill="1" applyBorder="1" applyAlignment="1">
      <alignment vertical="top" wrapText="1"/>
    </xf>
    <xf numFmtId="164" fontId="1" fillId="2" borderId="0" xfId="0" applyNumberFormat="1" applyFont="1" applyFill="1" applyBorder="1" applyAlignment="1">
      <alignment vertical="top" shrinkToFit="1"/>
    </xf>
    <xf numFmtId="0" fontId="2" fillId="0" borderId="0" xfId="0" applyFont="1" applyFill="1" applyBorder="1" applyAlignment="1">
      <alignment vertical="top"/>
    </xf>
    <xf numFmtId="1" fontId="6" fillId="0" borderId="1" xfId="0" applyNumberFormat="1" applyFont="1" applyFill="1" applyBorder="1" applyAlignment="1">
      <alignment vertical="top" shrinkToFit="1"/>
    </xf>
    <xf numFmtId="164" fontId="6" fillId="0" borderId="2" xfId="0" applyNumberFormat="1" applyFont="1" applyFill="1" applyBorder="1" applyAlignment="1">
      <alignment vertical="top" shrinkToFit="1"/>
    </xf>
    <xf numFmtId="164" fontId="6" fillId="0" borderId="0" xfId="0" applyNumberFormat="1" applyFont="1" applyFill="1" applyBorder="1" applyAlignment="1">
      <alignment vertical="top" shrinkToFit="1"/>
    </xf>
    <xf numFmtId="0" fontId="5" fillId="0" borderId="0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vertical="top"/>
    </xf>
    <xf numFmtId="164" fontId="7" fillId="0" borderId="2" xfId="0" applyNumberFormat="1" applyFont="1" applyFill="1" applyBorder="1" applyAlignment="1">
      <alignment horizontal="center" vertical="top" shrinkToFit="1"/>
    </xf>
    <xf numFmtId="1" fontId="7" fillId="0" borderId="1" xfId="0" applyNumberFormat="1" applyFont="1" applyFill="1" applyBorder="1" applyAlignment="1">
      <alignment horizontal="center" vertical="top" shrinkToFit="1"/>
    </xf>
    <xf numFmtId="164" fontId="7" fillId="0" borderId="0" xfId="0" applyNumberFormat="1" applyFont="1" applyFill="1" applyBorder="1" applyAlignment="1">
      <alignment horizontal="center" vertical="top" shrinkToFit="1"/>
    </xf>
    <xf numFmtId="164" fontId="7" fillId="0" borderId="1" xfId="0" applyNumberFormat="1" applyFont="1" applyFill="1" applyBorder="1" applyAlignment="1">
      <alignment horizontal="center" vertical="top" shrinkToFi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vertical="top" shrinkToFit="1"/>
    </xf>
    <xf numFmtId="164" fontId="1" fillId="0" borderId="2" xfId="0" applyNumberFormat="1" applyFont="1" applyFill="1" applyBorder="1" applyAlignment="1">
      <alignment vertical="top" shrinkToFit="1"/>
    </xf>
    <xf numFmtId="164" fontId="1" fillId="0" borderId="0" xfId="0" applyNumberFormat="1" applyFont="1" applyFill="1" applyBorder="1" applyAlignment="1">
      <alignment vertical="top" shrinkToFi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vertical="top" wrapText="1"/>
    </xf>
    <xf numFmtId="43" fontId="0" fillId="0" borderId="0" xfId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Beverage Tax Collections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17-D44C-8962-AC6E1080610F}"/>
              </c:ext>
            </c:extLst>
          </c:dPt>
          <c:cat>
            <c:numRef>
              <c:f>Sheet1!$E$76:$E$119</c:f>
              <c:numCache>
                <c:formatCode>General</c:formatCode>
                <c:ptCount val="44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</c:numCache>
            </c:numRef>
          </c:cat>
          <c:val>
            <c:numRef>
              <c:f>Sheet1!$B$76:$B$119</c:f>
              <c:numCache>
                <c:formatCode>\$\ #,##0.00</c:formatCode>
                <c:ptCount val="44"/>
                <c:pt idx="0">
                  <c:v>153482.15</c:v>
                </c:pt>
                <c:pt idx="1">
                  <c:v>201955.8</c:v>
                </c:pt>
                <c:pt idx="2">
                  <c:v>238390.5</c:v>
                </c:pt>
                <c:pt idx="3">
                  <c:v>131957.82999999999</c:v>
                </c:pt>
                <c:pt idx="4">
                  <c:v>193675.3</c:v>
                </c:pt>
                <c:pt idx="5">
                  <c:v>226323.17</c:v>
                </c:pt>
                <c:pt idx="6">
                  <c:v>199670.84</c:v>
                </c:pt>
                <c:pt idx="7">
                  <c:v>177089.62</c:v>
                </c:pt>
                <c:pt idx="8">
                  <c:v>209951.61</c:v>
                </c:pt>
                <c:pt idx="9">
                  <c:v>187070.73</c:v>
                </c:pt>
                <c:pt idx="10" formatCode="General">
                  <c:v>350080</c:v>
                </c:pt>
                <c:pt idx="11">
                  <c:v>210611</c:v>
                </c:pt>
                <c:pt idx="12">
                  <c:v>172611.78</c:v>
                </c:pt>
                <c:pt idx="13">
                  <c:v>183095.14</c:v>
                </c:pt>
                <c:pt idx="14">
                  <c:v>208614.27</c:v>
                </c:pt>
                <c:pt idx="15">
                  <c:v>191640.23</c:v>
                </c:pt>
                <c:pt idx="16">
                  <c:v>199703.59</c:v>
                </c:pt>
                <c:pt idx="17">
                  <c:v>242680.29</c:v>
                </c:pt>
                <c:pt idx="18">
                  <c:v>207559.39</c:v>
                </c:pt>
                <c:pt idx="19">
                  <c:v>218001.92000000001</c:v>
                </c:pt>
                <c:pt idx="20">
                  <c:v>252614.28</c:v>
                </c:pt>
                <c:pt idx="21">
                  <c:v>190924.15</c:v>
                </c:pt>
                <c:pt idx="22">
                  <c:v>216187.72</c:v>
                </c:pt>
                <c:pt idx="23">
                  <c:v>229855.77</c:v>
                </c:pt>
                <c:pt idx="24">
                  <c:v>198269.51</c:v>
                </c:pt>
                <c:pt idx="25">
                  <c:v>194372.7</c:v>
                </c:pt>
                <c:pt idx="26">
                  <c:v>134370.23999999999</c:v>
                </c:pt>
                <c:pt idx="27">
                  <c:v>123166.29</c:v>
                </c:pt>
                <c:pt idx="28">
                  <c:v>122272.91</c:v>
                </c:pt>
                <c:pt idx="29">
                  <c:v>163425.99</c:v>
                </c:pt>
                <c:pt idx="30">
                  <c:v>184662.95</c:v>
                </c:pt>
                <c:pt idx="31">
                  <c:v>236282.1</c:v>
                </c:pt>
                <c:pt idx="32">
                  <c:v>186632.21</c:v>
                </c:pt>
                <c:pt idx="33">
                  <c:v>163722.09</c:v>
                </c:pt>
                <c:pt idx="34">
                  <c:v>194331.02</c:v>
                </c:pt>
                <c:pt idx="35">
                  <c:v>177979.93</c:v>
                </c:pt>
                <c:pt idx="36">
                  <c:v>185119.19</c:v>
                </c:pt>
                <c:pt idx="37">
                  <c:v>196626.7</c:v>
                </c:pt>
                <c:pt idx="38">
                  <c:v>197886.88</c:v>
                </c:pt>
                <c:pt idx="39">
                  <c:v>218127.25</c:v>
                </c:pt>
                <c:pt idx="40">
                  <c:v>267109.23</c:v>
                </c:pt>
                <c:pt idx="41">
                  <c:v>257800.66</c:v>
                </c:pt>
                <c:pt idx="42">
                  <c:v>262260.49</c:v>
                </c:pt>
                <c:pt idx="43">
                  <c:v>252895.59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7-D44C-8962-AC6E1080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414848"/>
        <c:axId val="980276720"/>
      </c:barChart>
      <c:catAx>
        <c:axId val="9794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76720"/>
        <c:crosses val="autoZero"/>
        <c:auto val="1"/>
        <c:lblAlgn val="ctr"/>
        <c:lblOffset val="100"/>
        <c:noMultiLvlLbl val="0"/>
      </c:catAx>
      <c:valAx>
        <c:axId val="980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1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Growth in Collections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10-E642-B006-63759CFC451C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10-E642-B006-63759CFC451C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10-E642-B006-63759CFC451C}"/>
              </c:ext>
            </c:extLst>
          </c:dPt>
          <c:cat>
            <c:strRef>
              <c:f>Sheet1!$A$76:$A$119</c:f>
              <c:strCache>
                <c:ptCount val="4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  <c:pt idx="12">
                  <c:v>March</c:v>
                </c:pt>
                <c:pt idx="13">
                  <c:v>April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August</c:v>
                </c:pt>
                <c:pt idx="18">
                  <c:v>September</c:v>
                </c:pt>
                <c:pt idx="19">
                  <c:v>October</c:v>
                </c:pt>
                <c:pt idx="20">
                  <c:v>November</c:v>
                </c:pt>
                <c:pt idx="21">
                  <c:v>December</c:v>
                </c:pt>
                <c:pt idx="22">
                  <c:v>January</c:v>
                </c:pt>
                <c:pt idx="23">
                  <c:v>February</c:v>
                </c:pt>
                <c:pt idx="24">
                  <c:v>March</c:v>
                </c:pt>
                <c:pt idx="25">
                  <c:v>April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August</c:v>
                </c:pt>
                <c:pt idx="30">
                  <c:v>September</c:v>
                </c:pt>
                <c:pt idx="31">
                  <c:v>October</c:v>
                </c:pt>
                <c:pt idx="32">
                  <c:v>November</c:v>
                </c:pt>
                <c:pt idx="33">
                  <c:v>December</c:v>
                </c:pt>
                <c:pt idx="34">
                  <c:v>January</c:v>
                </c:pt>
                <c:pt idx="35">
                  <c:v>February</c:v>
                </c:pt>
                <c:pt idx="36">
                  <c:v>March</c:v>
                </c:pt>
                <c:pt idx="37">
                  <c:v>April</c:v>
                </c:pt>
                <c:pt idx="38">
                  <c:v>May</c:v>
                </c:pt>
                <c:pt idx="39">
                  <c:v>June</c:v>
                </c:pt>
                <c:pt idx="40">
                  <c:v>July</c:v>
                </c:pt>
                <c:pt idx="41">
                  <c:v>August</c:v>
                </c:pt>
                <c:pt idx="42">
                  <c:v>September</c:v>
                </c:pt>
                <c:pt idx="43">
                  <c:v>October</c:v>
                </c:pt>
              </c:strCache>
            </c:strRef>
          </c:cat>
          <c:val>
            <c:numRef>
              <c:f>Sheet1!$F$76:$F$119</c:f>
              <c:numCache>
                <c:formatCode>0.00</c:formatCode>
                <c:ptCount val="44"/>
                <c:pt idx="0">
                  <c:v>1</c:v>
                </c:pt>
                <c:pt idx="1">
                  <c:v>1.3158259771576042</c:v>
                </c:pt>
                <c:pt idx="2">
                  <c:v>1.5532131912408056</c:v>
                </c:pt>
                <c:pt idx="3">
                  <c:v>0.85976010891168775</c:v>
                </c:pt>
                <c:pt idx="4">
                  <c:v>1.2618750779813808</c:v>
                </c:pt>
                <c:pt idx="5">
                  <c:v>1.474589520670645</c:v>
                </c:pt>
                <c:pt idx="6">
                  <c:v>1.3009385130453281</c:v>
                </c:pt>
                <c:pt idx="7">
                  <c:v>1.1538124791710307</c:v>
                </c:pt>
                <c:pt idx="8">
                  <c:v>1.367922002656335</c:v>
                </c:pt>
                <c:pt idx="9">
                  <c:v>1.2188435593324698</c:v>
                </c:pt>
                <c:pt idx="10">
                  <c:v>2.2809167059491937</c:v>
                </c:pt>
                <c:pt idx="11">
                  <c:v>1.3722182025727423</c:v>
                </c:pt>
                <c:pt idx="12">
                  <c:v>1.124637490418267</c:v>
                </c:pt>
                <c:pt idx="13">
                  <c:v>1.192940938083028</c:v>
                </c:pt>
                <c:pt idx="14">
                  <c:v>1.3592086767093112</c:v>
                </c:pt>
                <c:pt idx="15">
                  <c:v>1.2486157510824549</c:v>
                </c:pt>
                <c:pt idx="16">
                  <c:v>1.3011518929074164</c:v>
                </c:pt>
                <c:pt idx="17">
                  <c:v>1.5811629560831668</c:v>
                </c:pt>
                <c:pt idx="18">
                  <c:v>1.3523356950629113</c:v>
                </c:pt>
                <c:pt idx="19">
                  <c:v>1.420373118307243</c:v>
                </c:pt>
                <c:pt idx="20">
                  <c:v>1.645887029859824</c:v>
                </c:pt>
                <c:pt idx="21">
                  <c:v>1.2439501922536269</c:v>
                </c:pt>
                <c:pt idx="22">
                  <c:v>1.4085528512599024</c:v>
                </c:pt>
                <c:pt idx="23">
                  <c:v>1.4976058779473704</c:v>
                </c:pt>
                <c:pt idx="24">
                  <c:v>1.2918082656517387</c:v>
                </c:pt>
                <c:pt idx="25">
                  <c:v>1.2664189288461232</c:v>
                </c:pt>
                <c:pt idx="26">
                  <c:v>0.875477962746808</c:v>
                </c:pt>
                <c:pt idx="27">
                  <c:v>0.80247957172869944</c:v>
                </c:pt>
                <c:pt idx="28">
                  <c:v>0.79665882970755886</c:v>
                </c:pt>
                <c:pt idx="29">
                  <c:v>1.0647882506206747</c:v>
                </c:pt>
                <c:pt idx="30">
                  <c:v>1.2031558718717454</c:v>
                </c:pt>
                <c:pt idx="31">
                  <c:v>1.539476088913271</c:v>
                </c:pt>
                <c:pt idx="32">
                  <c:v>1.2159864192676477</c:v>
                </c:pt>
                <c:pt idx="33">
                  <c:v>1.0667174651905775</c:v>
                </c:pt>
                <c:pt idx="34">
                  <c:v>1.266147366322403</c:v>
                </c:pt>
                <c:pt idx="35">
                  <c:v>1.1596132188661679</c:v>
                </c:pt>
                <c:pt idx="36">
                  <c:v>1.2061284651016422</c:v>
                </c:pt>
                <c:pt idx="37">
                  <c:v>1.2811046756903002</c:v>
                </c:pt>
                <c:pt idx="38">
                  <c:v>1.2893152721668286</c:v>
                </c:pt>
                <c:pt idx="39">
                  <c:v>1.421189695348938</c:v>
                </c:pt>
                <c:pt idx="40">
                  <c:v>1.7403276537369328</c:v>
                </c:pt>
                <c:pt idx="41">
                  <c:v>1.6796784512075185</c:v>
                </c:pt>
                <c:pt idx="42">
                  <c:v>1.7087360973246726</c:v>
                </c:pt>
                <c:pt idx="43">
                  <c:v>1.6477198814324663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0-E642-B006-63759CFC4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351744"/>
        <c:axId val="1052022720"/>
      </c:lineChart>
      <c:catAx>
        <c:axId val="9813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2720"/>
        <c:crosses val="autoZero"/>
        <c:auto val="1"/>
        <c:lblAlgn val="ctr"/>
        <c:lblOffset val="100"/>
        <c:noMultiLvlLbl val="0"/>
      </c:catAx>
      <c:valAx>
        <c:axId val="10520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0365ED-8095-0E4A-94CD-A78E14AEDFF7}">
  <sheetPr/>
  <sheetViews>
    <sheetView zoomScale="1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7B2A1D-E544-CC41-9BE9-1F7F32CA3317}">
  <sheetPr/>
  <sheetViews>
    <sheetView zoomScale="1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71" cy="62823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F5CBF-BD3A-5842-9A02-D161ECA18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071" cy="62823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E8B8D-E63A-0142-A751-15394E1033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workbookViewId="0">
      <selection activeCell="G31" sqref="G31"/>
    </sheetView>
  </sheetViews>
  <sheetFormatPr baseColWidth="10" defaultColWidth="9" defaultRowHeight="13" x14ac:dyDescent="0.15"/>
  <cols>
    <col min="1" max="1" width="12" bestFit="1" customWidth="1"/>
    <col min="2" max="4" width="18.59765625" customWidth="1"/>
    <col min="5" max="8" width="19.796875" customWidth="1"/>
    <col min="9" max="9" width="20.796875" customWidth="1"/>
    <col min="10" max="10" width="18.59765625" customWidth="1"/>
    <col min="11" max="11" width="14" bestFit="1" customWidth="1"/>
    <col min="12" max="12" width="14" customWidth="1"/>
    <col min="13" max="13" width="4.59765625" customWidth="1"/>
    <col min="14" max="14" width="17.3984375" customWidth="1"/>
    <col min="15" max="15" width="4.59765625" customWidth="1"/>
  </cols>
  <sheetData>
    <row r="1" spans="1:15" ht="31.5" customHeight="1" x14ac:dyDescent="0.15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15.75" customHeight="1" x14ac:dyDescent="0.15">
      <c r="B2" s="1">
        <v>2012</v>
      </c>
      <c r="C2" s="1">
        <v>2013</v>
      </c>
      <c r="D2" s="1">
        <v>2014</v>
      </c>
      <c r="E2" s="1">
        <v>2015</v>
      </c>
      <c r="F2" s="1">
        <v>2016</v>
      </c>
      <c r="G2" s="1">
        <v>2017</v>
      </c>
      <c r="H2" s="1">
        <v>2018</v>
      </c>
      <c r="I2" s="1">
        <v>2019</v>
      </c>
      <c r="J2" s="1">
        <v>2020</v>
      </c>
      <c r="K2" s="26">
        <v>2021</v>
      </c>
      <c r="L2" s="26"/>
    </row>
    <row r="3" spans="1:15" ht="15.75" customHeight="1" x14ac:dyDescent="0.15">
      <c r="A3" s="6" t="s">
        <v>1</v>
      </c>
      <c r="B3" s="2">
        <v>129840.37</v>
      </c>
      <c r="C3" s="2">
        <v>148671.95000000001</v>
      </c>
      <c r="D3" s="2">
        <v>126187.73</v>
      </c>
      <c r="E3" s="2">
        <v>162230.85</v>
      </c>
      <c r="F3" s="2">
        <v>80051.08</v>
      </c>
      <c r="G3" s="2">
        <v>181837.46</v>
      </c>
      <c r="H3" s="2">
        <v>294820.24</v>
      </c>
      <c r="I3" s="5">
        <v>350080</v>
      </c>
      <c r="J3" s="2">
        <v>216187.72</v>
      </c>
      <c r="K3" s="27">
        <v>194331.02</v>
      </c>
      <c r="L3" s="27"/>
    </row>
    <row r="4" spans="1:15" ht="15.75" customHeight="1" x14ac:dyDescent="0.15">
      <c r="A4" s="6" t="s">
        <v>2</v>
      </c>
      <c r="B4" s="3">
        <v>132383.82999999999</v>
      </c>
      <c r="C4" s="3">
        <v>137794.85</v>
      </c>
      <c r="D4" s="3">
        <v>150481.81</v>
      </c>
      <c r="E4" s="3">
        <v>134003.48000000001</v>
      </c>
      <c r="F4" s="3">
        <v>165120.14000000001</v>
      </c>
      <c r="G4" s="3">
        <v>228620.91</v>
      </c>
      <c r="H4" s="3">
        <v>182936.14</v>
      </c>
      <c r="I4" s="3">
        <v>210611</v>
      </c>
      <c r="J4" s="3">
        <v>229855.77</v>
      </c>
      <c r="K4" s="28">
        <v>177979.93</v>
      </c>
      <c r="L4" s="28"/>
    </row>
    <row r="5" spans="1:15" ht="15.75" customHeight="1" x14ac:dyDescent="0.15">
      <c r="A5" s="6" t="s">
        <v>3</v>
      </c>
      <c r="B5" s="3">
        <v>135773.37</v>
      </c>
      <c r="C5" s="3">
        <v>120411.37</v>
      </c>
      <c r="D5" s="3">
        <v>94983.39</v>
      </c>
      <c r="E5" s="3">
        <v>125349.59</v>
      </c>
      <c r="F5" s="3">
        <v>144500.56</v>
      </c>
      <c r="G5" s="3">
        <v>89419.36</v>
      </c>
      <c r="H5" s="3">
        <v>153482.15</v>
      </c>
      <c r="I5" s="3">
        <v>172611.78</v>
      </c>
      <c r="J5" s="3">
        <v>198269.51</v>
      </c>
      <c r="K5" s="28">
        <v>185119.19</v>
      </c>
      <c r="L5" s="28"/>
    </row>
    <row r="6" spans="1:15" ht="15.75" customHeight="1" x14ac:dyDescent="0.15">
      <c r="A6" s="6" t="s">
        <v>4</v>
      </c>
      <c r="B6" s="3">
        <v>156180.22</v>
      </c>
      <c r="C6" s="3">
        <v>139533.47</v>
      </c>
      <c r="D6" s="3">
        <v>147781.63</v>
      </c>
      <c r="E6" s="3">
        <v>117832.82</v>
      </c>
      <c r="F6" s="3">
        <v>215905.49</v>
      </c>
      <c r="G6" s="3">
        <v>246366.36</v>
      </c>
      <c r="H6" s="3">
        <v>201955.8</v>
      </c>
      <c r="I6" s="3">
        <v>183095.14</v>
      </c>
      <c r="J6" s="3">
        <v>194372.7</v>
      </c>
      <c r="K6" s="28">
        <v>196626.7</v>
      </c>
      <c r="L6" s="28"/>
    </row>
    <row r="7" spans="1:15" ht="15.75" customHeight="1" x14ac:dyDescent="0.15">
      <c r="A7" s="6" t="s">
        <v>5</v>
      </c>
      <c r="B7" s="3">
        <v>113919.98</v>
      </c>
      <c r="C7" s="3">
        <v>116549.26</v>
      </c>
      <c r="D7" s="3">
        <v>109718.95</v>
      </c>
      <c r="E7" s="3">
        <v>129448.55</v>
      </c>
      <c r="F7" s="3">
        <v>92630.43</v>
      </c>
      <c r="G7" s="3">
        <v>90955.71</v>
      </c>
      <c r="H7" s="3">
        <v>238390.5</v>
      </c>
      <c r="I7" s="3">
        <v>208614.27</v>
      </c>
      <c r="J7" s="3">
        <v>134370.23999999999</v>
      </c>
      <c r="K7" s="28">
        <v>197886.88</v>
      </c>
      <c r="L7" s="28"/>
    </row>
    <row r="8" spans="1:15" ht="15.75" customHeight="1" x14ac:dyDescent="0.15">
      <c r="A8" s="6" t="s">
        <v>6</v>
      </c>
      <c r="B8" s="3">
        <v>157453.54</v>
      </c>
      <c r="C8" s="3">
        <v>174917.21</v>
      </c>
      <c r="D8" s="3">
        <v>169305.89</v>
      </c>
      <c r="E8" s="3">
        <v>135284.91</v>
      </c>
      <c r="F8" s="3">
        <v>159358.96</v>
      </c>
      <c r="G8" s="3">
        <v>263497.28000000003</v>
      </c>
      <c r="H8" s="3">
        <v>131957.82999999999</v>
      </c>
      <c r="I8" s="3">
        <v>191640.23</v>
      </c>
      <c r="J8" s="3">
        <v>123166.29</v>
      </c>
      <c r="K8" s="28">
        <v>218127.25</v>
      </c>
      <c r="L8" s="28"/>
    </row>
    <row r="9" spans="1:15" ht="15.75" customHeight="1" x14ac:dyDescent="0.15">
      <c r="A9" s="6" t="s">
        <v>7</v>
      </c>
      <c r="B9" s="3">
        <v>161187.56</v>
      </c>
      <c r="C9" s="3">
        <v>191493.58</v>
      </c>
      <c r="D9" s="3">
        <v>137942.31</v>
      </c>
      <c r="E9" s="3">
        <v>247463.29</v>
      </c>
      <c r="F9" s="3">
        <v>277523.78000000003</v>
      </c>
      <c r="G9" s="3">
        <v>124536.44</v>
      </c>
      <c r="H9" s="3">
        <v>193675.3</v>
      </c>
      <c r="I9" s="3">
        <v>199703.59</v>
      </c>
      <c r="J9" s="3">
        <v>122272.91</v>
      </c>
      <c r="K9" s="28">
        <v>267109.23</v>
      </c>
      <c r="L9" s="28"/>
    </row>
    <row r="10" spans="1:15" ht="15.75" customHeight="1" x14ac:dyDescent="0.15">
      <c r="A10" s="6" t="s">
        <v>8</v>
      </c>
      <c r="B10" s="3">
        <v>125419.43</v>
      </c>
      <c r="C10" s="3">
        <v>150940.51</v>
      </c>
      <c r="D10" s="3">
        <v>211905.89</v>
      </c>
      <c r="E10" s="3">
        <v>95847.52</v>
      </c>
      <c r="F10" s="3">
        <v>107516.41</v>
      </c>
      <c r="G10" s="3">
        <v>179012.87</v>
      </c>
      <c r="H10" s="3">
        <v>226323.17</v>
      </c>
      <c r="I10" s="3">
        <v>242680.29</v>
      </c>
      <c r="J10" s="3">
        <v>163425.99</v>
      </c>
      <c r="K10" s="28">
        <v>257800.66</v>
      </c>
      <c r="L10" s="28"/>
    </row>
    <row r="11" spans="1:15" ht="15.75" customHeight="1" x14ac:dyDescent="0.15">
      <c r="A11" s="6" t="s">
        <v>9</v>
      </c>
      <c r="B11" s="3">
        <v>186211.63</v>
      </c>
      <c r="C11" s="3">
        <v>148247.6</v>
      </c>
      <c r="D11" s="3">
        <v>133100.29999999999</v>
      </c>
      <c r="E11" s="3">
        <v>156351.85</v>
      </c>
      <c r="F11" s="3">
        <v>230362.36</v>
      </c>
      <c r="G11" s="3">
        <v>190386.22</v>
      </c>
      <c r="H11" s="3">
        <v>199670.84</v>
      </c>
      <c r="I11" s="3">
        <v>207559.39</v>
      </c>
      <c r="J11" s="3">
        <v>184662.95</v>
      </c>
      <c r="K11" s="28">
        <v>262260.49</v>
      </c>
      <c r="L11" s="28"/>
    </row>
    <row r="12" spans="1:15" ht="15.75" customHeight="1" x14ac:dyDescent="0.15">
      <c r="A12" s="6" t="s">
        <v>10</v>
      </c>
      <c r="B12" s="3">
        <v>114634.66</v>
      </c>
      <c r="C12" s="3">
        <v>146235.29999999999</v>
      </c>
      <c r="D12" s="3">
        <v>152528.01999999999</v>
      </c>
      <c r="E12" s="3">
        <v>237516.31</v>
      </c>
      <c r="F12" s="3">
        <v>115312.67</v>
      </c>
      <c r="G12" s="3">
        <v>178562.54</v>
      </c>
      <c r="H12" s="3">
        <v>177089.62</v>
      </c>
      <c r="I12" s="3">
        <v>218001.92000000001</v>
      </c>
      <c r="J12" s="3">
        <v>236282.1</v>
      </c>
      <c r="K12" s="28">
        <v>252895.59</v>
      </c>
      <c r="L12" s="28"/>
    </row>
    <row r="13" spans="1:15" ht="15.75" customHeight="1" x14ac:dyDescent="0.15">
      <c r="A13" s="6" t="s">
        <v>11</v>
      </c>
      <c r="B13" s="3">
        <v>177785.14</v>
      </c>
      <c r="C13" s="3">
        <v>139890.01999999999</v>
      </c>
      <c r="D13" s="3">
        <v>168025.94</v>
      </c>
      <c r="E13" s="3">
        <v>138098.51</v>
      </c>
      <c r="F13" s="3">
        <v>176202.69</v>
      </c>
      <c r="G13" s="3">
        <v>203723.65</v>
      </c>
      <c r="H13" s="3">
        <v>209951.61</v>
      </c>
      <c r="I13" s="3">
        <v>252614.28</v>
      </c>
      <c r="J13" s="3">
        <v>186632.21</v>
      </c>
      <c r="K13" s="29"/>
      <c r="L13" s="29"/>
    </row>
    <row r="14" spans="1:15" ht="15.75" customHeight="1" x14ac:dyDescent="0.15">
      <c r="A14" s="6" t="s">
        <v>12</v>
      </c>
      <c r="B14" s="4">
        <v>151978.57999999999</v>
      </c>
      <c r="C14" s="4">
        <v>159691.59</v>
      </c>
      <c r="D14" s="4">
        <v>100666.01</v>
      </c>
      <c r="E14" s="4">
        <v>137694.96</v>
      </c>
      <c r="F14" s="4">
        <v>168968.52</v>
      </c>
      <c r="G14" s="4">
        <v>70973.56</v>
      </c>
      <c r="H14" s="4">
        <v>187070.73</v>
      </c>
      <c r="I14" s="4">
        <v>190924.15</v>
      </c>
      <c r="J14" s="4">
        <v>163722.09</v>
      </c>
      <c r="K14" s="30"/>
      <c r="L14" s="30"/>
    </row>
    <row r="15" spans="1:15" ht="15.75" customHeight="1" x14ac:dyDescent="0.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5" ht="15.75" customHeight="1" x14ac:dyDescent="0.15">
      <c r="C16" s="6"/>
      <c r="D16" s="6"/>
      <c r="E16" s="6"/>
      <c r="F16" s="6"/>
      <c r="G16" s="6"/>
      <c r="H16" s="6"/>
      <c r="I16" s="32">
        <f>SUM(I3:I14)</f>
        <v>2628136.0399999996</v>
      </c>
      <c r="J16" s="32">
        <f>SUM(J3:J14)</f>
        <v>2153220.48</v>
      </c>
      <c r="K16" s="6"/>
      <c r="L16" s="6"/>
      <c r="M16" s="6"/>
      <c r="N16" s="6"/>
    </row>
    <row r="17" spans="2:15" ht="15.75" customHeight="1" x14ac:dyDescent="0.1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2:15" ht="15.75" customHeight="1" x14ac:dyDescent="0.1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2:15" ht="15.75" customHeight="1" x14ac:dyDescent="0.1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5" ht="15.75" customHeight="1" x14ac:dyDescent="0.1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2:15" ht="15.75" customHeight="1" x14ac:dyDescent="0.1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2:15" ht="15.75" customHeight="1" x14ac:dyDescent="0.1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15" ht="15.75" customHeight="1" x14ac:dyDescent="0.1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2:15" ht="15.75" customHeight="1" x14ac:dyDescent="0.1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2:15" ht="15.75" customHeight="1" x14ac:dyDescent="0.1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5" ht="15.75" customHeight="1" x14ac:dyDescent="0.1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2:15" ht="15.75" customHeight="1" x14ac:dyDescent="0.15">
      <c r="B27" s="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ht="15.75" customHeight="1" x14ac:dyDescent="0.15">
      <c r="B28" s="6"/>
      <c r="C28" s="7"/>
      <c r="D28" s="7"/>
      <c r="E28" s="6"/>
      <c r="F28" s="6"/>
      <c r="G28" s="6"/>
      <c r="H28" s="6"/>
      <c r="I28" s="6"/>
      <c r="J28" s="6"/>
      <c r="K28" s="6"/>
    </row>
  </sheetData>
  <mergeCells count="1">
    <mergeCell ref="B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20C9-B095-5542-B42E-4EC59DDEE310}">
  <dimension ref="B2:AB52"/>
  <sheetViews>
    <sheetView tabSelected="1" workbookViewId="0">
      <selection activeCell="N17" sqref="N17"/>
    </sheetView>
  </sheetViews>
  <sheetFormatPr baseColWidth="10" defaultRowHeight="13" x14ac:dyDescent="0.15"/>
  <cols>
    <col min="8" max="8" width="13.3984375" bestFit="1" customWidth="1"/>
  </cols>
  <sheetData>
    <row r="2" spans="2:28" x14ac:dyDescent="0.15">
      <c r="D2">
        <v>2020</v>
      </c>
      <c r="E2">
        <v>2020</v>
      </c>
      <c r="F2">
        <v>2020</v>
      </c>
      <c r="G2">
        <v>2020</v>
      </c>
      <c r="H2">
        <v>2020</v>
      </c>
      <c r="I2">
        <v>2020</v>
      </c>
      <c r="J2">
        <v>2020</v>
      </c>
      <c r="K2">
        <v>2020</v>
      </c>
      <c r="L2">
        <v>2020</v>
      </c>
      <c r="M2">
        <v>2020</v>
      </c>
      <c r="N2">
        <v>2020</v>
      </c>
      <c r="O2">
        <v>2020</v>
      </c>
      <c r="P2">
        <v>2021</v>
      </c>
      <c r="Q2">
        <v>2021</v>
      </c>
      <c r="R2">
        <v>2021</v>
      </c>
      <c r="S2">
        <v>2021</v>
      </c>
      <c r="T2">
        <v>2021</v>
      </c>
      <c r="U2">
        <v>2021</v>
      </c>
      <c r="V2">
        <v>2021</v>
      </c>
      <c r="W2">
        <v>2021</v>
      </c>
      <c r="X2">
        <v>2021</v>
      </c>
      <c r="Y2">
        <v>2021</v>
      </c>
      <c r="Z2">
        <v>2021</v>
      </c>
      <c r="AA2">
        <v>2021</v>
      </c>
      <c r="AB2" s="14" t="s">
        <v>44</v>
      </c>
    </row>
    <row r="3" spans="2:28" x14ac:dyDescent="0.15">
      <c r="D3" s="14" t="s">
        <v>33</v>
      </c>
      <c r="E3" s="14" t="s">
        <v>34</v>
      </c>
      <c r="F3" s="14" t="s">
        <v>35</v>
      </c>
      <c r="G3" s="14" t="s">
        <v>36</v>
      </c>
      <c r="H3" s="14" t="s">
        <v>17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33</v>
      </c>
      <c r="Q3" s="14" t="s">
        <v>34</v>
      </c>
      <c r="R3" s="14" t="s">
        <v>35</v>
      </c>
      <c r="S3" s="14" t="s">
        <v>36</v>
      </c>
      <c r="T3" s="14" t="s">
        <v>17</v>
      </c>
      <c r="U3" s="14" t="s">
        <v>37</v>
      </c>
      <c r="V3" s="14" t="s">
        <v>38</v>
      </c>
      <c r="W3" s="14" t="s">
        <v>39</v>
      </c>
      <c r="X3" s="14" t="s">
        <v>40</v>
      </c>
      <c r="Y3" s="14" t="s">
        <v>41</v>
      </c>
      <c r="Z3" s="14" t="s">
        <v>42</v>
      </c>
      <c r="AA3" s="14" t="s">
        <v>43</v>
      </c>
    </row>
    <row r="4" spans="2:28" x14ac:dyDescent="0.15">
      <c r="B4" s="14" t="s">
        <v>31</v>
      </c>
      <c r="C4">
        <v>147015.00399999999</v>
      </c>
      <c r="D4">
        <v>97</v>
      </c>
      <c r="E4">
        <v>98</v>
      </c>
      <c r="F4">
        <v>99</v>
      </c>
      <c r="G4">
        <v>100</v>
      </c>
      <c r="H4">
        <v>101</v>
      </c>
      <c r="I4">
        <v>102</v>
      </c>
      <c r="J4">
        <v>103</v>
      </c>
      <c r="K4">
        <v>104</v>
      </c>
      <c r="L4">
        <v>105</v>
      </c>
      <c r="M4">
        <v>106</v>
      </c>
      <c r="N4">
        <v>107</v>
      </c>
      <c r="O4">
        <v>108</v>
      </c>
      <c r="P4">
        <v>109</v>
      </c>
      <c r="Q4">
        <v>110</v>
      </c>
      <c r="R4">
        <v>111</v>
      </c>
      <c r="S4">
        <v>112</v>
      </c>
      <c r="T4">
        <v>113</v>
      </c>
      <c r="U4">
        <v>114</v>
      </c>
      <c r="V4">
        <v>115</v>
      </c>
      <c r="W4">
        <v>116</v>
      </c>
      <c r="X4">
        <v>117</v>
      </c>
      <c r="Y4">
        <v>118</v>
      </c>
      <c r="Z4">
        <v>119</v>
      </c>
      <c r="AA4">
        <v>120</v>
      </c>
      <c r="AB4">
        <f>SUMPRODUCT(C4:AA4)</f>
        <v>149619.00399999999</v>
      </c>
    </row>
    <row r="5" spans="2:28" x14ac:dyDescent="0.15">
      <c r="B5" s="14" t="s">
        <v>32</v>
      </c>
      <c r="C5">
        <v>865.11530000000005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f t="shared" ref="AB5:AB16" si="0">SUMPRODUCT(C5:AA5)</f>
        <v>889.11530000000005</v>
      </c>
    </row>
    <row r="6" spans="2:28" x14ac:dyDescent="0.15">
      <c r="B6">
        <v>2</v>
      </c>
      <c r="C6">
        <v>-17336.0553</v>
      </c>
      <c r="E6">
        <v>1</v>
      </c>
      <c r="Q6">
        <v>1</v>
      </c>
      <c r="AB6">
        <f t="shared" si="0"/>
        <v>-17334.0553</v>
      </c>
    </row>
    <row r="7" spans="2:28" x14ac:dyDescent="0.15">
      <c r="B7">
        <v>3</v>
      </c>
      <c r="C7">
        <v>-56378.744299999998</v>
      </c>
      <c r="F7">
        <v>1</v>
      </c>
      <c r="R7">
        <v>1</v>
      </c>
      <c r="AB7">
        <f t="shared" si="0"/>
        <v>-56376.744299999998</v>
      </c>
    </row>
    <row r="8" spans="2:28" x14ac:dyDescent="0.15">
      <c r="B8">
        <v>4</v>
      </c>
      <c r="C8">
        <v>-10728.9395</v>
      </c>
      <c r="G8">
        <v>1</v>
      </c>
      <c r="S8">
        <v>1</v>
      </c>
      <c r="AB8">
        <f t="shared" si="0"/>
        <v>-10726.9395</v>
      </c>
    </row>
    <row r="9" spans="2:28" x14ac:dyDescent="0.15">
      <c r="B9">
        <v>5</v>
      </c>
      <c r="C9">
        <v>-50146.964800000002</v>
      </c>
      <c r="H9">
        <v>1</v>
      </c>
      <c r="T9">
        <v>1</v>
      </c>
      <c r="AB9">
        <f t="shared" si="0"/>
        <v>-50144.964800000002</v>
      </c>
    </row>
    <row r="10" spans="2:28" x14ac:dyDescent="0.15">
      <c r="B10">
        <v>6</v>
      </c>
      <c r="C10">
        <v>-15613.555</v>
      </c>
      <c r="I10">
        <v>1</v>
      </c>
      <c r="U10">
        <v>1</v>
      </c>
      <c r="AB10">
        <f t="shared" si="0"/>
        <v>-15611.555</v>
      </c>
    </row>
    <row r="11" spans="2:28" x14ac:dyDescent="0.15">
      <c r="B11">
        <v>7</v>
      </c>
      <c r="C11">
        <v>2285.0796999999998</v>
      </c>
      <c r="J11">
        <v>1</v>
      </c>
      <c r="V11">
        <v>1</v>
      </c>
      <c r="AB11">
        <f t="shared" si="0"/>
        <v>2287.0796999999998</v>
      </c>
    </row>
    <row r="12" spans="2:28" x14ac:dyDescent="0.15">
      <c r="B12">
        <v>8</v>
      </c>
      <c r="C12">
        <v>-22815.005499999999</v>
      </c>
      <c r="K12">
        <v>1</v>
      </c>
      <c r="W12">
        <v>1</v>
      </c>
      <c r="AB12">
        <f t="shared" si="0"/>
        <v>-22813.005499999999</v>
      </c>
    </row>
    <row r="13" spans="2:28" x14ac:dyDescent="0.15">
      <c r="B13">
        <v>9</v>
      </c>
      <c r="C13">
        <v>-9649.6082999999999</v>
      </c>
      <c r="L13">
        <v>1</v>
      </c>
      <c r="X13">
        <v>1</v>
      </c>
      <c r="AB13">
        <f t="shared" si="0"/>
        <v>-9647.6082999999999</v>
      </c>
    </row>
    <row r="14" spans="2:28" x14ac:dyDescent="0.15">
      <c r="B14">
        <v>10</v>
      </c>
      <c r="C14">
        <v>-24515.867300000002</v>
      </c>
      <c r="M14">
        <v>1</v>
      </c>
      <c r="Y14">
        <v>1</v>
      </c>
      <c r="AB14">
        <f t="shared" si="0"/>
        <v>-24513.867300000002</v>
      </c>
    </row>
    <row r="15" spans="2:28" x14ac:dyDescent="0.15">
      <c r="B15">
        <v>11</v>
      </c>
      <c r="C15">
        <v>-9579.6326000000008</v>
      </c>
      <c r="N15">
        <v>1</v>
      </c>
      <c r="Z15">
        <v>1</v>
      </c>
      <c r="AB15">
        <f t="shared" si="0"/>
        <v>-9577.6326000000008</v>
      </c>
    </row>
    <row r="16" spans="2:28" x14ac:dyDescent="0.15">
      <c r="B16">
        <v>12</v>
      </c>
      <c r="C16">
        <v>-47735.215300000003</v>
      </c>
      <c r="O16">
        <v>1</v>
      </c>
      <c r="AA16">
        <v>1</v>
      </c>
      <c r="AB16">
        <f t="shared" si="0"/>
        <v>-47733.215300000003</v>
      </c>
    </row>
    <row r="17" spans="2:28" x14ac:dyDescent="0.15">
      <c r="AB17">
        <f>SUM(AB4:AB16)</f>
        <v>-111684.38890000002</v>
      </c>
    </row>
    <row r="23" spans="2:28" x14ac:dyDescent="0.15">
      <c r="D23">
        <v>2020</v>
      </c>
      <c r="E23">
        <v>2020</v>
      </c>
      <c r="F23">
        <v>2020</v>
      </c>
      <c r="G23">
        <v>2020</v>
      </c>
      <c r="H23">
        <v>2020</v>
      </c>
      <c r="I23">
        <v>2020</v>
      </c>
      <c r="J23">
        <v>2020</v>
      </c>
      <c r="K23">
        <v>2020</v>
      </c>
      <c r="L23">
        <v>2020</v>
      </c>
      <c r="M23">
        <v>2020</v>
      </c>
      <c r="N23">
        <v>2020</v>
      </c>
      <c r="O23">
        <v>2020</v>
      </c>
      <c r="P23">
        <v>2021</v>
      </c>
      <c r="Q23">
        <v>2021</v>
      </c>
      <c r="R23">
        <v>2021</v>
      </c>
      <c r="S23">
        <v>2021</v>
      </c>
      <c r="T23">
        <v>2021</v>
      </c>
      <c r="U23">
        <v>2021</v>
      </c>
      <c r="V23">
        <v>2021</v>
      </c>
      <c r="W23">
        <v>2021</v>
      </c>
      <c r="X23">
        <v>2021</v>
      </c>
      <c r="Y23">
        <v>2021</v>
      </c>
      <c r="Z23">
        <v>2021</v>
      </c>
      <c r="AA23">
        <v>2021</v>
      </c>
    </row>
    <row r="24" spans="2:28" x14ac:dyDescent="0.15">
      <c r="D24" s="14" t="s">
        <v>33</v>
      </c>
      <c r="E24" s="14" t="s">
        <v>34</v>
      </c>
      <c r="F24" s="14" t="s">
        <v>35</v>
      </c>
      <c r="G24" s="14" t="s">
        <v>36</v>
      </c>
      <c r="H24" s="14" t="s">
        <v>17</v>
      </c>
      <c r="I24" s="14" t="s">
        <v>37</v>
      </c>
      <c r="J24" s="14" t="s">
        <v>38</v>
      </c>
      <c r="K24" s="14" t="s">
        <v>39</v>
      </c>
      <c r="L24" s="14" t="s">
        <v>40</v>
      </c>
      <c r="M24" s="14" t="s">
        <v>41</v>
      </c>
      <c r="N24" s="14" t="s">
        <v>42</v>
      </c>
      <c r="O24" s="14" t="s">
        <v>43</v>
      </c>
      <c r="P24" s="14" t="s">
        <v>33</v>
      </c>
      <c r="Q24" s="14" t="s">
        <v>34</v>
      </c>
      <c r="R24" s="14" t="s">
        <v>35</v>
      </c>
      <c r="S24" s="14" t="s">
        <v>36</v>
      </c>
      <c r="T24" s="14" t="s">
        <v>17</v>
      </c>
      <c r="U24" s="14" t="s">
        <v>37</v>
      </c>
      <c r="V24" s="14" t="s">
        <v>38</v>
      </c>
      <c r="W24" s="14" t="s">
        <v>39</v>
      </c>
      <c r="X24" s="14" t="s">
        <v>40</v>
      </c>
      <c r="Y24" s="14" t="s">
        <v>41</v>
      </c>
      <c r="Z24" s="14" t="s">
        <v>42</v>
      </c>
      <c r="AA24" s="14" t="s">
        <v>43</v>
      </c>
    </row>
    <row r="25" spans="2:28" x14ac:dyDescent="0.15">
      <c r="B25" s="14" t="s">
        <v>32</v>
      </c>
      <c r="C25">
        <v>865.11530000000005</v>
      </c>
      <c r="D25">
        <v>97</v>
      </c>
      <c r="E25">
        <v>98</v>
      </c>
      <c r="F25">
        <v>99</v>
      </c>
      <c r="G25">
        <v>100</v>
      </c>
      <c r="H25">
        <v>101</v>
      </c>
      <c r="I25">
        <v>102</v>
      </c>
      <c r="J25">
        <v>103</v>
      </c>
      <c r="K25">
        <v>104</v>
      </c>
      <c r="L25">
        <v>105</v>
      </c>
      <c r="M25">
        <v>106</v>
      </c>
      <c r="N25">
        <v>107</v>
      </c>
      <c r="O25">
        <v>108</v>
      </c>
      <c r="P25">
        <v>109</v>
      </c>
      <c r="Q25">
        <v>110</v>
      </c>
      <c r="R25">
        <v>111</v>
      </c>
      <c r="S25">
        <v>112</v>
      </c>
      <c r="T25">
        <v>113</v>
      </c>
      <c r="U25">
        <v>114</v>
      </c>
      <c r="V25">
        <v>115</v>
      </c>
      <c r="W25">
        <v>116</v>
      </c>
      <c r="X25">
        <v>117</v>
      </c>
      <c r="Y25">
        <v>118</v>
      </c>
      <c r="Z25">
        <v>119</v>
      </c>
      <c r="AA25">
        <v>120</v>
      </c>
      <c r="AB25">
        <f>SUMPRODUCT(C25:AA25)</f>
        <v>3469.1152999999999</v>
      </c>
    </row>
    <row r="28" spans="2:28" x14ac:dyDescent="0.15">
      <c r="D28">
        <v>2020</v>
      </c>
      <c r="E28" s="14" t="s">
        <v>33</v>
      </c>
      <c r="F28">
        <v>97</v>
      </c>
      <c r="G28">
        <v>865.11530000000005</v>
      </c>
      <c r="H28">
        <f>G28*F28</f>
        <v>83916.184099999999</v>
      </c>
    </row>
    <row r="29" spans="2:28" x14ac:dyDescent="0.15">
      <c r="D29">
        <v>2020</v>
      </c>
      <c r="E29" s="14" t="s">
        <v>34</v>
      </c>
      <c r="F29">
        <v>98</v>
      </c>
      <c r="G29">
        <v>865.11530000000005</v>
      </c>
      <c r="H29">
        <f t="shared" ref="H29:H51" si="1">G29*F29</f>
        <v>84781.299400000004</v>
      </c>
    </row>
    <row r="30" spans="2:28" x14ac:dyDescent="0.15">
      <c r="D30">
        <v>2020</v>
      </c>
      <c r="E30" s="14" t="s">
        <v>35</v>
      </c>
      <c r="F30">
        <v>99</v>
      </c>
      <c r="G30">
        <v>865.11530000000005</v>
      </c>
      <c r="H30">
        <f t="shared" si="1"/>
        <v>85646.414700000008</v>
      </c>
    </row>
    <row r="31" spans="2:28" x14ac:dyDescent="0.15">
      <c r="D31">
        <v>2020</v>
      </c>
      <c r="E31" s="14" t="s">
        <v>36</v>
      </c>
      <c r="F31">
        <v>100</v>
      </c>
      <c r="G31">
        <v>865.11530000000005</v>
      </c>
      <c r="H31">
        <f t="shared" si="1"/>
        <v>86511.53</v>
      </c>
    </row>
    <row r="32" spans="2:28" x14ac:dyDescent="0.15">
      <c r="D32">
        <v>2020</v>
      </c>
      <c r="E32" s="14" t="s">
        <v>17</v>
      </c>
      <c r="F32">
        <v>101</v>
      </c>
      <c r="G32">
        <v>865.11530000000005</v>
      </c>
      <c r="H32">
        <f t="shared" si="1"/>
        <v>87376.645300000004</v>
      </c>
    </row>
    <row r="33" spans="4:8" x14ac:dyDescent="0.15">
      <c r="D33">
        <v>2020</v>
      </c>
      <c r="E33" s="14" t="s">
        <v>37</v>
      </c>
      <c r="F33">
        <v>102</v>
      </c>
      <c r="G33">
        <v>865.11530000000005</v>
      </c>
      <c r="H33">
        <f t="shared" si="1"/>
        <v>88241.760600000009</v>
      </c>
    </row>
    <row r="34" spans="4:8" x14ac:dyDescent="0.15">
      <c r="D34">
        <v>2020</v>
      </c>
      <c r="E34" s="14" t="s">
        <v>38</v>
      </c>
      <c r="F34">
        <v>103</v>
      </c>
      <c r="G34">
        <v>865.11530000000005</v>
      </c>
      <c r="H34">
        <f t="shared" si="1"/>
        <v>89106.875899999999</v>
      </c>
    </row>
    <row r="35" spans="4:8" x14ac:dyDescent="0.15">
      <c r="D35">
        <v>2020</v>
      </c>
      <c r="E35" s="14" t="s">
        <v>39</v>
      </c>
      <c r="F35">
        <v>104</v>
      </c>
      <c r="G35">
        <v>865.11530000000005</v>
      </c>
      <c r="H35">
        <f t="shared" si="1"/>
        <v>89971.991200000004</v>
      </c>
    </row>
    <row r="36" spans="4:8" x14ac:dyDescent="0.15">
      <c r="D36">
        <v>2020</v>
      </c>
      <c r="E36" s="14" t="s">
        <v>40</v>
      </c>
      <c r="F36">
        <v>105</v>
      </c>
      <c r="G36">
        <v>865.11530000000005</v>
      </c>
      <c r="H36">
        <f t="shared" si="1"/>
        <v>90837.106500000009</v>
      </c>
    </row>
    <row r="37" spans="4:8" x14ac:dyDescent="0.15">
      <c r="D37">
        <v>2020</v>
      </c>
      <c r="E37" s="14" t="s">
        <v>41</v>
      </c>
      <c r="F37">
        <v>106</v>
      </c>
      <c r="G37">
        <v>865.11530000000005</v>
      </c>
      <c r="H37">
        <f t="shared" si="1"/>
        <v>91702.221799999999</v>
      </c>
    </row>
    <row r="38" spans="4:8" x14ac:dyDescent="0.15">
      <c r="D38">
        <v>2020</v>
      </c>
      <c r="E38" s="14" t="s">
        <v>42</v>
      </c>
      <c r="F38">
        <v>107</v>
      </c>
      <c r="G38">
        <v>865.11530000000005</v>
      </c>
      <c r="H38">
        <f t="shared" si="1"/>
        <v>92567.337100000004</v>
      </c>
    </row>
    <row r="39" spans="4:8" x14ac:dyDescent="0.15">
      <c r="D39">
        <v>2020</v>
      </c>
      <c r="E39" s="14" t="s">
        <v>43</v>
      </c>
      <c r="F39">
        <v>108</v>
      </c>
      <c r="G39">
        <v>865.11530000000005</v>
      </c>
      <c r="H39">
        <f t="shared" si="1"/>
        <v>93432.452400000009</v>
      </c>
    </row>
    <row r="40" spans="4:8" x14ac:dyDescent="0.15">
      <c r="D40">
        <v>2021</v>
      </c>
      <c r="E40" s="14" t="s">
        <v>33</v>
      </c>
      <c r="F40">
        <v>109</v>
      </c>
      <c r="G40">
        <v>865.11530000000005</v>
      </c>
      <c r="H40">
        <f t="shared" si="1"/>
        <v>94297.5677</v>
      </c>
    </row>
    <row r="41" spans="4:8" x14ac:dyDescent="0.15">
      <c r="D41">
        <v>2021</v>
      </c>
      <c r="E41" s="14" t="s">
        <v>34</v>
      </c>
      <c r="F41">
        <v>110</v>
      </c>
      <c r="G41">
        <v>865.11530000000005</v>
      </c>
      <c r="H41">
        <f t="shared" si="1"/>
        <v>95162.683000000005</v>
      </c>
    </row>
    <row r="42" spans="4:8" x14ac:dyDescent="0.15">
      <c r="D42">
        <v>2021</v>
      </c>
      <c r="E42" s="14" t="s">
        <v>35</v>
      </c>
      <c r="F42">
        <v>111</v>
      </c>
      <c r="G42">
        <v>865.11530000000005</v>
      </c>
      <c r="H42">
        <f t="shared" si="1"/>
        <v>96027.798300000009</v>
      </c>
    </row>
    <row r="43" spans="4:8" x14ac:dyDescent="0.15">
      <c r="D43">
        <v>2021</v>
      </c>
      <c r="E43" s="14" t="s">
        <v>36</v>
      </c>
      <c r="F43">
        <v>112</v>
      </c>
      <c r="G43">
        <v>865.11530000000005</v>
      </c>
      <c r="H43">
        <f t="shared" si="1"/>
        <v>96892.9136</v>
      </c>
    </row>
    <row r="44" spans="4:8" x14ac:dyDescent="0.15">
      <c r="D44">
        <v>2021</v>
      </c>
      <c r="E44" s="14" t="s">
        <v>17</v>
      </c>
      <c r="F44">
        <v>113</v>
      </c>
      <c r="G44">
        <v>865.11530000000005</v>
      </c>
      <c r="H44">
        <f t="shared" si="1"/>
        <v>97758.028900000005</v>
      </c>
    </row>
    <row r="45" spans="4:8" x14ac:dyDescent="0.15">
      <c r="D45">
        <v>2021</v>
      </c>
      <c r="E45" s="14" t="s">
        <v>37</v>
      </c>
      <c r="F45">
        <v>114</v>
      </c>
      <c r="G45">
        <v>865.11530000000005</v>
      </c>
      <c r="H45">
        <f t="shared" si="1"/>
        <v>98623.14420000001</v>
      </c>
    </row>
    <row r="46" spans="4:8" x14ac:dyDescent="0.15">
      <c r="D46">
        <v>2021</v>
      </c>
      <c r="E46" s="14" t="s">
        <v>38</v>
      </c>
      <c r="F46">
        <v>115</v>
      </c>
      <c r="G46">
        <v>865.11530000000005</v>
      </c>
      <c r="H46">
        <f t="shared" si="1"/>
        <v>99488.2595</v>
      </c>
    </row>
    <row r="47" spans="4:8" x14ac:dyDescent="0.15">
      <c r="D47">
        <v>2021</v>
      </c>
      <c r="E47" s="14" t="s">
        <v>39</v>
      </c>
      <c r="F47">
        <v>116</v>
      </c>
      <c r="G47">
        <v>865.11530000000005</v>
      </c>
      <c r="H47">
        <f t="shared" si="1"/>
        <v>100353.37480000001</v>
      </c>
    </row>
    <row r="48" spans="4:8" x14ac:dyDescent="0.15">
      <c r="D48">
        <v>2021</v>
      </c>
      <c r="E48" s="14" t="s">
        <v>40</v>
      </c>
      <c r="F48">
        <v>117</v>
      </c>
      <c r="G48">
        <v>865.11530000000005</v>
      </c>
      <c r="H48">
        <f t="shared" si="1"/>
        <v>101218.49010000001</v>
      </c>
    </row>
    <row r="49" spans="4:8" x14ac:dyDescent="0.15">
      <c r="D49">
        <v>2021</v>
      </c>
      <c r="E49" s="14" t="s">
        <v>41</v>
      </c>
      <c r="F49">
        <v>118</v>
      </c>
      <c r="G49">
        <v>865.11530000000005</v>
      </c>
      <c r="H49">
        <f t="shared" si="1"/>
        <v>102083.6054</v>
      </c>
    </row>
    <row r="50" spans="4:8" x14ac:dyDescent="0.15">
      <c r="D50">
        <v>2021</v>
      </c>
      <c r="E50" s="14" t="s">
        <v>42</v>
      </c>
      <c r="F50">
        <v>119</v>
      </c>
      <c r="G50">
        <v>865.11530000000005</v>
      </c>
      <c r="H50">
        <f t="shared" si="1"/>
        <v>102948.72070000001</v>
      </c>
    </row>
    <row r="51" spans="4:8" x14ac:dyDescent="0.15">
      <c r="D51">
        <v>2021</v>
      </c>
      <c r="E51" s="14" t="s">
        <v>43</v>
      </c>
      <c r="F51">
        <v>120</v>
      </c>
      <c r="G51">
        <v>865.11530000000005</v>
      </c>
      <c r="H51">
        <f t="shared" si="1"/>
        <v>103813.83600000001</v>
      </c>
    </row>
    <row r="52" spans="4:8" x14ac:dyDescent="0.15">
      <c r="H52" s="33">
        <f>SUM(H28:H51)</f>
        <v>2252760.2412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CEEE-720E-8A40-BA87-15A8EBF10EB3}">
  <dimension ref="A1:L145"/>
  <sheetViews>
    <sheetView zoomScale="141" zoomScaleNormal="141" workbookViewId="0">
      <selection activeCell="F2" sqref="F2"/>
    </sheetView>
  </sheetViews>
  <sheetFormatPr baseColWidth="10" defaultRowHeight="18" x14ac:dyDescent="0.15"/>
  <cols>
    <col min="1" max="1" width="13.59765625" style="19" bestFit="1" customWidth="1"/>
    <col min="2" max="2" width="16.59765625" style="20" bestFit="1" customWidth="1"/>
    <col min="3" max="3" width="7" style="20" bestFit="1" customWidth="1"/>
    <col min="4" max="4" width="5.59765625" style="23" bestFit="1" customWidth="1"/>
    <col min="5" max="5" width="19.3984375" style="23" bestFit="1" customWidth="1"/>
  </cols>
  <sheetData>
    <row r="1" spans="1:12" ht="19" x14ac:dyDescent="0.15">
      <c r="A1" s="19" t="s">
        <v>25</v>
      </c>
      <c r="B1" s="20" t="s">
        <v>26</v>
      </c>
      <c r="C1" s="20" t="s">
        <v>27</v>
      </c>
      <c r="D1" s="21" t="s">
        <v>28</v>
      </c>
      <c r="E1" s="21" t="s">
        <v>29</v>
      </c>
      <c r="F1" s="14" t="s">
        <v>30</v>
      </c>
      <c r="K1" s="9"/>
      <c r="L1" s="9"/>
    </row>
    <row r="2" spans="1:12" x14ac:dyDescent="0.15">
      <c r="A2" s="22" t="s">
        <v>13</v>
      </c>
      <c r="B2" s="15">
        <v>129840.37</v>
      </c>
      <c r="C2" s="16">
        <v>2012</v>
      </c>
      <c r="D2" s="23">
        <v>1</v>
      </c>
      <c r="E2" s="23">
        <f>D2-99</f>
        <v>-98</v>
      </c>
      <c r="L2" s="10"/>
    </row>
    <row r="3" spans="1:12" x14ac:dyDescent="0.15">
      <c r="A3" s="22" t="s">
        <v>14</v>
      </c>
      <c r="B3" s="17">
        <v>132383.82999999999</v>
      </c>
      <c r="C3" s="16">
        <v>2012</v>
      </c>
      <c r="D3" s="23">
        <v>2</v>
      </c>
      <c r="E3" s="23">
        <f t="shared" ref="E3:E66" si="0">D3-99</f>
        <v>-97</v>
      </c>
      <c r="L3" s="11"/>
    </row>
    <row r="4" spans="1:12" x14ac:dyDescent="0.15">
      <c r="A4" s="22" t="s">
        <v>15</v>
      </c>
      <c r="B4" s="17">
        <v>135773.37</v>
      </c>
      <c r="C4" s="16">
        <v>2012</v>
      </c>
      <c r="D4" s="23">
        <v>3</v>
      </c>
      <c r="E4" s="23">
        <f t="shared" si="0"/>
        <v>-96</v>
      </c>
      <c r="L4" s="11"/>
    </row>
    <row r="5" spans="1:12" x14ac:dyDescent="0.15">
      <c r="A5" s="22" t="s">
        <v>16</v>
      </c>
      <c r="B5" s="17">
        <v>156180.22</v>
      </c>
      <c r="C5" s="16">
        <v>2012</v>
      </c>
      <c r="D5" s="23">
        <v>4</v>
      </c>
      <c r="E5" s="23">
        <f t="shared" si="0"/>
        <v>-95</v>
      </c>
      <c r="L5" s="11"/>
    </row>
    <row r="6" spans="1:12" x14ac:dyDescent="0.15">
      <c r="A6" s="22" t="s">
        <v>17</v>
      </c>
      <c r="B6" s="17">
        <v>113919.98</v>
      </c>
      <c r="C6" s="16">
        <v>2012</v>
      </c>
      <c r="D6" s="23">
        <v>5</v>
      </c>
      <c r="E6" s="23">
        <f t="shared" si="0"/>
        <v>-94</v>
      </c>
      <c r="L6" s="11"/>
    </row>
    <row r="7" spans="1:12" x14ac:dyDescent="0.15">
      <c r="A7" s="22" t="s">
        <v>18</v>
      </c>
      <c r="B7" s="17">
        <v>157453.54</v>
      </c>
      <c r="C7" s="16">
        <v>2012</v>
      </c>
      <c r="D7" s="23">
        <v>6</v>
      </c>
      <c r="E7" s="23">
        <f t="shared" si="0"/>
        <v>-93</v>
      </c>
      <c r="L7" s="11"/>
    </row>
    <row r="8" spans="1:12" x14ac:dyDescent="0.15">
      <c r="A8" s="22" t="s">
        <v>19</v>
      </c>
      <c r="B8" s="17">
        <v>161187.56</v>
      </c>
      <c r="C8" s="16">
        <v>2012</v>
      </c>
      <c r="D8" s="23">
        <v>7</v>
      </c>
      <c r="E8" s="23">
        <f t="shared" si="0"/>
        <v>-92</v>
      </c>
      <c r="L8" s="11"/>
    </row>
    <row r="9" spans="1:12" x14ac:dyDescent="0.15">
      <c r="A9" s="22" t="s">
        <v>20</v>
      </c>
      <c r="B9" s="17">
        <v>125419.43</v>
      </c>
      <c r="C9" s="16">
        <v>2012</v>
      </c>
      <c r="D9" s="23">
        <v>8</v>
      </c>
      <c r="E9" s="23">
        <f t="shared" si="0"/>
        <v>-91</v>
      </c>
      <c r="L9" s="11"/>
    </row>
    <row r="10" spans="1:12" x14ac:dyDescent="0.15">
      <c r="A10" s="22" t="s">
        <v>21</v>
      </c>
      <c r="B10" s="17">
        <v>186211.63</v>
      </c>
      <c r="C10" s="16">
        <v>2012</v>
      </c>
      <c r="D10" s="23">
        <v>9</v>
      </c>
      <c r="E10" s="23">
        <f t="shared" si="0"/>
        <v>-90</v>
      </c>
      <c r="L10" s="11"/>
    </row>
    <row r="11" spans="1:12" x14ac:dyDescent="0.15">
      <c r="A11" s="22" t="s">
        <v>22</v>
      </c>
      <c r="B11" s="17">
        <v>114634.66</v>
      </c>
      <c r="C11" s="16">
        <v>2012</v>
      </c>
      <c r="D11" s="23">
        <v>10</v>
      </c>
      <c r="E11" s="23">
        <f t="shared" si="0"/>
        <v>-89</v>
      </c>
      <c r="L11" s="11"/>
    </row>
    <row r="12" spans="1:12" x14ac:dyDescent="0.2">
      <c r="A12" s="22" t="s">
        <v>23</v>
      </c>
      <c r="B12" s="17">
        <v>177785.14</v>
      </c>
      <c r="C12" s="16">
        <v>2012</v>
      </c>
      <c r="D12" s="23">
        <v>11</v>
      </c>
      <c r="E12" s="23">
        <f t="shared" si="0"/>
        <v>-88</v>
      </c>
      <c r="K12" s="12"/>
      <c r="L12" s="12"/>
    </row>
    <row r="13" spans="1:12" x14ac:dyDescent="0.2">
      <c r="A13" s="22" t="s">
        <v>24</v>
      </c>
      <c r="B13" s="18">
        <v>151978.57999999999</v>
      </c>
      <c r="C13" s="16">
        <v>2012</v>
      </c>
      <c r="D13" s="23">
        <v>12</v>
      </c>
      <c r="E13" s="23">
        <f t="shared" si="0"/>
        <v>-87</v>
      </c>
      <c r="K13" s="13"/>
      <c r="L13" s="13"/>
    </row>
    <row r="14" spans="1:12" x14ac:dyDescent="0.15">
      <c r="A14" s="22" t="s">
        <v>13</v>
      </c>
      <c r="B14" s="15">
        <v>148671.95000000001</v>
      </c>
      <c r="C14" s="16">
        <v>2013</v>
      </c>
      <c r="D14" s="23">
        <v>13</v>
      </c>
      <c r="E14" s="23">
        <f t="shared" si="0"/>
        <v>-86</v>
      </c>
    </row>
    <row r="15" spans="1:12" x14ac:dyDescent="0.15">
      <c r="A15" s="22" t="s">
        <v>14</v>
      </c>
      <c r="B15" s="17">
        <v>137794.85</v>
      </c>
      <c r="C15" s="16">
        <v>2013</v>
      </c>
      <c r="D15" s="23">
        <v>14</v>
      </c>
      <c r="E15" s="23">
        <f t="shared" si="0"/>
        <v>-85</v>
      </c>
    </row>
    <row r="16" spans="1:12" x14ac:dyDescent="0.15">
      <c r="A16" s="22" t="s">
        <v>15</v>
      </c>
      <c r="B16" s="17">
        <v>120411.37</v>
      </c>
      <c r="C16" s="16">
        <v>2013</v>
      </c>
      <c r="D16" s="23">
        <v>15</v>
      </c>
      <c r="E16" s="23">
        <f t="shared" si="0"/>
        <v>-84</v>
      </c>
    </row>
    <row r="17" spans="1:5" x14ac:dyDescent="0.15">
      <c r="A17" s="22" t="s">
        <v>16</v>
      </c>
      <c r="B17" s="17">
        <v>139533.47</v>
      </c>
      <c r="C17" s="16">
        <v>2013</v>
      </c>
      <c r="D17" s="23">
        <v>16</v>
      </c>
      <c r="E17" s="23">
        <f t="shared" si="0"/>
        <v>-83</v>
      </c>
    </row>
    <row r="18" spans="1:5" x14ac:dyDescent="0.15">
      <c r="A18" s="22" t="s">
        <v>17</v>
      </c>
      <c r="B18" s="17">
        <v>116549.26</v>
      </c>
      <c r="C18" s="16">
        <v>2013</v>
      </c>
      <c r="D18" s="23">
        <v>17</v>
      </c>
      <c r="E18" s="23">
        <f t="shared" si="0"/>
        <v>-82</v>
      </c>
    </row>
    <row r="19" spans="1:5" x14ac:dyDescent="0.15">
      <c r="A19" s="22" t="s">
        <v>18</v>
      </c>
      <c r="B19" s="17">
        <v>174917.21</v>
      </c>
      <c r="C19" s="16">
        <v>2013</v>
      </c>
      <c r="D19" s="23">
        <v>18</v>
      </c>
      <c r="E19" s="23">
        <f t="shared" si="0"/>
        <v>-81</v>
      </c>
    </row>
    <row r="20" spans="1:5" x14ac:dyDescent="0.15">
      <c r="A20" s="22" t="s">
        <v>19</v>
      </c>
      <c r="B20" s="17">
        <v>191493.58</v>
      </c>
      <c r="C20" s="16">
        <v>2013</v>
      </c>
      <c r="D20" s="23">
        <v>19</v>
      </c>
      <c r="E20" s="23">
        <f t="shared" si="0"/>
        <v>-80</v>
      </c>
    </row>
    <row r="21" spans="1:5" x14ac:dyDescent="0.15">
      <c r="A21" s="22" t="s">
        <v>20</v>
      </c>
      <c r="B21" s="17">
        <v>150940.51</v>
      </c>
      <c r="C21" s="16">
        <v>2013</v>
      </c>
      <c r="D21" s="23">
        <v>20</v>
      </c>
      <c r="E21" s="23">
        <f t="shared" si="0"/>
        <v>-79</v>
      </c>
    </row>
    <row r="22" spans="1:5" x14ac:dyDescent="0.15">
      <c r="A22" s="22" t="s">
        <v>21</v>
      </c>
      <c r="B22" s="17">
        <v>148247.6</v>
      </c>
      <c r="C22" s="16">
        <v>2013</v>
      </c>
      <c r="D22" s="23">
        <v>21</v>
      </c>
      <c r="E22" s="23">
        <f t="shared" si="0"/>
        <v>-78</v>
      </c>
    </row>
    <row r="23" spans="1:5" x14ac:dyDescent="0.15">
      <c r="A23" s="22" t="s">
        <v>22</v>
      </c>
      <c r="B23" s="17">
        <v>146235.29999999999</v>
      </c>
      <c r="C23" s="16">
        <v>2013</v>
      </c>
      <c r="D23" s="23">
        <v>22</v>
      </c>
      <c r="E23" s="23">
        <f t="shared" si="0"/>
        <v>-77</v>
      </c>
    </row>
    <row r="24" spans="1:5" x14ac:dyDescent="0.15">
      <c r="A24" s="22" t="s">
        <v>23</v>
      </c>
      <c r="B24" s="17">
        <v>139890.01999999999</v>
      </c>
      <c r="C24" s="16">
        <v>2013</v>
      </c>
      <c r="D24" s="23">
        <v>23</v>
      </c>
      <c r="E24" s="23">
        <f t="shared" si="0"/>
        <v>-76</v>
      </c>
    </row>
    <row r="25" spans="1:5" x14ac:dyDescent="0.15">
      <c r="A25" s="22" t="s">
        <v>24</v>
      </c>
      <c r="B25" s="18">
        <v>159691.59</v>
      </c>
      <c r="C25" s="16">
        <v>2013</v>
      </c>
      <c r="D25" s="23">
        <v>24</v>
      </c>
      <c r="E25" s="23">
        <f t="shared" si="0"/>
        <v>-75</v>
      </c>
    </row>
    <row r="26" spans="1:5" x14ac:dyDescent="0.15">
      <c r="A26" s="22" t="s">
        <v>13</v>
      </c>
      <c r="B26" s="15">
        <v>126187.73</v>
      </c>
      <c r="C26" s="16">
        <v>2014</v>
      </c>
      <c r="D26" s="23">
        <v>25</v>
      </c>
      <c r="E26" s="23">
        <f t="shared" si="0"/>
        <v>-74</v>
      </c>
    </row>
    <row r="27" spans="1:5" x14ac:dyDescent="0.15">
      <c r="A27" s="22" t="s">
        <v>14</v>
      </c>
      <c r="B27" s="17">
        <v>150481.81</v>
      </c>
      <c r="C27" s="16">
        <v>2014</v>
      </c>
      <c r="D27" s="23">
        <v>26</v>
      </c>
      <c r="E27" s="23">
        <f t="shared" si="0"/>
        <v>-73</v>
      </c>
    </row>
    <row r="28" spans="1:5" x14ac:dyDescent="0.15">
      <c r="A28" s="22" t="s">
        <v>15</v>
      </c>
      <c r="B28" s="17">
        <v>94983.39</v>
      </c>
      <c r="C28" s="16">
        <v>2014</v>
      </c>
      <c r="D28" s="23">
        <v>27</v>
      </c>
      <c r="E28" s="23">
        <f t="shared" si="0"/>
        <v>-72</v>
      </c>
    </row>
    <row r="29" spans="1:5" x14ac:dyDescent="0.15">
      <c r="A29" s="22" t="s">
        <v>16</v>
      </c>
      <c r="B29" s="17">
        <v>147781.63</v>
      </c>
      <c r="C29" s="16">
        <v>2014</v>
      </c>
      <c r="D29" s="23">
        <v>28</v>
      </c>
      <c r="E29" s="23">
        <f t="shared" si="0"/>
        <v>-71</v>
      </c>
    </row>
    <row r="30" spans="1:5" x14ac:dyDescent="0.15">
      <c r="A30" s="22" t="s">
        <v>17</v>
      </c>
      <c r="B30" s="17">
        <v>109718.95</v>
      </c>
      <c r="C30" s="16">
        <v>2014</v>
      </c>
      <c r="D30" s="23">
        <v>29</v>
      </c>
      <c r="E30" s="23">
        <f t="shared" si="0"/>
        <v>-70</v>
      </c>
    </row>
    <row r="31" spans="1:5" x14ac:dyDescent="0.15">
      <c r="A31" s="22" t="s">
        <v>18</v>
      </c>
      <c r="B31" s="17">
        <v>169305.89</v>
      </c>
      <c r="C31" s="16">
        <v>2014</v>
      </c>
      <c r="D31" s="23">
        <v>30</v>
      </c>
      <c r="E31" s="23">
        <f t="shared" si="0"/>
        <v>-69</v>
      </c>
    </row>
    <row r="32" spans="1:5" x14ac:dyDescent="0.15">
      <c r="A32" s="22" t="s">
        <v>19</v>
      </c>
      <c r="B32" s="17">
        <v>137942.31</v>
      </c>
      <c r="C32" s="16">
        <v>2014</v>
      </c>
      <c r="D32" s="23">
        <v>31</v>
      </c>
      <c r="E32" s="23">
        <f t="shared" si="0"/>
        <v>-68</v>
      </c>
    </row>
    <row r="33" spans="1:5" x14ac:dyDescent="0.15">
      <c r="A33" s="22" t="s">
        <v>20</v>
      </c>
      <c r="B33" s="17">
        <v>211905.89</v>
      </c>
      <c r="C33" s="16">
        <v>2014</v>
      </c>
      <c r="D33" s="23">
        <v>32</v>
      </c>
      <c r="E33" s="23">
        <f t="shared" si="0"/>
        <v>-67</v>
      </c>
    </row>
    <row r="34" spans="1:5" x14ac:dyDescent="0.15">
      <c r="A34" s="22" t="s">
        <v>21</v>
      </c>
      <c r="B34" s="17">
        <v>133100.29999999999</v>
      </c>
      <c r="C34" s="16">
        <v>2014</v>
      </c>
      <c r="D34" s="23">
        <v>33</v>
      </c>
      <c r="E34" s="23">
        <f t="shared" si="0"/>
        <v>-66</v>
      </c>
    </row>
    <row r="35" spans="1:5" x14ac:dyDescent="0.15">
      <c r="A35" s="22" t="s">
        <v>22</v>
      </c>
      <c r="B35" s="17">
        <v>152528.01999999999</v>
      </c>
      <c r="C35" s="16">
        <v>2014</v>
      </c>
      <c r="D35" s="23">
        <v>34</v>
      </c>
      <c r="E35" s="23">
        <f t="shared" si="0"/>
        <v>-65</v>
      </c>
    </row>
    <row r="36" spans="1:5" x14ac:dyDescent="0.15">
      <c r="A36" s="22" t="s">
        <v>23</v>
      </c>
      <c r="B36" s="17">
        <v>168025.94</v>
      </c>
      <c r="C36" s="16">
        <v>2014</v>
      </c>
      <c r="D36" s="23">
        <v>35</v>
      </c>
      <c r="E36" s="23">
        <f t="shared" si="0"/>
        <v>-64</v>
      </c>
    </row>
    <row r="37" spans="1:5" x14ac:dyDescent="0.15">
      <c r="A37" s="22" t="s">
        <v>24</v>
      </c>
      <c r="B37" s="18">
        <v>100666.01</v>
      </c>
      <c r="C37" s="16">
        <v>2014</v>
      </c>
      <c r="D37" s="23">
        <v>36</v>
      </c>
      <c r="E37" s="23">
        <f t="shared" si="0"/>
        <v>-63</v>
      </c>
    </row>
    <row r="38" spans="1:5" x14ac:dyDescent="0.15">
      <c r="A38" s="22" t="s">
        <v>13</v>
      </c>
      <c r="B38" s="15">
        <v>162230.85</v>
      </c>
      <c r="C38" s="16">
        <v>2015</v>
      </c>
      <c r="D38" s="23">
        <v>37</v>
      </c>
      <c r="E38" s="23">
        <f t="shared" si="0"/>
        <v>-62</v>
      </c>
    </row>
    <row r="39" spans="1:5" x14ac:dyDescent="0.15">
      <c r="A39" s="22" t="s">
        <v>14</v>
      </c>
      <c r="B39" s="17">
        <v>134003.48000000001</v>
      </c>
      <c r="C39" s="16">
        <v>2015</v>
      </c>
      <c r="D39" s="23">
        <v>38</v>
      </c>
      <c r="E39" s="23">
        <f t="shared" si="0"/>
        <v>-61</v>
      </c>
    </row>
    <row r="40" spans="1:5" x14ac:dyDescent="0.15">
      <c r="A40" s="22" t="s">
        <v>15</v>
      </c>
      <c r="B40" s="17">
        <v>125349.59</v>
      </c>
      <c r="C40" s="16">
        <v>2015</v>
      </c>
      <c r="D40" s="23">
        <v>39</v>
      </c>
      <c r="E40" s="23">
        <f t="shared" si="0"/>
        <v>-60</v>
      </c>
    </row>
    <row r="41" spans="1:5" x14ac:dyDescent="0.15">
      <c r="A41" s="22" t="s">
        <v>16</v>
      </c>
      <c r="B41" s="17">
        <v>117832.82</v>
      </c>
      <c r="C41" s="16">
        <v>2015</v>
      </c>
      <c r="D41" s="23">
        <v>40</v>
      </c>
      <c r="E41" s="23">
        <f t="shared" si="0"/>
        <v>-59</v>
      </c>
    </row>
    <row r="42" spans="1:5" x14ac:dyDescent="0.15">
      <c r="A42" s="22" t="s">
        <v>17</v>
      </c>
      <c r="B42" s="17">
        <v>129448.55</v>
      </c>
      <c r="C42" s="16">
        <v>2015</v>
      </c>
      <c r="D42" s="23">
        <v>41</v>
      </c>
      <c r="E42" s="23">
        <f t="shared" si="0"/>
        <v>-58</v>
      </c>
    </row>
    <row r="43" spans="1:5" x14ac:dyDescent="0.15">
      <c r="A43" s="22" t="s">
        <v>18</v>
      </c>
      <c r="B43" s="17">
        <v>135284.91</v>
      </c>
      <c r="C43" s="16">
        <v>2015</v>
      </c>
      <c r="D43" s="23">
        <v>42</v>
      </c>
      <c r="E43" s="23">
        <f t="shared" si="0"/>
        <v>-57</v>
      </c>
    </row>
    <row r="44" spans="1:5" x14ac:dyDescent="0.15">
      <c r="A44" s="22" t="s">
        <v>19</v>
      </c>
      <c r="B44" s="17">
        <v>247463.29</v>
      </c>
      <c r="C44" s="16">
        <v>2015</v>
      </c>
      <c r="D44" s="23">
        <v>43</v>
      </c>
      <c r="E44" s="23">
        <f t="shared" si="0"/>
        <v>-56</v>
      </c>
    </row>
    <row r="45" spans="1:5" x14ac:dyDescent="0.15">
      <c r="A45" s="22" t="s">
        <v>20</v>
      </c>
      <c r="B45" s="17">
        <v>95847.52</v>
      </c>
      <c r="C45" s="16">
        <v>2015</v>
      </c>
      <c r="D45" s="23">
        <v>44</v>
      </c>
      <c r="E45" s="23">
        <f t="shared" si="0"/>
        <v>-55</v>
      </c>
    </row>
    <row r="46" spans="1:5" x14ac:dyDescent="0.15">
      <c r="A46" s="22" t="s">
        <v>21</v>
      </c>
      <c r="B46" s="17">
        <v>156351.85</v>
      </c>
      <c r="C46" s="16">
        <v>2015</v>
      </c>
      <c r="D46" s="23">
        <v>45</v>
      </c>
      <c r="E46" s="23">
        <f t="shared" si="0"/>
        <v>-54</v>
      </c>
    </row>
    <row r="47" spans="1:5" x14ac:dyDescent="0.15">
      <c r="A47" s="22" t="s">
        <v>22</v>
      </c>
      <c r="B47" s="17">
        <v>237516.31</v>
      </c>
      <c r="C47" s="16">
        <v>2015</v>
      </c>
      <c r="D47" s="23">
        <v>46</v>
      </c>
      <c r="E47" s="23">
        <f t="shared" si="0"/>
        <v>-53</v>
      </c>
    </row>
    <row r="48" spans="1:5" x14ac:dyDescent="0.15">
      <c r="A48" s="22" t="s">
        <v>23</v>
      </c>
      <c r="B48" s="17">
        <v>138098.51</v>
      </c>
      <c r="C48" s="16">
        <v>2015</v>
      </c>
      <c r="D48" s="23">
        <v>47</v>
      </c>
      <c r="E48" s="23">
        <f t="shared" si="0"/>
        <v>-52</v>
      </c>
    </row>
    <row r="49" spans="1:5" x14ac:dyDescent="0.15">
      <c r="A49" s="22" t="s">
        <v>24</v>
      </c>
      <c r="B49" s="18">
        <v>137694.96</v>
      </c>
      <c r="C49" s="16">
        <v>2015</v>
      </c>
      <c r="D49" s="23">
        <v>48</v>
      </c>
      <c r="E49" s="23">
        <f t="shared" si="0"/>
        <v>-51</v>
      </c>
    </row>
    <row r="50" spans="1:5" x14ac:dyDescent="0.15">
      <c r="A50" s="22" t="s">
        <v>13</v>
      </c>
      <c r="B50" s="15">
        <v>80051.08</v>
      </c>
      <c r="C50" s="16">
        <v>2016</v>
      </c>
      <c r="D50" s="23">
        <v>49</v>
      </c>
      <c r="E50" s="23">
        <f t="shared" si="0"/>
        <v>-50</v>
      </c>
    </row>
    <row r="51" spans="1:5" x14ac:dyDescent="0.15">
      <c r="A51" s="22" t="s">
        <v>14</v>
      </c>
      <c r="B51" s="17">
        <v>165120.14000000001</v>
      </c>
      <c r="C51" s="16">
        <v>2016</v>
      </c>
      <c r="D51" s="23">
        <v>50</v>
      </c>
      <c r="E51" s="23">
        <f t="shared" si="0"/>
        <v>-49</v>
      </c>
    </row>
    <row r="52" spans="1:5" x14ac:dyDescent="0.15">
      <c r="A52" s="22" t="s">
        <v>15</v>
      </c>
      <c r="B52" s="17">
        <v>144500.56</v>
      </c>
      <c r="C52" s="16">
        <v>2016</v>
      </c>
      <c r="D52" s="23">
        <v>51</v>
      </c>
      <c r="E52" s="23">
        <f t="shared" si="0"/>
        <v>-48</v>
      </c>
    </row>
    <row r="53" spans="1:5" x14ac:dyDescent="0.15">
      <c r="A53" s="22" t="s">
        <v>16</v>
      </c>
      <c r="B53" s="17">
        <v>215905.49</v>
      </c>
      <c r="C53" s="16">
        <v>2016</v>
      </c>
      <c r="D53" s="23">
        <v>52</v>
      </c>
      <c r="E53" s="23">
        <f t="shared" si="0"/>
        <v>-47</v>
      </c>
    </row>
    <row r="54" spans="1:5" x14ac:dyDescent="0.15">
      <c r="A54" s="22" t="s">
        <v>17</v>
      </c>
      <c r="B54" s="17">
        <v>92630.43</v>
      </c>
      <c r="C54" s="16">
        <v>2016</v>
      </c>
      <c r="D54" s="23">
        <v>53</v>
      </c>
      <c r="E54" s="23">
        <f t="shared" si="0"/>
        <v>-46</v>
      </c>
    </row>
    <row r="55" spans="1:5" x14ac:dyDescent="0.15">
      <c r="A55" s="22" t="s">
        <v>18</v>
      </c>
      <c r="B55" s="17">
        <v>159358.96</v>
      </c>
      <c r="C55" s="16">
        <v>2016</v>
      </c>
      <c r="D55" s="23">
        <v>54</v>
      </c>
      <c r="E55" s="23">
        <f t="shared" si="0"/>
        <v>-45</v>
      </c>
    </row>
    <row r="56" spans="1:5" x14ac:dyDescent="0.15">
      <c r="A56" s="22" t="s">
        <v>19</v>
      </c>
      <c r="B56" s="17">
        <v>277523.78000000003</v>
      </c>
      <c r="C56" s="16">
        <v>2016</v>
      </c>
      <c r="D56" s="23">
        <v>55</v>
      </c>
      <c r="E56" s="23">
        <f t="shared" si="0"/>
        <v>-44</v>
      </c>
    </row>
    <row r="57" spans="1:5" x14ac:dyDescent="0.15">
      <c r="A57" s="22" t="s">
        <v>20</v>
      </c>
      <c r="B57" s="17">
        <v>107516.41</v>
      </c>
      <c r="C57" s="16">
        <v>2016</v>
      </c>
      <c r="D57" s="23">
        <v>56</v>
      </c>
      <c r="E57" s="23">
        <f t="shared" si="0"/>
        <v>-43</v>
      </c>
    </row>
    <row r="58" spans="1:5" x14ac:dyDescent="0.15">
      <c r="A58" s="22" t="s">
        <v>21</v>
      </c>
      <c r="B58" s="17">
        <v>230362.36</v>
      </c>
      <c r="C58" s="16">
        <v>2016</v>
      </c>
      <c r="D58" s="23">
        <v>57</v>
      </c>
      <c r="E58" s="23">
        <f t="shared" si="0"/>
        <v>-42</v>
      </c>
    </row>
    <row r="59" spans="1:5" x14ac:dyDescent="0.15">
      <c r="A59" s="22" t="s">
        <v>22</v>
      </c>
      <c r="B59" s="17">
        <v>115312.67</v>
      </c>
      <c r="C59" s="16">
        <v>2016</v>
      </c>
      <c r="D59" s="23">
        <v>58</v>
      </c>
      <c r="E59" s="23">
        <f t="shared" si="0"/>
        <v>-41</v>
      </c>
    </row>
    <row r="60" spans="1:5" x14ac:dyDescent="0.15">
      <c r="A60" s="22" t="s">
        <v>23</v>
      </c>
      <c r="B60" s="17">
        <v>176202.69</v>
      </c>
      <c r="C60" s="16">
        <v>2016</v>
      </c>
      <c r="D60" s="23">
        <v>59</v>
      </c>
      <c r="E60" s="23">
        <f t="shared" si="0"/>
        <v>-40</v>
      </c>
    </row>
    <row r="61" spans="1:5" x14ac:dyDescent="0.15">
      <c r="A61" s="22" t="s">
        <v>24</v>
      </c>
      <c r="B61" s="18">
        <v>168968.52</v>
      </c>
      <c r="C61" s="16">
        <v>2016</v>
      </c>
      <c r="D61" s="23">
        <v>60</v>
      </c>
      <c r="E61" s="23">
        <f t="shared" si="0"/>
        <v>-39</v>
      </c>
    </row>
    <row r="62" spans="1:5" x14ac:dyDescent="0.15">
      <c r="A62" s="22" t="s">
        <v>13</v>
      </c>
      <c r="B62" s="15">
        <v>181837.46</v>
      </c>
      <c r="C62" s="16">
        <v>2017</v>
      </c>
      <c r="D62" s="23">
        <v>61</v>
      </c>
      <c r="E62" s="23">
        <f t="shared" si="0"/>
        <v>-38</v>
      </c>
    </row>
    <row r="63" spans="1:5" x14ac:dyDescent="0.15">
      <c r="A63" s="22" t="s">
        <v>14</v>
      </c>
      <c r="B63" s="17">
        <v>228620.91</v>
      </c>
      <c r="C63" s="16">
        <v>2017</v>
      </c>
      <c r="D63" s="23">
        <v>62</v>
      </c>
      <c r="E63" s="23">
        <f t="shared" si="0"/>
        <v>-37</v>
      </c>
    </row>
    <row r="64" spans="1:5" x14ac:dyDescent="0.15">
      <c r="A64" s="22" t="s">
        <v>15</v>
      </c>
      <c r="B64" s="17">
        <v>89419.36</v>
      </c>
      <c r="C64" s="16">
        <v>2017</v>
      </c>
      <c r="D64" s="23">
        <v>63</v>
      </c>
      <c r="E64" s="23">
        <f t="shared" si="0"/>
        <v>-36</v>
      </c>
    </row>
    <row r="65" spans="1:6" x14ac:dyDescent="0.15">
      <c r="A65" s="22" t="s">
        <v>16</v>
      </c>
      <c r="B65" s="17">
        <v>246366.36</v>
      </c>
      <c r="C65" s="16">
        <v>2017</v>
      </c>
      <c r="D65" s="23">
        <v>64</v>
      </c>
      <c r="E65" s="23">
        <f t="shared" si="0"/>
        <v>-35</v>
      </c>
    </row>
    <row r="66" spans="1:6" x14ac:dyDescent="0.15">
      <c r="A66" s="22" t="s">
        <v>17</v>
      </c>
      <c r="B66" s="17">
        <v>90955.71</v>
      </c>
      <c r="C66" s="16">
        <v>2017</v>
      </c>
      <c r="D66" s="23">
        <v>65</v>
      </c>
      <c r="E66" s="23">
        <f t="shared" si="0"/>
        <v>-34</v>
      </c>
    </row>
    <row r="67" spans="1:6" x14ac:dyDescent="0.15">
      <c r="A67" s="22" t="s">
        <v>18</v>
      </c>
      <c r="B67" s="17">
        <v>263497.28000000003</v>
      </c>
      <c r="C67" s="16">
        <v>2017</v>
      </c>
      <c r="D67" s="23">
        <v>66</v>
      </c>
      <c r="E67" s="23">
        <f t="shared" ref="E67:E119" si="1">D67-99</f>
        <v>-33</v>
      </c>
    </row>
    <row r="68" spans="1:6" x14ac:dyDescent="0.15">
      <c r="A68" s="22" t="s">
        <v>19</v>
      </c>
      <c r="B68" s="17">
        <v>124536.44</v>
      </c>
      <c r="C68" s="16">
        <v>2017</v>
      </c>
      <c r="D68" s="23">
        <v>67</v>
      </c>
      <c r="E68" s="23">
        <f t="shared" si="1"/>
        <v>-32</v>
      </c>
    </row>
    <row r="69" spans="1:6" x14ac:dyDescent="0.15">
      <c r="A69" s="22" t="s">
        <v>20</v>
      </c>
      <c r="B69" s="17">
        <v>179012.87</v>
      </c>
      <c r="C69" s="16">
        <v>2017</v>
      </c>
      <c r="D69" s="23">
        <v>68</v>
      </c>
      <c r="E69" s="23">
        <f t="shared" si="1"/>
        <v>-31</v>
      </c>
    </row>
    <row r="70" spans="1:6" x14ac:dyDescent="0.15">
      <c r="A70" s="22" t="s">
        <v>21</v>
      </c>
      <c r="B70" s="17">
        <v>190386.22</v>
      </c>
      <c r="C70" s="16">
        <v>2017</v>
      </c>
      <c r="D70" s="23">
        <v>69</v>
      </c>
      <c r="E70" s="23">
        <f t="shared" si="1"/>
        <v>-30</v>
      </c>
    </row>
    <row r="71" spans="1:6" x14ac:dyDescent="0.15">
      <c r="A71" s="22" t="s">
        <v>22</v>
      </c>
      <c r="B71" s="17">
        <v>178562.54</v>
      </c>
      <c r="C71" s="16">
        <v>2017</v>
      </c>
      <c r="D71" s="23">
        <v>70</v>
      </c>
      <c r="E71" s="23">
        <f t="shared" si="1"/>
        <v>-29</v>
      </c>
    </row>
    <row r="72" spans="1:6" x14ac:dyDescent="0.15">
      <c r="A72" s="22" t="s">
        <v>23</v>
      </c>
      <c r="B72" s="17">
        <v>203723.65</v>
      </c>
      <c r="C72" s="16">
        <v>2017</v>
      </c>
      <c r="D72" s="23">
        <v>71</v>
      </c>
      <c r="E72" s="23">
        <f t="shared" si="1"/>
        <v>-28</v>
      </c>
    </row>
    <row r="73" spans="1:6" x14ac:dyDescent="0.15">
      <c r="A73" s="22" t="s">
        <v>24</v>
      </c>
      <c r="B73" s="18">
        <v>70973.56</v>
      </c>
      <c r="C73" s="16">
        <v>2017</v>
      </c>
      <c r="D73" s="23">
        <v>72</v>
      </c>
      <c r="E73" s="23">
        <f t="shared" si="1"/>
        <v>-27</v>
      </c>
    </row>
    <row r="74" spans="1:6" x14ac:dyDescent="0.15">
      <c r="A74" s="22" t="s">
        <v>13</v>
      </c>
      <c r="B74" s="15">
        <v>294820.24</v>
      </c>
      <c r="C74" s="16">
        <v>2018</v>
      </c>
      <c r="D74" s="23">
        <v>73</v>
      </c>
      <c r="E74" s="23">
        <f t="shared" si="1"/>
        <v>-26</v>
      </c>
      <c r="F74" s="25">
        <f t="shared" ref="F74:F119" si="2">B74/$B$76</f>
        <v>1.9208764015880675</v>
      </c>
    </row>
    <row r="75" spans="1:6" x14ac:dyDescent="0.15">
      <c r="A75" s="22" t="s">
        <v>14</v>
      </c>
      <c r="B75" s="17">
        <v>182936.14</v>
      </c>
      <c r="C75" s="16">
        <v>2018</v>
      </c>
      <c r="D75" s="23">
        <v>74</v>
      </c>
      <c r="E75" s="23">
        <f t="shared" si="1"/>
        <v>-25</v>
      </c>
      <c r="F75" s="25">
        <f t="shared" si="2"/>
        <v>1.1919049869968594</v>
      </c>
    </row>
    <row r="76" spans="1:6" x14ac:dyDescent="0.15">
      <c r="A76" s="22" t="s">
        <v>15</v>
      </c>
      <c r="B76" s="17">
        <v>153482.15</v>
      </c>
      <c r="C76" s="16">
        <v>2018</v>
      </c>
      <c r="D76" s="23">
        <v>75</v>
      </c>
      <c r="E76" s="23">
        <f t="shared" si="1"/>
        <v>-24</v>
      </c>
      <c r="F76" s="25">
        <f>B76/$B$76</f>
        <v>1</v>
      </c>
    </row>
    <row r="77" spans="1:6" x14ac:dyDescent="0.15">
      <c r="A77" s="22" t="s">
        <v>16</v>
      </c>
      <c r="B77" s="17">
        <v>201955.8</v>
      </c>
      <c r="C77" s="16">
        <v>2018</v>
      </c>
      <c r="D77" s="23">
        <v>76</v>
      </c>
      <c r="E77" s="23">
        <f t="shared" si="1"/>
        <v>-23</v>
      </c>
      <c r="F77" s="25">
        <f t="shared" si="2"/>
        <v>1.3158259771576042</v>
      </c>
    </row>
    <row r="78" spans="1:6" x14ac:dyDescent="0.15">
      <c r="A78" s="22" t="s">
        <v>17</v>
      </c>
      <c r="B78" s="17">
        <v>238390.5</v>
      </c>
      <c r="C78" s="16">
        <v>2018</v>
      </c>
      <c r="D78" s="23">
        <v>77</v>
      </c>
      <c r="E78" s="23">
        <f t="shared" si="1"/>
        <v>-22</v>
      </c>
      <c r="F78" s="25">
        <f t="shared" si="2"/>
        <v>1.5532131912408056</v>
      </c>
    </row>
    <row r="79" spans="1:6" x14ac:dyDescent="0.15">
      <c r="A79" s="22" t="s">
        <v>18</v>
      </c>
      <c r="B79" s="17">
        <v>131957.82999999999</v>
      </c>
      <c r="C79" s="16">
        <v>2018</v>
      </c>
      <c r="D79" s="23">
        <v>78</v>
      </c>
      <c r="E79" s="23">
        <f t="shared" si="1"/>
        <v>-21</v>
      </c>
      <c r="F79" s="25">
        <f t="shared" si="2"/>
        <v>0.85976010891168775</v>
      </c>
    </row>
    <row r="80" spans="1:6" x14ac:dyDescent="0.15">
      <c r="A80" s="22" t="s">
        <v>19</v>
      </c>
      <c r="B80" s="17">
        <v>193675.3</v>
      </c>
      <c r="C80" s="16">
        <v>2018</v>
      </c>
      <c r="D80" s="23">
        <v>79</v>
      </c>
      <c r="E80" s="23">
        <f t="shared" si="1"/>
        <v>-20</v>
      </c>
      <c r="F80" s="25">
        <f t="shared" si="2"/>
        <v>1.2618750779813808</v>
      </c>
    </row>
    <row r="81" spans="1:6" x14ac:dyDescent="0.15">
      <c r="A81" s="22" t="s">
        <v>20</v>
      </c>
      <c r="B81" s="17">
        <v>226323.17</v>
      </c>
      <c r="C81" s="16">
        <v>2018</v>
      </c>
      <c r="D81" s="23">
        <v>80</v>
      </c>
      <c r="E81" s="23">
        <f t="shared" si="1"/>
        <v>-19</v>
      </c>
      <c r="F81" s="25">
        <f t="shared" si="2"/>
        <v>1.474589520670645</v>
      </c>
    </row>
    <row r="82" spans="1:6" x14ac:dyDescent="0.15">
      <c r="A82" s="22" t="s">
        <v>21</v>
      </c>
      <c r="B82" s="17">
        <v>199670.84</v>
      </c>
      <c r="C82" s="16">
        <v>2018</v>
      </c>
      <c r="D82" s="23">
        <v>81</v>
      </c>
      <c r="E82" s="23">
        <f t="shared" si="1"/>
        <v>-18</v>
      </c>
      <c r="F82" s="25">
        <f t="shared" si="2"/>
        <v>1.3009385130453281</v>
      </c>
    </row>
    <row r="83" spans="1:6" x14ac:dyDescent="0.15">
      <c r="A83" s="22" t="s">
        <v>22</v>
      </c>
      <c r="B83" s="17">
        <v>177089.62</v>
      </c>
      <c r="C83" s="16">
        <v>2018</v>
      </c>
      <c r="D83" s="23">
        <v>82</v>
      </c>
      <c r="E83" s="23">
        <f t="shared" si="1"/>
        <v>-17</v>
      </c>
      <c r="F83" s="25">
        <f t="shared" si="2"/>
        <v>1.1538124791710307</v>
      </c>
    </row>
    <row r="84" spans="1:6" x14ac:dyDescent="0.15">
      <c r="A84" s="22" t="s">
        <v>23</v>
      </c>
      <c r="B84" s="17">
        <v>209951.61</v>
      </c>
      <c r="C84" s="16">
        <v>2018</v>
      </c>
      <c r="D84" s="23">
        <v>83</v>
      </c>
      <c r="E84" s="23">
        <f t="shared" si="1"/>
        <v>-16</v>
      </c>
      <c r="F84" s="25">
        <f t="shared" si="2"/>
        <v>1.367922002656335</v>
      </c>
    </row>
    <row r="85" spans="1:6" x14ac:dyDescent="0.15">
      <c r="A85" s="22" t="s">
        <v>24</v>
      </c>
      <c r="B85" s="18">
        <v>187070.73</v>
      </c>
      <c r="C85" s="16">
        <v>2018</v>
      </c>
      <c r="D85" s="23">
        <v>84</v>
      </c>
      <c r="E85" s="23">
        <f t="shared" si="1"/>
        <v>-15</v>
      </c>
      <c r="F85" s="25">
        <f t="shared" si="2"/>
        <v>1.2188435593324698</v>
      </c>
    </row>
    <row r="86" spans="1:6" x14ac:dyDescent="0.2">
      <c r="A86" s="22" t="s">
        <v>13</v>
      </c>
      <c r="B86" s="24">
        <v>350080</v>
      </c>
      <c r="C86" s="16">
        <v>2019</v>
      </c>
      <c r="D86" s="23">
        <v>85</v>
      </c>
      <c r="E86" s="23">
        <f t="shared" si="1"/>
        <v>-14</v>
      </c>
      <c r="F86" s="25">
        <f t="shared" si="2"/>
        <v>2.2809167059491937</v>
      </c>
    </row>
    <row r="87" spans="1:6" x14ac:dyDescent="0.15">
      <c r="A87" s="22" t="s">
        <v>14</v>
      </c>
      <c r="B87" s="17">
        <v>210611</v>
      </c>
      <c r="C87" s="16">
        <v>2019</v>
      </c>
      <c r="D87" s="23">
        <v>86</v>
      </c>
      <c r="E87" s="23">
        <f t="shared" si="1"/>
        <v>-13</v>
      </c>
      <c r="F87" s="25">
        <f t="shared" si="2"/>
        <v>1.3722182025727423</v>
      </c>
    </row>
    <row r="88" spans="1:6" x14ac:dyDescent="0.15">
      <c r="A88" s="22" t="s">
        <v>15</v>
      </c>
      <c r="B88" s="17">
        <v>172611.78</v>
      </c>
      <c r="C88" s="16">
        <v>2019</v>
      </c>
      <c r="D88" s="23">
        <v>87</v>
      </c>
      <c r="E88" s="23">
        <f t="shared" si="1"/>
        <v>-12</v>
      </c>
      <c r="F88" s="25">
        <f t="shared" si="2"/>
        <v>1.124637490418267</v>
      </c>
    </row>
    <row r="89" spans="1:6" x14ac:dyDescent="0.15">
      <c r="A89" s="22" t="s">
        <v>16</v>
      </c>
      <c r="B89" s="17">
        <v>183095.14</v>
      </c>
      <c r="C89" s="16">
        <v>2019</v>
      </c>
      <c r="D89" s="23">
        <v>88</v>
      </c>
      <c r="E89" s="23">
        <f t="shared" si="1"/>
        <v>-11</v>
      </c>
      <c r="F89" s="25">
        <f t="shared" si="2"/>
        <v>1.192940938083028</v>
      </c>
    </row>
    <row r="90" spans="1:6" x14ac:dyDescent="0.15">
      <c r="A90" s="22" t="s">
        <v>17</v>
      </c>
      <c r="B90" s="17">
        <v>208614.27</v>
      </c>
      <c r="C90" s="16">
        <v>2019</v>
      </c>
      <c r="D90" s="23">
        <v>89</v>
      </c>
      <c r="E90" s="23">
        <f t="shared" si="1"/>
        <v>-10</v>
      </c>
      <c r="F90" s="25">
        <f t="shared" si="2"/>
        <v>1.3592086767093112</v>
      </c>
    </row>
    <row r="91" spans="1:6" x14ac:dyDescent="0.15">
      <c r="A91" s="22" t="s">
        <v>18</v>
      </c>
      <c r="B91" s="17">
        <v>191640.23</v>
      </c>
      <c r="C91" s="16">
        <v>2019</v>
      </c>
      <c r="D91" s="23">
        <v>90</v>
      </c>
      <c r="E91" s="23">
        <f t="shared" si="1"/>
        <v>-9</v>
      </c>
      <c r="F91" s="25">
        <f t="shared" si="2"/>
        <v>1.2486157510824549</v>
      </c>
    </row>
    <row r="92" spans="1:6" x14ac:dyDescent="0.15">
      <c r="A92" s="22" t="s">
        <v>19</v>
      </c>
      <c r="B92" s="17">
        <v>199703.59</v>
      </c>
      <c r="C92" s="16">
        <v>2019</v>
      </c>
      <c r="D92" s="23">
        <v>91</v>
      </c>
      <c r="E92" s="23">
        <f t="shared" si="1"/>
        <v>-8</v>
      </c>
      <c r="F92" s="25">
        <f t="shared" si="2"/>
        <v>1.3011518929074164</v>
      </c>
    </row>
    <row r="93" spans="1:6" x14ac:dyDescent="0.15">
      <c r="A93" s="22" t="s">
        <v>20</v>
      </c>
      <c r="B93" s="17">
        <v>242680.29</v>
      </c>
      <c r="C93" s="16">
        <v>2019</v>
      </c>
      <c r="D93" s="23">
        <v>92</v>
      </c>
      <c r="E93" s="23">
        <f t="shared" si="1"/>
        <v>-7</v>
      </c>
      <c r="F93" s="25">
        <f t="shared" si="2"/>
        <v>1.5811629560831668</v>
      </c>
    </row>
    <row r="94" spans="1:6" x14ac:dyDescent="0.15">
      <c r="A94" s="22" t="s">
        <v>21</v>
      </c>
      <c r="B94" s="17">
        <v>207559.39</v>
      </c>
      <c r="C94" s="16">
        <v>2019</v>
      </c>
      <c r="D94" s="23">
        <v>93</v>
      </c>
      <c r="E94" s="23">
        <f t="shared" si="1"/>
        <v>-6</v>
      </c>
      <c r="F94" s="25">
        <f t="shared" si="2"/>
        <v>1.3523356950629113</v>
      </c>
    </row>
    <row r="95" spans="1:6" x14ac:dyDescent="0.15">
      <c r="A95" s="22" t="s">
        <v>22</v>
      </c>
      <c r="B95" s="17">
        <v>218001.92000000001</v>
      </c>
      <c r="C95" s="16">
        <v>2019</v>
      </c>
      <c r="D95" s="23">
        <v>94</v>
      </c>
      <c r="E95" s="23">
        <f t="shared" si="1"/>
        <v>-5</v>
      </c>
      <c r="F95" s="25">
        <f t="shared" si="2"/>
        <v>1.420373118307243</v>
      </c>
    </row>
    <row r="96" spans="1:6" x14ac:dyDescent="0.15">
      <c r="A96" s="22" t="s">
        <v>23</v>
      </c>
      <c r="B96" s="17">
        <v>252614.28</v>
      </c>
      <c r="C96" s="16">
        <v>2019</v>
      </c>
      <c r="D96" s="23">
        <v>95</v>
      </c>
      <c r="E96" s="23">
        <f t="shared" si="1"/>
        <v>-4</v>
      </c>
      <c r="F96" s="25">
        <f t="shared" si="2"/>
        <v>1.645887029859824</v>
      </c>
    </row>
    <row r="97" spans="1:6" x14ac:dyDescent="0.15">
      <c r="A97" s="22" t="s">
        <v>24</v>
      </c>
      <c r="B97" s="18">
        <v>190924.15</v>
      </c>
      <c r="C97" s="16">
        <v>2019</v>
      </c>
      <c r="D97" s="23">
        <v>96</v>
      </c>
      <c r="E97" s="23">
        <f t="shared" si="1"/>
        <v>-3</v>
      </c>
      <c r="F97" s="25">
        <f t="shared" si="2"/>
        <v>1.2439501922536269</v>
      </c>
    </row>
    <row r="98" spans="1:6" x14ac:dyDescent="0.15">
      <c r="A98" s="22" t="s">
        <v>13</v>
      </c>
      <c r="B98" s="15">
        <v>216187.72</v>
      </c>
      <c r="C98" s="16">
        <v>2020</v>
      </c>
      <c r="D98" s="23">
        <v>97</v>
      </c>
      <c r="E98" s="23">
        <f t="shared" si="1"/>
        <v>-2</v>
      </c>
      <c r="F98" s="25">
        <f t="shared" si="2"/>
        <v>1.4085528512599024</v>
      </c>
    </row>
    <row r="99" spans="1:6" x14ac:dyDescent="0.15">
      <c r="A99" s="22" t="s">
        <v>14</v>
      </c>
      <c r="B99" s="17">
        <v>229855.77</v>
      </c>
      <c r="C99" s="16">
        <v>2020</v>
      </c>
      <c r="D99" s="23">
        <v>98</v>
      </c>
      <c r="E99" s="23">
        <f t="shared" si="1"/>
        <v>-1</v>
      </c>
      <c r="F99" s="25">
        <f t="shared" si="2"/>
        <v>1.4976058779473704</v>
      </c>
    </row>
    <row r="100" spans="1:6" x14ac:dyDescent="0.15">
      <c r="A100" s="22" t="s">
        <v>15</v>
      </c>
      <c r="B100" s="17">
        <v>198269.51</v>
      </c>
      <c r="C100" s="16">
        <v>2020</v>
      </c>
      <c r="D100" s="23">
        <v>99</v>
      </c>
      <c r="E100" s="23">
        <f t="shared" si="1"/>
        <v>0</v>
      </c>
      <c r="F100" s="25">
        <f t="shared" si="2"/>
        <v>1.2918082656517387</v>
      </c>
    </row>
    <row r="101" spans="1:6" x14ac:dyDescent="0.15">
      <c r="A101" s="22" t="s">
        <v>16</v>
      </c>
      <c r="B101" s="17">
        <v>194372.7</v>
      </c>
      <c r="C101" s="16">
        <v>2020</v>
      </c>
      <c r="D101" s="23">
        <v>100</v>
      </c>
      <c r="E101" s="23">
        <f t="shared" si="1"/>
        <v>1</v>
      </c>
      <c r="F101" s="25">
        <f t="shared" si="2"/>
        <v>1.2664189288461232</v>
      </c>
    </row>
    <row r="102" spans="1:6" x14ac:dyDescent="0.15">
      <c r="A102" s="22" t="s">
        <v>17</v>
      </c>
      <c r="B102" s="17">
        <v>134370.23999999999</v>
      </c>
      <c r="C102" s="16">
        <v>2020</v>
      </c>
      <c r="D102" s="23">
        <v>101</v>
      </c>
      <c r="E102" s="23">
        <f t="shared" si="1"/>
        <v>2</v>
      </c>
      <c r="F102" s="25">
        <f t="shared" si="2"/>
        <v>0.875477962746808</v>
      </c>
    </row>
    <row r="103" spans="1:6" x14ac:dyDescent="0.15">
      <c r="A103" s="22" t="s">
        <v>18</v>
      </c>
      <c r="B103" s="17">
        <v>123166.29</v>
      </c>
      <c r="C103" s="16">
        <v>2020</v>
      </c>
      <c r="D103" s="23">
        <v>102</v>
      </c>
      <c r="E103" s="23">
        <f t="shared" si="1"/>
        <v>3</v>
      </c>
      <c r="F103" s="25">
        <f t="shared" si="2"/>
        <v>0.80247957172869944</v>
      </c>
    </row>
    <row r="104" spans="1:6" x14ac:dyDescent="0.15">
      <c r="A104" s="22" t="s">
        <v>19</v>
      </c>
      <c r="B104" s="17">
        <v>122272.91</v>
      </c>
      <c r="C104" s="16">
        <v>2020</v>
      </c>
      <c r="D104" s="23">
        <v>103</v>
      </c>
      <c r="E104" s="23">
        <f t="shared" si="1"/>
        <v>4</v>
      </c>
      <c r="F104" s="25">
        <f t="shared" si="2"/>
        <v>0.79665882970755886</v>
      </c>
    </row>
    <row r="105" spans="1:6" x14ac:dyDescent="0.15">
      <c r="A105" s="22" t="s">
        <v>20</v>
      </c>
      <c r="B105" s="17">
        <v>163425.99</v>
      </c>
      <c r="C105" s="16">
        <v>2020</v>
      </c>
      <c r="D105" s="23">
        <v>104</v>
      </c>
      <c r="E105" s="23">
        <f t="shared" si="1"/>
        <v>5</v>
      </c>
      <c r="F105" s="25">
        <f t="shared" si="2"/>
        <v>1.0647882506206747</v>
      </c>
    </row>
    <row r="106" spans="1:6" x14ac:dyDescent="0.15">
      <c r="A106" s="22" t="s">
        <v>21</v>
      </c>
      <c r="B106" s="17">
        <v>184662.95</v>
      </c>
      <c r="C106" s="16">
        <v>2020</v>
      </c>
      <c r="D106" s="23">
        <v>105</v>
      </c>
      <c r="E106" s="23">
        <f t="shared" si="1"/>
        <v>6</v>
      </c>
      <c r="F106" s="25">
        <f t="shared" si="2"/>
        <v>1.2031558718717454</v>
      </c>
    </row>
    <row r="107" spans="1:6" x14ac:dyDescent="0.15">
      <c r="A107" s="22" t="s">
        <v>22</v>
      </c>
      <c r="B107" s="17">
        <v>236282.1</v>
      </c>
      <c r="C107" s="16">
        <v>2020</v>
      </c>
      <c r="D107" s="23">
        <v>106</v>
      </c>
      <c r="E107" s="23">
        <f t="shared" si="1"/>
        <v>7</v>
      </c>
      <c r="F107" s="25">
        <f t="shared" si="2"/>
        <v>1.539476088913271</v>
      </c>
    </row>
    <row r="108" spans="1:6" x14ac:dyDescent="0.15">
      <c r="A108" s="22" t="s">
        <v>23</v>
      </c>
      <c r="B108" s="17">
        <v>186632.21</v>
      </c>
      <c r="C108" s="16">
        <v>2020</v>
      </c>
      <c r="D108" s="23">
        <v>107</v>
      </c>
      <c r="E108" s="23">
        <f t="shared" si="1"/>
        <v>8</v>
      </c>
      <c r="F108" s="25">
        <f t="shared" si="2"/>
        <v>1.2159864192676477</v>
      </c>
    </row>
    <row r="109" spans="1:6" x14ac:dyDescent="0.15">
      <c r="A109" s="22" t="s">
        <v>24</v>
      </c>
      <c r="B109" s="18">
        <v>163722.09</v>
      </c>
      <c r="C109" s="16">
        <v>2020</v>
      </c>
      <c r="D109" s="23">
        <v>108</v>
      </c>
      <c r="E109" s="23">
        <f t="shared" si="1"/>
        <v>9</v>
      </c>
      <c r="F109" s="25">
        <f t="shared" si="2"/>
        <v>1.0667174651905775</v>
      </c>
    </row>
    <row r="110" spans="1:6" x14ac:dyDescent="0.15">
      <c r="A110" s="22" t="s">
        <v>13</v>
      </c>
      <c r="B110" s="15">
        <v>194331.02</v>
      </c>
      <c r="C110" s="20">
        <v>2021</v>
      </c>
      <c r="D110" s="23">
        <v>109</v>
      </c>
      <c r="E110" s="23">
        <f t="shared" si="1"/>
        <v>10</v>
      </c>
      <c r="F110" s="25">
        <f t="shared" si="2"/>
        <v>1.266147366322403</v>
      </c>
    </row>
    <row r="111" spans="1:6" x14ac:dyDescent="0.15">
      <c r="A111" s="22" t="s">
        <v>14</v>
      </c>
      <c r="B111" s="17">
        <v>177979.93</v>
      </c>
      <c r="C111" s="20">
        <v>2021</v>
      </c>
      <c r="D111" s="23">
        <v>110</v>
      </c>
      <c r="E111" s="23">
        <f t="shared" si="1"/>
        <v>11</v>
      </c>
      <c r="F111" s="25">
        <f t="shared" si="2"/>
        <v>1.1596132188661679</v>
      </c>
    </row>
    <row r="112" spans="1:6" x14ac:dyDescent="0.15">
      <c r="A112" s="22" t="s">
        <v>15</v>
      </c>
      <c r="B112" s="17">
        <v>185119.19</v>
      </c>
      <c r="C112" s="20">
        <v>2021</v>
      </c>
      <c r="D112" s="23">
        <v>111</v>
      </c>
      <c r="E112" s="23">
        <f t="shared" si="1"/>
        <v>12</v>
      </c>
      <c r="F112" s="25">
        <f t="shared" si="2"/>
        <v>1.2061284651016422</v>
      </c>
    </row>
    <row r="113" spans="1:6" x14ac:dyDescent="0.15">
      <c r="A113" s="22" t="s">
        <v>16</v>
      </c>
      <c r="B113" s="17">
        <v>196626.7</v>
      </c>
      <c r="C113" s="20">
        <v>2021</v>
      </c>
      <c r="D113" s="23">
        <v>112</v>
      </c>
      <c r="E113" s="23">
        <f t="shared" si="1"/>
        <v>13</v>
      </c>
      <c r="F113" s="25">
        <f t="shared" si="2"/>
        <v>1.2811046756903002</v>
      </c>
    </row>
    <row r="114" spans="1:6" x14ac:dyDescent="0.15">
      <c r="A114" s="22" t="s">
        <v>17</v>
      </c>
      <c r="B114" s="17">
        <v>197886.88</v>
      </c>
      <c r="C114" s="20">
        <v>2021</v>
      </c>
      <c r="D114" s="23">
        <v>113</v>
      </c>
      <c r="E114" s="23">
        <f t="shared" si="1"/>
        <v>14</v>
      </c>
      <c r="F114" s="25">
        <f t="shared" si="2"/>
        <v>1.2893152721668286</v>
      </c>
    </row>
    <row r="115" spans="1:6" x14ac:dyDescent="0.15">
      <c r="A115" s="22" t="s">
        <v>18</v>
      </c>
      <c r="B115" s="17">
        <v>218127.25</v>
      </c>
      <c r="C115" s="20">
        <v>2021</v>
      </c>
      <c r="D115" s="23">
        <v>114</v>
      </c>
      <c r="E115" s="23">
        <f t="shared" si="1"/>
        <v>15</v>
      </c>
      <c r="F115" s="25">
        <f t="shared" si="2"/>
        <v>1.421189695348938</v>
      </c>
    </row>
    <row r="116" spans="1:6" x14ac:dyDescent="0.15">
      <c r="A116" s="22" t="s">
        <v>19</v>
      </c>
      <c r="B116" s="17">
        <v>267109.23</v>
      </c>
      <c r="C116" s="20">
        <v>2021</v>
      </c>
      <c r="D116" s="23">
        <v>115</v>
      </c>
      <c r="E116" s="23">
        <f t="shared" si="1"/>
        <v>16</v>
      </c>
      <c r="F116" s="25">
        <f t="shared" si="2"/>
        <v>1.7403276537369328</v>
      </c>
    </row>
    <row r="117" spans="1:6" x14ac:dyDescent="0.15">
      <c r="A117" s="22" t="s">
        <v>20</v>
      </c>
      <c r="B117" s="17">
        <v>257800.66</v>
      </c>
      <c r="C117" s="20">
        <v>2021</v>
      </c>
      <c r="D117" s="23">
        <v>116</v>
      </c>
      <c r="E117" s="23">
        <f t="shared" si="1"/>
        <v>17</v>
      </c>
      <c r="F117" s="25">
        <f t="shared" si="2"/>
        <v>1.6796784512075185</v>
      </c>
    </row>
    <row r="118" spans="1:6" x14ac:dyDescent="0.15">
      <c r="A118" s="22" t="s">
        <v>21</v>
      </c>
      <c r="B118" s="17">
        <v>262260.49</v>
      </c>
      <c r="C118" s="20">
        <v>2021</v>
      </c>
      <c r="D118" s="23">
        <v>117</v>
      </c>
      <c r="E118" s="23">
        <f t="shared" si="1"/>
        <v>18</v>
      </c>
      <c r="F118" s="25">
        <f t="shared" si="2"/>
        <v>1.7087360973246726</v>
      </c>
    </row>
    <row r="119" spans="1:6" x14ac:dyDescent="0.15">
      <c r="A119" s="22" t="s">
        <v>22</v>
      </c>
      <c r="B119" s="17">
        <v>252895.59</v>
      </c>
      <c r="C119" s="20">
        <v>2021</v>
      </c>
      <c r="D119" s="23">
        <v>118</v>
      </c>
      <c r="E119" s="23">
        <f t="shared" si="1"/>
        <v>19</v>
      </c>
      <c r="F119" s="25">
        <f t="shared" si="2"/>
        <v>1.6477198814324663</v>
      </c>
    </row>
    <row r="120" spans="1:6" x14ac:dyDescent="0.15">
      <c r="A120" s="22"/>
    </row>
    <row r="121" spans="1:6" x14ac:dyDescent="0.15">
      <c r="A121" s="22"/>
    </row>
    <row r="122" spans="1:6" x14ac:dyDescent="0.15">
      <c r="A122" s="22"/>
    </row>
    <row r="123" spans="1:6" x14ac:dyDescent="0.15">
      <c r="A123" s="22"/>
    </row>
    <row r="124" spans="1:6" x14ac:dyDescent="0.15">
      <c r="A124" s="22"/>
    </row>
    <row r="125" spans="1:6" x14ac:dyDescent="0.15">
      <c r="A125" s="22"/>
    </row>
    <row r="126" spans="1:6" x14ac:dyDescent="0.15">
      <c r="A126" s="22"/>
    </row>
    <row r="127" spans="1:6" x14ac:dyDescent="0.15">
      <c r="A127" s="22"/>
    </row>
    <row r="128" spans="1:6" x14ac:dyDescent="0.15">
      <c r="A128" s="22"/>
    </row>
    <row r="129" spans="1:1" x14ac:dyDescent="0.15">
      <c r="A129" s="22"/>
    </row>
    <row r="130" spans="1:1" x14ac:dyDescent="0.15">
      <c r="A130" s="22"/>
    </row>
    <row r="131" spans="1:1" x14ac:dyDescent="0.15">
      <c r="A131" s="22"/>
    </row>
    <row r="132" spans="1:1" x14ac:dyDescent="0.15">
      <c r="A132" s="22"/>
    </row>
    <row r="133" spans="1:1" x14ac:dyDescent="0.15">
      <c r="A133" s="22"/>
    </row>
    <row r="134" spans="1:1" x14ac:dyDescent="0.15">
      <c r="A134" s="22"/>
    </row>
    <row r="135" spans="1:1" x14ac:dyDescent="0.15">
      <c r="A135" s="22"/>
    </row>
    <row r="136" spans="1:1" x14ac:dyDescent="0.15">
      <c r="A136" s="22"/>
    </row>
    <row r="137" spans="1:1" x14ac:dyDescent="0.15">
      <c r="A137" s="22"/>
    </row>
    <row r="138" spans="1:1" x14ac:dyDescent="0.15">
      <c r="A138" s="22"/>
    </row>
    <row r="139" spans="1:1" x14ac:dyDescent="0.15">
      <c r="A139" s="22"/>
    </row>
    <row r="140" spans="1:1" x14ac:dyDescent="0.15">
      <c r="A140" s="22"/>
    </row>
    <row r="141" spans="1:1" x14ac:dyDescent="0.15">
      <c r="A141" s="22"/>
    </row>
    <row r="142" spans="1:1" x14ac:dyDescent="0.15">
      <c r="A142" s="22"/>
    </row>
    <row r="143" spans="1:1" x14ac:dyDescent="0.15">
      <c r="A143" s="22"/>
    </row>
    <row r="144" spans="1:1" x14ac:dyDescent="0.15">
      <c r="A144" s="22"/>
    </row>
    <row r="145" spans="1:1" x14ac:dyDescent="0.15">
      <c r="A14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Table 1</vt:lpstr>
      <vt:lpstr>Sheet2</vt:lpstr>
      <vt:lpstr>Sheet1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Walthall, Dianne S.</dc:creator>
  <cp:lastModifiedBy>Jacob Alder</cp:lastModifiedBy>
  <dcterms:created xsi:type="dcterms:W3CDTF">2021-11-01T17:41:02Z</dcterms:created>
  <dcterms:modified xsi:type="dcterms:W3CDTF">2022-02-10T13:53:01Z</dcterms:modified>
</cp:coreProperties>
</file>