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F:\SCM651-BusAnalytics-online\OnlineSessions\Week2\"/>
    </mc:Choice>
  </mc:AlternateContent>
  <bookViews>
    <workbookView xWindow="-15" yWindow="-15" windowWidth="14400" windowHeight="12855"/>
  </bookViews>
  <sheets>
    <sheet name="NPV" sheetId="66" r:id="rId1"/>
    <sheet name="NPVSolution" sheetId="67" r:id="rId2"/>
    <sheet name="IRR" sheetId="68" r:id="rId3"/>
    <sheet name="IRRSolution" sheetId="69" r:id="rId4"/>
    <sheet name="DescriptiveStatistics" sheetId="2" r:id="rId5"/>
    <sheet name="DescriptiveSolution" sheetId="7" r:id="rId6"/>
    <sheet name="Correlation" sheetId="15" r:id="rId7"/>
    <sheet name="CorrelationSolution" sheetId="17" r:id="rId8"/>
    <sheet name="Regression" sheetId="12" r:id="rId9"/>
    <sheet name="RegressionSolution" sheetId="10" r:id="rId10"/>
    <sheet name="Exponential" sheetId="14" r:id="rId11"/>
    <sheet name="ExponentialSolution" sheetId="11" r:id="rId12"/>
    <sheet name="Power" sheetId="16" r:id="rId13"/>
    <sheet name="PowerSolution" sheetId="13" r:id="rId14"/>
    <sheet name="MultipleRegression" sheetId="18" r:id="rId15"/>
    <sheet name="MultipleRegressionSolution" sheetId="19" r:id="rId16"/>
    <sheet name="TimeSeries" sheetId="26" r:id="rId17"/>
    <sheet name="TimeSeriesSolution" sheetId="36" r:id="rId18"/>
  </sheets>
  <externalReferences>
    <externalReference r:id="rId19"/>
  </externalReferences>
  <definedNames>
    <definedName name="demand">[1]SensitivitySolution!$B$2</definedName>
    <definedName name="demand2">#REF!</definedName>
    <definedName name="doit">#REF!</definedName>
    <definedName name="fixed_cost">[1]SensitivitySolution!$B$4</definedName>
    <definedName name="fixed_cost2">#REF!</definedName>
    <definedName name="NPV">#REF!</definedName>
    <definedName name="price">[1]SensitivitySolution!$B$1</definedName>
    <definedName name="price2">#REF!</definedName>
    <definedName name="profit">#REF!</definedName>
    <definedName name="revenue">[1]SensitivitySolution!$B$5</definedName>
    <definedName name="revenue2">#REF!</definedName>
    <definedName name="unit_cost">[1]SensitivitySolution!$B$3</definedName>
    <definedName name="unit_cost2">#REF!</definedName>
    <definedName name="variable_cost">[1]SensitivitySolution!$B$6</definedName>
    <definedName name="variable_cost2">#REF!</definedName>
  </definedNames>
  <calcPr calcId="152511"/>
</workbook>
</file>

<file path=xl/calcChain.xml><?xml version="1.0" encoding="utf-8"?>
<calcChain xmlns="http://schemas.openxmlformats.org/spreadsheetml/2006/main">
  <c r="C5" i="69" l="1"/>
  <c r="C6" i="69" s="1"/>
  <c r="B5" i="69"/>
  <c r="B6" i="69" s="1"/>
  <c r="A5" i="69"/>
  <c r="A6" i="69" s="1"/>
  <c r="A7" i="69" s="1"/>
  <c r="A8" i="69" s="1"/>
  <c r="A9" i="69" s="1"/>
  <c r="A10" i="69" s="1"/>
  <c r="A11" i="69" s="1"/>
  <c r="A12" i="69" s="1"/>
  <c r="A13" i="69" s="1"/>
  <c r="A14" i="69" s="1"/>
  <c r="A15" i="69" s="1"/>
  <c r="D2" i="69"/>
  <c r="C5" i="68"/>
  <c r="C6" i="68" s="1"/>
  <c r="B5" i="68"/>
  <c r="B6" i="68" s="1"/>
  <c r="A5" i="68"/>
  <c r="A6" i="68" s="1"/>
  <c r="A7" i="68" s="1"/>
  <c r="A8" i="68" s="1"/>
  <c r="A9" i="68" s="1"/>
  <c r="A10" i="68" s="1"/>
  <c r="A11" i="68" s="1"/>
  <c r="A12" i="68" s="1"/>
  <c r="A13" i="68" s="1"/>
  <c r="A14" i="68" s="1"/>
  <c r="A15" i="68" s="1"/>
  <c r="D6" i="67"/>
  <c r="D7" i="67" s="1"/>
  <c r="C6" i="67"/>
  <c r="C7" i="67" s="1"/>
  <c r="B6" i="67"/>
  <c r="B7" i="67" s="1"/>
  <c r="B8" i="67" s="1"/>
  <c r="B9" i="67" s="1"/>
  <c r="B10" i="67" s="1"/>
  <c r="B11" i="67" s="1"/>
  <c r="B12" i="67" s="1"/>
  <c r="B13" i="67" s="1"/>
  <c r="B14" i="67" s="1"/>
  <c r="B15" i="67" s="1"/>
  <c r="B16" i="67" s="1"/>
  <c r="L3" i="67"/>
  <c r="E3" i="67"/>
  <c r="D6" i="66"/>
  <c r="D7" i="66" s="1"/>
  <c r="C6" i="66"/>
  <c r="B6" i="66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7" i="69" l="1"/>
  <c r="B8" i="69" s="1"/>
  <c r="B9" i="69" s="1"/>
  <c r="B10" i="69" s="1"/>
  <c r="B11" i="69" s="1"/>
  <c r="B12" i="69" s="1"/>
  <c r="B13" i="69" s="1"/>
  <c r="B14" i="69" s="1"/>
  <c r="B15" i="69" s="1"/>
  <c r="B2" i="69"/>
  <c r="C7" i="69"/>
  <c r="C8" i="69" s="1"/>
  <c r="C9" i="69" s="1"/>
  <c r="C10" i="69" s="1"/>
  <c r="C11" i="69" s="1"/>
  <c r="C12" i="69" s="1"/>
  <c r="C13" i="69" s="1"/>
  <c r="C14" i="69" s="1"/>
  <c r="C15" i="69" s="1"/>
  <c r="B7" i="68"/>
  <c r="B8" i="68" s="1"/>
  <c r="B9" i="68" s="1"/>
  <c r="B10" i="68" s="1"/>
  <c r="B11" i="68" s="1"/>
  <c r="B12" i="68" s="1"/>
  <c r="B13" i="68" s="1"/>
  <c r="B14" i="68" s="1"/>
  <c r="B15" i="68" s="1"/>
  <c r="C7" i="68"/>
  <c r="C8" i="68" s="1"/>
  <c r="C9" i="68" s="1"/>
  <c r="C10" i="68" s="1"/>
  <c r="C11" i="68" s="1"/>
  <c r="C12" i="68" s="1"/>
  <c r="C13" i="68" s="1"/>
  <c r="C14" i="68" s="1"/>
  <c r="C15" i="68" s="1"/>
  <c r="C8" i="67"/>
  <c r="C9" i="67" s="1"/>
  <c r="C10" i="67" s="1"/>
  <c r="C11" i="67" s="1"/>
  <c r="C12" i="67" s="1"/>
  <c r="C13" i="67" s="1"/>
  <c r="C14" i="67" s="1"/>
  <c r="C15" i="67" s="1"/>
  <c r="C16" i="67" s="1"/>
  <c r="D8" i="67"/>
  <c r="D9" i="67" s="1"/>
  <c r="D10" i="67" s="1"/>
  <c r="D11" i="67" s="1"/>
  <c r="D12" i="67" s="1"/>
  <c r="D13" i="67" s="1"/>
  <c r="D14" i="67" s="1"/>
  <c r="D15" i="67" s="1"/>
  <c r="D16" i="67" s="1"/>
  <c r="D3" i="67"/>
  <c r="D8" i="66"/>
  <c r="D9" i="66" s="1"/>
  <c r="D10" i="66" s="1"/>
  <c r="D11" i="66" s="1"/>
  <c r="D12" i="66" s="1"/>
  <c r="D13" i="66" s="1"/>
  <c r="D14" i="66" s="1"/>
  <c r="D15" i="66" s="1"/>
  <c r="D16" i="66" s="1"/>
  <c r="C7" i="66"/>
  <c r="C8" i="66" s="1"/>
  <c r="C9" i="66" s="1"/>
  <c r="C10" i="66" s="1"/>
  <c r="C11" i="66" s="1"/>
  <c r="C12" i="66" s="1"/>
  <c r="C13" i="66" s="1"/>
  <c r="C14" i="66" s="1"/>
  <c r="C15" i="66" s="1"/>
  <c r="C16" i="66" s="1"/>
  <c r="C3" i="67" l="1"/>
  <c r="C2" i="69"/>
  <c r="B6" i="16" l="1"/>
  <c r="B5" i="16"/>
  <c r="B4" i="16"/>
  <c r="B3" i="16"/>
  <c r="B2" i="16"/>
  <c r="B6" i="13"/>
  <c r="B5" i="13"/>
  <c r="B4" i="13"/>
  <c r="B3" i="13"/>
  <c r="B2" i="13"/>
</calcChain>
</file>

<file path=xl/sharedStrings.xml><?xml version="1.0" encoding="utf-8"?>
<sst xmlns="http://schemas.openxmlformats.org/spreadsheetml/2006/main" count="130" uniqueCount="73">
  <si>
    <t>IQ's</t>
  </si>
  <si>
    <t>Conception to birth</t>
  </si>
  <si>
    <t>Income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</si>
  <si>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</si>
  <si>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</si>
  <si>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</si>
  <si>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</si>
  <si>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</si>
  <si>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</si>
  <si>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</si>
  <si>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</si>
  <si>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</si>
  <si>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</si>
  <si>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</si>
  <si>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</si>
  <si>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</si>
  <si>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</si>
  <si>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Year</t>
  </si>
  <si>
    <t>Month</t>
  </si>
  <si>
    <t>Date</t>
  </si>
  <si>
    <t>Units Produced</t>
  </si>
  <si>
    <t>Monthly Plant cost</t>
  </si>
  <si>
    <t>Year 1=1990</t>
  </si>
  <si>
    <t>Sales</t>
  </si>
  <si>
    <t>Cumulative Production</t>
  </si>
  <si>
    <t>Hours to produce Product</t>
  </si>
  <si>
    <t>CAT</t>
  </si>
  <si>
    <t>GE</t>
  </si>
  <si>
    <t>GM</t>
  </si>
  <si>
    <t>IBM</t>
  </si>
  <si>
    <t>INTC</t>
  </si>
  <si>
    <t>MCD</t>
  </si>
  <si>
    <t>MSFT</t>
  </si>
  <si>
    <t>Cost</t>
  </si>
  <si>
    <t>A Made</t>
  </si>
  <si>
    <t>B Made</t>
  </si>
  <si>
    <t>C Made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</si>
  <si>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</si>
  <si>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</si>
  <si>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</si>
  <si>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</si>
  <si>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</si>
  <si>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</si>
  <si>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</si>
  <si>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</si>
  <si>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</si>
  <si>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</si>
  <si>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</si>
  <si>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</si>
  <si>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</si>
  <si>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</si>
  <si>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</si>
  <si>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</si>
  <si>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</si>
  <si>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</si>
  <si>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</si>
  <si>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</si>
  <si>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</si>
  <si>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</si>
  <si>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</si>
  <si>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Quarter</t>
  </si>
  <si>
    <t>Sales (in million $)</t>
  </si>
  <si>
    <t>Option 1</t>
  </si>
  <si>
    <t>Option 2</t>
  </si>
  <si>
    <t>Option 3</t>
  </si>
  <si>
    <t>interest</t>
  </si>
  <si>
    <t>Dates</t>
  </si>
  <si>
    <t>Option 4</t>
  </si>
  <si>
    <t>NPV of Returns:</t>
  </si>
  <si>
    <t>r:</t>
  </si>
  <si>
    <t>Investment:</t>
  </si>
  <si>
    <t>Returns: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</si>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</sst>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m/d/yy;@"/>
    <numFmt numFmtId="165" formatCode="[$-409]d\-mmm\-yyyy;@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2" fillId="0" borderId="0" xfId="0" applyFont="1"/>
    <xf numFmtId="164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5" fontId="2" fillId="0" borderId="0" xfId="0" applyNumberFormat="1" applyFont="1"/>
    <xf numFmtId="166" fontId="2" fillId="0" borderId="0" xfId="0" applyNumberFormat="1" applyFont="1"/>
    <xf numFmtId="0" fontId="5" fillId="0" borderId="0" xfId="0" applyFont="1"/>
    <xf numFmtId="1" fontId="5" fillId="0" borderId="0" xfId="0" applyNumberFormat="1" applyFont="1"/>
    <xf numFmtId="3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7">
    <cellStyle name="Currency 3" xfId="2"/>
    <cellStyle name="Currency 4" xfId="6"/>
    <cellStyle name="Normal" xfId="0" builtinId="0"/>
    <cellStyle name="Normal 2" xfId="1"/>
    <cellStyle name="Normal 3" xfId="3"/>
    <cellStyle name="Normal 4" xfId="5"/>
    <cellStyle name="Normal 7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RegressionSolution!$C$1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RegressionSolution!$B$2:$B$15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xVal>
          <c:yVal>
            <c:numRef>
              <c:f>RegressionSolution!$C$2:$C$15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30656"/>
        <c:axId val="308428696"/>
      </c:scatterChart>
      <c:valAx>
        <c:axId val="3084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28696"/>
        <c:crosses val="autoZero"/>
        <c:crossBetween val="midCat"/>
      </c:valAx>
      <c:valAx>
        <c:axId val="3084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ExponentialSolution!$B$3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ExponentialSolution!$A$4:$A$13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ExponentialSolution!$B$4:$B$13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38136"/>
        <c:axId val="309738528"/>
      </c:scatterChart>
      <c:valAx>
        <c:axId val="30973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38528"/>
        <c:crosses val="autoZero"/>
        <c:crossBetween val="midCat"/>
      </c:valAx>
      <c:valAx>
        <c:axId val="3097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3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PowerSolution!$B$1</c:f>
              <c:strCache>
                <c:ptCount val="1"/>
                <c:pt idx="0">
                  <c:v>Hours to produce Product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PowerSolution!$A$2:$A$6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PowerSolution!$B$2:$B$6</c:f>
              <c:numCache>
                <c:formatCode>0</c:formatCode>
                <c:ptCount val="5"/>
                <c:pt idx="0">
                  <c:v>1000</c:v>
                </c:pt>
                <c:pt idx="1">
                  <c:v>851.33992252078463</c:v>
                </c:pt>
                <c:pt idx="2">
                  <c:v>794.32823472428151</c:v>
                </c:pt>
                <c:pt idx="3">
                  <c:v>630.95734448019323</c:v>
                </c:pt>
                <c:pt idx="4">
                  <c:v>501.18723362727224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40488"/>
        <c:axId val="309740880"/>
      </c:scatterChart>
      <c:valAx>
        <c:axId val="30974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40880"/>
        <c:crosses val="autoZero"/>
        <c:crossBetween val="midCat"/>
      </c:valAx>
      <c:valAx>
        <c:axId val="3097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4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TimeSeriesSolution!$C$1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TimeSeriesSolution!$B$2:$B$39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TimeSeriesSolution!$C$2:$C$39</c:f>
              <c:numCache>
                <c:formatCode>0.0</c:formatCode>
                <c:ptCount val="3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69752"/>
        <c:axId val="316270144"/>
      </c:scatterChart>
      <c:valAx>
        <c:axId val="31626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70144"/>
        <c:crosses val="autoZero"/>
        <c:crossBetween val="midCat"/>
      </c:valAx>
      <c:valAx>
        <c:axId val="3162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6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1</xdr:row>
      <xdr:rowOff>85725</xdr:rowOff>
    </xdr:from>
    <xdr:to>
      <xdr:col>11</xdr:col>
      <xdr:colOff>33337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19050</xdr:rowOff>
    </xdr:from>
    <xdr:to>
      <xdr:col>10</xdr:col>
      <xdr:colOff>133350</xdr:colOff>
      <xdr:row>14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0</xdr:row>
      <xdr:rowOff>0</xdr:rowOff>
    </xdr:from>
    <xdr:to>
      <xdr:col>5</xdr:col>
      <xdr:colOff>252412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0</xdr:row>
      <xdr:rowOff>9525</xdr:rowOff>
    </xdr:from>
    <xdr:to>
      <xdr:col>11</xdr:col>
      <xdr:colOff>42862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Teaching\MBC606\MBC606_Summer2009\Labs\S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/>
  </sheetViews>
  <sheetFormatPr defaultRowHeight="15" x14ac:dyDescent="0.25"/>
  <cols>
    <col min="1" max="1" width="11.7109375" bestFit="1" customWidth="1"/>
    <col min="2" max="2" width="15.140625" bestFit="1" customWidth="1"/>
    <col min="3" max="5" width="9.85546875" bestFit="1" customWidth="1"/>
    <col min="11" max="11" width="10.7109375" bestFit="1" customWidth="1"/>
    <col min="12" max="12" width="9.85546875" bestFit="1" customWidth="1"/>
  </cols>
  <sheetData>
    <row r="1" spans="1:12" x14ac:dyDescent="0.25">
      <c r="C1" t="s">
        <v>62</v>
      </c>
      <c r="D1" t="s">
        <v>63</v>
      </c>
      <c r="E1" t="s">
        <v>64</v>
      </c>
      <c r="G1" t="s">
        <v>65</v>
      </c>
      <c r="K1" t="s">
        <v>66</v>
      </c>
      <c r="L1" t="s">
        <v>67</v>
      </c>
    </row>
    <row r="2" spans="1:12" x14ac:dyDescent="0.25">
      <c r="C2" s="16"/>
      <c r="D2" s="16"/>
      <c r="E2" s="16"/>
    </row>
    <row r="3" spans="1:12" x14ac:dyDescent="0.25">
      <c r="B3" t="s">
        <v>68</v>
      </c>
      <c r="C3" s="16"/>
      <c r="D3" s="16"/>
      <c r="E3" s="16"/>
      <c r="G3" t="s">
        <v>69</v>
      </c>
      <c r="J3" t="s">
        <v>68</v>
      </c>
    </row>
    <row r="4" spans="1:12" x14ac:dyDescent="0.25">
      <c r="A4" t="s">
        <v>70</v>
      </c>
      <c r="B4">
        <v>2008</v>
      </c>
      <c r="C4" s="16">
        <v>-1000000</v>
      </c>
      <c r="D4" s="16">
        <v>-2000000</v>
      </c>
      <c r="E4" s="16">
        <v>-5000000</v>
      </c>
      <c r="G4">
        <v>7.0000000000000007E-2</v>
      </c>
      <c r="J4" t="s">
        <v>70</v>
      </c>
      <c r="K4" s="17">
        <v>39813</v>
      </c>
      <c r="L4" s="16">
        <v>-3000000</v>
      </c>
    </row>
    <row r="5" spans="1:12" x14ac:dyDescent="0.25">
      <c r="A5" t="s">
        <v>71</v>
      </c>
      <c r="B5">
        <v>2009</v>
      </c>
      <c r="C5" s="16">
        <v>150000</v>
      </c>
      <c r="D5" s="16">
        <v>400000</v>
      </c>
      <c r="E5" s="16">
        <v>600000</v>
      </c>
      <c r="J5" t="s">
        <v>71</v>
      </c>
      <c r="K5" s="17">
        <v>40025</v>
      </c>
      <c r="L5" s="16">
        <v>750000</v>
      </c>
    </row>
    <row r="6" spans="1:12" x14ac:dyDescent="0.25">
      <c r="B6">
        <f>B5+1</f>
        <v>2010</v>
      </c>
      <c r="C6" s="16">
        <f>C5-10000</f>
        <v>140000</v>
      </c>
      <c r="D6" s="16">
        <f>D5-30000</f>
        <v>370000</v>
      </c>
      <c r="E6" s="16">
        <v>600000</v>
      </c>
      <c r="K6" s="17">
        <v>40178</v>
      </c>
      <c r="L6" s="16">
        <v>750000</v>
      </c>
    </row>
    <row r="7" spans="1:12" x14ac:dyDescent="0.25">
      <c r="B7">
        <f t="shared" ref="B7:B16" si="0">B6+1</f>
        <v>2011</v>
      </c>
      <c r="C7" s="16">
        <f t="shared" ref="C7:C16" si="1">C6-10000</f>
        <v>130000</v>
      </c>
      <c r="D7" s="16">
        <f t="shared" ref="D7:D16" si="2">D6-30000</f>
        <v>340000</v>
      </c>
      <c r="E7" s="16">
        <v>600000</v>
      </c>
      <c r="K7" s="17">
        <v>40298</v>
      </c>
      <c r="L7" s="16">
        <v>750000</v>
      </c>
    </row>
    <row r="8" spans="1:12" x14ac:dyDescent="0.25">
      <c r="B8">
        <f t="shared" si="0"/>
        <v>2012</v>
      </c>
      <c r="C8" s="16">
        <f t="shared" si="1"/>
        <v>120000</v>
      </c>
      <c r="D8" s="16">
        <f t="shared" si="2"/>
        <v>310000</v>
      </c>
      <c r="E8" s="16">
        <v>600000</v>
      </c>
      <c r="K8" s="17">
        <v>40359</v>
      </c>
      <c r="L8" s="16">
        <v>850000</v>
      </c>
    </row>
    <row r="9" spans="1:12" x14ac:dyDescent="0.25">
      <c r="B9">
        <f t="shared" si="0"/>
        <v>2013</v>
      </c>
      <c r="C9" s="16">
        <f t="shared" si="1"/>
        <v>110000</v>
      </c>
      <c r="D9" s="16">
        <f t="shared" si="2"/>
        <v>280000</v>
      </c>
      <c r="E9" s="16">
        <v>600000</v>
      </c>
    </row>
    <row r="10" spans="1:12" x14ac:dyDescent="0.25">
      <c r="B10">
        <f t="shared" si="0"/>
        <v>2014</v>
      </c>
      <c r="C10" s="16">
        <f t="shared" si="1"/>
        <v>100000</v>
      </c>
      <c r="D10" s="16">
        <f t="shared" si="2"/>
        <v>250000</v>
      </c>
      <c r="E10" s="16">
        <v>600000</v>
      </c>
    </row>
    <row r="11" spans="1:12" x14ac:dyDescent="0.25">
      <c r="B11">
        <f t="shared" si="0"/>
        <v>2015</v>
      </c>
      <c r="C11" s="16">
        <f t="shared" si="1"/>
        <v>90000</v>
      </c>
      <c r="D11" s="16">
        <f t="shared" si="2"/>
        <v>220000</v>
      </c>
      <c r="E11" s="16">
        <v>600000</v>
      </c>
    </row>
    <row r="12" spans="1:12" x14ac:dyDescent="0.25">
      <c r="B12">
        <f t="shared" si="0"/>
        <v>2016</v>
      </c>
      <c r="C12" s="16">
        <f t="shared" si="1"/>
        <v>80000</v>
      </c>
      <c r="D12" s="16">
        <f t="shared" si="2"/>
        <v>190000</v>
      </c>
      <c r="E12" s="16">
        <v>600000</v>
      </c>
    </row>
    <row r="13" spans="1:12" x14ac:dyDescent="0.25">
      <c r="B13">
        <f t="shared" si="0"/>
        <v>2017</v>
      </c>
      <c r="C13" s="16">
        <f t="shared" si="1"/>
        <v>70000</v>
      </c>
      <c r="D13" s="16">
        <f t="shared" si="2"/>
        <v>160000</v>
      </c>
      <c r="E13" s="16">
        <v>600000</v>
      </c>
    </row>
    <row r="14" spans="1:12" x14ac:dyDescent="0.25">
      <c r="B14">
        <f t="shared" si="0"/>
        <v>2018</v>
      </c>
      <c r="C14" s="16">
        <f t="shared" si="1"/>
        <v>60000</v>
      </c>
      <c r="D14" s="16">
        <f t="shared" si="2"/>
        <v>130000</v>
      </c>
      <c r="E14" s="16">
        <v>600000</v>
      </c>
    </row>
    <row r="15" spans="1:12" x14ac:dyDescent="0.25">
      <c r="B15">
        <f t="shared" si="0"/>
        <v>2019</v>
      </c>
      <c r="C15" s="16">
        <f t="shared" si="1"/>
        <v>50000</v>
      </c>
      <c r="D15" s="16">
        <f t="shared" si="2"/>
        <v>100000</v>
      </c>
      <c r="E15" s="16">
        <v>600000</v>
      </c>
    </row>
    <row r="16" spans="1:12" x14ac:dyDescent="0.25">
      <c r="B16">
        <f t="shared" si="0"/>
        <v>2020</v>
      </c>
      <c r="C16" s="16">
        <f t="shared" si="1"/>
        <v>40000</v>
      </c>
      <c r="D16" s="16">
        <f t="shared" si="2"/>
        <v>70000</v>
      </c>
      <c r="E16" s="16">
        <v>600000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RowHeight="15" x14ac:dyDescent="0.25"/>
  <sheetData>
    <row r="1" spans="1:3" x14ac:dyDescent="0.25">
      <c r="A1" s="7" t="s">
        <v>18</v>
      </c>
      <c r="B1" s="7" t="s">
        <v>20</v>
      </c>
      <c r="C1" s="7" t="s">
        <v>21</v>
      </c>
    </row>
    <row r="2" spans="1:3" x14ac:dyDescent="0.25">
      <c r="A2" s="7">
        <v>1</v>
      </c>
      <c r="B2" s="7">
        <v>1260</v>
      </c>
      <c r="C2" s="7">
        <v>123118</v>
      </c>
    </row>
    <row r="3" spans="1:3" x14ac:dyDescent="0.25">
      <c r="A3" s="7">
        <v>2</v>
      </c>
      <c r="B3" s="7">
        <v>1007</v>
      </c>
      <c r="C3" s="7">
        <v>99601</v>
      </c>
    </row>
    <row r="4" spans="1:3" x14ac:dyDescent="0.25">
      <c r="A4" s="7">
        <v>3</v>
      </c>
      <c r="B4" s="7">
        <v>1296</v>
      </c>
      <c r="C4" s="7">
        <v>132000</v>
      </c>
    </row>
    <row r="5" spans="1:3" x14ac:dyDescent="0.25">
      <c r="A5" s="7">
        <v>4</v>
      </c>
      <c r="B5" s="7">
        <v>873</v>
      </c>
      <c r="C5" s="7">
        <v>80000</v>
      </c>
    </row>
    <row r="6" spans="1:3" x14ac:dyDescent="0.25">
      <c r="A6" s="7">
        <v>5</v>
      </c>
      <c r="B6" s="7">
        <v>532</v>
      </c>
      <c r="C6" s="7">
        <v>52000</v>
      </c>
    </row>
    <row r="7" spans="1:3" x14ac:dyDescent="0.25">
      <c r="A7" s="7">
        <v>6</v>
      </c>
      <c r="B7" s="7">
        <v>476</v>
      </c>
      <c r="C7" s="7">
        <v>58625</v>
      </c>
    </row>
    <row r="8" spans="1:3" x14ac:dyDescent="0.25">
      <c r="A8" s="7">
        <v>7</v>
      </c>
      <c r="B8" s="7">
        <v>482</v>
      </c>
      <c r="C8" s="7">
        <v>74624</v>
      </c>
    </row>
    <row r="9" spans="1:3" x14ac:dyDescent="0.25">
      <c r="A9" s="7">
        <v>8</v>
      </c>
      <c r="B9" s="7">
        <v>1273</v>
      </c>
      <c r="C9" s="7">
        <v>110000</v>
      </c>
    </row>
    <row r="10" spans="1:3" x14ac:dyDescent="0.25">
      <c r="A10" s="7">
        <v>9</v>
      </c>
      <c r="B10" s="7">
        <v>692</v>
      </c>
      <c r="C10" s="7">
        <v>81000</v>
      </c>
    </row>
    <row r="11" spans="1:3" x14ac:dyDescent="0.25">
      <c r="A11" s="7">
        <v>10</v>
      </c>
      <c r="B11" s="7">
        <v>690</v>
      </c>
      <c r="C11" s="7">
        <v>73507</v>
      </c>
    </row>
    <row r="12" spans="1:3" x14ac:dyDescent="0.25">
      <c r="A12" s="7">
        <v>11</v>
      </c>
      <c r="B12" s="7">
        <v>564</v>
      </c>
      <c r="C12" s="7">
        <v>95024</v>
      </c>
    </row>
    <row r="13" spans="1:3" x14ac:dyDescent="0.25">
      <c r="A13" s="7">
        <v>12</v>
      </c>
      <c r="B13" s="7">
        <v>470</v>
      </c>
      <c r="C13" s="7">
        <v>88004</v>
      </c>
    </row>
    <row r="14" spans="1:3" x14ac:dyDescent="0.25">
      <c r="A14" s="7">
        <v>13</v>
      </c>
      <c r="B14" s="7">
        <v>675</v>
      </c>
      <c r="C14" s="7">
        <v>70000</v>
      </c>
    </row>
    <row r="15" spans="1:3" x14ac:dyDescent="0.25">
      <c r="A15" s="7">
        <v>14</v>
      </c>
      <c r="B15" s="7">
        <v>870</v>
      </c>
      <c r="C15" s="7">
        <v>110253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 x14ac:dyDescent="0.25"/>
  <sheetData>
    <row r="1" spans="1:4" x14ac:dyDescent="0.25">
      <c r="A1" s="7"/>
      <c r="B1" s="7" t="s">
        <v>22</v>
      </c>
      <c r="C1" s="7"/>
      <c r="D1" s="7"/>
    </row>
    <row r="2" spans="1:4" x14ac:dyDescent="0.25">
      <c r="A2" s="7"/>
      <c r="B2" s="7"/>
      <c r="C2" s="7"/>
      <c r="D2" s="7"/>
    </row>
    <row r="3" spans="1:4" x14ac:dyDescent="0.25">
      <c r="A3" s="7" t="s">
        <v>17</v>
      </c>
      <c r="B3" s="7" t="s">
        <v>23</v>
      </c>
      <c r="C3" s="7"/>
      <c r="D3" s="7"/>
    </row>
    <row r="4" spans="1:4" x14ac:dyDescent="0.25">
      <c r="A4" s="7">
        <v>1</v>
      </c>
      <c r="B4" s="7">
        <v>70</v>
      </c>
      <c r="C4" s="7"/>
      <c r="D4" s="7"/>
    </row>
    <row r="5" spans="1:4" x14ac:dyDescent="0.25">
      <c r="A5" s="7">
        <v>2</v>
      </c>
      <c r="B5" s="7">
        <v>183</v>
      </c>
      <c r="C5" s="7"/>
      <c r="D5" s="7"/>
    </row>
    <row r="6" spans="1:4" x14ac:dyDescent="0.25">
      <c r="A6" s="7">
        <v>3</v>
      </c>
      <c r="B6" s="7">
        <v>340</v>
      </c>
      <c r="C6" s="7"/>
      <c r="D6" s="7"/>
    </row>
    <row r="7" spans="1:4" x14ac:dyDescent="0.25">
      <c r="A7" s="7">
        <v>4</v>
      </c>
      <c r="B7" s="7">
        <v>649</v>
      </c>
      <c r="C7" s="7"/>
      <c r="D7" s="7"/>
    </row>
    <row r="8" spans="1:4" x14ac:dyDescent="0.25">
      <c r="A8" s="7">
        <v>5</v>
      </c>
      <c r="B8" s="7">
        <v>1243</v>
      </c>
      <c r="C8" s="7"/>
      <c r="D8" s="7"/>
    </row>
    <row r="9" spans="1:4" x14ac:dyDescent="0.25">
      <c r="A9" s="7">
        <v>6</v>
      </c>
      <c r="B9" s="7">
        <v>1979</v>
      </c>
      <c r="C9" s="7"/>
      <c r="D9" s="7"/>
    </row>
    <row r="10" spans="1:4" x14ac:dyDescent="0.25">
      <c r="A10" s="7">
        <v>7</v>
      </c>
      <c r="B10" s="7">
        <v>4096</v>
      </c>
      <c r="C10" s="7"/>
      <c r="D10" s="7"/>
    </row>
    <row r="11" spans="1:4" x14ac:dyDescent="0.25">
      <c r="A11" s="7">
        <v>8</v>
      </c>
      <c r="B11" s="7">
        <v>6440</v>
      </c>
      <c r="C11" s="7"/>
      <c r="D11" s="7"/>
    </row>
    <row r="12" spans="1:4" x14ac:dyDescent="0.25">
      <c r="A12" s="7">
        <v>9</v>
      </c>
      <c r="B12" s="7">
        <v>8459</v>
      </c>
      <c r="C12" s="7"/>
      <c r="D12" s="7"/>
    </row>
    <row r="13" spans="1:4" x14ac:dyDescent="0.25">
      <c r="A13" s="7">
        <v>10</v>
      </c>
      <c r="B13" s="7">
        <v>12154</v>
      </c>
      <c r="C13" s="7"/>
      <c r="D13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 x14ac:dyDescent="0.25"/>
  <sheetData>
    <row r="1" spans="1:4" x14ac:dyDescent="0.25">
      <c r="A1" s="7"/>
      <c r="B1" s="7" t="s">
        <v>22</v>
      </c>
      <c r="C1" s="7"/>
      <c r="D1" s="7"/>
    </row>
    <row r="2" spans="1:4" x14ac:dyDescent="0.25">
      <c r="A2" s="7"/>
      <c r="B2" s="7"/>
      <c r="C2" s="7"/>
      <c r="D2" s="7"/>
    </row>
    <row r="3" spans="1:4" x14ac:dyDescent="0.25">
      <c r="A3" s="7" t="s">
        <v>17</v>
      </c>
      <c r="B3" s="7" t="s">
        <v>23</v>
      </c>
      <c r="C3" s="7"/>
      <c r="D3" s="7"/>
    </row>
    <row r="4" spans="1:4" x14ac:dyDescent="0.25">
      <c r="A4" s="7">
        <v>1</v>
      </c>
      <c r="B4" s="7">
        <v>70</v>
      </c>
      <c r="C4" s="7"/>
      <c r="D4" s="7"/>
    </row>
    <row r="5" spans="1:4" x14ac:dyDescent="0.25">
      <c r="A5" s="7">
        <v>2</v>
      </c>
      <c r="B5" s="7">
        <v>183</v>
      </c>
      <c r="C5" s="7"/>
      <c r="D5" s="7"/>
    </row>
    <row r="6" spans="1:4" x14ac:dyDescent="0.25">
      <c r="A6" s="7">
        <v>3</v>
      </c>
      <c r="B6" s="7">
        <v>340</v>
      </c>
      <c r="C6" s="7"/>
      <c r="D6" s="7"/>
    </row>
    <row r="7" spans="1:4" x14ac:dyDescent="0.25">
      <c r="A7" s="7">
        <v>4</v>
      </c>
      <c r="B7" s="7">
        <v>649</v>
      </c>
      <c r="C7" s="7"/>
      <c r="D7" s="7"/>
    </row>
    <row r="8" spans="1:4" x14ac:dyDescent="0.25">
      <c r="A8" s="7">
        <v>5</v>
      </c>
      <c r="B8" s="7">
        <v>1243</v>
      </c>
      <c r="C8" s="7"/>
      <c r="D8" s="7"/>
    </row>
    <row r="9" spans="1:4" x14ac:dyDescent="0.25">
      <c r="A9" s="7">
        <v>6</v>
      </c>
      <c r="B9" s="7">
        <v>1979</v>
      </c>
      <c r="C9" s="7"/>
      <c r="D9" s="7"/>
    </row>
    <row r="10" spans="1:4" x14ac:dyDescent="0.25">
      <c r="A10" s="7">
        <v>7</v>
      </c>
      <c r="B10" s="7">
        <v>4096</v>
      </c>
      <c r="C10" s="7"/>
      <c r="D10" s="7"/>
    </row>
    <row r="11" spans="1:4" x14ac:dyDescent="0.25">
      <c r="A11" s="7">
        <v>8</v>
      </c>
      <c r="B11" s="7">
        <v>6440</v>
      </c>
      <c r="C11" s="7"/>
      <c r="D11" s="7"/>
    </row>
    <row r="12" spans="1:4" x14ac:dyDescent="0.25">
      <c r="A12" s="7">
        <v>9</v>
      </c>
      <c r="B12" s="7">
        <v>8459</v>
      </c>
      <c r="C12" s="7"/>
      <c r="D12" s="7"/>
    </row>
    <row r="13" spans="1:4" x14ac:dyDescent="0.25">
      <c r="A13" s="7">
        <v>10</v>
      </c>
      <c r="B13" s="7">
        <v>12154</v>
      </c>
      <c r="C13" s="7"/>
      <c r="D13" s="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9.7109375" bestFit="1" customWidth="1"/>
    <col min="2" max="2" width="11.7109375" customWidth="1"/>
  </cols>
  <sheetData>
    <row r="1" spans="1:2" x14ac:dyDescent="0.25">
      <c r="A1" s="14" t="s">
        <v>24</v>
      </c>
      <c r="B1" s="8" t="s">
        <v>25</v>
      </c>
    </row>
    <row r="2" spans="1:2" x14ac:dyDescent="0.25">
      <c r="A2" s="14">
        <v>1</v>
      </c>
      <c r="B2" s="14">
        <f>1000*A2^-0.1</f>
        <v>1000</v>
      </c>
    </row>
    <row r="3" spans="1:2" x14ac:dyDescent="0.25">
      <c r="A3" s="14">
        <v>5</v>
      </c>
      <c r="B3" s="15">
        <f>1000*A3^-0.1</f>
        <v>851.33992252078463</v>
      </c>
    </row>
    <row r="4" spans="1:2" x14ac:dyDescent="0.25">
      <c r="A4" s="14">
        <v>10</v>
      </c>
      <c r="B4" s="15">
        <f>1000*A4^-0.1</f>
        <v>794.32823472428151</v>
      </c>
    </row>
    <row r="5" spans="1:2" x14ac:dyDescent="0.25">
      <c r="A5" s="14">
        <v>100</v>
      </c>
      <c r="B5" s="15">
        <f>1000*A5^-0.1</f>
        <v>630.95734448019323</v>
      </c>
    </row>
    <row r="6" spans="1:2" x14ac:dyDescent="0.25">
      <c r="A6" s="14">
        <v>1000</v>
      </c>
      <c r="B6" s="15">
        <f>1000*A6^-0.1</f>
        <v>501.18723362727224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ColWidth="23.140625" defaultRowHeight="14.25" x14ac:dyDescent="0.2"/>
  <cols>
    <col min="1" max="1" width="19.7109375" style="1" bestFit="1" customWidth="1"/>
    <col min="2" max="2" width="17.42578125" style="1" customWidth="1"/>
    <col min="3" max="16384" width="23.140625" style="1"/>
  </cols>
  <sheetData>
    <row r="1" spans="1:2" x14ac:dyDescent="0.2">
      <c r="A1" s="14" t="s">
        <v>24</v>
      </c>
      <c r="B1" s="8" t="s">
        <v>25</v>
      </c>
    </row>
    <row r="2" spans="1:2" x14ac:dyDescent="0.2">
      <c r="A2" s="14">
        <v>1</v>
      </c>
      <c r="B2" s="15">
        <f>1000*A2^-0.1</f>
        <v>1000</v>
      </c>
    </row>
    <row r="3" spans="1:2" x14ac:dyDescent="0.2">
      <c r="A3" s="14">
        <v>5</v>
      </c>
      <c r="B3" s="15">
        <f>1000*A3^-0.1</f>
        <v>851.33992252078463</v>
      </c>
    </row>
    <row r="4" spans="1:2" x14ac:dyDescent="0.2">
      <c r="A4" s="14">
        <v>10</v>
      </c>
      <c r="B4" s="15">
        <f>1000*A4^-0.1</f>
        <v>794.32823472428151</v>
      </c>
    </row>
    <row r="5" spans="1:2" x14ac:dyDescent="0.2">
      <c r="A5" s="14">
        <v>100</v>
      </c>
      <c r="B5" s="15">
        <f>1000*A5^-0.1</f>
        <v>630.95734448019323</v>
      </c>
    </row>
    <row r="6" spans="1:2" x14ac:dyDescent="0.2">
      <c r="A6" s="14">
        <v>1000</v>
      </c>
      <c r="B6" s="15">
        <f>1000*A6^-0.1</f>
        <v>501.18723362727224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 x14ac:dyDescent="0.25"/>
  <sheetData>
    <row r="1" spans="1:5" x14ac:dyDescent="0.25">
      <c r="A1" s="7" t="s">
        <v>18</v>
      </c>
      <c r="B1" s="7" t="s">
        <v>33</v>
      </c>
      <c r="C1" s="7" t="s">
        <v>34</v>
      </c>
      <c r="D1" s="7" t="s">
        <v>35</v>
      </c>
      <c r="E1" s="7" t="s">
        <v>36</v>
      </c>
    </row>
    <row r="2" spans="1:5" x14ac:dyDescent="0.25">
      <c r="A2" s="7">
        <v>1</v>
      </c>
      <c r="B2" s="7">
        <v>44439</v>
      </c>
      <c r="C2" s="7">
        <v>515</v>
      </c>
      <c r="D2" s="7">
        <v>541</v>
      </c>
      <c r="E2" s="7">
        <v>928</v>
      </c>
    </row>
    <row r="3" spans="1:5" x14ac:dyDescent="0.25">
      <c r="A3" s="7">
        <v>2</v>
      </c>
      <c r="B3" s="7">
        <v>43936</v>
      </c>
      <c r="C3" s="7">
        <v>929</v>
      </c>
      <c r="D3" s="7">
        <v>692</v>
      </c>
      <c r="E3" s="7">
        <v>711</v>
      </c>
    </row>
    <row r="4" spans="1:5" x14ac:dyDescent="0.25">
      <c r="A4" s="7">
        <v>3</v>
      </c>
      <c r="B4" s="7">
        <v>44464</v>
      </c>
      <c r="C4" s="7">
        <v>800</v>
      </c>
      <c r="D4" s="7">
        <v>710</v>
      </c>
      <c r="E4" s="7">
        <v>824</v>
      </c>
    </row>
    <row r="5" spans="1:5" x14ac:dyDescent="0.25">
      <c r="A5" s="7">
        <v>4</v>
      </c>
      <c r="B5" s="7">
        <v>41533</v>
      </c>
      <c r="C5" s="7">
        <v>979</v>
      </c>
      <c r="D5" s="7">
        <v>675</v>
      </c>
      <c r="E5" s="7">
        <v>758</v>
      </c>
    </row>
    <row r="6" spans="1:5" x14ac:dyDescent="0.25">
      <c r="A6" s="7">
        <v>5</v>
      </c>
      <c r="B6" s="7">
        <v>46343</v>
      </c>
      <c r="C6" s="7">
        <v>1165</v>
      </c>
      <c r="D6" s="7">
        <v>1147</v>
      </c>
      <c r="E6" s="7">
        <v>635</v>
      </c>
    </row>
    <row r="7" spans="1:5" x14ac:dyDescent="0.25">
      <c r="A7" s="7">
        <v>6</v>
      </c>
      <c r="B7" s="7">
        <v>44922</v>
      </c>
      <c r="C7" s="7">
        <v>651</v>
      </c>
      <c r="D7" s="7">
        <v>939</v>
      </c>
      <c r="E7" s="7">
        <v>901</v>
      </c>
    </row>
    <row r="8" spans="1:5" x14ac:dyDescent="0.25">
      <c r="A8" s="7">
        <v>7</v>
      </c>
      <c r="B8" s="7">
        <v>43203</v>
      </c>
      <c r="C8" s="7">
        <v>847</v>
      </c>
      <c r="D8" s="7">
        <v>755</v>
      </c>
      <c r="E8" s="7">
        <v>580</v>
      </c>
    </row>
    <row r="9" spans="1:5" x14ac:dyDescent="0.25">
      <c r="A9" s="7">
        <v>8</v>
      </c>
      <c r="B9" s="7">
        <v>43000</v>
      </c>
      <c r="C9" s="7">
        <v>942</v>
      </c>
      <c r="D9" s="7">
        <v>908</v>
      </c>
      <c r="E9" s="7">
        <v>589</v>
      </c>
    </row>
    <row r="10" spans="1:5" x14ac:dyDescent="0.25">
      <c r="A10" s="7">
        <v>9</v>
      </c>
      <c r="B10" s="7">
        <v>40967</v>
      </c>
      <c r="C10" s="7">
        <v>630</v>
      </c>
      <c r="D10" s="7">
        <v>738</v>
      </c>
      <c r="E10" s="7">
        <v>682</v>
      </c>
    </row>
    <row r="11" spans="1:5" x14ac:dyDescent="0.25">
      <c r="A11" s="7">
        <v>10</v>
      </c>
      <c r="B11" s="7">
        <v>48582</v>
      </c>
      <c r="C11" s="7">
        <v>1113</v>
      </c>
      <c r="D11" s="7">
        <v>1175</v>
      </c>
      <c r="E11" s="7">
        <v>1050</v>
      </c>
    </row>
    <row r="12" spans="1:5" x14ac:dyDescent="0.25">
      <c r="A12" s="7">
        <v>11</v>
      </c>
      <c r="B12" s="7">
        <v>45003</v>
      </c>
      <c r="C12" s="7">
        <v>1086</v>
      </c>
      <c r="D12" s="7">
        <v>1075</v>
      </c>
      <c r="E12" s="7">
        <v>984</v>
      </c>
    </row>
    <row r="13" spans="1:5" x14ac:dyDescent="0.25">
      <c r="A13" s="7">
        <v>12</v>
      </c>
      <c r="B13" s="7">
        <v>44303</v>
      </c>
      <c r="C13" s="7">
        <v>843</v>
      </c>
      <c r="D13" s="7">
        <v>640</v>
      </c>
      <c r="E13" s="7">
        <v>828</v>
      </c>
    </row>
    <row r="14" spans="1:5" x14ac:dyDescent="0.25">
      <c r="A14" s="7">
        <v>13</v>
      </c>
      <c r="B14" s="7">
        <v>42070</v>
      </c>
      <c r="C14" s="7">
        <v>500</v>
      </c>
      <c r="D14" s="7">
        <v>752</v>
      </c>
      <c r="E14" s="7">
        <v>708</v>
      </c>
    </row>
    <row r="15" spans="1:5" x14ac:dyDescent="0.25">
      <c r="A15" s="7">
        <v>14</v>
      </c>
      <c r="B15" s="7">
        <v>44353</v>
      </c>
      <c r="C15" s="7">
        <v>813</v>
      </c>
      <c r="D15" s="7">
        <v>989</v>
      </c>
      <c r="E15" s="7">
        <v>804</v>
      </c>
    </row>
    <row r="16" spans="1:5" x14ac:dyDescent="0.25">
      <c r="A16" s="7">
        <v>15</v>
      </c>
      <c r="B16" s="7">
        <v>45968</v>
      </c>
      <c r="C16" s="7">
        <v>1190</v>
      </c>
      <c r="D16" s="7">
        <v>823</v>
      </c>
      <c r="E16" s="7">
        <v>904</v>
      </c>
    </row>
    <row r="17" spans="1:5" x14ac:dyDescent="0.25">
      <c r="A17" s="7">
        <v>16</v>
      </c>
      <c r="B17" s="7">
        <v>47781</v>
      </c>
      <c r="C17" s="7">
        <v>1200</v>
      </c>
      <c r="D17" s="7">
        <v>1108</v>
      </c>
      <c r="E17" s="7">
        <v>1120</v>
      </c>
    </row>
    <row r="18" spans="1:5" x14ac:dyDescent="0.25">
      <c r="A18" s="7">
        <v>17</v>
      </c>
      <c r="B18" s="7">
        <v>43202</v>
      </c>
      <c r="C18" s="7">
        <v>731</v>
      </c>
      <c r="D18" s="7">
        <v>590</v>
      </c>
      <c r="E18" s="7">
        <v>1065</v>
      </c>
    </row>
    <row r="19" spans="1:5" x14ac:dyDescent="0.25">
      <c r="A19" s="7">
        <v>18</v>
      </c>
      <c r="B19" s="7">
        <v>44074</v>
      </c>
      <c r="C19" s="7">
        <v>1089</v>
      </c>
      <c r="D19" s="7">
        <v>607</v>
      </c>
      <c r="E19" s="7">
        <v>1132</v>
      </c>
    </row>
    <row r="20" spans="1:5" x14ac:dyDescent="0.25">
      <c r="A20" s="7">
        <v>19</v>
      </c>
      <c r="B20" s="7">
        <v>44610</v>
      </c>
      <c r="C20" s="7">
        <v>786</v>
      </c>
      <c r="D20" s="7">
        <v>513</v>
      </c>
      <c r="E20" s="7">
        <v>839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RowHeight="15" x14ac:dyDescent="0.25"/>
  <cols>
    <col min="2" max="2" width="12" bestFit="1" customWidth="1"/>
    <col min="3" max="3" width="14.5703125" customWidth="1"/>
    <col min="4" max="5" width="12" bestFit="1" customWidth="1"/>
    <col min="6" max="6" width="12.7109375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37</v>
      </c>
    </row>
    <row r="2" spans="1:9" ht="15.75" thickBot="1" x14ac:dyDescent="0.3"/>
    <row r="3" spans="1:9" x14ac:dyDescent="0.25">
      <c r="A3" s="6" t="s">
        <v>38</v>
      </c>
      <c r="B3" s="6"/>
    </row>
    <row r="4" spans="1:9" x14ac:dyDescent="0.25">
      <c r="A4" s="3" t="s">
        <v>39</v>
      </c>
      <c r="B4" s="3">
        <v>0.80339874379328169</v>
      </c>
    </row>
    <row r="5" spans="1:9" x14ac:dyDescent="0.25">
      <c r="A5" s="3" t="s">
        <v>40</v>
      </c>
      <c r="B5" s="3">
        <v>0.64544954152862311</v>
      </c>
    </row>
    <row r="6" spans="1:9" x14ac:dyDescent="0.25">
      <c r="A6" s="3" t="s">
        <v>41</v>
      </c>
      <c r="B6" s="3">
        <v>0.57453944983434768</v>
      </c>
    </row>
    <row r="7" spans="1:9" x14ac:dyDescent="0.25">
      <c r="A7" s="3" t="s">
        <v>5</v>
      </c>
      <c r="B7" s="3">
        <v>1252.7638975421578</v>
      </c>
    </row>
    <row r="8" spans="1:9" ht="15.75" thickBot="1" x14ac:dyDescent="0.3">
      <c r="A8" s="4" t="s">
        <v>42</v>
      </c>
      <c r="B8" s="4">
        <v>19</v>
      </c>
    </row>
    <row r="10" spans="1:9" ht="15.75" thickBot="1" x14ac:dyDescent="0.3">
      <c r="A10" t="s">
        <v>43</v>
      </c>
    </row>
    <row r="11" spans="1:9" x14ac:dyDescent="0.25">
      <c r="A11" s="5"/>
      <c r="B11" s="5" t="s">
        <v>48</v>
      </c>
      <c r="C11" s="5" t="s">
        <v>49</v>
      </c>
      <c r="D11" s="5" t="s">
        <v>50</v>
      </c>
      <c r="E11" s="5" t="s">
        <v>51</v>
      </c>
      <c r="F11" s="5" t="s">
        <v>52</v>
      </c>
    </row>
    <row r="12" spans="1:9" x14ac:dyDescent="0.25">
      <c r="A12" s="3" t="s">
        <v>44</v>
      </c>
      <c r="B12" s="3">
        <v>3</v>
      </c>
      <c r="C12" s="3">
        <v>42856229.886803679</v>
      </c>
      <c r="D12" s="3">
        <v>14285409.962267892</v>
      </c>
      <c r="E12" s="3">
        <v>9.1023650668996456</v>
      </c>
      <c r="F12" s="3">
        <v>1.1265321348546788E-3</v>
      </c>
    </row>
    <row r="13" spans="1:9" x14ac:dyDescent="0.25">
      <c r="A13" s="3" t="s">
        <v>45</v>
      </c>
      <c r="B13" s="3">
        <v>15</v>
      </c>
      <c r="C13" s="3">
        <v>23541260.744775273</v>
      </c>
      <c r="D13" s="3">
        <v>1569417.3829850182</v>
      </c>
      <c r="E13" s="3"/>
      <c r="F13" s="3"/>
    </row>
    <row r="14" spans="1:9" ht="15.75" thickBot="1" x14ac:dyDescent="0.3">
      <c r="A14" s="4" t="s">
        <v>46</v>
      </c>
      <c r="B14" s="4">
        <v>18</v>
      </c>
      <c r="C14" s="4">
        <v>66397490.631578952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53</v>
      </c>
      <c r="C16" s="5" t="s">
        <v>5</v>
      </c>
      <c r="D16" s="5" t="s">
        <v>54</v>
      </c>
      <c r="E16" s="5" t="s">
        <v>55</v>
      </c>
      <c r="F16" s="5" t="s">
        <v>56</v>
      </c>
      <c r="G16" s="5" t="s">
        <v>57</v>
      </c>
      <c r="H16" s="5" t="s">
        <v>58</v>
      </c>
      <c r="I16" s="5" t="s">
        <v>59</v>
      </c>
    </row>
    <row r="17" spans="1:9" x14ac:dyDescent="0.25">
      <c r="A17" s="3" t="s">
        <v>47</v>
      </c>
      <c r="B17" s="3">
        <v>35102.9004487403</v>
      </c>
      <c r="C17" s="3">
        <v>1837.226911186405</v>
      </c>
      <c r="D17" s="3">
        <v>19.106458889213801</v>
      </c>
      <c r="E17" s="3">
        <v>6.1119842788828064E-12</v>
      </c>
      <c r="F17" s="3">
        <v>31186.944001960674</v>
      </c>
      <c r="G17" s="3">
        <v>39018.85689551993</v>
      </c>
      <c r="H17" s="3">
        <v>31186.944001960674</v>
      </c>
      <c r="I17" s="3">
        <v>39018.85689551993</v>
      </c>
    </row>
    <row r="18" spans="1:9" x14ac:dyDescent="0.25">
      <c r="A18" s="3" t="s">
        <v>34</v>
      </c>
      <c r="B18" s="3">
        <v>2.0659532959959246</v>
      </c>
      <c r="C18" s="3">
        <v>1.6649817791892587</v>
      </c>
      <c r="D18" s="3">
        <v>1.2408263692843016</v>
      </c>
      <c r="E18" s="3">
        <v>0.23372682036710202</v>
      </c>
      <c r="F18" s="3">
        <v>-1.482871344165942</v>
      </c>
      <c r="G18" s="3">
        <v>5.6147779361577914</v>
      </c>
      <c r="H18" s="3">
        <v>-1.482871344165942</v>
      </c>
      <c r="I18" s="3">
        <v>5.6147779361577914</v>
      </c>
    </row>
    <row r="19" spans="1:9" x14ac:dyDescent="0.25">
      <c r="A19" s="3" t="s">
        <v>35</v>
      </c>
      <c r="B19" s="3">
        <v>4.1763555311015121</v>
      </c>
      <c r="C19" s="3">
        <v>1.6812525655228798</v>
      </c>
      <c r="D19" s="3">
        <v>2.4840738487156688</v>
      </c>
      <c r="E19" s="3">
        <v>2.5287784977375997E-2</v>
      </c>
      <c r="F19" s="3">
        <v>0.59285053096376616</v>
      </c>
      <c r="G19" s="3">
        <v>7.7598605312392577</v>
      </c>
      <c r="H19" s="3">
        <v>0.59285053096376616</v>
      </c>
      <c r="I19" s="3">
        <v>7.7598605312392577</v>
      </c>
    </row>
    <row r="20" spans="1:9" ht="15.75" thickBot="1" x14ac:dyDescent="0.3">
      <c r="A20" s="4" t="s">
        <v>36</v>
      </c>
      <c r="B20" s="4">
        <v>4.7906410372641153</v>
      </c>
      <c r="C20" s="4">
        <v>1.7893161070526977</v>
      </c>
      <c r="D20" s="4">
        <v>2.6773586949681576</v>
      </c>
      <c r="E20" s="4">
        <v>1.7222642719223618E-2</v>
      </c>
      <c r="F20" s="4">
        <v>0.97680405170913998</v>
      </c>
      <c r="G20" s="4">
        <v>8.6044780228190909</v>
      </c>
      <c r="H20" s="4">
        <v>0.97680405170913998</v>
      </c>
      <c r="I20" s="4">
        <v>8.6044780228190909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/>
  </sheetViews>
  <sheetFormatPr defaultRowHeight="15" x14ac:dyDescent="0.25"/>
  <cols>
    <col min="1" max="1" width="11.42578125" bestFit="1" customWidth="1"/>
    <col min="3" max="3" width="18.140625" bestFit="1" customWidth="1"/>
  </cols>
  <sheetData>
    <row r="1" spans="1:3" x14ac:dyDescent="0.25">
      <c r="A1" s="10" t="s">
        <v>19</v>
      </c>
      <c r="B1" s="11" t="s">
        <v>60</v>
      </c>
      <c r="C1" s="10" t="s">
        <v>61</v>
      </c>
    </row>
    <row r="2" spans="1:3" x14ac:dyDescent="0.25">
      <c r="A2" s="12">
        <v>35155</v>
      </c>
      <c r="B2">
        <v>1</v>
      </c>
      <c r="C2" s="13">
        <v>0.875</v>
      </c>
    </row>
    <row r="3" spans="1:3" x14ac:dyDescent="0.25">
      <c r="A3" s="12">
        <v>35246</v>
      </c>
      <c r="B3">
        <v>2</v>
      </c>
      <c r="C3" s="13">
        <v>2.23</v>
      </c>
    </row>
    <row r="4" spans="1:3" x14ac:dyDescent="0.25">
      <c r="A4" s="12">
        <v>35338</v>
      </c>
      <c r="B4">
        <v>3</v>
      </c>
      <c r="C4" s="13">
        <v>4.2</v>
      </c>
    </row>
    <row r="5" spans="1:3" x14ac:dyDescent="0.25">
      <c r="A5" s="12">
        <v>35430</v>
      </c>
      <c r="B5">
        <v>4</v>
      </c>
      <c r="C5" s="13">
        <v>8.5</v>
      </c>
    </row>
    <row r="6" spans="1:3" x14ac:dyDescent="0.25">
      <c r="A6" s="12">
        <v>35520</v>
      </c>
      <c r="B6">
        <v>5</v>
      </c>
      <c r="C6" s="13">
        <v>16.004999999999999</v>
      </c>
    </row>
    <row r="7" spans="1:3" x14ac:dyDescent="0.25">
      <c r="A7" s="12">
        <v>35611</v>
      </c>
      <c r="B7">
        <v>6</v>
      </c>
      <c r="C7" s="13">
        <v>27.855</v>
      </c>
    </row>
    <row r="8" spans="1:3" x14ac:dyDescent="0.25">
      <c r="A8" s="12">
        <v>35703</v>
      </c>
      <c r="B8">
        <v>7</v>
      </c>
      <c r="C8" s="13">
        <v>37.9</v>
      </c>
    </row>
    <row r="9" spans="1:3" x14ac:dyDescent="0.25">
      <c r="A9" s="12">
        <v>35795</v>
      </c>
      <c r="B9">
        <v>8</v>
      </c>
      <c r="C9" s="13">
        <v>66.040000000000006</v>
      </c>
    </row>
    <row r="10" spans="1:3" x14ac:dyDescent="0.25">
      <c r="A10" s="12">
        <v>35885</v>
      </c>
      <c r="B10">
        <v>9</v>
      </c>
      <c r="C10" s="13">
        <v>87.394999999999996</v>
      </c>
    </row>
    <row r="11" spans="1:3" x14ac:dyDescent="0.25">
      <c r="A11" s="12">
        <v>35976</v>
      </c>
      <c r="B11">
        <v>10</v>
      </c>
      <c r="C11" s="13">
        <v>116.01</v>
      </c>
    </row>
    <row r="12" spans="1:3" x14ac:dyDescent="0.25">
      <c r="A12" s="12">
        <v>36068</v>
      </c>
      <c r="B12">
        <v>11</v>
      </c>
      <c r="C12" s="13">
        <v>153.69999999999999</v>
      </c>
    </row>
    <row r="13" spans="1:3" x14ac:dyDescent="0.25">
      <c r="A13" s="12">
        <v>36160</v>
      </c>
      <c r="B13">
        <v>12</v>
      </c>
      <c r="C13" s="13">
        <v>252.9</v>
      </c>
    </row>
    <row r="14" spans="1:3" x14ac:dyDescent="0.25">
      <c r="A14" s="12">
        <v>36250</v>
      </c>
      <c r="B14">
        <v>13</v>
      </c>
      <c r="C14" s="13">
        <v>293.60000000000002</v>
      </c>
    </row>
    <row r="15" spans="1:3" x14ac:dyDescent="0.25">
      <c r="A15" s="12">
        <v>36341</v>
      </c>
      <c r="B15">
        <v>14</v>
      </c>
      <c r="C15" s="13">
        <v>314.39999999999998</v>
      </c>
    </row>
    <row r="16" spans="1:3" x14ac:dyDescent="0.25">
      <c r="A16" s="12">
        <v>36433</v>
      </c>
      <c r="B16">
        <v>15</v>
      </c>
      <c r="C16" s="13">
        <v>355.8</v>
      </c>
    </row>
    <row r="17" spans="1:3" x14ac:dyDescent="0.25">
      <c r="A17" s="12">
        <v>36525</v>
      </c>
      <c r="B17">
        <v>16</v>
      </c>
      <c r="C17" s="13">
        <v>676</v>
      </c>
    </row>
    <row r="18" spans="1:3" x14ac:dyDescent="0.25">
      <c r="A18" s="12">
        <v>36616</v>
      </c>
      <c r="B18">
        <v>17</v>
      </c>
      <c r="C18" s="13">
        <v>573.9</v>
      </c>
    </row>
    <row r="19" spans="1:3" x14ac:dyDescent="0.25">
      <c r="A19" s="12">
        <v>36707</v>
      </c>
      <c r="B19">
        <v>18</v>
      </c>
      <c r="C19" s="13">
        <v>577.9</v>
      </c>
    </row>
    <row r="20" spans="1:3" x14ac:dyDescent="0.25">
      <c r="A20" s="12">
        <v>36799</v>
      </c>
      <c r="B20">
        <v>19</v>
      </c>
      <c r="C20" s="13">
        <v>637.9</v>
      </c>
    </row>
    <row r="21" spans="1:3" x14ac:dyDescent="0.25">
      <c r="A21" s="12">
        <v>36891</v>
      </c>
      <c r="B21">
        <v>20</v>
      </c>
      <c r="C21" s="13">
        <v>972.36</v>
      </c>
    </row>
    <row r="22" spans="1:3" x14ac:dyDescent="0.25">
      <c r="A22" s="12">
        <v>36981</v>
      </c>
      <c r="B22">
        <v>21</v>
      </c>
      <c r="C22" s="13">
        <v>701</v>
      </c>
    </row>
    <row r="23" spans="1:3" x14ac:dyDescent="0.25">
      <c r="A23" s="12">
        <v>37072</v>
      </c>
      <c r="B23">
        <v>22</v>
      </c>
      <c r="C23" s="13">
        <v>668</v>
      </c>
    </row>
    <row r="24" spans="1:3" x14ac:dyDescent="0.25">
      <c r="A24" s="12">
        <v>37164</v>
      </c>
      <c r="B24">
        <v>23</v>
      </c>
      <c r="C24" s="13">
        <v>639</v>
      </c>
    </row>
    <row r="25" spans="1:3" x14ac:dyDescent="0.25">
      <c r="A25" s="12">
        <v>37256</v>
      </c>
      <c r="B25">
        <v>24</v>
      </c>
      <c r="C25" s="13">
        <v>1115</v>
      </c>
    </row>
    <row r="26" spans="1:3" x14ac:dyDescent="0.25">
      <c r="A26" s="12">
        <v>37346</v>
      </c>
      <c r="B26">
        <v>25</v>
      </c>
      <c r="C26" s="13">
        <v>847</v>
      </c>
    </row>
    <row r="27" spans="1:3" x14ac:dyDescent="0.25">
      <c r="A27" s="12">
        <v>37437</v>
      </c>
      <c r="B27">
        <v>26</v>
      </c>
      <c r="C27" s="13">
        <v>806</v>
      </c>
    </row>
    <row r="28" spans="1:3" x14ac:dyDescent="0.25">
      <c r="A28" s="12">
        <v>37529</v>
      </c>
      <c r="B28">
        <v>27</v>
      </c>
      <c r="C28" s="13">
        <v>851</v>
      </c>
    </row>
    <row r="29" spans="1:3" x14ac:dyDescent="0.25">
      <c r="A29" s="12">
        <v>37621</v>
      </c>
      <c r="B29">
        <v>28</v>
      </c>
      <c r="C29" s="13">
        <v>1429</v>
      </c>
    </row>
    <row r="30" spans="1:3" x14ac:dyDescent="0.25">
      <c r="A30" s="12">
        <v>37711</v>
      </c>
      <c r="B30">
        <v>29</v>
      </c>
      <c r="C30" s="13">
        <v>1084</v>
      </c>
    </row>
    <row r="31" spans="1:3" x14ac:dyDescent="0.25">
      <c r="A31" s="12">
        <v>37802</v>
      </c>
      <c r="B31">
        <v>30</v>
      </c>
      <c r="C31" s="13">
        <v>1100</v>
      </c>
    </row>
    <row r="32" spans="1:3" x14ac:dyDescent="0.25">
      <c r="A32" s="12">
        <v>37894</v>
      </c>
      <c r="B32">
        <v>31</v>
      </c>
      <c r="C32" s="13">
        <v>1134</v>
      </c>
    </row>
    <row r="33" spans="1:3" x14ac:dyDescent="0.25">
      <c r="A33" s="12">
        <v>37986</v>
      </c>
      <c r="B33">
        <v>32</v>
      </c>
      <c r="C33" s="13">
        <v>1946</v>
      </c>
    </row>
    <row r="34" spans="1:3" x14ac:dyDescent="0.25">
      <c r="A34" s="12">
        <v>38077</v>
      </c>
      <c r="B34">
        <v>33</v>
      </c>
      <c r="C34" s="13">
        <v>1530</v>
      </c>
    </row>
    <row r="35" spans="1:3" x14ac:dyDescent="0.25">
      <c r="A35" s="12">
        <v>38168</v>
      </c>
      <c r="B35">
        <v>34</v>
      </c>
      <c r="C35" s="13">
        <v>1387</v>
      </c>
    </row>
    <row r="36" spans="1:3" x14ac:dyDescent="0.25">
      <c r="A36" s="12">
        <v>38260</v>
      </c>
      <c r="B36">
        <v>35</v>
      </c>
      <c r="C36" s="13">
        <v>1463</v>
      </c>
    </row>
    <row r="37" spans="1:3" x14ac:dyDescent="0.25">
      <c r="A37" s="12">
        <v>38352</v>
      </c>
      <c r="B37">
        <v>36</v>
      </c>
      <c r="C37" s="13">
        <v>2541</v>
      </c>
    </row>
    <row r="38" spans="1:3" x14ac:dyDescent="0.25">
      <c r="A38" s="12">
        <v>38442</v>
      </c>
      <c r="B38">
        <v>37</v>
      </c>
      <c r="C38" s="13">
        <v>1902</v>
      </c>
    </row>
    <row r="39" spans="1:3" x14ac:dyDescent="0.25">
      <c r="A39" s="12">
        <v>38533</v>
      </c>
      <c r="B39">
        <v>38</v>
      </c>
      <c r="C39" s="13">
        <v>1753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/>
  </sheetViews>
  <sheetFormatPr defaultRowHeight="15" x14ac:dyDescent="0.25"/>
  <cols>
    <col min="1" max="1" width="11.42578125" bestFit="1" customWidth="1"/>
  </cols>
  <sheetData>
    <row r="1" spans="1:3" x14ac:dyDescent="0.25">
      <c r="A1" s="10" t="s">
        <v>19</v>
      </c>
      <c r="B1" s="11" t="s">
        <v>60</v>
      </c>
      <c r="C1" s="10" t="s">
        <v>61</v>
      </c>
    </row>
    <row r="2" spans="1:3" x14ac:dyDescent="0.25">
      <c r="A2" s="12">
        <v>35155</v>
      </c>
      <c r="B2">
        <v>1</v>
      </c>
      <c r="C2" s="13">
        <v>0.875</v>
      </c>
    </row>
    <row r="3" spans="1:3" x14ac:dyDescent="0.25">
      <c r="A3" s="12">
        <v>35246</v>
      </c>
      <c r="B3">
        <v>2</v>
      </c>
      <c r="C3" s="13">
        <v>2.23</v>
      </c>
    </row>
    <row r="4" spans="1:3" x14ac:dyDescent="0.25">
      <c r="A4" s="12">
        <v>35338</v>
      </c>
      <c r="B4">
        <v>3</v>
      </c>
      <c r="C4" s="13">
        <v>4.2</v>
      </c>
    </row>
    <row r="5" spans="1:3" x14ac:dyDescent="0.25">
      <c r="A5" s="12">
        <v>35430</v>
      </c>
      <c r="B5">
        <v>4</v>
      </c>
      <c r="C5" s="13">
        <v>8.5</v>
      </c>
    </row>
    <row r="6" spans="1:3" x14ac:dyDescent="0.25">
      <c r="A6" s="12">
        <v>35520</v>
      </c>
      <c r="B6">
        <v>5</v>
      </c>
      <c r="C6" s="13">
        <v>16.004999999999999</v>
      </c>
    </row>
    <row r="7" spans="1:3" x14ac:dyDescent="0.25">
      <c r="A7" s="12">
        <v>35611</v>
      </c>
      <c r="B7">
        <v>6</v>
      </c>
      <c r="C7" s="13">
        <v>27.855</v>
      </c>
    </row>
    <row r="8" spans="1:3" x14ac:dyDescent="0.25">
      <c r="A8" s="12">
        <v>35703</v>
      </c>
      <c r="B8">
        <v>7</v>
      </c>
      <c r="C8" s="13">
        <v>37.9</v>
      </c>
    </row>
    <row r="9" spans="1:3" x14ac:dyDescent="0.25">
      <c r="A9" s="12">
        <v>35795</v>
      </c>
      <c r="B9">
        <v>8</v>
      </c>
      <c r="C9" s="13">
        <v>66.040000000000006</v>
      </c>
    </row>
    <row r="10" spans="1:3" x14ac:dyDescent="0.25">
      <c r="A10" s="12">
        <v>35885</v>
      </c>
      <c r="B10">
        <v>9</v>
      </c>
      <c r="C10" s="13">
        <v>87.394999999999996</v>
      </c>
    </row>
    <row r="11" spans="1:3" x14ac:dyDescent="0.25">
      <c r="A11" s="12">
        <v>35976</v>
      </c>
      <c r="B11">
        <v>10</v>
      </c>
      <c r="C11" s="13">
        <v>116.01</v>
      </c>
    </row>
    <row r="12" spans="1:3" x14ac:dyDescent="0.25">
      <c r="A12" s="12">
        <v>36068</v>
      </c>
      <c r="B12">
        <v>11</v>
      </c>
      <c r="C12" s="13">
        <v>153.69999999999999</v>
      </c>
    </row>
    <row r="13" spans="1:3" x14ac:dyDescent="0.25">
      <c r="A13" s="12">
        <v>36160</v>
      </c>
      <c r="B13">
        <v>12</v>
      </c>
      <c r="C13" s="13">
        <v>252.9</v>
      </c>
    </row>
    <row r="14" spans="1:3" x14ac:dyDescent="0.25">
      <c r="A14" s="12">
        <v>36250</v>
      </c>
      <c r="B14">
        <v>13</v>
      </c>
      <c r="C14" s="13">
        <v>293.60000000000002</v>
      </c>
    </row>
    <row r="15" spans="1:3" x14ac:dyDescent="0.25">
      <c r="A15" s="12">
        <v>36341</v>
      </c>
      <c r="B15">
        <v>14</v>
      </c>
      <c r="C15" s="13">
        <v>314.39999999999998</v>
      </c>
    </row>
    <row r="16" spans="1:3" x14ac:dyDescent="0.25">
      <c r="A16" s="12">
        <v>36433</v>
      </c>
      <c r="B16">
        <v>15</v>
      </c>
      <c r="C16" s="13">
        <v>355.8</v>
      </c>
    </row>
    <row r="17" spans="1:3" x14ac:dyDescent="0.25">
      <c r="A17" s="12">
        <v>36525</v>
      </c>
      <c r="B17">
        <v>16</v>
      </c>
      <c r="C17" s="13">
        <v>676</v>
      </c>
    </row>
    <row r="18" spans="1:3" x14ac:dyDescent="0.25">
      <c r="A18" s="12">
        <v>36616</v>
      </c>
      <c r="B18">
        <v>17</v>
      </c>
      <c r="C18" s="13">
        <v>573.9</v>
      </c>
    </row>
    <row r="19" spans="1:3" x14ac:dyDescent="0.25">
      <c r="A19" s="12">
        <v>36707</v>
      </c>
      <c r="B19">
        <v>18</v>
      </c>
      <c r="C19" s="13">
        <v>577.9</v>
      </c>
    </row>
    <row r="20" spans="1:3" x14ac:dyDescent="0.25">
      <c r="A20" s="12">
        <v>36799</v>
      </c>
      <c r="B20">
        <v>19</v>
      </c>
      <c r="C20" s="13">
        <v>637.9</v>
      </c>
    </row>
    <row r="21" spans="1:3" x14ac:dyDescent="0.25">
      <c r="A21" s="12">
        <v>36891</v>
      </c>
      <c r="B21">
        <v>20</v>
      </c>
      <c r="C21" s="13">
        <v>972.36</v>
      </c>
    </row>
    <row r="22" spans="1:3" x14ac:dyDescent="0.25">
      <c r="A22" s="12">
        <v>36981</v>
      </c>
      <c r="B22">
        <v>21</v>
      </c>
      <c r="C22" s="13">
        <v>701</v>
      </c>
    </row>
    <row r="23" spans="1:3" x14ac:dyDescent="0.25">
      <c r="A23" s="12">
        <v>37072</v>
      </c>
      <c r="B23">
        <v>22</v>
      </c>
      <c r="C23" s="13">
        <v>668</v>
      </c>
    </row>
    <row r="24" spans="1:3" x14ac:dyDescent="0.25">
      <c r="A24" s="12">
        <v>37164</v>
      </c>
      <c r="B24">
        <v>23</v>
      </c>
      <c r="C24" s="13">
        <v>639</v>
      </c>
    </row>
    <row r="25" spans="1:3" x14ac:dyDescent="0.25">
      <c r="A25" s="12">
        <v>37256</v>
      </c>
      <c r="B25">
        <v>24</v>
      </c>
      <c r="C25" s="13">
        <v>1115</v>
      </c>
    </row>
    <row r="26" spans="1:3" x14ac:dyDescent="0.25">
      <c r="A26" s="12">
        <v>37346</v>
      </c>
      <c r="B26">
        <v>25</v>
      </c>
      <c r="C26" s="13">
        <v>847</v>
      </c>
    </row>
    <row r="27" spans="1:3" x14ac:dyDescent="0.25">
      <c r="A27" s="12">
        <v>37437</v>
      </c>
      <c r="B27">
        <v>26</v>
      </c>
      <c r="C27" s="13">
        <v>806</v>
      </c>
    </row>
    <row r="28" spans="1:3" x14ac:dyDescent="0.25">
      <c r="A28" s="12">
        <v>37529</v>
      </c>
      <c r="B28">
        <v>27</v>
      </c>
      <c r="C28" s="13">
        <v>851</v>
      </c>
    </row>
    <row r="29" spans="1:3" x14ac:dyDescent="0.25">
      <c r="A29" s="12">
        <v>37621</v>
      </c>
      <c r="B29">
        <v>28</v>
      </c>
      <c r="C29" s="13">
        <v>1429</v>
      </c>
    </row>
    <row r="30" spans="1:3" x14ac:dyDescent="0.25">
      <c r="A30" s="12">
        <v>37711</v>
      </c>
      <c r="B30">
        <v>29</v>
      </c>
      <c r="C30" s="13">
        <v>1084</v>
      </c>
    </row>
    <row r="31" spans="1:3" x14ac:dyDescent="0.25">
      <c r="A31" s="12">
        <v>37802</v>
      </c>
      <c r="B31">
        <v>30</v>
      </c>
      <c r="C31" s="13">
        <v>1100</v>
      </c>
    </row>
    <row r="32" spans="1:3" x14ac:dyDescent="0.25">
      <c r="A32" s="12">
        <v>37894</v>
      </c>
      <c r="B32">
        <v>31</v>
      </c>
      <c r="C32" s="13">
        <v>1134</v>
      </c>
    </row>
    <row r="33" spans="1:3" x14ac:dyDescent="0.25">
      <c r="A33" s="12">
        <v>37986</v>
      </c>
      <c r="B33">
        <v>32</v>
      </c>
      <c r="C33" s="13">
        <v>1946</v>
      </c>
    </row>
    <row r="34" spans="1:3" x14ac:dyDescent="0.25">
      <c r="A34" s="12">
        <v>38077</v>
      </c>
      <c r="B34">
        <v>33</v>
      </c>
      <c r="C34" s="13">
        <v>1530</v>
      </c>
    </row>
    <row r="35" spans="1:3" x14ac:dyDescent="0.25">
      <c r="A35" s="12">
        <v>38168</v>
      </c>
      <c r="B35">
        <v>34</v>
      </c>
      <c r="C35" s="13">
        <v>1387</v>
      </c>
    </row>
    <row r="36" spans="1:3" x14ac:dyDescent="0.25">
      <c r="A36" s="12">
        <v>38260</v>
      </c>
      <c r="B36">
        <v>35</v>
      </c>
      <c r="C36" s="13">
        <v>1463</v>
      </c>
    </row>
    <row r="37" spans="1:3" x14ac:dyDescent="0.25">
      <c r="A37" s="12">
        <v>38352</v>
      </c>
      <c r="B37">
        <v>36</v>
      </c>
      <c r="C37" s="13">
        <v>2541</v>
      </c>
    </row>
    <row r="38" spans="1:3" x14ac:dyDescent="0.25">
      <c r="A38" s="12">
        <v>38442</v>
      </c>
      <c r="B38">
        <v>37</v>
      </c>
      <c r="C38" s="13">
        <v>1902</v>
      </c>
    </row>
    <row r="39" spans="1:3" x14ac:dyDescent="0.25">
      <c r="A39" s="12">
        <v>38533</v>
      </c>
      <c r="B39">
        <v>38</v>
      </c>
      <c r="C39" s="13">
        <v>1753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/>
  </sheetViews>
  <sheetFormatPr defaultRowHeight="15" x14ac:dyDescent="0.25"/>
  <cols>
    <col min="1" max="1" width="11.7109375" bestFit="1" customWidth="1"/>
    <col min="2" max="2" width="15.7109375" customWidth="1"/>
    <col min="3" max="5" width="9.85546875" bestFit="1" customWidth="1"/>
    <col min="10" max="10" width="15.140625" bestFit="1" customWidth="1"/>
    <col min="11" max="11" width="10.7109375" bestFit="1" customWidth="1"/>
  </cols>
  <sheetData>
    <row r="1" spans="1:12" x14ac:dyDescent="0.25">
      <c r="C1" t="s">
        <v>62</v>
      </c>
      <c r="D1" t="s">
        <v>63</v>
      </c>
      <c r="E1" t="s">
        <v>64</v>
      </c>
      <c r="G1" t="s">
        <v>65</v>
      </c>
      <c r="K1" t="s">
        <v>66</v>
      </c>
      <c r="L1" t="s">
        <v>67</v>
      </c>
    </row>
    <row r="2" spans="1:12" x14ac:dyDescent="0.25">
      <c r="C2" s="16"/>
      <c r="D2" s="16"/>
      <c r="E2" s="16"/>
    </row>
    <row r="3" spans="1:12" x14ac:dyDescent="0.25">
      <c r="B3" t="s">
        <v>68</v>
      </c>
      <c r="C3" s="16">
        <f>NPV($G4,C4:C16)</f>
        <v>-170189.87640629266</v>
      </c>
      <c r="D3" s="16">
        <f>NPV($G4,D4:D16)</f>
        <v>52856.244773603001</v>
      </c>
      <c r="E3" s="16">
        <f>NPV($G4,E4:E16)</f>
        <v>-219054.41314340901</v>
      </c>
      <c r="G3" t="s">
        <v>69</v>
      </c>
      <c r="J3" t="s">
        <v>68</v>
      </c>
      <c r="L3">
        <f>XNPV(G4,L4:L8,K4:K8)</f>
        <v>-124270.07329526427</v>
      </c>
    </row>
    <row r="4" spans="1:12" x14ac:dyDescent="0.25">
      <c r="A4" t="s">
        <v>70</v>
      </c>
      <c r="B4">
        <v>2008</v>
      </c>
      <c r="C4" s="16">
        <v>-1000000</v>
      </c>
      <c r="D4" s="16">
        <v>-2000000</v>
      </c>
      <c r="E4" s="16">
        <v>-5000000</v>
      </c>
      <c r="G4">
        <v>7.0000000000000007E-2</v>
      </c>
      <c r="J4" t="s">
        <v>70</v>
      </c>
      <c r="K4" s="17">
        <v>39813</v>
      </c>
      <c r="L4">
        <v>-3000000</v>
      </c>
    </row>
    <row r="5" spans="1:12" x14ac:dyDescent="0.25">
      <c r="A5" t="s">
        <v>71</v>
      </c>
      <c r="B5">
        <v>2009</v>
      </c>
      <c r="C5" s="16">
        <v>150000</v>
      </c>
      <c r="D5" s="16">
        <v>400000</v>
      </c>
      <c r="E5" s="16">
        <v>600000</v>
      </c>
      <c r="J5" t="s">
        <v>71</v>
      </c>
      <c r="K5" s="17">
        <v>40025</v>
      </c>
      <c r="L5">
        <v>750000</v>
      </c>
    </row>
    <row r="6" spans="1:12" x14ac:dyDescent="0.25">
      <c r="B6">
        <f>B5+1</f>
        <v>2010</v>
      </c>
      <c r="C6" s="16">
        <f>C5-10000</f>
        <v>140000</v>
      </c>
      <c r="D6" s="16">
        <f>D5-30000</f>
        <v>370000</v>
      </c>
      <c r="E6" s="16">
        <v>600000</v>
      </c>
      <c r="K6" s="17">
        <v>40178</v>
      </c>
      <c r="L6">
        <v>750000</v>
      </c>
    </row>
    <row r="7" spans="1:12" x14ac:dyDescent="0.25">
      <c r="B7">
        <f t="shared" ref="B7:B16" si="0">B6+1</f>
        <v>2011</v>
      </c>
      <c r="C7" s="16">
        <f t="shared" ref="C7:C16" si="1">C6-10000</f>
        <v>130000</v>
      </c>
      <c r="D7" s="16">
        <f t="shared" ref="D7:D16" si="2">D6-30000</f>
        <v>340000</v>
      </c>
      <c r="E7" s="16">
        <v>600000</v>
      </c>
      <c r="K7" s="17">
        <v>40298</v>
      </c>
      <c r="L7">
        <v>750000</v>
      </c>
    </row>
    <row r="8" spans="1:12" x14ac:dyDescent="0.25">
      <c r="B8">
        <f t="shared" si="0"/>
        <v>2012</v>
      </c>
      <c r="C8" s="16">
        <f t="shared" si="1"/>
        <v>120000</v>
      </c>
      <c r="D8" s="16">
        <f t="shared" si="2"/>
        <v>310000</v>
      </c>
      <c r="E8" s="16">
        <v>600000</v>
      </c>
      <c r="K8" s="17">
        <v>40359</v>
      </c>
      <c r="L8">
        <v>850000</v>
      </c>
    </row>
    <row r="9" spans="1:12" x14ac:dyDescent="0.25">
      <c r="B9">
        <f t="shared" si="0"/>
        <v>2013</v>
      </c>
      <c r="C9" s="16">
        <f t="shared" si="1"/>
        <v>110000</v>
      </c>
      <c r="D9" s="16">
        <f t="shared" si="2"/>
        <v>280000</v>
      </c>
      <c r="E9" s="16">
        <v>600000</v>
      </c>
    </row>
    <row r="10" spans="1:12" x14ac:dyDescent="0.25">
      <c r="B10">
        <f t="shared" si="0"/>
        <v>2014</v>
      </c>
      <c r="C10" s="16">
        <f t="shared" si="1"/>
        <v>100000</v>
      </c>
      <c r="D10" s="16">
        <f t="shared" si="2"/>
        <v>250000</v>
      </c>
      <c r="E10" s="16">
        <v>600000</v>
      </c>
    </row>
    <row r="11" spans="1:12" x14ac:dyDescent="0.25">
      <c r="B11">
        <f t="shared" si="0"/>
        <v>2015</v>
      </c>
      <c r="C11" s="16">
        <f t="shared" si="1"/>
        <v>90000</v>
      </c>
      <c r="D11" s="16">
        <f t="shared" si="2"/>
        <v>220000</v>
      </c>
      <c r="E11" s="16">
        <v>600000</v>
      </c>
    </row>
    <row r="12" spans="1:12" x14ac:dyDescent="0.25">
      <c r="B12">
        <f t="shared" si="0"/>
        <v>2016</v>
      </c>
      <c r="C12" s="16">
        <f t="shared" si="1"/>
        <v>80000</v>
      </c>
      <c r="D12" s="16">
        <f t="shared" si="2"/>
        <v>190000</v>
      </c>
      <c r="E12" s="16">
        <v>600000</v>
      </c>
    </row>
    <row r="13" spans="1:12" x14ac:dyDescent="0.25">
      <c r="B13">
        <f t="shared" si="0"/>
        <v>2017</v>
      </c>
      <c r="C13" s="16">
        <f t="shared" si="1"/>
        <v>70000</v>
      </c>
      <c r="D13" s="16">
        <f t="shared" si="2"/>
        <v>160000</v>
      </c>
      <c r="E13" s="16">
        <v>600000</v>
      </c>
    </row>
    <row r="14" spans="1:12" x14ac:dyDescent="0.25">
      <c r="B14">
        <f t="shared" si="0"/>
        <v>2018</v>
      </c>
      <c r="C14" s="16">
        <f t="shared" si="1"/>
        <v>60000</v>
      </c>
      <c r="D14" s="16">
        <f t="shared" si="2"/>
        <v>130000</v>
      </c>
      <c r="E14" s="16">
        <v>600000</v>
      </c>
    </row>
    <row r="15" spans="1:12" x14ac:dyDescent="0.25">
      <c r="B15">
        <f t="shared" si="0"/>
        <v>2019</v>
      </c>
      <c r="C15" s="16">
        <f t="shared" si="1"/>
        <v>50000</v>
      </c>
      <c r="D15" s="16">
        <f t="shared" si="2"/>
        <v>100000</v>
      </c>
      <c r="E15" s="16">
        <v>600000</v>
      </c>
    </row>
    <row r="16" spans="1:12" x14ac:dyDescent="0.25">
      <c r="B16">
        <f t="shared" si="0"/>
        <v>2020</v>
      </c>
      <c r="C16" s="16">
        <f t="shared" si="1"/>
        <v>40000</v>
      </c>
      <c r="D16" s="16">
        <f t="shared" si="2"/>
        <v>70000</v>
      </c>
      <c r="E16" s="16">
        <v>600000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2" max="4" width="9.85546875" bestFit="1" customWidth="1"/>
  </cols>
  <sheetData>
    <row r="1" spans="1:4" x14ac:dyDescent="0.25">
      <c r="B1" t="s">
        <v>62</v>
      </c>
      <c r="C1" t="s">
        <v>63</v>
      </c>
      <c r="D1" t="s">
        <v>64</v>
      </c>
    </row>
    <row r="2" spans="1:4" x14ac:dyDescent="0.25">
      <c r="A2" t="s">
        <v>72</v>
      </c>
      <c r="B2" s="18"/>
      <c r="C2" s="18"/>
      <c r="D2" s="18"/>
    </row>
    <row r="3" spans="1:4" x14ac:dyDescent="0.25">
      <c r="A3">
        <v>2008</v>
      </c>
      <c r="B3" s="16">
        <v>-1000000</v>
      </c>
      <c r="C3" s="16">
        <v>-2000000</v>
      </c>
      <c r="D3" s="16">
        <v>-5000000</v>
      </c>
    </row>
    <row r="4" spans="1:4" x14ac:dyDescent="0.25">
      <c r="A4">
        <v>2009</v>
      </c>
      <c r="B4" s="16">
        <v>150000</v>
      </c>
      <c r="C4" s="16">
        <v>400000</v>
      </c>
      <c r="D4" s="16">
        <v>600000</v>
      </c>
    </row>
    <row r="5" spans="1:4" x14ac:dyDescent="0.25">
      <c r="A5">
        <f>A4+1</f>
        <v>2010</v>
      </c>
      <c r="B5" s="16">
        <f>B4-10000</f>
        <v>140000</v>
      </c>
      <c r="C5" s="16">
        <f>C4-30000</f>
        <v>370000</v>
      </c>
      <c r="D5" s="16">
        <v>600000</v>
      </c>
    </row>
    <row r="6" spans="1:4" x14ac:dyDescent="0.25">
      <c r="A6">
        <f t="shared" ref="A6:A15" si="0">A5+1</f>
        <v>2011</v>
      </c>
      <c r="B6" s="16">
        <f t="shared" ref="B6:B15" si="1">B5-10000</f>
        <v>130000</v>
      </c>
      <c r="C6" s="16">
        <f t="shared" ref="C6:C15" si="2">C5-30000</f>
        <v>340000</v>
      </c>
      <c r="D6" s="16">
        <v>600000</v>
      </c>
    </row>
    <row r="7" spans="1:4" x14ac:dyDescent="0.25">
      <c r="A7">
        <f t="shared" si="0"/>
        <v>2012</v>
      </c>
      <c r="B7" s="16">
        <f t="shared" si="1"/>
        <v>120000</v>
      </c>
      <c r="C7" s="16">
        <f t="shared" si="2"/>
        <v>310000</v>
      </c>
      <c r="D7" s="16">
        <v>600000</v>
      </c>
    </row>
    <row r="8" spans="1:4" x14ac:dyDescent="0.25">
      <c r="A8">
        <f t="shared" si="0"/>
        <v>2013</v>
      </c>
      <c r="B8" s="16">
        <f t="shared" si="1"/>
        <v>110000</v>
      </c>
      <c r="C8" s="16">
        <f t="shared" si="2"/>
        <v>280000</v>
      </c>
      <c r="D8" s="16">
        <v>600000</v>
      </c>
    </row>
    <row r="9" spans="1:4" x14ac:dyDescent="0.25">
      <c r="A9">
        <f t="shared" si="0"/>
        <v>2014</v>
      </c>
      <c r="B9" s="16">
        <f t="shared" si="1"/>
        <v>100000</v>
      </c>
      <c r="C9" s="16">
        <f t="shared" si="2"/>
        <v>250000</v>
      </c>
      <c r="D9" s="16">
        <v>600000</v>
      </c>
    </row>
    <row r="10" spans="1:4" x14ac:dyDescent="0.25">
      <c r="A10">
        <f t="shared" si="0"/>
        <v>2015</v>
      </c>
      <c r="B10" s="16">
        <f t="shared" si="1"/>
        <v>90000</v>
      </c>
      <c r="C10" s="16">
        <f t="shared" si="2"/>
        <v>220000</v>
      </c>
      <c r="D10" s="16">
        <v>600000</v>
      </c>
    </row>
    <row r="11" spans="1:4" x14ac:dyDescent="0.25">
      <c r="A11">
        <f t="shared" si="0"/>
        <v>2016</v>
      </c>
      <c r="B11" s="16">
        <f t="shared" si="1"/>
        <v>80000</v>
      </c>
      <c r="C11" s="16">
        <f t="shared" si="2"/>
        <v>190000</v>
      </c>
      <c r="D11" s="16">
        <v>600000</v>
      </c>
    </row>
    <row r="12" spans="1:4" x14ac:dyDescent="0.25">
      <c r="A12">
        <f t="shared" si="0"/>
        <v>2017</v>
      </c>
      <c r="B12" s="16">
        <f t="shared" si="1"/>
        <v>70000</v>
      </c>
      <c r="C12" s="16">
        <f t="shared" si="2"/>
        <v>160000</v>
      </c>
      <c r="D12" s="16">
        <v>600000</v>
      </c>
    </row>
    <row r="13" spans="1:4" x14ac:dyDescent="0.25">
      <c r="A13">
        <f t="shared" si="0"/>
        <v>2018</v>
      </c>
      <c r="B13" s="16">
        <f t="shared" si="1"/>
        <v>60000</v>
      </c>
      <c r="C13" s="16">
        <f t="shared" si="2"/>
        <v>130000</v>
      </c>
      <c r="D13" s="16">
        <v>600000</v>
      </c>
    </row>
    <row r="14" spans="1:4" x14ac:dyDescent="0.25">
      <c r="A14">
        <f t="shared" si="0"/>
        <v>2019</v>
      </c>
      <c r="B14" s="16">
        <f t="shared" si="1"/>
        <v>50000</v>
      </c>
      <c r="C14" s="16">
        <f t="shared" si="2"/>
        <v>100000</v>
      </c>
      <c r="D14" s="16">
        <v>600000</v>
      </c>
    </row>
    <row r="15" spans="1:4" x14ac:dyDescent="0.25">
      <c r="A15">
        <f t="shared" si="0"/>
        <v>2020</v>
      </c>
      <c r="B15" s="16">
        <f t="shared" si="1"/>
        <v>40000</v>
      </c>
      <c r="C15" s="16">
        <f t="shared" si="2"/>
        <v>70000</v>
      </c>
      <c r="D15" s="16">
        <v>600000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2" max="4" width="9.85546875" bestFit="1" customWidth="1"/>
  </cols>
  <sheetData>
    <row r="1" spans="1:4" x14ac:dyDescent="0.25">
      <c r="B1" t="s">
        <v>62</v>
      </c>
      <c r="C1" t="s">
        <v>63</v>
      </c>
      <c r="D1" t="s">
        <v>64</v>
      </c>
    </row>
    <row r="2" spans="1:4" x14ac:dyDescent="0.25">
      <c r="A2" t="s">
        <v>72</v>
      </c>
      <c r="B2" s="18">
        <f>IRR(B3:B15)</f>
        <v>2.5948668716470724E-2</v>
      </c>
      <c r="C2" s="18">
        <f>IRR(C3:C15)</f>
        <v>7.6898124999791539E-2</v>
      </c>
      <c r="D2" s="18">
        <f>IRR(D3:D15)</f>
        <v>6.1103989526473779E-2</v>
      </c>
    </row>
    <row r="3" spans="1:4" x14ac:dyDescent="0.25">
      <c r="A3">
        <v>2008</v>
      </c>
      <c r="B3" s="16">
        <v>-1000000</v>
      </c>
      <c r="C3" s="16">
        <v>-2000000</v>
      </c>
      <c r="D3" s="16">
        <v>-5000000</v>
      </c>
    </row>
    <row r="4" spans="1:4" x14ac:dyDescent="0.25">
      <c r="A4">
        <v>2009</v>
      </c>
      <c r="B4" s="16">
        <v>150000</v>
      </c>
      <c r="C4" s="16">
        <v>400000</v>
      </c>
      <c r="D4" s="16">
        <v>600000</v>
      </c>
    </row>
    <row r="5" spans="1:4" x14ac:dyDescent="0.25">
      <c r="A5">
        <f>A4+1</f>
        <v>2010</v>
      </c>
      <c r="B5" s="16">
        <f>B4-10000</f>
        <v>140000</v>
      </c>
      <c r="C5" s="16">
        <f>C4-30000</f>
        <v>370000</v>
      </c>
      <c r="D5" s="16">
        <v>600000</v>
      </c>
    </row>
    <row r="6" spans="1:4" x14ac:dyDescent="0.25">
      <c r="A6">
        <f t="shared" ref="A6:A15" si="0">A5+1</f>
        <v>2011</v>
      </c>
      <c r="B6" s="16">
        <f t="shared" ref="B6:B15" si="1">B5-10000</f>
        <v>130000</v>
      </c>
      <c r="C6" s="16">
        <f t="shared" ref="C6:C15" si="2">C5-30000</f>
        <v>340000</v>
      </c>
      <c r="D6" s="16">
        <v>600000</v>
      </c>
    </row>
    <row r="7" spans="1:4" x14ac:dyDescent="0.25">
      <c r="A7">
        <f t="shared" si="0"/>
        <v>2012</v>
      </c>
      <c r="B7" s="16">
        <f t="shared" si="1"/>
        <v>120000</v>
      </c>
      <c r="C7" s="16">
        <f t="shared" si="2"/>
        <v>310000</v>
      </c>
      <c r="D7" s="16">
        <v>600000</v>
      </c>
    </row>
    <row r="8" spans="1:4" x14ac:dyDescent="0.25">
      <c r="A8">
        <f t="shared" si="0"/>
        <v>2013</v>
      </c>
      <c r="B8" s="16">
        <f t="shared" si="1"/>
        <v>110000</v>
      </c>
      <c r="C8" s="16">
        <f t="shared" si="2"/>
        <v>280000</v>
      </c>
      <c r="D8" s="16">
        <v>600000</v>
      </c>
    </row>
    <row r="9" spans="1:4" x14ac:dyDescent="0.25">
      <c r="A9">
        <f t="shared" si="0"/>
        <v>2014</v>
      </c>
      <c r="B9" s="16">
        <f t="shared" si="1"/>
        <v>100000</v>
      </c>
      <c r="C9" s="16">
        <f t="shared" si="2"/>
        <v>250000</v>
      </c>
      <c r="D9" s="16">
        <v>600000</v>
      </c>
    </row>
    <row r="10" spans="1:4" x14ac:dyDescent="0.25">
      <c r="A10">
        <f t="shared" si="0"/>
        <v>2015</v>
      </c>
      <c r="B10" s="16">
        <f t="shared" si="1"/>
        <v>90000</v>
      </c>
      <c r="C10" s="16">
        <f t="shared" si="2"/>
        <v>220000</v>
      </c>
      <c r="D10" s="16">
        <v>600000</v>
      </c>
    </row>
    <row r="11" spans="1:4" x14ac:dyDescent="0.25">
      <c r="A11">
        <f t="shared" si="0"/>
        <v>2016</v>
      </c>
      <c r="B11" s="16">
        <f t="shared" si="1"/>
        <v>80000</v>
      </c>
      <c r="C11" s="16">
        <f t="shared" si="2"/>
        <v>190000</v>
      </c>
      <c r="D11" s="16">
        <v>600000</v>
      </c>
    </row>
    <row r="12" spans="1:4" x14ac:dyDescent="0.25">
      <c r="A12">
        <f t="shared" si="0"/>
        <v>2017</v>
      </c>
      <c r="B12" s="16">
        <f t="shared" si="1"/>
        <v>70000</v>
      </c>
      <c r="C12" s="16">
        <f t="shared" si="2"/>
        <v>160000</v>
      </c>
      <c r="D12" s="16">
        <v>600000</v>
      </c>
    </row>
    <row r="13" spans="1:4" x14ac:dyDescent="0.25">
      <c r="A13">
        <f t="shared" si="0"/>
        <v>2018</v>
      </c>
      <c r="B13" s="16">
        <f t="shared" si="1"/>
        <v>60000</v>
      </c>
      <c r="C13" s="16">
        <f t="shared" si="2"/>
        <v>130000</v>
      </c>
      <c r="D13" s="16">
        <v>600000</v>
      </c>
    </row>
    <row r="14" spans="1:4" x14ac:dyDescent="0.25">
      <c r="A14">
        <f t="shared" si="0"/>
        <v>2019</v>
      </c>
      <c r="B14" s="16">
        <f t="shared" si="1"/>
        <v>50000</v>
      </c>
      <c r="C14" s="16">
        <f t="shared" si="2"/>
        <v>100000</v>
      </c>
      <c r="D14" s="16">
        <v>600000</v>
      </c>
    </row>
    <row r="15" spans="1:4" x14ac:dyDescent="0.25">
      <c r="A15">
        <f t="shared" si="0"/>
        <v>2020</v>
      </c>
      <c r="B15" s="16">
        <f t="shared" si="1"/>
        <v>40000</v>
      </c>
      <c r="C15" s="16">
        <f t="shared" si="2"/>
        <v>70000</v>
      </c>
      <c r="D15" s="16">
        <v>600000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1"/>
  <sheetViews>
    <sheetView workbookViewId="0"/>
  </sheetViews>
  <sheetFormatPr defaultRowHeight="15" x14ac:dyDescent="0.25"/>
  <cols>
    <col min="2" max="2" width="12.140625" customWidth="1"/>
  </cols>
  <sheetData>
    <row r="1" spans="1:3" ht="29.25" x14ac:dyDescent="0.25">
      <c r="A1" s="2" t="s">
        <v>0</v>
      </c>
      <c r="B1" s="2" t="s">
        <v>1</v>
      </c>
      <c r="C1" s="2" t="s">
        <v>2</v>
      </c>
    </row>
    <row r="2" spans="1:3" x14ac:dyDescent="0.25">
      <c r="A2" s="2">
        <v>114</v>
      </c>
      <c r="B2" s="2">
        <v>201</v>
      </c>
      <c r="C2" s="2">
        <v>29</v>
      </c>
    </row>
    <row r="3" spans="1:3" x14ac:dyDescent="0.25">
      <c r="A3" s="2">
        <v>128</v>
      </c>
      <c r="B3" s="2">
        <v>235</v>
      </c>
      <c r="C3" s="2">
        <v>73</v>
      </c>
    </row>
    <row r="4" spans="1:3" x14ac:dyDescent="0.25">
      <c r="A4" s="2">
        <v>92</v>
      </c>
      <c r="B4" s="2">
        <v>284</v>
      </c>
      <c r="C4" s="2">
        <v>43</v>
      </c>
    </row>
    <row r="5" spans="1:3" x14ac:dyDescent="0.25">
      <c r="A5" s="2">
        <v>119</v>
      </c>
      <c r="B5" s="2">
        <v>231</v>
      </c>
      <c r="C5" s="2">
        <v>70</v>
      </c>
    </row>
    <row r="6" spans="1:3" x14ac:dyDescent="0.25">
      <c r="A6" s="2">
        <v>105</v>
      </c>
      <c r="B6" s="2">
        <v>284</v>
      </c>
      <c r="C6" s="2">
        <v>29</v>
      </c>
    </row>
    <row r="7" spans="1:3" x14ac:dyDescent="0.25">
      <c r="A7" s="2">
        <v>110</v>
      </c>
      <c r="B7" s="2">
        <v>272</v>
      </c>
      <c r="C7" s="2">
        <v>64</v>
      </c>
    </row>
    <row r="8" spans="1:3" x14ac:dyDescent="0.25">
      <c r="A8" s="2">
        <v>106</v>
      </c>
      <c r="B8" s="2">
        <v>278</v>
      </c>
      <c r="C8" s="2">
        <v>400</v>
      </c>
    </row>
    <row r="9" spans="1:3" x14ac:dyDescent="0.25">
      <c r="A9" s="2">
        <v>123</v>
      </c>
      <c r="B9" s="2">
        <v>280</v>
      </c>
      <c r="C9" s="2">
        <v>23</v>
      </c>
    </row>
    <row r="10" spans="1:3" x14ac:dyDescent="0.25">
      <c r="A10" s="2">
        <v>116</v>
      </c>
      <c r="B10" s="2">
        <v>208</v>
      </c>
      <c r="C10" s="2">
        <v>61</v>
      </c>
    </row>
    <row r="11" spans="1:3" x14ac:dyDescent="0.25">
      <c r="A11" s="2">
        <v>96</v>
      </c>
      <c r="B11" s="2">
        <v>236</v>
      </c>
      <c r="C11" s="2">
        <v>162</v>
      </c>
    </row>
    <row r="12" spans="1:3" x14ac:dyDescent="0.25">
      <c r="A12" s="2">
        <v>107</v>
      </c>
      <c r="B12" s="2">
        <v>245</v>
      </c>
      <c r="C12" s="2">
        <v>163</v>
      </c>
    </row>
    <row r="13" spans="1:3" x14ac:dyDescent="0.25">
      <c r="A13" s="2">
        <v>106</v>
      </c>
      <c r="B13" s="2">
        <v>265</v>
      </c>
      <c r="C13" s="2">
        <v>164</v>
      </c>
    </row>
    <row r="14" spans="1:3" x14ac:dyDescent="0.25">
      <c r="A14" s="2">
        <v>94</v>
      </c>
      <c r="B14" s="2">
        <v>262</v>
      </c>
      <c r="C14" s="2">
        <v>46</v>
      </c>
    </row>
    <row r="15" spans="1:3" x14ac:dyDescent="0.25">
      <c r="A15" s="2">
        <v>115</v>
      </c>
      <c r="B15" s="2">
        <v>284</v>
      </c>
      <c r="C15" s="2">
        <v>150</v>
      </c>
    </row>
    <row r="16" spans="1:3" x14ac:dyDescent="0.25">
      <c r="A16" s="2">
        <v>96</v>
      </c>
      <c r="B16" s="2">
        <v>240</v>
      </c>
      <c r="C16" s="2">
        <v>145</v>
      </c>
    </row>
    <row r="17" spans="1:3" x14ac:dyDescent="0.25">
      <c r="A17" s="2">
        <v>101</v>
      </c>
      <c r="B17" s="2">
        <v>257</v>
      </c>
      <c r="C17" s="2">
        <v>240</v>
      </c>
    </row>
    <row r="18" spans="1:3" x14ac:dyDescent="0.25">
      <c r="A18" s="2">
        <v>85</v>
      </c>
      <c r="B18" s="2">
        <v>284</v>
      </c>
      <c r="C18" s="2">
        <v>49</v>
      </c>
    </row>
    <row r="19" spans="1:3" x14ac:dyDescent="0.25">
      <c r="A19" s="2">
        <v>69</v>
      </c>
      <c r="B19" s="2">
        <v>284</v>
      </c>
      <c r="C19" s="2">
        <v>235</v>
      </c>
    </row>
    <row r="20" spans="1:3" x14ac:dyDescent="0.25">
      <c r="A20" s="2">
        <v>89</v>
      </c>
      <c r="B20" s="2">
        <v>284</v>
      </c>
      <c r="C20" s="2">
        <v>312</v>
      </c>
    </row>
    <row r="21" spans="1:3" x14ac:dyDescent="0.25">
      <c r="A21" s="2">
        <v>100</v>
      </c>
      <c r="B21" s="2">
        <v>260</v>
      </c>
      <c r="C21" s="2">
        <v>54</v>
      </c>
    </row>
    <row r="22" spans="1:3" x14ac:dyDescent="0.25">
      <c r="A22" s="2">
        <v>103</v>
      </c>
      <c r="B22" s="2">
        <v>274</v>
      </c>
      <c r="C22" s="2">
        <v>33</v>
      </c>
    </row>
    <row r="23" spans="1:3" x14ac:dyDescent="0.25">
      <c r="A23" s="2">
        <v>132</v>
      </c>
      <c r="B23" s="2">
        <v>272</v>
      </c>
      <c r="C23" s="2">
        <v>62</v>
      </c>
    </row>
    <row r="24" spans="1:3" x14ac:dyDescent="0.25">
      <c r="A24" s="2">
        <v>119</v>
      </c>
      <c r="B24" s="2">
        <v>272</v>
      </c>
      <c r="C24" s="2">
        <v>180</v>
      </c>
    </row>
    <row r="25" spans="1:3" x14ac:dyDescent="0.25">
      <c r="A25" s="2">
        <v>111</v>
      </c>
      <c r="B25" s="2">
        <v>238</v>
      </c>
      <c r="C25" s="2">
        <v>214</v>
      </c>
    </row>
    <row r="26" spans="1:3" x14ac:dyDescent="0.25">
      <c r="A26" s="2">
        <v>110</v>
      </c>
      <c r="B26" s="2">
        <v>284</v>
      </c>
      <c r="C26" s="2">
        <v>215</v>
      </c>
    </row>
    <row r="27" spans="1:3" x14ac:dyDescent="0.25">
      <c r="A27" s="2">
        <v>95</v>
      </c>
      <c r="B27" s="2">
        <v>237</v>
      </c>
      <c r="C27" s="2">
        <v>216</v>
      </c>
    </row>
    <row r="28" spans="1:3" x14ac:dyDescent="0.25">
      <c r="A28" s="2">
        <v>79</v>
      </c>
      <c r="B28" s="2">
        <v>191</v>
      </c>
      <c r="C28" s="2">
        <v>34</v>
      </c>
    </row>
    <row r="29" spans="1:3" x14ac:dyDescent="0.25">
      <c r="A29" s="2">
        <v>69</v>
      </c>
      <c r="B29" s="2">
        <v>232</v>
      </c>
      <c r="C29" s="2">
        <v>25</v>
      </c>
    </row>
    <row r="30" spans="1:3" x14ac:dyDescent="0.25">
      <c r="A30" s="2">
        <v>102</v>
      </c>
      <c r="B30" s="2">
        <v>245</v>
      </c>
      <c r="C30" s="2">
        <v>49</v>
      </c>
    </row>
    <row r="31" spans="1:3" x14ac:dyDescent="0.25">
      <c r="A31" s="2">
        <v>82</v>
      </c>
      <c r="B31" s="2">
        <v>275</v>
      </c>
      <c r="C31" s="2">
        <v>32</v>
      </c>
    </row>
    <row r="32" spans="1:3" x14ac:dyDescent="0.25">
      <c r="A32" s="2">
        <v>95</v>
      </c>
      <c r="B32" s="2">
        <v>278</v>
      </c>
      <c r="C32" s="2">
        <v>58</v>
      </c>
    </row>
    <row r="33" spans="1:3" x14ac:dyDescent="0.25">
      <c r="A33" s="2">
        <v>102</v>
      </c>
      <c r="B33" s="2">
        <v>284</v>
      </c>
      <c r="C33" s="2">
        <v>39</v>
      </c>
    </row>
    <row r="34" spans="1:3" x14ac:dyDescent="0.25">
      <c r="A34" s="2">
        <v>100</v>
      </c>
      <c r="B34" s="2">
        <v>225</v>
      </c>
      <c r="C34" s="2">
        <v>64</v>
      </c>
    </row>
    <row r="35" spans="1:3" x14ac:dyDescent="0.25">
      <c r="A35" s="2">
        <v>90</v>
      </c>
      <c r="B35" s="2">
        <v>278</v>
      </c>
      <c r="C35" s="2">
        <v>334</v>
      </c>
    </row>
    <row r="36" spans="1:3" x14ac:dyDescent="0.25">
      <c r="A36" s="2">
        <v>83</v>
      </c>
      <c r="B36" s="2">
        <v>218</v>
      </c>
      <c r="C36" s="2">
        <v>335</v>
      </c>
    </row>
    <row r="37" spans="1:3" x14ac:dyDescent="0.25">
      <c r="A37" s="2">
        <v>101</v>
      </c>
      <c r="B37" s="2">
        <v>265</v>
      </c>
      <c r="C37" s="2">
        <v>336</v>
      </c>
    </row>
    <row r="38" spans="1:3" x14ac:dyDescent="0.25">
      <c r="A38" s="2">
        <v>110</v>
      </c>
      <c r="B38" s="2">
        <v>212</v>
      </c>
      <c r="C38" s="2">
        <v>31</v>
      </c>
    </row>
    <row r="39" spans="1:3" x14ac:dyDescent="0.25">
      <c r="A39" s="2">
        <v>101</v>
      </c>
      <c r="B39" s="2">
        <v>270</v>
      </c>
      <c r="C39" s="2">
        <v>60</v>
      </c>
    </row>
    <row r="40" spans="1:3" x14ac:dyDescent="0.25">
      <c r="A40" s="2">
        <v>93</v>
      </c>
      <c r="B40" s="2">
        <v>252</v>
      </c>
      <c r="C40" s="2">
        <v>60</v>
      </c>
    </row>
    <row r="41" spans="1:3" x14ac:dyDescent="0.25">
      <c r="A41" s="2">
        <v>108</v>
      </c>
      <c r="B41" s="2">
        <v>284</v>
      </c>
      <c r="C41" s="2">
        <v>47</v>
      </c>
    </row>
    <row r="42" spans="1:3" x14ac:dyDescent="0.25">
      <c r="A42" s="2">
        <v>90</v>
      </c>
      <c r="B42" s="2">
        <v>254</v>
      </c>
      <c r="C42" s="2">
        <v>64</v>
      </c>
    </row>
    <row r="43" spans="1:3" x14ac:dyDescent="0.25">
      <c r="A43" s="2">
        <v>87</v>
      </c>
      <c r="B43" s="2">
        <v>257</v>
      </c>
      <c r="C43" s="2">
        <v>41</v>
      </c>
    </row>
    <row r="44" spans="1:3" x14ac:dyDescent="0.25">
      <c r="A44" s="2">
        <v>92</v>
      </c>
      <c r="B44" s="2">
        <v>226</v>
      </c>
      <c r="C44" s="2">
        <v>35</v>
      </c>
    </row>
    <row r="45" spans="1:3" x14ac:dyDescent="0.25">
      <c r="A45" s="2">
        <v>98</v>
      </c>
      <c r="B45" s="2">
        <v>231</v>
      </c>
      <c r="C45" s="2">
        <v>38</v>
      </c>
    </row>
    <row r="46" spans="1:3" x14ac:dyDescent="0.25">
      <c r="A46" s="2">
        <v>107</v>
      </c>
      <c r="B46" s="2">
        <v>284</v>
      </c>
      <c r="C46" s="2">
        <v>43</v>
      </c>
    </row>
    <row r="47" spans="1:3" x14ac:dyDescent="0.25">
      <c r="A47" s="2">
        <v>105</v>
      </c>
      <c r="B47" s="2">
        <v>254</v>
      </c>
      <c r="C47" s="2">
        <v>44</v>
      </c>
    </row>
    <row r="48" spans="1:3" x14ac:dyDescent="0.25">
      <c r="A48" s="2">
        <v>79</v>
      </c>
      <c r="B48" s="2">
        <v>263</v>
      </c>
      <c r="C48" s="2">
        <v>41</v>
      </c>
    </row>
    <row r="49" spans="1:3" x14ac:dyDescent="0.25">
      <c r="A49" s="2">
        <v>138</v>
      </c>
      <c r="B49" s="2">
        <v>272</v>
      </c>
      <c r="C49" s="2">
        <v>333</v>
      </c>
    </row>
    <row r="50" spans="1:3" x14ac:dyDescent="0.25">
      <c r="A50" s="2">
        <v>115</v>
      </c>
      <c r="B50" s="2">
        <v>227</v>
      </c>
      <c r="C50" s="2">
        <v>54</v>
      </c>
    </row>
    <row r="51" spans="1:3" x14ac:dyDescent="0.25">
      <c r="A51" s="2">
        <v>106</v>
      </c>
      <c r="B51" s="2">
        <v>273</v>
      </c>
      <c r="C51" s="2">
        <v>59</v>
      </c>
    </row>
    <row r="52" spans="1:3" x14ac:dyDescent="0.25">
      <c r="A52" s="2">
        <v>92</v>
      </c>
      <c r="B52" s="2">
        <v>240</v>
      </c>
      <c r="C52" s="2">
        <v>57</v>
      </c>
    </row>
    <row r="53" spans="1:3" x14ac:dyDescent="0.25">
      <c r="A53" s="2">
        <v>109</v>
      </c>
      <c r="B53" s="2">
        <v>252</v>
      </c>
      <c r="C53" s="2">
        <v>54</v>
      </c>
    </row>
    <row r="54" spans="1:3" x14ac:dyDescent="0.25">
      <c r="A54" s="2">
        <v>122</v>
      </c>
      <c r="B54" s="2">
        <v>262</v>
      </c>
      <c r="C54" s="2">
        <v>63</v>
      </c>
    </row>
    <row r="55" spans="1:3" x14ac:dyDescent="0.25">
      <c r="A55" s="2">
        <v>99</v>
      </c>
      <c r="B55" s="2">
        <v>222</v>
      </c>
      <c r="C55" s="2">
        <v>25</v>
      </c>
    </row>
    <row r="56" spans="1:3" x14ac:dyDescent="0.25">
      <c r="A56" s="2">
        <v>100</v>
      </c>
      <c r="B56" s="2">
        <v>284</v>
      </c>
      <c r="C56" s="2">
        <v>34</v>
      </c>
    </row>
    <row r="57" spans="1:3" x14ac:dyDescent="0.25">
      <c r="A57" s="2">
        <v>94</v>
      </c>
      <c r="B57" s="2">
        <v>284</v>
      </c>
      <c r="C57" s="2">
        <v>68</v>
      </c>
    </row>
    <row r="58" spans="1:3" x14ac:dyDescent="0.25">
      <c r="A58" s="2">
        <v>99</v>
      </c>
      <c r="B58" s="2">
        <v>264</v>
      </c>
      <c r="C58" s="2">
        <v>45</v>
      </c>
    </row>
    <row r="59" spans="1:3" x14ac:dyDescent="0.25">
      <c r="A59" s="2">
        <v>74</v>
      </c>
      <c r="B59" s="2">
        <v>284</v>
      </c>
      <c r="C59" s="2">
        <v>37</v>
      </c>
    </row>
    <row r="60" spans="1:3" x14ac:dyDescent="0.25">
      <c r="A60" s="2">
        <v>111</v>
      </c>
      <c r="B60" s="2">
        <v>277</v>
      </c>
      <c r="C60" s="2">
        <v>63</v>
      </c>
    </row>
    <row r="61" spans="1:3" x14ac:dyDescent="0.25">
      <c r="A61" s="2">
        <v>82</v>
      </c>
      <c r="B61" s="2">
        <v>282</v>
      </c>
      <c r="C61" s="2">
        <v>44</v>
      </c>
    </row>
    <row r="62" spans="1:3" x14ac:dyDescent="0.25">
      <c r="A62" s="2">
        <v>68</v>
      </c>
      <c r="B62" s="2">
        <v>255</v>
      </c>
      <c r="C62" s="2">
        <v>24</v>
      </c>
    </row>
    <row r="63" spans="1:3" x14ac:dyDescent="0.25">
      <c r="A63" s="2">
        <v>83</v>
      </c>
      <c r="B63" s="2">
        <v>266</v>
      </c>
      <c r="C63" s="2">
        <v>40</v>
      </c>
    </row>
    <row r="64" spans="1:3" x14ac:dyDescent="0.25">
      <c r="A64" s="2">
        <v>104</v>
      </c>
      <c r="B64" s="2">
        <v>275</v>
      </c>
      <c r="C64" s="2">
        <v>49</v>
      </c>
    </row>
    <row r="65" spans="1:3" x14ac:dyDescent="0.25">
      <c r="A65" s="2">
        <v>86</v>
      </c>
      <c r="B65" s="2">
        <v>252</v>
      </c>
      <c r="C65" s="2">
        <v>42</v>
      </c>
    </row>
    <row r="66" spans="1:3" x14ac:dyDescent="0.25">
      <c r="A66" s="2">
        <v>84</v>
      </c>
      <c r="B66" s="2">
        <v>284</v>
      </c>
      <c r="C66" s="2">
        <v>61</v>
      </c>
    </row>
    <row r="67" spans="1:3" x14ac:dyDescent="0.25">
      <c r="A67" s="2">
        <v>100</v>
      </c>
      <c r="B67" s="2">
        <v>193</v>
      </c>
      <c r="C67" s="2">
        <v>48</v>
      </c>
    </row>
    <row r="68" spans="1:3" x14ac:dyDescent="0.25">
      <c r="A68" s="2">
        <v>95</v>
      </c>
      <c r="B68" s="2">
        <v>284</v>
      </c>
      <c r="C68" s="2">
        <v>46</v>
      </c>
    </row>
    <row r="69" spans="1:3" x14ac:dyDescent="0.25">
      <c r="A69" s="2">
        <v>119</v>
      </c>
      <c r="B69" s="2">
        <v>284</v>
      </c>
      <c r="C69" s="2">
        <v>53</v>
      </c>
    </row>
    <row r="70" spans="1:3" x14ac:dyDescent="0.25">
      <c r="A70" s="2">
        <v>85</v>
      </c>
      <c r="B70" s="2">
        <v>226</v>
      </c>
      <c r="C70" s="2">
        <v>25</v>
      </c>
    </row>
    <row r="71" spans="1:3" x14ac:dyDescent="0.25">
      <c r="A71" s="2">
        <v>111</v>
      </c>
      <c r="B71" s="2">
        <v>284</v>
      </c>
      <c r="C71" s="2">
        <v>46</v>
      </c>
    </row>
    <row r="72" spans="1:3" x14ac:dyDescent="0.25">
      <c r="A72" s="2">
        <v>97</v>
      </c>
      <c r="B72" s="2">
        <v>284</v>
      </c>
      <c r="C72" s="2">
        <v>41</v>
      </c>
    </row>
    <row r="73" spans="1:3" x14ac:dyDescent="0.25">
      <c r="A73" s="2">
        <v>85</v>
      </c>
      <c r="B73" s="2">
        <v>284</v>
      </c>
      <c r="C73" s="2">
        <v>55</v>
      </c>
    </row>
    <row r="74" spans="1:3" x14ac:dyDescent="0.25">
      <c r="A74" s="2">
        <v>86</v>
      </c>
      <c r="B74" s="2">
        <v>234</v>
      </c>
      <c r="C74" s="2">
        <v>40</v>
      </c>
    </row>
    <row r="75" spans="1:3" x14ac:dyDescent="0.25">
      <c r="A75" s="2">
        <v>103</v>
      </c>
      <c r="B75" s="2">
        <v>223</v>
      </c>
      <c r="C75" s="2">
        <v>63</v>
      </c>
    </row>
    <row r="76" spans="1:3" x14ac:dyDescent="0.25">
      <c r="A76" s="2">
        <v>87</v>
      </c>
      <c r="B76" s="2">
        <v>279</v>
      </c>
      <c r="C76" s="2">
        <v>68</v>
      </c>
    </row>
    <row r="77" spans="1:3" x14ac:dyDescent="0.25">
      <c r="A77" s="2">
        <v>116</v>
      </c>
      <c r="B77" s="2">
        <v>284</v>
      </c>
      <c r="C77" s="2">
        <v>60</v>
      </c>
    </row>
    <row r="78" spans="1:3" x14ac:dyDescent="0.25">
      <c r="A78" s="2">
        <v>76</v>
      </c>
      <c r="B78" s="2">
        <v>284</v>
      </c>
      <c r="C78" s="2">
        <v>64</v>
      </c>
    </row>
    <row r="79" spans="1:3" x14ac:dyDescent="0.25">
      <c r="A79" s="2">
        <v>97</v>
      </c>
      <c r="B79" s="2">
        <v>261</v>
      </c>
      <c r="C79" s="2">
        <v>59</v>
      </c>
    </row>
    <row r="80" spans="1:3" x14ac:dyDescent="0.25">
      <c r="A80" s="2">
        <v>91</v>
      </c>
      <c r="B80" s="2">
        <v>188</v>
      </c>
      <c r="C80" s="2">
        <v>28</v>
      </c>
    </row>
    <row r="81" spans="1:3" x14ac:dyDescent="0.25">
      <c r="A81" s="2">
        <v>96</v>
      </c>
      <c r="B81" s="2">
        <v>284</v>
      </c>
      <c r="C81" s="2">
        <v>58</v>
      </c>
    </row>
    <row r="82" spans="1:3" x14ac:dyDescent="0.25">
      <c r="A82" s="2">
        <v>120</v>
      </c>
      <c r="B82" s="2">
        <v>284</v>
      </c>
      <c r="C82" s="2">
        <v>19</v>
      </c>
    </row>
    <row r="83" spans="1:3" x14ac:dyDescent="0.25">
      <c r="A83" s="2">
        <v>73</v>
      </c>
      <c r="B83" s="2">
        <v>284</v>
      </c>
      <c r="C83" s="2">
        <v>222</v>
      </c>
    </row>
    <row r="84" spans="1:3" x14ac:dyDescent="0.25">
      <c r="A84" s="2">
        <v>90</v>
      </c>
      <c r="B84" s="2">
        <v>231</v>
      </c>
      <c r="C84" s="2">
        <v>39</v>
      </c>
    </row>
    <row r="85" spans="1:3" x14ac:dyDescent="0.25">
      <c r="A85" s="2">
        <v>97</v>
      </c>
      <c r="B85" s="2">
        <v>236</v>
      </c>
      <c r="C85" s="2">
        <v>51</v>
      </c>
    </row>
    <row r="86" spans="1:3" x14ac:dyDescent="0.25">
      <c r="A86" s="2">
        <v>80</v>
      </c>
      <c r="B86" s="2">
        <v>196</v>
      </c>
      <c r="C86" s="2">
        <v>55</v>
      </c>
    </row>
    <row r="87" spans="1:3" x14ac:dyDescent="0.25">
      <c r="A87" s="2">
        <v>89</v>
      </c>
      <c r="B87" s="2">
        <v>284</v>
      </c>
      <c r="C87" s="2">
        <v>45</v>
      </c>
    </row>
    <row r="88" spans="1:3" x14ac:dyDescent="0.25">
      <c r="A88" s="2">
        <v>124</v>
      </c>
      <c r="B88" s="2">
        <v>250</v>
      </c>
      <c r="C88" s="2">
        <v>42</v>
      </c>
    </row>
    <row r="89" spans="1:3" x14ac:dyDescent="0.25">
      <c r="A89" s="2">
        <v>94</v>
      </c>
      <c r="B89" s="2">
        <v>284</v>
      </c>
      <c r="C89" s="2">
        <v>44</v>
      </c>
    </row>
    <row r="90" spans="1:3" x14ac:dyDescent="0.25">
      <c r="A90" s="2">
        <v>82</v>
      </c>
      <c r="B90" s="2">
        <v>244</v>
      </c>
      <c r="C90" s="2">
        <v>29</v>
      </c>
    </row>
    <row r="91" spans="1:3" x14ac:dyDescent="0.25">
      <c r="A91" s="2">
        <v>106</v>
      </c>
      <c r="B91" s="2">
        <v>258</v>
      </c>
      <c r="C91" s="2">
        <v>64</v>
      </c>
    </row>
    <row r="92" spans="1:3" x14ac:dyDescent="0.25">
      <c r="A92" s="2">
        <v>84</v>
      </c>
      <c r="B92" s="2">
        <v>216</v>
      </c>
      <c r="C92" s="2">
        <v>74</v>
      </c>
    </row>
    <row r="93" spans="1:3" x14ac:dyDescent="0.25">
      <c r="A93" s="2">
        <v>115</v>
      </c>
      <c r="B93" s="2">
        <v>284</v>
      </c>
      <c r="C93" s="2">
        <v>55</v>
      </c>
    </row>
    <row r="94" spans="1:3" x14ac:dyDescent="0.25">
      <c r="A94" s="2">
        <v>95</v>
      </c>
      <c r="B94" s="2">
        <v>275</v>
      </c>
      <c r="C94" s="2">
        <v>46</v>
      </c>
    </row>
    <row r="95" spans="1:3" x14ac:dyDescent="0.25">
      <c r="A95" s="2">
        <v>102</v>
      </c>
      <c r="B95" s="2">
        <v>259</v>
      </c>
      <c r="C95" s="2">
        <v>52</v>
      </c>
    </row>
    <row r="96" spans="1:3" x14ac:dyDescent="0.25">
      <c r="A96" s="2">
        <v>90</v>
      </c>
      <c r="B96" s="2">
        <v>249</v>
      </c>
      <c r="C96" s="2">
        <v>51</v>
      </c>
    </row>
    <row r="97" spans="1:3" x14ac:dyDescent="0.25">
      <c r="A97" s="2">
        <v>80</v>
      </c>
      <c r="B97" s="2">
        <v>267</v>
      </c>
      <c r="C97" s="2">
        <v>44</v>
      </c>
    </row>
    <row r="98" spans="1:3" x14ac:dyDescent="0.25">
      <c r="A98" s="2">
        <v>65</v>
      </c>
      <c r="B98" s="2">
        <v>284</v>
      </c>
      <c r="C98" s="2">
        <v>29</v>
      </c>
    </row>
    <row r="99" spans="1:3" x14ac:dyDescent="0.25">
      <c r="A99" s="2">
        <v>108</v>
      </c>
      <c r="B99" s="2">
        <v>269</v>
      </c>
      <c r="C99" s="2">
        <v>46</v>
      </c>
    </row>
    <row r="100" spans="1:3" x14ac:dyDescent="0.25">
      <c r="A100" s="2">
        <v>90</v>
      </c>
      <c r="B100" s="2">
        <v>269</v>
      </c>
      <c r="C100" s="2">
        <v>54</v>
      </c>
    </row>
    <row r="101" spans="1:3" x14ac:dyDescent="0.25">
      <c r="A101" s="2">
        <v>114</v>
      </c>
      <c r="B101" s="2">
        <v>284</v>
      </c>
      <c r="C101" s="2">
        <v>34</v>
      </c>
    </row>
    <row r="102" spans="1:3" x14ac:dyDescent="0.25">
      <c r="A102" s="2">
        <v>103</v>
      </c>
      <c r="B102" s="2">
        <v>256</v>
      </c>
      <c r="C102" s="2">
        <v>43</v>
      </c>
    </row>
    <row r="103" spans="1:3" x14ac:dyDescent="0.25">
      <c r="A103" s="2">
        <v>106</v>
      </c>
      <c r="B103" s="2">
        <v>265</v>
      </c>
      <c r="C103" s="2">
        <v>5</v>
      </c>
    </row>
    <row r="104" spans="1:3" x14ac:dyDescent="0.25">
      <c r="A104" s="2">
        <v>109</v>
      </c>
      <c r="B104" s="2">
        <v>273</v>
      </c>
      <c r="C104" s="2">
        <v>60</v>
      </c>
    </row>
    <row r="105" spans="1:3" x14ac:dyDescent="0.25">
      <c r="A105" s="2">
        <v>98</v>
      </c>
      <c r="B105" s="2">
        <v>266</v>
      </c>
      <c r="C105" s="2">
        <v>28</v>
      </c>
    </row>
    <row r="106" spans="1:3" x14ac:dyDescent="0.25">
      <c r="A106" s="2">
        <v>110</v>
      </c>
      <c r="B106" s="2">
        <v>273</v>
      </c>
      <c r="C106" s="2">
        <v>36</v>
      </c>
    </row>
    <row r="107" spans="1:3" x14ac:dyDescent="0.25">
      <c r="A107" s="2">
        <v>90</v>
      </c>
      <c r="B107" s="2">
        <v>242</v>
      </c>
      <c r="C107" s="2">
        <v>50</v>
      </c>
    </row>
    <row r="108" spans="1:3" x14ac:dyDescent="0.25">
      <c r="A108" s="2">
        <v>98</v>
      </c>
      <c r="B108" s="2">
        <v>229</v>
      </c>
      <c r="C108" s="2">
        <v>54</v>
      </c>
    </row>
    <row r="109" spans="1:3" x14ac:dyDescent="0.25">
      <c r="A109" s="2">
        <v>100</v>
      </c>
      <c r="B109" s="2">
        <v>256</v>
      </c>
      <c r="C109" s="2">
        <v>37</v>
      </c>
    </row>
    <row r="110" spans="1:3" x14ac:dyDescent="0.25">
      <c r="A110" s="2">
        <v>95</v>
      </c>
      <c r="B110" s="2">
        <v>250</v>
      </c>
      <c r="C110" s="2">
        <v>42</v>
      </c>
    </row>
    <row r="111" spans="1:3" x14ac:dyDescent="0.25">
      <c r="A111" s="2">
        <v>91</v>
      </c>
      <c r="B111" s="2">
        <v>255</v>
      </c>
      <c r="C111" s="2">
        <v>55</v>
      </c>
    </row>
    <row r="112" spans="1:3" x14ac:dyDescent="0.25">
      <c r="A112" s="2">
        <v>97</v>
      </c>
      <c r="B112" s="2">
        <v>282</v>
      </c>
      <c r="C112" s="2">
        <v>52</v>
      </c>
    </row>
    <row r="113" spans="1:3" x14ac:dyDescent="0.25">
      <c r="A113" s="2">
        <v>83</v>
      </c>
      <c r="B113" s="2">
        <v>284</v>
      </c>
      <c r="C113" s="2">
        <v>39</v>
      </c>
    </row>
    <row r="114" spans="1:3" x14ac:dyDescent="0.25">
      <c r="A114" s="2">
        <v>122</v>
      </c>
      <c r="B114" s="2">
        <v>217</v>
      </c>
      <c r="C114" s="2">
        <v>52</v>
      </c>
    </row>
    <row r="115" spans="1:3" x14ac:dyDescent="0.25">
      <c r="A115" s="2">
        <v>82</v>
      </c>
      <c r="B115" s="2">
        <v>233</v>
      </c>
      <c r="C115" s="2">
        <v>43</v>
      </c>
    </row>
    <row r="116" spans="1:3" x14ac:dyDescent="0.25">
      <c r="A116" s="2">
        <v>129</v>
      </c>
      <c r="B116" s="2">
        <v>284</v>
      </c>
      <c r="C116" s="2">
        <v>26</v>
      </c>
    </row>
    <row r="117" spans="1:3" x14ac:dyDescent="0.25">
      <c r="A117" s="2">
        <v>86</v>
      </c>
      <c r="B117" s="2">
        <v>156</v>
      </c>
      <c r="C117" s="2">
        <v>35</v>
      </c>
    </row>
    <row r="118" spans="1:3" x14ac:dyDescent="0.25">
      <c r="A118" s="2">
        <v>111</v>
      </c>
      <c r="B118" s="2">
        <v>238</v>
      </c>
      <c r="C118" s="2">
        <v>42</v>
      </c>
    </row>
    <row r="119" spans="1:3" x14ac:dyDescent="0.25">
      <c r="A119" s="2">
        <v>74</v>
      </c>
      <c r="B119" s="2">
        <v>284</v>
      </c>
      <c r="C119" s="2">
        <v>42</v>
      </c>
    </row>
    <row r="120" spans="1:3" x14ac:dyDescent="0.25">
      <c r="A120" s="2">
        <v>120</v>
      </c>
      <c r="B120" s="2">
        <v>284</v>
      </c>
      <c r="C120" s="2">
        <v>55</v>
      </c>
    </row>
    <row r="121" spans="1:3" x14ac:dyDescent="0.25">
      <c r="A121" s="2">
        <v>77</v>
      </c>
      <c r="B121" s="2">
        <v>284</v>
      </c>
      <c r="C121" s="2">
        <v>59</v>
      </c>
    </row>
    <row r="122" spans="1:3" x14ac:dyDescent="0.25">
      <c r="A122" s="2">
        <v>99</v>
      </c>
      <c r="B122" s="2">
        <v>284</v>
      </c>
      <c r="C122" s="2">
        <v>57</v>
      </c>
    </row>
    <row r="123" spans="1:3" x14ac:dyDescent="0.25">
      <c r="A123" s="2">
        <v>107</v>
      </c>
      <c r="B123" s="2">
        <v>284</v>
      </c>
      <c r="C123" s="2">
        <v>37</v>
      </c>
    </row>
    <row r="124" spans="1:3" x14ac:dyDescent="0.25">
      <c r="A124" s="2">
        <v>105</v>
      </c>
      <c r="B124" s="2">
        <v>243</v>
      </c>
      <c r="C124" s="2">
        <v>53</v>
      </c>
    </row>
    <row r="125" spans="1:3" x14ac:dyDescent="0.25">
      <c r="A125" s="2">
        <v>94</v>
      </c>
      <c r="B125" s="2">
        <v>229</v>
      </c>
      <c r="C125" s="2">
        <v>41</v>
      </c>
    </row>
    <row r="126" spans="1:3" x14ac:dyDescent="0.25">
      <c r="A126" s="2">
        <v>86</v>
      </c>
      <c r="B126" s="2">
        <v>284</v>
      </c>
      <c r="C126" s="2">
        <v>46</v>
      </c>
    </row>
    <row r="127" spans="1:3" x14ac:dyDescent="0.25">
      <c r="A127" s="2">
        <v>112</v>
      </c>
      <c r="B127" s="2">
        <v>284</v>
      </c>
      <c r="C127" s="2">
        <v>46</v>
      </c>
    </row>
    <row r="128" spans="1:3" x14ac:dyDescent="0.25">
      <c r="A128" s="2">
        <v>98</v>
      </c>
      <c r="B128" s="2">
        <v>284</v>
      </c>
      <c r="C128" s="2">
        <v>48</v>
      </c>
    </row>
    <row r="129" spans="1:3" x14ac:dyDescent="0.25">
      <c r="A129" s="2">
        <v>109</v>
      </c>
      <c r="B129" s="2">
        <v>284</v>
      </c>
      <c r="C129" s="2">
        <v>58</v>
      </c>
    </row>
    <row r="130" spans="1:3" x14ac:dyDescent="0.25">
      <c r="A130" s="2">
        <v>115</v>
      </c>
      <c r="B130" s="2">
        <v>284</v>
      </c>
      <c r="C130" s="2">
        <v>29</v>
      </c>
    </row>
    <row r="131" spans="1:3" x14ac:dyDescent="0.25">
      <c r="A131" s="2">
        <v>123</v>
      </c>
      <c r="B131" s="2">
        <v>284</v>
      </c>
      <c r="C131" s="2">
        <v>2</v>
      </c>
    </row>
    <row r="132" spans="1:3" x14ac:dyDescent="0.25">
      <c r="A132" s="2">
        <v>96</v>
      </c>
      <c r="B132" s="2">
        <v>284</v>
      </c>
      <c r="C132" s="2">
        <v>65</v>
      </c>
    </row>
    <row r="133" spans="1:3" x14ac:dyDescent="0.25">
      <c r="A133" s="2">
        <v>102</v>
      </c>
      <c r="B133" s="2">
        <v>257</v>
      </c>
      <c r="C133" s="2">
        <v>57</v>
      </c>
    </row>
    <row r="134" spans="1:3" x14ac:dyDescent="0.25">
      <c r="A134" s="2">
        <v>78</v>
      </c>
      <c r="B134" s="2">
        <v>248</v>
      </c>
      <c r="C134" s="2">
        <v>67</v>
      </c>
    </row>
    <row r="135" spans="1:3" x14ac:dyDescent="0.25">
      <c r="A135" s="2">
        <v>67</v>
      </c>
      <c r="B135" s="2">
        <v>284</v>
      </c>
      <c r="C135" s="2">
        <v>28</v>
      </c>
    </row>
    <row r="136" spans="1:3" x14ac:dyDescent="0.25">
      <c r="A136" s="2">
        <v>129</v>
      </c>
      <c r="B136" s="2">
        <v>260</v>
      </c>
      <c r="C136" s="2">
        <v>43</v>
      </c>
    </row>
    <row r="137" spans="1:3" x14ac:dyDescent="0.25">
      <c r="A137" s="2">
        <v>112</v>
      </c>
      <c r="B137" s="2">
        <v>284</v>
      </c>
      <c r="C137" s="2">
        <v>42</v>
      </c>
    </row>
    <row r="138" spans="1:3" x14ac:dyDescent="0.25">
      <c r="A138" s="2">
        <v>81</v>
      </c>
      <c r="B138" s="2">
        <v>223</v>
      </c>
      <c r="C138" s="2">
        <v>96</v>
      </c>
    </row>
    <row r="139" spans="1:3" x14ac:dyDescent="0.25">
      <c r="A139" s="2">
        <v>84</v>
      </c>
      <c r="B139" s="2">
        <v>280</v>
      </c>
      <c r="C139" s="2">
        <v>44</v>
      </c>
    </row>
    <row r="140" spans="1:3" x14ac:dyDescent="0.25">
      <c r="A140" s="2">
        <v>98</v>
      </c>
      <c r="B140" s="2">
        <v>215</v>
      </c>
      <c r="C140" s="2">
        <v>47</v>
      </c>
    </row>
    <row r="141" spans="1:3" x14ac:dyDescent="0.25">
      <c r="A141" s="2">
        <v>122</v>
      </c>
      <c r="B141" s="2">
        <v>241</v>
      </c>
      <c r="C141" s="2">
        <v>73</v>
      </c>
    </row>
    <row r="142" spans="1:3" x14ac:dyDescent="0.25">
      <c r="A142" s="2">
        <v>99</v>
      </c>
      <c r="B142" s="2">
        <v>283</v>
      </c>
      <c r="C142" s="2">
        <v>333</v>
      </c>
    </row>
    <row r="143" spans="1:3" x14ac:dyDescent="0.25">
      <c r="A143" s="2">
        <v>120</v>
      </c>
      <c r="B143" s="2">
        <v>270</v>
      </c>
      <c r="C143" s="2">
        <v>38</v>
      </c>
    </row>
    <row r="144" spans="1:3" x14ac:dyDescent="0.25">
      <c r="A144" s="2">
        <v>97</v>
      </c>
      <c r="B144" s="2">
        <v>230</v>
      </c>
      <c r="C144" s="2">
        <v>45</v>
      </c>
    </row>
    <row r="145" spans="1:3" x14ac:dyDescent="0.25">
      <c r="A145" s="2">
        <v>75</v>
      </c>
      <c r="B145" s="2">
        <v>271</v>
      </c>
      <c r="C145" s="2">
        <v>32</v>
      </c>
    </row>
    <row r="146" spans="1:3" x14ac:dyDescent="0.25">
      <c r="A146" s="2">
        <v>85</v>
      </c>
      <c r="B146" s="2">
        <v>284</v>
      </c>
      <c r="C146" s="2">
        <v>64</v>
      </c>
    </row>
    <row r="147" spans="1:3" x14ac:dyDescent="0.25">
      <c r="A147" s="2">
        <v>99</v>
      </c>
      <c r="B147" s="2">
        <v>224</v>
      </c>
      <c r="C147" s="2">
        <v>38</v>
      </c>
    </row>
    <row r="148" spans="1:3" x14ac:dyDescent="0.25">
      <c r="A148" s="2">
        <v>88</v>
      </c>
      <c r="B148" s="2">
        <v>274</v>
      </c>
      <c r="C148" s="2">
        <v>45</v>
      </c>
    </row>
    <row r="149" spans="1:3" x14ac:dyDescent="0.25">
      <c r="A149" s="2">
        <v>71</v>
      </c>
      <c r="B149" s="2">
        <v>284</v>
      </c>
      <c r="C149" s="2">
        <v>72</v>
      </c>
    </row>
    <row r="150" spans="1:3" x14ac:dyDescent="0.25">
      <c r="A150" s="2">
        <v>96</v>
      </c>
      <c r="B150" s="2">
        <v>251</v>
      </c>
      <c r="C150" s="2">
        <v>48</v>
      </c>
    </row>
    <row r="151" spans="1:3" x14ac:dyDescent="0.25">
      <c r="A151" s="2">
        <v>99</v>
      </c>
      <c r="B151" s="2">
        <v>270</v>
      </c>
      <c r="C151" s="2">
        <v>44</v>
      </c>
    </row>
    <row r="152" spans="1:3" x14ac:dyDescent="0.25">
      <c r="A152" s="2">
        <v>105</v>
      </c>
      <c r="B152" s="2">
        <v>249</v>
      </c>
      <c r="C152" s="2">
        <v>63</v>
      </c>
    </row>
    <row r="153" spans="1:3" x14ac:dyDescent="0.25">
      <c r="A153" s="2">
        <v>92</v>
      </c>
      <c r="B153" s="2">
        <v>179</v>
      </c>
      <c r="C153" s="2">
        <v>42</v>
      </c>
    </row>
    <row r="154" spans="1:3" x14ac:dyDescent="0.25">
      <c r="A154" s="2">
        <v>116</v>
      </c>
      <c r="B154" s="2">
        <v>284</v>
      </c>
      <c r="C154" s="2">
        <v>53</v>
      </c>
    </row>
    <row r="155" spans="1:3" x14ac:dyDescent="0.25">
      <c r="A155" s="2">
        <v>93</v>
      </c>
      <c r="B155" s="2">
        <v>274</v>
      </c>
      <c r="C155" s="2">
        <v>60</v>
      </c>
    </row>
    <row r="156" spans="1:3" x14ac:dyDescent="0.25">
      <c r="A156" s="2">
        <v>97</v>
      </c>
      <c r="B156" s="2">
        <v>235</v>
      </c>
      <c r="C156" s="2">
        <v>63</v>
      </c>
    </row>
    <row r="157" spans="1:3" x14ac:dyDescent="0.25">
      <c r="A157" s="2">
        <v>71</v>
      </c>
      <c r="B157" s="2">
        <v>284</v>
      </c>
      <c r="C157" s="2">
        <v>39</v>
      </c>
    </row>
    <row r="158" spans="1:3" x14ac:dyDescent="0.25">
      <c r="A158" s="2">
        <v>103</v>
      </c>
      <c r="B158" s="2">
        <v>281</v>
      </c>
      <c r="C158" s="2">
        <v>44</v>
      </c>
    </row>
    <row r="159" spans="1:3" x14ac:dyDescent="0.25">
      <c r="A159" s="2">
        <v>108</v>
      </c>
      <c r="B159" s="2">
        <v>284</v>
      </c>
      <c r="C159" s="2">
        <v>38</v>
      </c>
    </row>
    <row r="160" spans="1:3" x14ac:dyDescent="0.25">
      <c r="A160" s="2">
        <v>99</v>
      </c>
      <c r="B160" s="2">
        <v>284</v>
      </c>
      <c r="C160" s="2">
        <v>87</v>
      </c>
    </row>
    <row r="161" spans="1:3" x14ac:dyDescent="0.25">
      <c r="A161" s="2">
        <v>127</v>
      </c>
      <c r="B161" s="2">
        <v>226</v>
      </c>
      <c r="C161" s="2">
        <v>59</v>
      </c>
    </row>
    <row r="162" spans="1:3" x14ac:dyDescent="0.25">
      <c r="A162" s="2">
        <v>85</v>
      </c>
      <c r="B162" s="2">
        <v>284</v>
      </c>
      <c r="C162" s="2">
        <v>44</v>
      </c>
    </row>
    <row r="163" spans="1:3" x14ac:dyDescent="0.25">
      <c r="A163" s="2">
        <v>93</v>
      </c>
      <c r="B163" s="2">
        <v>184</v>
      </c>
      <c r="C163" s="2">
        <v>41</v>
      </c>
    </row>
    <row r="164" spans="1:3" x14ac:dyDescent="0.25">
      <c r="A164" s="2">
        <v>73</v>
      </c>
      <c r="B164" s="2">
        <v>272</v>
      </c>
      <c r="C164" s="2">
        <v>64</v>
      </c>
    </row>
    <row r="165" spans="1:3" x14ac:dyDescent="0.25">
      <c r="A165" s="2">
        <v>98</v>
      </c>
      <c r="B165" s="2">
        <v>284</v>
      </c>
      <c r="C165" s="2">
        <v>62</v>
      </c>
    </row>
    <row r="166" spans="1:3" x14ac:dyDescent="0.25">
      <c r="A166" s="2">
        <v>113</v>
      </c>
      <c r="B166" s="2">
        <v>284</v>
      </c>
      <c r="C166" s="2">
        <v>40</v>
      </c>
    </row>
    <row r="167" spans="1:3" x14ac:dyDescent="0.25">
      <c r="A167" s="2">
        <v>100</v>
      </c>
      <c r="B167" s="2">
        <v>265</v>
      </c>
      <c r="C167" s="2">
        <v>35</v>
      </c>
    </row>
    <row r="168" spans="1:3" x14ac:dyDescent="0.25">
      <c r="A168" s="2">
        <v>108</v>
      </c>
      <c r="B168" s="2">
        <v>230</v>
      </c>
      <c r="C168" s="2">
        <v>68</v>
      </c>
    </row>
    <row r="169" spans="1:3" x14ac:dyDescent="0.25">
      <c r="A169" s="2">
        <v>118</v>
      </c>
      <c r="B169" s="2">
        <v>196</v>
      </c>
      <c r="C169" s="2">
        <v>59</v>
      </c>
    </row>
    <row r="170" spans="1:3" x14ac:dyDescent="0.25">
      <c r="A170" s="2">
        <v>125</v>
      </c>
      <c r="B170" s="2">
        <v>269</v>
      </c>
      <c r="C170" s="2">
        <v>60</v>
      </c>
    </row>
    <row r="171" spans="1:3" x14ac:dyDescent="0.25">
      <c r="A171" s="2">
        <v>100</v>
      </c>
      <c r="B171" s="2">
        <v>277</v>
      </c>
      <c r="C171" s="2">
        <v>28</v>
      </c>
    </row>
    <row r="172" spans="1:3" x14ac:dyDescent="0.25">
      <c r="A172" s="2">
        <v>127</v>
      </c>
      <c r="B172" s="2">
        <v>267</v>
      </c>
      <c r="C172" s="2">
        <v>48</v>
      </c>
    </row>
    <row r="173" spans="1:3" x14ac:dyDescent="0.25">
      <c r="A173" s="2">
        <v>109</v>
      </c>
      <c r="B173" s="2">
        <v>284</v>
      </c>
      <c r="C173" s="2">
        <v>49</v>
      </c>
    </row>
    <row r="174" spans="1:3" x14ac:dyDescent="0.25">
      <c r="A174" s="2">
        <v>106</v>
      </c>
      <c r="B174" s="2">
        <v>217</v>
      </c>
      <c r="C174" s="2">
        <v>53</v>
      </c>
    </row>
    <row r="175" spans="1:3" x14ac:dyDescent="0.25">
      <c r="A175" s="2">
        <v>97</v>
      </c>
      <c r="B175" s="2">
        <v>245</v>
      </c>
      <c r="C175" s="2">
        <v>32</v>
      </c>
    </row>
    <row r="176" spans="1:3" x14ac:dyDescent="0.25">
      <c r="A176" s="2">
        <v>97</v>
      </c>
      <c r="B176" s="2">
        <v>284</v>
      </c>
      <c r="C176" s="2">
        <v>53</v>
      </c>
    </row>
    <row r="177" spans="1:3" x14ac:dyDescent="0.25">
      <c r="A177" s="2">
        <v>87</v>
      </c>
      <c r="B177" s="2">
        <v>284</v>
      </c>
      <c r="C177" s="2">
        <v>63</v>
      </c>
    </row>
    <row r="178" spans="1:3" x14ac:dyDescent="0.25">
      <c r="A178" s="2">
        <v>113</v>
      </c>
      <c r="B178" s="2">
        <v>254</v>
      </c>
      <c r="C178" s="2">
        <v>84</v>
      </c>
    </row>
    <row r="179" spans="1:3" x14ac:dyDescent="0.25">
      <c r="A179" s="2">
        <v>93</v>
      </c>
      <c r="B179" s="2">
        <v>282</v>
      </c>
      <c r="C179" s="2">
        <v>45</v>
      </c>
    </row>
    <row r="180" spans="1:3" x14ac:dyDescent="0.25">
      <c r="A180" s="2">
        <v>121</v>
      </c>
      <c r="B180" s="2">
        <v>284</v>
      </c>
      <c r="C180" s="2">
        <v>65</v>
      </c>
    </row>
    <row r="181" spans="1:3" x14ac:dyDescent="0.25">
      <c r="A181" s="2">
        <v>85</v>
      </c>
      <c r="B181" s="2">
        <v>284</v>
      </c>
      <c r="C181" s="2">
        <v>15</v>
      </c>
    </row>
    <row r="182" spans="1:3" x14ac:dyDescent="0.25">
      <c r="A182" s="2">
        <v>87</v>
      </c>
      <c r="B182" s="2">
        <v>284</v>
      </c>
      <c r="C182" s="2">
        <v>45</v>
      </c>
    </row>
    <row r="183" spans="1:3" x14ac:dyDescent="0.25">
      <c r="A183" s="2">
        <v>110</v>
      </c>
      <c r="B183" s="2">
        <v>260</v>
      </c>
      <c r="C183" s="2">
        <v>45</v>
      </c>
    </row>
    <row r="184" spans="1:3" x14ac:dyDescent="0.25">
      <c r="A184" s="2">
        <v>89</v>
      </c>
      <c r="B184" s="2">
        <v>284</v>
      </c>
      <c r="C184" s="2">
        <v>30</v>
      </c>
    </row>
    <row r="185" spans="1:3" x14ac:dyDescent="0.25">
      <c r="A185" s="2">
        <v>117</v>
      </c>
      <c r="B185" s="2">
        <v>239</v>
      </c>
      <c r="C185" s="2">
        <v>40</v>
      </c>
    </row>
    <row r="186" spans="1:3" x14ac:dyDescent="0.25">
      <c r="A186" s="2">
        <v>112</v>
      </c>
      <c r="B186" s="2">
        <v>284</v>
      </c>
      <c r="C186" s="2">
        <v>55</v>
      </c>
    </row>
    <row r="187" spans="1:3" x14ac:dyDescent="0.25">
      <c r="A187" s="2">
        <v>80</v>
      </c>
      <c r="B187" s="2">
        <v>224</v>
      </c>
      <c r="C187" s="2">
        <v>45</v>
      </c>
    </row>
    <row r="188" spans="1:3" x14ac:dyDescent="0.25">
      <c r="A188" s="2">
        <v>101</v>
      </c>
      <c r="B188" s="2">
        <v>284</v>
      </c>
      <c r="C188" s="2">
        <v>44</v>
      </c>
    </row>
    <row r="189" spans="1:3" x14ac:dyDescent="0.25">
      <c r="A189" s="2">
        <v>105</v>
      </c>
      <c r="B189" s="2">
        <v>246</v>
      </c>
      <c r="C189" s="2">
        <v>40</v>
      </c>
    </row>
    <row r="190" spans="1:3" x14ac:dyDescent="0.25">
      <c r="A190" s="2">
        <v>88</v>
      </c>
      <c r="B190" s="2"/>
      <c r="C190" s="2"/>
    </row>
    <row r="191" spans="1:3" x14ac:dyDescent="0.25">
      <c r="A191" s="2">
        <v>99</v>
      </c>
      <c r="B191" s="2"/>
      <c r="C191" s="2"/>
    </row>
    <row r="192" spans="1:3" x14ac:dyDescent="0.25">
      <c r="A192" s="2">
        <v>80</v>
      </c>
      <c r="B192" s="2"/>
      <c r="C192" s="2"/>
    </row>
    <row r="193" spans="1:3" x14ac:dyDescent="0.25">
      <c r="A193" s="2">
        <v>88</v>
      </c>
      <c r="B193" s="2"/>
      <c r="C193" s="2"/>
    </row>
    <row r="194" spans="1:3" x14ac:dyDescent="0.25">
      <c r="A194" s="2">
        <v>87</v>
      </c>
      <c r="B194" s="2"/>
      <c r="C194" s="2"/>
    </row>
    <row r="195" spans="1:3" x14ac:dyDescent="0.25">
      <c r="A195" s="2">
        <v>125</v>
      </c>
      <c r="B195" s="2"/>
      <c r="C195" s="2"/>
    </row>
    <row r="196" spans="1:3" x14ac:dyDescent="0.25">
      <c r="A196" s="2">
        <v>127</v>
      </c>
      <c r="B196" s="2"/>
      <c r="C196" s="2"/>
    </row>
    <row r="197" spans="1:3" x14ac:dyDescent="0.25">
      <c r="A197" s="2">
        <v>109</v>
      </c>
      <c r="B197" s="2"/>
      <c r="C197" s="2"/>
    </row>
    <row r="198" spans="1:3" x14ac:dyDescent="0.25">
      <c r="A198" s="2">
        <v>90</v>
      </c>
      <c r="B198" s="2"/>
      <c r="C198" s="2"/>
    </row>
    <row r="199" spans="1:3" x14ac:dyDescent="0.25">
      <c r="A199" s="2">
        <v>57</v>
      </c>
      <c r="B199" s="2"/>
      <c r="C199" s="2"/>
    </row>
    <row r="200" spans="1:3" x14ac:dyDescent="0.25">
      <c r="A200" s="2">
        <v>105</v>
      </c>
      <c r="B200" s="2"/>
      <c r="C200" s="2"/>
    </row>
    <row r="201" spans="1:3" x14ac:dyDescent="0.25">
      <c r="A201" s="2">
        <v>128</v>
      </c>
      <c r="B201" s="2"/>
      <c r="C201" s="2"/>
    </row>
    <row r="202" spans="1:3" x14ac:dyDescent="0.25">
      <c r="A202" s="2">
        <v>106</v>
      </c>
      <c r="B202" s="2"/>
      <c r="C202" s="2"/>
    </row>
    <row r="203" spans="1:3" x14ac:dyDescent="0.25">
      <c r="A203" s="2">
        <v>117</v>
      </c>
      <c r="B203" s="2"/>
      <c r="C203" s="2"/>
    </row>
    <row r="204" spans="1:3" x14ac:dyDescent="0.25">
      <c r="A204" s="2">
        <v>82</v>
      </c>
      <c r="B204" s="2"/>
      <c r="C204" s="2"/>
    </row>
    <row r="205" spans="1:3" x14ac:dyDescent="0.25">
      <c r="A205" s="2">
        <v>89</v>
      </c>
      <c r="B205" s="2"/>
      <c r="C205" s="2"/>
    </row>
    <row r="206" spans="1:3" x14ac:dyDescent="0.25">
      <c r="A206" s="2">
        <v>91</v>
      </c>
      <c r="B206" s="2"/>
      <c r="C206" s="2"/>
    </row>
    <row r="207" spans="1:3" x14ac:dyDescent="0.25">
      <c r="A207" s="2">
        <v>118</v>
      </c>
      <c r="B207" s="2"/>
      <c r="C207" s="2"/>
    </row>
    <row r="208" spans="1:3" x14ac:dyDescent="0.25">
      <c r="A208" s="2">
        <v>75</v>
      </c>
      <c r="B208" s="2"/>
      <c r="C208" s="2"/>
    </row>
    <row r="209" spans="1:3" x14ac:dyDescent="0.25">
      <c r="A209" s="2">
        <v>135</v>
      </c>
      <c r="B209" s="2"/>
      <c r="C209" s="2"/>
    </row>
    <row r="210" spans="1:3" x14ac:dyDescent="0.25">
      <c r="A210" s="2">
        <v>101</v>
      </c>
      <c r="B210" s="2"/>
      <c r="C210" s="2"/>
    </row>
    <row r="211" spans="1:3" x14ac:dyDescent="0.25">
      <c r="A211" s="2">
        <v>93</v>
      </c>
      <c r="B211" s="2"/>
      <c r="C211" s="2"/>
    </row>
    <row r="212" spans="1:3" x14ac:dyDescent="0.25">
      <c r="A212" s="2">
        <v>100</v>
      </c>
      <c r="B212" s="2"/>
      <c r="C212" s="2"/>
    </row>
    <row r="213" spans="1:3" x14ac:dyDescent="0.25">
      <c r="A213" s="2">
        <v>125</v>
      </c>
      <c r="B213" s="2"/>
      <c r="C213" s="2"/>
    </row>
    <row r="214" spans="1:3" x14ac:dyDescent="0.25">
      <c r="A214" s="2">
        <v>100</v>
      </c>
      <c r="B214" s="2"/>
      <c r="C214" s="2"/>
    </row>
    <row r="215" spans="1:3" x14ac:dyDescent="0.25">
      <c r="A215" s="2">
        <v>65</v>
      </c>
      <c r="B215" s="2"/>
      <c r="C215" s="2"/>
    </row>
    <row r="216" spans="1:3" x14ac:dyDescent="0.25">
      <c r="A216" s="2">
        <v>118</v>
      </c>
      <c r="B216" s="2"/>
      <c r="C216" s="2"/>
    </row>
    <row r="217" spans="1:3" x14ac:dyDescent="0.25">
      <c r="A217" s="2">
        <v>122</v>
      </c>
      <c r="B217" s="2"/>
      <c r="C217" s="2"/>
    </row>
    <row r="218" spans="1:3" x14ac:dyDescent="0.25">
      <c r="A218" s="2">
        <v>82</v>
      </c>
      <c r="B218" s="2"/>
      <c r="C218" s="2"/>
    </row>
    <row r="219" spans="1:3" x14ac:dyDescent="0.25">
      <c r="A219" s="2">
        <v>80</v>
      </c>
      <c r="B219" s="2"/>
      <c r="C219" s="2"/>
    </row>
    <row r="220" spans="1:3" x14ac:dyDescent="0.25">
      <c r="A220" s="2">
        <v>99</v>
      </c>
      <c r="B220" s="2"/>
      <c r="C220" s="2"/>
    </row>
    <row r="221" spans="1:3" x14ac:dyDescent="0.25">
      <c r="A221" s="2">
        <v>78</v>
      </c>
      <c r="B221" s="2"/>
      <c r="C221" s="2"/>
    </row>
    <row r="222" spans="1:3" x14ac:dyDescent="0.25">
      <c r="A222" s="2">
        <v>90</v>
      </c>
      <c r="B222" s="2"/>
      <c r="C222" s="2"/>
    </row>
    <row r="223" spans="1:3" x14ac:dyDescent="0.25">
      <c r="A223" s="2">
        <v>108</v>
      </c>
      <c r="B223" s="2"/>
      <c r="C223" s="2"/>
    </row>
    <row r="224" spans="1:3" x14ac:dyDescent="0.25">
      <c r="A224" s="2">
        <v>90</v>
      </c>
      <c r="B224" s="2"/>
      <c r="C224" s="2"/>
    </row>
    <row r="225" spans="1:3" x14ac:dyDescent="0.25">
      <c r="A225" s="2">
        <v>132</v>
      </c>
      <c r="B225" s="2"/>
      <c r="C225" s="2"/>
    </row>
    <row r="226" spans="1:3" x14ac:dyDescent="0.25">
      <c r="A226" s="2">
        <v>116</v>
      </c>
      <c r="B226" s="2"/>
      <c r="C226" s="2"/>
    </row>
    <row r="227" spans="1:3" x14ac:dyDescent="0.25">
      <c r="A227" s="2">
        <v>80</v>
      </c>
      <c r="B227" s="2"/>
      <c r="C227" s="2"/>
    </row>
    <row r="228" spans="1:3" x14ac:dyDescent="0.25">
      <c r="A228" s="2">
        <v>105</v>
      </c>
      <c r="B228" s="2"/>
      <c r="C228" s="2"/>
    </row>
    <row r="229" spans="1:3" x14ac:dyDescent="0.25">
      <c r="A229" s="2">
        <v>97</v>
      </c>
      <c r="B229" s="2"/>
      <c r="C229" s="2"/>
    </row>
    <row r="230" spans="1:3" x14ac:dyDescent="0.25">
      <c r="A230" s="2">
        <v>84</v>
      </c>
      <c r="B230" s="2"/>
      <c r="C230" s="2"/>
    </row>
    <row r="231" spans="1:3" x14ac:dyDescent="0.25">
      <c r="A231" s="2">
        <v>101</v>
      </c>
      <c r="B231" s="2"/>
      <c r="C231" s="2"/>
    </row>
    <row r="232" spans="1:3" x14ac:dyDescent="0.25">
      <c r="A232" s="2">
        <v>84</v>
      </c>
      <c r="B232" s="2"/>
      <c r="C232" s="2"/>
    </row>
    <row r="233" spans="1:3" x14ac:dyDescent="0.25">
      <c r="A233" s="2">
        <v>114</v>
      </c>
      <c r="B233" s="2"/>
      <c r="C233" s="2"/>
    </row>
    <row r="234" spans="1:3" x14ac:dyDescent="0.25">
      <c r="A234" s="2">
        <v>113</v>
      </c>
      <c r="B234" s="2"/>
      <c r="C234" s="2"/>
    </row>
    <row r="235" spans="1:3" x14ac:dyDescent="0.25">
      <c r="A235" s="2">
        <v>103</v>
      </c>
      <c r="B235" s="2"/>
      <c r="C235" s="2"/>
    </row>
    <row r="236" spans="1:3" x14ac:dyDescent="0.25">
      <c r="A236" s="2">
        <v>106</v>
      </c>
      <c r="B236" s="2"/>
      <c r="C236" s="2"/>
    </row>
    <row r="237" spans="1:3" x14ac:dyDescent="0.25">
      <c r="A237" s="2">
        <v>90</v>
      </c>
      <c r="B237" s="2"/>
      <c r="C237" s="2"/>
    </row>
    <row r="238" spans="1:3" x14ac:dyDescent="0.25">
      <c r="A238" s="2">
        <v>90</v>
      </c>
      <c r="B238" s="2"/>
      <c r="C238" s="2"/>
    </row>
    <row r="239" spans="1:3" x14ac:dyDescent="0.25">
      <c r="A239" s="2">
        <v>89</v>
      </c>
      <c r="B239" s="2"/>
      <c r="C239" s="2"/>
    </row>
    <row r="240" spans="1:3" x14ac:dyDescent="0.25">
      <c r="A240" s="2">
        <v>138</v>
      </c>
      <c r="B240" s="2"/>
      <c r="C240" s="2"/>
    </row>
    <row r="241" spans="1:3" x14ac:dyDescent="0.25">
      <c r="A241" s="2">
        <v>116</v>
      </c>
      <c r="B241" s="2"/>
      <c r="C241" s="2"/>
    </row>
    <row r="242" spans="1:3" x14ac:dyDescent="0.25">
      <c r="A242" s="2">
        <v>130</v>
      </c>
      <c r="B242" s="2"/>
      <c r="C242" s="2"/>
    </row>
    <row r="243" spans="1:3" x14ac:dyDescent="0.25">
      <c r="A243" s="2">
        <v>97</v>
      </c>
      <c r="B243" s="2"/>
      <c r="C243" s="2"/>
    </row>
    <row r="244" spans="1:3" x14ac:dyDescent="0.25">
      <c r="A244" s="2">
        <v>85</v>
      </c>
      <c r="B244" s="2"/>
      <c r="C244" s="2"/>
    </row>
    <row r="245" spans="1:3" x14ac:dyDescent="0.25">
      <c r="A245" s="2">
        <v>84</v>
      </c>
      <c r="B245" s="2"/>
      <c r="C245" s="2"/>
    </row>
    <row r="246" spans="1:3" x14ac:dyDescent="0.25">
      <c r="A246" s="2">
        <v>88</v>
      </c>
      <c r="B246" s="2"/>
      <c r="C246" s="2"/>
    </row>
    <row r="247" spans="1:3" x14ac:dyDescent="0.25">
      <c r="A247" s="2">
        <v>96</v>
      </c>
      <c r="B247" s="2"/>
      <c r="C247" s="2"/>
    </row>
    <row r="248" spans="1:3" x14ac:dyDescent="0.25">
      <c r="A248" s="2">
        <v>127</v>
      </c>
      <c r="B248" s="2"/>
      <c r="C248" s="2"/>
    </row>
    <row r="249" spans="1:3" x14ac:dyDescent="0.25">
      <c r="A249" s="2">
        <v>88</v>
      </c>
      <c r="B249" s="2"/>
      <c r="C249" s="2"/>
    </row>
    <row r="250" spans="1:3" x14ac:dyDescent="0.25">
      <c r="A250" s="2">
        <v>81</v>
      </c>
      <c r="B250" s="2"/>
      <c r="C250" s="2"/>
    </row>
    <row r="251" spans="1:3" x14ac:dyDescent="0.25">
      <c r="A251" s="2">
        <v>117</v>
      </c>
      <c r="B251" s="2"/>
      <c r="C251" s="2"/>
    </row>
    <row r="252" spans="1:3" x14ac:dyDescent="0.25">
      <c r="A252" s="2">
        <v>81</v>
      </c>
      <c r="B252" s="2"/>
      <c r="C252" s="2"/>
    </row>
    <row r="253" spans="1:3" x14ac:dyDescent="0.25">
      <c r="A253" s="2">
        <v>114</v>
      </c>
      <c r="B253" s="2"/>
      <c r="C253" s="2"/>
    </row>
    <row r="254" spans="1:3" x14ac:dyDescent="0.25">
      <c r="A254" s="2">
        <v>116</v>
      </c>
      <c r="B254" s="2"/>
      <c r="C254" s="2"/>
    </row>
    <row r="255" spans="1:3" x14ac:dyDescent="0.25">
      <c r="A255" s="2">
        <v>80</v>
      </c>
      <c r="B255" s="2"/>
      <c r="C255" s="2"/>
    </row>
    <row r="256" spans="1:3" x14ac:dyDescent="0.25">
      <c r="A256" s="2">
        <v>114</v>
      </c>
      <c r="B256" s="2"/>
      <c r="C256" s="2"/>
    </row>
    <row r="257" spans="1:3" x14ac:dyDescent="0.25">
      <c r="A257" s="2">
        <v>115</v>
      </c>
      <c r="B257" s="2"/>
      <c r="C257" s="2"/>
    </row>
    <row r="258" spans="1:3" x14ac:dyDescent="0.25">
      <c r="A258" s="2">
        <v>77</v>
      </c>
      <c r="B258" s="2"/>
      <c r="C258" s="2"/>
    </row>
    <row r="259" spans="1:3" x14ac:dyDescent="0.25">
      <c r="A259" s="2">
        <v>101</v>
      </c>
      <c r="B259" s="2"/>
      <c r="C259" s="2"/>
    </row>
    <row r="260" spans="1:3" x14ac:dyDescent="0.25">
      <c r="A260" s="2">
        <v>103</v>
      </c>
      <c r="B260" s="2"/>
      <c r="C260" s="2"/>
    </row>
    <row r="261" spans="1:3" x14ac:dyDescent="0.25">
      <c r="A261" s="2">
        <v>73</v>
      </c>
      <c r="B261" s="2"/>
      <c r="C261" s="2"/>
    </row>
    <row r="262" spans="1:3" x14ac:dyDescent="0.25">
      <c r="A262" s="2">
        <v>105</v>
      </c>
      <c r="B262" s="2"/>
      <c r="C262" s="2"/>
    </row>
    <row r="263" spans="1:3" x14ac:dyDescent="0.25">
      <c r="A263" s="2">
        <v>114</v>
      </c>
      <c r="B263" s="2"/>
      <c r="C263" s="2"/>
    </row>
    <row r="264" spans="1:3" x14ac:dyDescent="0.25">
      <c r="A264" s="2">
        <v>139</v>
      </c>
      <c r="B264" s="2"/>
      <c r="C264" s="2"/>
    </row>
    <row r="265" spans="1:3" x14ac:dyDescent="0.25">
      <c r="A265" s="2">
        <v>106</v>
      </c>
      <c r="B265" s="2"/>
      <c r="C265" s="2"/>
    </row>
    <row r="266" spans="1:3" x14ac:dyDescent="0.25">
      <c r="A266" s="2">
        <v>94</v>
      </c>
      <c r="B266" s="2"/>
      <c r="C266" s="2"/>
    </row>
    <row r="267" spans="1:3" x14ac:dyDescent="0.25">
      <c r="A267" s="2">
        <v>78</v>
      </c>
      <c r="B267" s="2"/>
      <c r="C267" s="2"/>
    </row>
    <row r="268" spans="1:3" x14ac:dyDescent="0.25">
      <c r="A268" s="2">
        <v>112</v>
      </c>
      <c r="B268" s="2"/>
      <c r="C268" s="2"/>
    </row>
    <row r="269" spans="1:3" x14ac:dyDescent="0.25">
      <c r="A269" s="2">
        <v>94</v>
      </c>
      <c r="B269" s="2"/>
      <c r="C269" s="2"/>
    </row>
    <row r="270" spans="1:3" x14ac:dyDescent="0.25">
      <c r="A270" s="2">
        <v>112</v>
      </c>
      <c r="B270" s="2"/>
      <c r="C270" s="2"/>
    </row>
    <row r="271" spans="1:3" x14ac:dyDescent="0.25">
      <c r="A271" s="2">
        <v>99</v>
      </c>
      <c r="B271" s="2"/>
      <c r="C271" s="2"/>
    </row>
    <row r="272" spans="1:3" x14ac:dyDescent="0.25">
      <c r="A272" s="2">
        <v>128</v>
      </c>
      <c r="B272" s="2"/>
      <c r="C272" s="2"/>
    </row>
    <row r="273" spans="1:3" x14ac:dyDescent="0.25">
      <c r="A273" s="2">
        <v>119</v>
      </c>
      <c r="B273" s="2"/>
      <c r="C273" s="2"/>
    </row>
    <row r="274" spans="1:3" x14ac:dyDescent="0.25">
      <c r="A274" s="2">
        <v>135</v>
      </c>
      <c r="B274" s="2"/>
      <c r="C274" s="2"/>
    </row>
    <row r="275" spans="1:3" x14ac:dyDescent="0.25">
      <c r="A275" s="2">
        <v>104</v>
      </c>
      <c r="B275" s="2"/>
      <c r="C275" s="2"/>
    </row>
    <row r="276" spans="1:3" x14ac:dyDescent="0.25">
      <c r="A276" s="2">
        <v>129</v>
      </c>
      <c r="B276" s="2"/>
      <c r="C276" s="2"/>
    </row>
    <row r="277" spans="1:3" x14ac:dyDescent="0.25">
      <c r="A277" s="2">
        <v>97</v>
      </c>
      <c r="B277" s="2"/>
      <c r="C277" s="2"/>
    </row>
    <row r="278" spans="1:3" x14ac:dyDescent="0.25">
      <c r="A278" s="2">
        <v>115</v>
      </c>
      <c r="B278" s="2"/>
      <c r="C278" s="2"/>
    </row>
    <row r="279" spans="1:3" x14ac:dyDescent="0.25">
      <c r="A279" s="2">
        <v>85</v>
      </c>
      <c r="B279" s="2"/>
      <c r="C279" s="2"/>
    </row>
    <row r="280" spans="1:3" x14ac:dyDescent="0.25">
      <c r="A280" s="2">
        <v>85</v>
      </c>
      <c r="B280" s="2"/>
      <c r="C280" s="2"/>
    </row>
    <row r="281" spans="1:3" x14ac:dyDescent="0.25">
      <c r="A281" s="2">
        <v>67</v>
      </c>
      <c r="B281" s="2"/>
      <c r="C281" s="2"/>
    </row>
    <row r="282" spans="1:3" x14ac:dyDescent="0.25">
      <c r="A282" s="2">
        <v>71</v>
      </c>
      <c r="B282" s="2"/>
      <c r="C282" s="2"/>
    </row>
    <row r="283" spans="1:3" x14ac:dyDescent="0.25">
      <c r="A283" s="2">
        <v>81</v>
      </c>
      <c r="B283" s="2"/>
      <c r="C283" s="2"/>
    </row>
    <row r="284" spans="1:3" x14ac:dyDescent="0.25">
      <c r="A284" s="2">
        <v>115</v>
      </c>
      <c r="B284" s="2"/>
      <c r="C284" s="2"/>
    </row>
    <row r="285" spans="1:3" x14ac:dyDescent="0.25">
      <c r="A285" s="2">
        <v>82</v>
      </c>
      <c r="B285" s="2"/>
      <c r="C285" s="2"/>
    </row>
    <row r="286" spans="1:3" x14ac:dyDescent="0.25">
      <c r="A286" s="2">
        <v>119</v>
      </c>
      <c r="B286" s="2"/>
      <c r="C286" s="2"/>
    </row>
    <row r="287" spans="1:3" x14ac:dyDescent="0.25">
      <c r="A287" s="2">
        <v>93</v>
      </c>
      <c r="B287" s="2"/>
      <c r="C287" s="2"/>
    </row>
    <row r="288" spans="1:3" x14ac:dyDescent="0.25">
      <c r="A288" s="2">
        <v>114</v>
      </c>
      <c r="B288" s="2"/>
      <c r="C288" s="2"/>
    </row>
    <row r="289" spans="1:3" x14ac:dyDescent="0.25">
      <c r="A289" s="2">
        <v>84</v>
      </c>
      <c r="B289" s="2"/>
      <c r="C289" s="2"/>
    </row>
    <row r="290" spans="1:3" x14ac:dyDescent="0.25">
      <c r="A290" s="2">
        <v>89</v>
      </c>
      <c r="B290" s="2"/>
      <c r="C290" s="2"/>
    </row>
    <row r="291" spans="1:3" x14ac:dyDescent="0.25">
      <c r="A291" s="2">
        <v>103</v>
      </c>
      <c r="B291" s="2"/>
      <c r="C291" s="2"/>
    </row>
    <row r="292" spans="1:3" x14ac:dyDescent="0.25">
      <c r="A292" s="2">
        <v>98</v>
      </c>
      <c r="B292" s="2"/>
      <c r="C292" s="2"/>
    </row>
    <row r="293" spans="1:3" x14ac:dyDescent="0.25">
      <c r="A293" s="2">
        <v>120</v>
      </c>
      <c r="B293" s="2"/>
      <c r="C293" s="2"/>
    </row>
    <row r="294" spans="1:3" x14ac:dyDescent="0.25">
      <c r="A294" s="2">
        <v>98</v>
      </c>
      <c r="B294" s="2"/>
      <c r="C294" s="2"/>
    </row>
    <row r="295" spans="1:3" x14ac:dyDescent="0.25">
      <c r="A295" s="2">
        <v>100</v>
      </c>
      <c r="B295" s="2"/>
      <c r="C295" s="2"/>
    </row>
    <row r="296" spans="1:3" x14ac:dyDescent="0.25">
      <c r="A296" s="2">
        <v>118</v>
      </c>
      <c r="B296" s="2"/>
      <c r="C296" s="2"/>
    </row>
    <row r="297" spans="1:3" x14ac:dyDescent="0.25">
      <c r="A297" s="2">
        <v>78</v>
      </c>
      <c r="B297" s="2"/>
      <c r="C297" s="2"/>
    </row>
    <row r="298" spans="1:3" x14ac:dyDescent="0.25">
      <c r="A298" s="2">
        <v>98</v>
      </c>
      <c r="B298" s="2"/>
      <c r="C298" s="2"/>
    </row>
    <row r="299" spans="1:3" x14ac:dyDescent="0.25">
      <c r="A299" s="2">
        <v>102</v>
      </c>
      <c r="B299" s="2"/>
      <c r="C299" s="2"/>
    </row>
    <row r="300" spans="1:3" x14ac:dyDescent="0.25">
      <c r="A300" s="2">
        <v>86</v>
      </c>
      <c r="B300" s="2"/>
      <c r="C300" s="2"/>
    </row>
    <row r="301" spans="1:3" x14ac:dyDescent="0.25">
      <c r="A301" s="2">
        <v>112</v>
      </c>
      <c r="B301" s="2"/>
      <c r="C301" s="2"/>
    </row>
    <row r="302" spans="1:3" x14ac:dyDescent="0.25">
      <c r="A302" s="2">
        <v>102</v>
      </c>
      <c r="B302" s="2"/>
      <c r="C302" s="2"/>
    </row>
    <row r="303" spans="1:3" x14ac:dyDescent="0.25">
      <c r="A303" s="2">
        <v>113</v>
      </c>
      <c r="B303" s="2"/>
      <c r="C303" s="2"/>
    </row>
    <row r="304" spans="1:3" x14ac:dyDescent="0.25">
      <c r="A304" s="2">
        <v>76</v>
      </c>
      <c r="B304" s="2"/>
      <c r="C304" s="2"/>
    </row>
    <row r="305" spans="1:3" x14ac:dyDescent="0.25">
      <c r="A305" s="2">
        <v>79</v>
      </c>
      <c r="B305" s="2"/>
      <c r="C305" s="2"/>
    </row>
    <row r="306" spans="1:3" x14ac:dyDescent="0.25">
      <c r="A306" s="2">
        <v>116</v>
      </c>
      <c r="B306" s="2"/>
      <c r="C306" s="2"/>
    </row>
    <row r="307" spans="1:3" x14ac:dyDescent="0.25">
      <c r="A307" s="2">
        <v>48</v>
      </c>
      <c r="B307" s="2"/>
      <c r="C307" s="2"/>
    </row>
    <row r="308" spans="1:3" x14ac:dyDescent="0.25">
      <c r="A308" s="2">
        <v>135</v>
      </c>
      <c r="B308" s="2"/>
      <c r="C308" s="2"/>
    </row>
    <row r="309" spans="1:3" x14ac:dyDescent="0.25">
      <c r="A309" s="2">
        <v>110</v>
      </c>
      <c r="B309" s="2"/>
      <c r="C309" s="2"/>
    </row>
    <row r="310" spans="1:3" x14ac:dyDescent="0.25">
      <c r="A310" s="2">
        <v>87</v>
      </c>
      <c r="B310" s="2"/>
      <c r="C310" s="2"/>
    </row>
    <row r="311" spans="1:3" x14ac:dyDescent="0.25">
      <c r="A311" s="2">
        <v>100</v>
      </c>
      <c r="B311" s="2"/>
      <c r="C311" s="2"/>
    </row>
    <row r="312" spans="1:3" x14ac:dyDescent="0.25">
      <c r="A312" s="2">
        <v>67</v>
      </c>
      <c r="B312" s="2"/>
      <c r="C312" s="2"/>
    </row>
    <row r="313" spans="1:3" x14ac:dyDescent="0.25">
      <c r="A313" s="2">
        <v>121</v>
      </c>
      <c r="B313" s="2"/>
      <c r="C313" s="2"/>
    </row>
    <row r="314" spans="1:3" x14ac:dyDescent="0.25">
      <c r="A314" s="2">
        <v>92</v>
      </c>
      <c r="B314" s="2"/>
      <c r="C314" s="2"/>
    </row>
    <row r="315" spans="1:3" x14ac:dyDescent="0.25">
      <c r="A315" s="2">
        <v>67</v>
      </c>
      <c r="B315" s="2"/>
      <c r="C315" s="2"/>
    </row>
    <row r="316" spans="1:3" x14ac:dyDescent="0.25">
      <c r="A316" s="2">
        <v>103</v>
      </c>
      <c r="B316" s="2"/>
      <c r="C316" s="2"/>
    </row>
    <row r="317" spans="1:3" x14ac:dyDescent="0.25">
      <c r="A317" s="2">
        <v>109</v>
      </c>
      <c r="B317" s="2"/>
      <c r="C317" s="2"/>
    </row>
    <row r="318" spans="1:3" x14ac:dyDescent="0.25">
      <c r="A318" s="2">
        <v>95</v>
      </c>
      <c r="B318" s="2"/>
      <c r="C318" s="2"/>
    </row>
    <row r="319" spans="1:3" x14ac:dyDescent="0.25">
      <c r="A319" s="2">
        <v>100</v>
      </c>
      <c r="B319" s="2"/>
      <c r="C319" s="2"/>
    </row>
    <row r="320" spans="1:3" x14ac:dyDescent="0.25">
      <c r="A320" s="2">
        <v>111</v>
      </c>
      <c r="B320" s="2"/>
      <c r="C320" s="2"/>
    </row>
    <row r="321" spans="1:3" x14ac:dyDescent="0.25">
      <c r="A321" s="2">
        <v>91</v>
      </c>
      <c r="B321" s="2"/>
      <c r="C321" s="2"/>
    </row>
    <row r="322" spans="1:3" x14ac:dyDescent="0.25">
      <c r="A322" s="2">
        <v>105</v>
      </c>
      <c r="B322" s="2"/>
      <c r="C322" s="2"/>
    </row>
    <row r="323" spans="1:3" x14ac:dyDescent="0.25">
      <c r="A323" s="2">
        <v>89</v>
      </c>
      <c r="B323" s="2"/>
      <c r="C323" s="2"/>
    </row>
    <row r="324" spans="1:3" x14ac:dyDescent="0.25">
      <c r="A324" s="2">
        <v>86</v>
      </c>
      <c r="B324" s="2"/>
      <c r="C324" s="2"/>
    </row>
    <row r="325" spans="1:3" x14ac:dyDescent="0.25">
      <c r="A325" s="2">
        <v>144</v>
      </c>
      <c r="B325" s="2"/>
      <c r="C325" s="2"/>
    </row>
    <row r="326" spans="1:3" x14ac:dyDescent="0.25">
      <c r="A326" s="2">
        <v>122</v>
      </c>
      <c r="B326" s="2"/>
      <c r="C326" s="2"/>
    </row>
    <row r="327" spans="1:3" x14ac:dyDescent="0.25">
      <c r="A327" s="2">
        <v>86</v>
      </c>
      <c r="B327" s="2"/>
      <c r="C327" s="2"/>
    </row>
    <row r="328" spans="1:3" x14ac:dyDescent="0.25">
      <c r="A328" s="2">
        <v>115</v>
      </c>
      <c r="B328" s="2"/>
      <c r="C328" s="2"/>
    </row>
    <row r="329" spans="1:3" x14ac:dyDescent="0.25">
      <c r="A329" s="2">
        <v>120</v>
      </c>
      <c r="B329" s="2"/>
      <c r="C329" s="2"/>
    </row>
    <row r="330" spans="1:3" x14ac:dyDescent="0.25">
      <c r="A330" s="2">
        <v>110</v>
      </c>
      <c r="B330" s="2"/>
      <c r="C330" s="2"/>
    </row>
    <row r="331" spans="1:3" x14ac:dyDescent="0.25">
      <c r="A331" s="2">
        <v>129</v>
      </c>
      <c r="B331" s="2"/>
      <c r="C331" s="2"/>
    </row>
    <row r="332" spans="1:3" x14ac:dyDescent="0.25">
      <c r="A332" s="2">
        <v>98</v>
      </c>
      <c r="B332" s="2"/>
      <c r="C332" s="2"/>
    </row>
    <row r="333" spans="1:3" x14ac:dyDescent="0.25">
      <c r="A333" s="2">
        <v>81</v>
      </c>
      <c r="B333" s="2"/>
      <c r="C333" s="2"/>
    </row>
    <row r="334" spans="1:3" x14ac:dyDescent="0.25">
      <c r="A334" s="2">
        <v>128</v>
      </c>
      <c r="B334" s="2"/>
      <c r="C334" s="2"/>
    </row>
    <row r="335" spans="1:3" x14ac:dyDescent="0.25">
      <c r="A335" s="2">
        <v>106</v>
      </c>
      <c r="B335" s="2"/>
      <c r="C335" s="2"/>
    </row>
    <row r="336" spans="1:3" x14ac:dyDescent="0.25">
      <c r="A336" s="2">
        <v>54</v>
      </c>
      <c r="B336" s="2"/>
      <c r="C336" s="2"/>
    </row>
    <row r="337" spans="1:3" x14ac:dyDescent="0.25">
      <c r="A337" s="2">
        <v>81</v>
      </c>
      <c r="B337" s="2"/>
      <c r="C337" s="2"/>
    </row>
    <row r="338" spans="1:3" x14ac:dyDescent="0.25">
      <c r="A338" s="2">
        <v>113</v>
      </c>
      <c r="B338" s="2"/>
      <c r="C338" s="2"/>
    </row>
    <row r="339" spans="1:3" x14ac:dyDescent="0.25">
      <c r="A339" s="2">
        <v>114</v>
      </c>
      <c r="B339" s="2"/>
      <c r="C339" s="2"/>
    </row>
    <row r="340" spans="1:3" x14ac:dyDescent="0.25">
      <c r="A340" s="2">
        <v>101</v>
      </c>
      <c r="B340" s="2"/>
      <c r="C340" s="2"/>
    </row>
    <row r="341" spans="1:3" x14ac:dyDescent="0.25">
      <c r="A341" s="2">
        <v>86</v>
      </c>
      <c r="B341" s="2"/>
      <c r="C341" s="2"/>
    </row>
    <row r="342" spans="1:3" x14ac:dyDescent="0.25">
      <c r="A342" s="2">
        <v>125</v>
      </c>
      <c r="B342" s="2"/>
      <c r="C342" s="2"/>
    </row>
    <row r="343" spans="1:3" x14ac:dyDescent="0.25">
      <c r="A343" s="2">
        <v>94</v>
      </c>
      <c r="B343" s="2"/>
      <c r="C343" s="2"/>
    </row>
    <row r="344" spans="1:3" x14ac:dyDescent="0.25">
      <c r="A344" s="2">
        <v>95</v>
      </c>
      <c r="B344" s="2"/>
      <c r="C344" s="2"/>
    </row>
    <row r="345" spans="1:3" x14ac:dyDescent="0.25">
      <c r="A345" s="2">
        <v>124</v>
      </c>
      <c r="B345" s="2"/>
      <c r="C345" s="2"/>
    </row>
    <row r="346" spans="1:3" x14ac:dyDescent="0.25">
      <c r="A346" s="2">
        <v>124</v>
      </c>
      <c r="B346" s="2"/>
      <c r="C346" s="2"/>
    </row>
    <row r="347" spans="1:3" x14ac:dyDescent="0.25">
      <c r="A347" s="2">
        <v>88</v>
      </c>
      <c r="B347" s="2"/>
      <c r="C347" s="2"/>
    </row>
    <row r="348" spans="1:3" x14ac:dyDescent="0.25">
      <c r="A348" s="2">
        <v>109</v>
      </c>
      <c r="B348" s="2"/>
      <c r="C348" s="2"/>
    </row>
    <row r="349" spans="1:3" x14ac:dyDescent="0.25">
      <c r="A349" s="2">
        <v>98</v>
      </c>
      <c r="B349" s="2"/>
      <c r="C349" s="2"/>
    </row>
    <row r="350" spans="1:3" x14ac:dyDescent="0.25">
      <c r="A350" s="2">
        <v>103</v>
      </c>
      <c r="B350" s="2"/>
      <c r="C350" s="2"/>
    </row>
    <row r="351" spans="1:3" x14ac:dyDescent="0.25">
      <c r="A351" s="2">
        <v>109</v>
      </c>
      <c r="B351" s="2"/>
      <c r="C351" s="2"/>
    </row>
    <row r="352" spans="1:3" x14ac:dyDescent="0.25">
      <c r="A352" s="2">
        <v>89</v>
      </c>
      <c r="B352" s="2"/>
      <c r="C352" s="2"/>
    </row>
    <row r="353" spans="1:3" x14ac:dyDescent="0.25">
      <c r="A353" s="2">
        <v>101</v>
      </c>
      <c r="B353" s="2"/>
      <c r="C353" s="2"/>
    </row>
    <row r="354" spans="1:3" x14ac:dyDescent="0.25">
      <c r="A354" s="2">
        <v>113</v>
      </c>
      <c r="B354" s="2"/>
      <c r="C354" s="2"/>
    </row>
    <row r="355" spans="1:3" x14ac:dyDescent="0.25">
      <c r="A355" s="2">
        <v>87</v>
      </c>
      <c r="B355" s="2"/>
      <c r="C355" s="2"/>
    </row>
    <row r="356" spans="1:3" x14ac:dyDescent="0.25">
      <c r="A356" s="2">
        <v>95</v>
      </c>
      <c r="B356" s="2"/>
      <c r="C356" s="2"/>
    </row>
    <row r="357" spans="1:3" x14ac:dyDescent="0.25">
      <c r="A357" s="2">
        <v>98</v>
      </c>
      <c r="B357" s="2"/>
      <c r="C357" s="2"/>
    </row>
    <row r="358" spans="1:3" x14ac:dyDescent="0.25">
      <c r="A358" s="2">
        <v>114</v>
      </c>
      <c r="B358" s="2"/>
      <c r="C358" s="2"/>
    </row>
    <row r="359" spans="1:3" x14ac:dyDescent="0.25">
      <c r="A359" s="2">
        <v>96</v>
      </c>
      <c r="B359" s="2"/>
      <c r="C359" s="2"/>
    </row>
    <row r="360" spans="1:3" x14ac:dyDescent="0.25">
      <c r="A360" s="2">
        <v>79</v>
      </c>
      <c r="B360" s="2"/>
      <c r="C360" s="2"/>
    </row>
    <row r="361" spans="1:3" x14ac:dyDescent="0.25">
      <c r="A361" s="2">
        <v>110</v>
      </c>
      <c r="B361" s="2"/>
      <c r="C361" s="2"/>
    </row>
    <row r="362" spans="1:3" x14ac:dyDescent="0.25">
      <c r="A362" s="2">
        <v>87</v>
      </c>
      <c r="B362" s="2"/>
      <c r="C362" s="2"/>
    </row>
    <row r="363" spans="1:3" x14ac:dyDescent="0.25">
      <c r="A363" s="2">
        <v>86</v>
      </c>
      <c r="B363" s="2"/>
      <c r="C363" s="2"/>
    </row>
    <row r="364" spans="1:3" x14ac:dyDescent="0.25">
      <c r="A364" s="2">
        <v>88</v>
      </c>
      <c r="B364" s="2"/>
      <c r="C364" s="2"/>
    </row>
    <row r="365" spans="1:3" x14ac:dyDescent="0.25">
      <c r="A365" s="2">
        <v>67</v>
      </c>
      <c r="B365" s="2"/>
      <c r="C365" s="2"/>
    </row>
    <row r="366" spans="1:3" x14ac:dyDescent="0.25">
      <c r="A366" s="2">
        <v>102</v>
      </c>
      <c r="B366" s="2"/>
      <c r="C366" s="2"/>
    </row>
    <row r="367" spans="1:3" x14ac:dyDescent="0.25">
      <c r="A367" s="2">
        <v>107</v>
      </c>
      <c r="B367" s="2"/>
      <c r="C367" s="2"/>
    </row>
    <row r="368" spans="1:3" x14ac:dyDescent="0.25">
      <c r="A368" s="2">
        <v>102</v>
      </c>
      <c r="B368" s="2"/>
      <c r="C368" s="2"/>
    </row>
    <row r="369" spans="1:3" x14ac:dyDescent="0.25">
      <c r="A369" s="2">
        <v>94</v>
      </c>
      <c r="B369" s="2"/>
      <c r="C369" s="2"/>
    </row>
    <row r="370" spans="1:3" x14ac:dyDescent="0.25">
      <c r="A370" s="2">
        <v>78</v>
      </c>
      <c r="B370" s="2"/>
      <c r="C370" s="2"/>
    </row>
    <row r="371" spans="1:3" x14ac:dyDescent="0.25">
      <c r="A371" s="2">
        <v>95</v>
      </c>
      <c r="B371" s="2"/>
      <c r="C371" s="2"/>
    </row>
    <row r="372" spans="1:3" x14ac:dyDescent="0.25">
      <c r="A372" s="2">
        <v>133</v>
      </c>
      <c r="B372" s="2"/>
      <c r="C372" s="2"/>
    </row>
    <row r="373" spans="1:3" x14ac:dyDescent="0.25">
      <c r="A373" s="2">
        <v>123</v>
      </c>
      <c r="B373" s="2"/>
      <c r="C373" s="2"/>
    </row>
    <row r="374" spans="1:3" x14ac:dyDescent="0.25">
      <c r="A374" s="2">
        <v>120</v>
      </c>
      <c r="B374" s="2"/>
      <c r="C374" s="2"/>
    </row>
    <row r="375" spans="1:3" x14ac:dyDescent="0.25">
      <c r="A375" s="2">
        <v>77</v>
      </c>
      <c r="B375" s="2"/>
      <c r="C375" s="2"/>
    </row>
    <row r="376" spans="1:3" x14ac:dyDescent="0.25">
      <c r="A376" s="2">
        <v>76</v>
      </c>
      <c r="B376" s="2"/>
      <c r="C376" s="2"/>
    </row>
    <row r="377" spans="1:3" x14ac:dyDescent="0.25">
      <c r="A377" s="2">
        <v>81</v>
      </c>
      <c r="B377" s="2"/>
      <c r="C377" s="2"/>
    </row>
    <row r="378" spans="1:3" x14ac:dyDescent="0.25">
      <c r="A378" s="2">
        <v>97</v>
      </c>
      <c r="B378" s="2"/>
      <c r="C378" s="2"/>
    </row>
    <row r="379" spans="1:3" x14ac:dyDescent="0.25">
      <c r="A379" s="2">
        <v>131</v>
      </c>
      <c r="B379" s="2"/>
      <c r="C379" s="2"/>
    </row>
    <row r="380" spans="1:3" x14ac:dyDescent="0.25">
      <c r="A380" s="2">
        <v>105</v>
      </c>
      <c r="B380" s="2"/>
      <c r="C380" s="2"/>
    </row>
    <row r="381" spans="1:3" x14ac:dyDescent="0.25">
      <c r="A381" s="2">
        <v>99</v>
      </c>
      <c r="B381" s="2"/>
      <c r="C381" s="2"/>
    </row>
    <row r="382" spans="1:3" x14ac:dyDescent="0.25">
      <c r="A382" s="2">
        <v>94</v>
      </c>
      <c r="B382" s="2"/>
      <c r="C382" s="2"/>
    </row>
    <row r="383" spans="1:3" x14ac:dyDescent="0.25">
      <c r="A383" s="2">
        <v>99</v>
      </c>
      <c r="B383" s="2"/>
      <c r="C383" s="2"/>
    </row>
    <row r="384" spans="1:3" x14ac:dyDescent="0.25">
      <c r="A384" s="2">
        <v>114</v>
      </c>
      <c r="B384" s="2"/>
      <c r="C384" s="2"/>
    </row>
    <row r="385" spans="1:3" x14ac:dyDescent="0.25">
      <c r="A385" s="2">
        <v>59</v>
      </c>
      <c r="B385" s="2"/>
      <c r="C385" s="2"/>
    </row>
    <row r="386" spans="1:3" x14ac:dyDescent="0.25">
      <c r="A386" s="2">
        <v>111</v>
      </c>
      <c r="B386" s="2"/>
      <c r="C386" s="2"/>
    </row>
    <row r="387" spans="1:3" x14ac:dyDescent="0.25">
      <c r="A387" s="2">
        <v>91</v>
      </c>
      <c r="B387" s="2"/>
      <c r="C387" s="2"/>
    </row>
    <row r="388" spans="1:3" x14ac:dyDescent="0.25">
      <c r="A388" s="2">
        <v>119</v>
      </c>
      <c r="B388" s="2"/>
      <c r="C388" s="2"/>
    </row>
    <row r="389" spans="1:3" x14ac:dyDescent="0.25">
      <c r="A389" s="2">
        <v>125</v>
      </c>
      <c r="B389" s="2"/>
      <c r="C389" s="2"/>
    </row>
    <row r="390" spans="1:3" x14ac:dyDescent="0.25">
      <c r="A390" s="2">
        <v>83</v>
      </c>
      <c r="B390" s="2"/>
      <c r="C390" s="2"/>
    </row>
    <row r="391" spans="1:3" x14ac:dyDescent="0.25">
      <c r="A391" s="2">
        <v>93</v>
      </c>
      <c r="B391" s="2"/>
      <c r="C391" s="2"/>
    </row>
    <row r="392" spans="1:3" x14ac:dyDescent="0.25">
      <c r="A392" s="2">
        <v>102</v>
      </c>
      <c r="B392" s="2"/>
      <c r="C392" s="2"/>
    </row>
    <row r="393" spans="1:3" x14ac:dyDescent="0.25">
      <c r="A393" s="2">
        <v>98</v>
      </c>
      <c r="B393" s="2"/>
      <c r="C393" s="2"/>
    </row>
    <row r="394" spans="1:3" x14ac:dyDescent="0.25">
      <c r="A394" s="2">
        <v>110</v>
      </c>
      <c r="B394" s="2"/>
      <c r="C394" s="2"/>
    </row>
    <row r="395" spans="1:3" x14ac:dyDescent="0.25">
      <c r="A395" s="2">
        <v>85</v>
      </c>
      <c r="B395" s="2"/>
      <c r="C395" s="2"/>
    </row>
    <row r="396" spans="1:3" x14ac:dyDescent="0.25">
      <c r="A396" s="2">
        <v>87</v>
      </c>
      <c r="B396" s="2"/>
      <c r="C396" s="2"/>
    </row>
    <row r="397" spans="1:3" x14ac:dyDescent="0.25">
      <c r="A397" s="2">
        <v>67</v>
      </c>
      <c r="B397" s="2"/>
      <c r="C397" s="2"/>
    </row>
    <row r="398" spans="1:3" x14ac:dyDescent="0.25">
      <c r="A398" s="2">
        <v>97</v>
      </c>
      <c r="B398" s="2"/>
      <c r="C398" s="2"/>
    </row>
    <row r="399" spans="1:3" x14ac:dyDescent="0.25">
      <c r="A399" s="2">
        <v>93</v>
      </c>
      <c r="B399" s="2"/>
      <c r="C399" s="2"/>
    </row>
    <row r="400" spans="1:3" x14ac:dyDescent="0.25">
      <c r="A400" s="2">
        <v>118</v>
      </c>
      <c r="B400" s="2"/>
      <c r="C400" s="2"/>
    </row>
    <row r="401" spans="1:3" x14ac:dyDescent="0.25">
      <c r="A401" s="2">
        <v>115</v>
      </c>
      <c r="B401" s="2"/>
      <c r="C401" s="2"/>
    </row>
    <row r="402" spans="1:3" x14ac:dyDescent="0.25">
      <c r="A402" s="2">
        <v>112</v>
      </c>
      <c r="B402" s="2"/>
      <c r="C402" s="2"/>
    </row>
    <row r="403" spans="1:3" x14ac:dyDescent="0.25">
      <c r="A403" s="2">
        <v>110</v>
      </c>
      <c r="B403" s="2"/>
      <c r="C403" s="2"/>
    </row>
    <row r="404" spans="1:3" x14ac:dyDescent="0.25">
      <c r="A404" s="2">
        <v>113</v>
      </c>
      <c r="B404" s="2"/>
      <c r="C404" s="2"/>
    </row>
    <row r="405" spans="1:3" x14ac:dyDescent="0.25">
      <c r="A405" s="2">
        <v>81</v>
      </c>
      <c r="B405" s="2"/>
      <c r="C405" s="2"/>
    </row>
    <row r="406" spans="1:3" x14ac:dyDescent="0.25">
      <c r="A406" s="2">
        <v>95</v>
      </c>
      <c r="B406" s="2"/>
      <c r="C406" s="2"/>
    </row>
    <row r="407" spans="1:3" x14ac:dyDescent="0.25">
      <c r="A407" s="2">
        <v>111</v>
      </c>
      <c r="B407" s="2"/>
      <c r="C407" s="2"/>
    </row>
    <row r="408" spans="1:3" x14ac:dyDescent="0.25">
      <c r="A408" s="2">
        <v>108</v>
      </c>
      <c r="B408" s="2"/>
      <c r="C408" s="2"/>
    </row>
    <row r="409" spans="1:3" x14ac:dyDescent="0.25">
      <c r="A409" s="2">
        <v>113</v>
      </c>
      <c r="B409" s="2"/>
      <c r="C409" s="2"/>
    </row>
    <row r="410" spans="1:3" x14ac:dyDescent="0.25">
      <c r="A410" s="2">
        <v>97</v>
      </c>
      <c r="B410" s="2"/>
      <c r="C410" s="2"/>
    </row>
    <row r="411" spans="1:3" x14ac:dyDescent="0.25">
      <c r="A411" s="2">
        <v>80</v>
      </c>
      <c r="B411" s="2"/>
      <c r="C411" s="2"/>
    </row>
    <row r="412" spans="1:3" x14ac:dyDescent="0.25">
      <c r="A412" s="2">
        <v>102</v>
      </c>
      <c r="B412" s="2"/>
      <c r="C412" s="2"/>
    </row>
    <row r="413" spans="1:3" x14ac:dyDescent="0.25">
      <c r="A413" s="2">
        <v>117</v>
      </c>
      <c r="B413" s="2"/>
      <c r="C413" s="2"/>
    </row>
    <row r="414" spans="1:3" x14ac:dyDescent="0.25">
      <c r="A414" s="2">
        <v>91</v>
      </c>
      <c r="B414" s="2"/>
      <c r="C414" s="2"/>
    </row>
    <row r="415" spans="1:3" x14ac:dyDescent="0.25">
      <c r="A415" s="2">
        <v>111</v>
      </c>
      <c r="B415" s="2"/>
      <c r="C415" s="2"/>
    </row>
    <row r="416" spans="1:3" x14ac:dyDescent="0.25">
      <c r="A416" s="2">
        <v>86</v>
      </c>
      <c r="B416" s="2"/>
      <c r="C416" s="2"/>
    </row>
    <row r="417" spans="1:3" x14ac:dyDescent="0.25">
      <c r="A417" s="2">
        <v>110</v>
      </c>
      <c r="B417" s="2"/>
      <c r="C417" s="2"/>
    </row>
    <row r="418" spans="1:3" x14ac:dyDescent="0.25">
      <c r="A418" s="2">
        <v>97</v>
      </c>
      <c r="B418" s="2"/>
      <c r="C418" s="2"/>
    </row>
    <row r="419" spans="1:3" x14ac:dyDescent="0.25">
      <c r="A419" s="2">
        <v>74</v>
      </c>
      <c r="B419" s="2"/>
      <c r="C419" s="2"/>
    </row>
    <row r="420" spans="1:3" x14ac:dyDescent="0.25">
      <c r="A420" s="2">
        <v>114</v>
      </c>
      <c r="B420" s="2"/>
      <c r="C420" s="2"/>
    </row>
    <row r="421" spans="1:3" x14ac:dyDescent="0.25">
      <c r="A421" s="2">
        <v>101</v>
      </c>
      <c r="B421" s="2"/>
      <c r="C421" s="2"/>
    </row>
    <row r="422" spans="1:3" x14ac:dyDescent="0.25">
      <c r="A422" s="2">
        <v>90</v>
      </c>
      <c r="B422" s="2"/>
      <c r="C422" s="2"/>
    </row>
    <row r="423" spans="1:3" x14ac:dyDescent="0.25">
      <c r="A423" s="2">
        <v>89</v>
      </c>
      <c r="B423" s="2"/>
      <c r="C423" s="2"/>
    </row>
    <row r="424" spans="1:3" x14ac:dyDescent="0.25">
      <c r="A424" s="2">
        <v>98</v>
      </c>
      <c r="B424" s="2"/>
      <c r="C424" s="2"/>
    </row>
    <row r="425" spans="1:3" x14ac:dyDescent="0.25">
      <c r="A425" s="2">
        <v>89</v>
      </c>
      <c r="B425" s="2"/>
      <c r="C425" s="2"/>
    </row>
    <row r="426" spans="1:3" x14ac:dyDescent="0.25">
      <c r="A426" s="2">
        <v>103</v>
      </c>
      <c r="B426" s="2"/>
      <c r="C426" s="2"/>
    </row>
    <row r="427" spans="1:3" x14ac:dyDescent="0.25">
      <c r="A427" s="2">
        <v>89</v>
      </c>
      <c r="B427" s="2"/>
      <c r="C427" s="2"/>
    </row>
    <row r="428" spans="1:3" x14ac:dyDescent="0.25">
      <c r="A428" s="2">
        <v>84</v>
      </c>
      <c r="B428" s="2"/>
      <c r="C428" s="2"/>
    </row>
    <row r="429" spans="1:3" x14ac:dyDescent="0.25">
      <c r="A429" s="2">
        <v>113</v>
      </c>
      <c r="B429" s="2"/>
      <c r="C429" s="2"/>
    </row>
    <row r="430" spans="1:3" x14ac:dyDescent="0.25">
      <c r="A430" s="2">
        <v>107</v>
      </c>
      <c r="B430" s="2"/>
      <c r="C430" s="2"/>
    </row>
    <row r="431" spans="1:3" x14ac:dyDescent="0.25">
      <c r="A431" s="2">
        <v>92</v>
      </c>
      <c r="B431" s="2"/>
      <c r="C431" s="2"/>
    </row>
    <row r="432" spans="1:3" x14ac:dyDescent="0.25">
      <c r="A432" s="2">
        <v>96</v>
      </c>
      <c r="B432" s="2"/>
      <c r="C432" s="2"/>
    </row>
    <row r="433" spans="1:3" x14ac:dyDescent="0.25">
      <c r="A433" s="2">
        <v>104</v>
      </c>
      <c r="B433" s="2"/>
      <c r="C433" s="2"/>
    </row>
    <row r="434" spans="1:3" x14ac:dyDescent="0.25">
      <c r="A434" s="2">
        <v>102</v>
      </c>
      <c r="B434" s="2"/>
      <c r="C434" s="2"/>
    </row>
    <row r="435" spans="1:3" x14ac:dyDescent="0.25">
      <c r="A435" s="2">
        <v>102</v>
      </c>
      <c r="B435" s="2"/>
      <c r="C435" s="2"/>
    </row>
    <row r="436" spans="1:3" x14ac:dyDescent="0.25">
      <c r="A436" s="2">
        <v>120</v>
      </c>
      <c r="B436" s="2"/>
      <c r="C436" s="2"/>
    </row>
    <row r="437" spans="1:3" x14ac:dyDescent="0.25">
      <c r="A437" s="2">
        <v>99</v>
      </c>
      <c r="B437" s="2"/>
      <c r="C437" s="2"/>
    </row>
    <row r="438" spans="1:3" x14ac:dyDescent="0.25">
      <c r="A438" s="2">
        <v>87</v>
      </c>
      <c r="B438" s="2"/>
      <c r="C438" s="2"/>
    </row>
    <row r="439" spans="1:3" x14ac:dyDescent="0.25">
      <c r="A439" s="2">
        <v>78</v>
      </c>
      <c r="B439" s="2"/>
      <c r="C439" s="2"/>
    </row>
    <row r="440" spans="1:3" x14ac:dyDescent="0.25">
      <c r="A440" s="2">
        <v>114</v>
      </c>
      <c r="B440" s="2"/>
      <c r="C440" s="2"/>
    </row>
    <row r="441" spans="1:3" x14ac:dyDescent="0.25">
      <c r="A441" s="2">
        <v>73</v>
      </c>
      <c r="B441" s="2"/>
      <c r="C441" s="2"/>
    </row>
    <row r="442" spans="1:3" x14ac:dyDescent="0.25">
      <c r="A442" s="2">
        <v>116</v>
      </c>
      <c r="B442" s="2"/>
      <c r="C442" s="2"/>
    </row>
    <row r="443" spans="1:3" x14ac:dyDescent="0.25">
      <c r="A443" s="2">
        <v>115</v>
      </c>
      <c r="B443" s="2"/>
      <c r="C443" s="2"/>
    </row>
    <row r="444" spans="1:3" x14ac:dyDescent="0.25">
      <c r="A444" s="2">
        <v>83</v>
      </c>
      <c r="B444" s="2"/>
      <c r="C444" s="2"/>
    </row>
    <row r="445" spans="1:3" x14ac:dyDescent="0.25">
      <c r="A445" s="2">
        <v>104</v>
      </c>
      <c r="B445" s="2"/>
      <c r="C445" s="2"/>
    </row>
    <row r="446" spans="1:3" x14ac:dyDescent="0.25">
      <c r="A446" s="2">
        <v>78</v>
      </c>
      <c r="B446" s="2"/>
      <c r="C446" s="2"/>
    </row>
    <row r="447" spans="1:3" x14ac:dyDescent="0.25">
      <c r="A447" s="2">
        <v>93</v>
      </c>
      <c r="B447" s="2"/>
      <c r="C447" s="2"/>
    </row>
    <row r="448" spans="1:3" x14ac:dyDescent="0.25">
      <c r="A448" s="2">
        <v>146</v>
      </c>
      <c r="B448" s="2"/>
      <c r="C448" s="2"/>
    </row>
    <row r="449" spans="1:3" x14ac:dyDescent="0.25">
      <c r="A449" s="2">
        <v>101</v>
      </c>
      <c r="B449" s="2"/>
      <c r="C449" s="2"/>
    </row>
    <row r="450" spans="1:3" x14ac:dyDescent="0.25">
      <c r="A450" s="2">
        <v>104</v>
      </c>
      <c r="B450" s="2"/>
      <c r="C450" s="2"/>
    </row>
    <row r="451" spans="1:3" x14ac:dyDescent="0.25">
      <c r="A451" s="2">
        <v>126</v>
      </c>
      <c r="B451" s="2"/>
      <c r="C451" s="2"/>
    </row>
    <row r="452" spans="1:3" x14ac:dyDescent="0.25">
      <c r="A452" s="2">
        <v>117</v>
      </c>
      <c r="B452" s="2"/>
      <c r="C452" s="2"/>
    </row>
    <row r="453" spans="1:3" x14ac:dyDescent="0.25">
      <c r="A453" s="2">
        <v>104</v>
      </c>
      <c r="B453" s="2"/>
      <c r="C453" s="2"/>
    </row>
    <row r="454" spans="1:3" x14ac:dyDescent="0.25">
      <c r="A454" s="2">
        <v>105</v>
      </c>
      <c r="B454" s="2"/>
      <c r="C454" s="2"/>
    </row>
    <row r="455" spans="1:3" x14ac:dyDescent="0.25">
      <c r="A455" s="2">
        <v>104</v>
      </c>
      <c r="B455" s="2"/>
      <c r="C455" s="2"/>
    </row>
    <row r="456" spans="1:3" x14ac:dyDescent="0.25">
      <c r="A456" s="2">
        <v>98</v>
      </c>
      <c r="B456" s="2"/>
      <c r="C456" s="2"/>
    </row>
    <row r="457" spans="1:3" x14ac:dyDescent="0.25">
      <c r="A457" s="2">
        <v>87</v>
      </c>
      <c r="B457" s="2"/>
      <c r="C457" s="2"/>
    </row>
    <row r="458" spans="1:3" x14ac:dyDescent="0.25">
      <c r="A458" s="2">
        <v>87</v>
      </c>
      <c r="B458" s="2"/>
      <c r="C458" s="2"/>
    </row>
    <row r="459" spans="1:3" x14ac:dyDescent="0.25">
      <c r="A459" s="2">
        <v>90</v>
      </c>
      <c r="B459" s="2"/>
      <c r="C459" s="2"/>
    </row>
    <row r="460" spans="1:3" x14ac:dyDescent="0.25">
      <c r="A460" s="2">
        <v>87</v>
      </c>
      <c r="B460" s="2"/>
      <c r="C460" s="2"/>
    </row>
    <row r="461" spans="1:3" x14ac:dyDescent="0.25">
      <c r="A461" s="2">
        <v>121</v>
      </c>
      <c r="B461" s="2"/>
      <c r="C461" s="2"/>
    </row>
    <row r="462" spans="1:3" x14ac:dyDescent="0.25">
      <c r="A462" s="2">
        <v>103</v>
      </c>
      <c r="B462" s="2"/>
      <c r="C462" s="2"/>
    </row>
    <row r="463" spans="1:3" x14ac:dyDescent="0.25">
      <c r="A463" s="2">
        <v>105</v>
      </c>
      <c r="B463" s="2"/>
      <c r="C463" s="2"/>
    </row>
    <row r="464" spans="1:3" x14ac:dyDescent="0.25">
      <c r="A464" s="2">
        <v>136</v>
      </c>
      <c r="B464" s="2"/>
      <c r="C464" s="2"/>
    </row>
    <row r="465" spans="1:3" x14ac:dyDescent="0.25">
      <c r="A465" s="2">
        <v>96</v>
      </c>
      <c r="B465" s="2"/>
      <c r="C465" s="2"/>
    </row>
    <row r="466" spans="1:3" x14ac:dyDescent="0.25">
      <c r="A466" s="2">
        <v>89</v>
      </c>
      <c r="B466" s="2"/>
      <c r="C466" s="2"/>
    </row>
    <row r="467" spans="1:3" x14ac:dyDescent="0.25">
      <c r="A467" s="2">
        <v>109</v>
      </c>
      <c r="B467" s="2"/>
      <c r="C467" s="2"/>
    </row>
    <row r="468" spans="1:3" x14ac:dyDescent="0.25">
      <c r="A468" s="2">
        <v>110</v>
      </c>
      <c r="B468" s="2"/>
      <c r="C468" s="2"/>
    </row>
    <row r="469" spans="1:3" x14ac:dyDescent="0.25">
      <c r="A469" s="2">
        <v>107</v>
      </c>
      <c r="B469" s="2"/>
      <c r="C469" s="2"/>
    </row>
    <row r="470" spans="1:3" x14ac:dyDescent="0.25">
      <c r="A470" s="2">
        <v>107</v>
      </c>
      <c r="B470" s="2"/>
      <c r="C470" s="2"/>
    </row>
    <row r="471" spans="1:3" x14ac:dyDescent="0.25">
      <c r="A471" s="2">
        <v>116</v>
      </c>
      <c r="B471" s="2"/>
      <c r="C471" s="2"/>
    </row>
    <row r="472" spans="1:3" x14ac:dyDescent="0.25">
      <c r="A472" s="2">
        <v>110</v>
      </c>
      <c r="B472" s="2"/>
      <c r="C472" s="2"/>
    </row>
    <row r="473" spans="1:3" x14ac:dyDescent="0.25">
      <c r="A473" s="2">
        <v>118</v>
      </c>
      <c r="B473" s="2"/>
      <c r="C473" s="2"/>
    </row>
    <row r="474" spans="1:3" x14ac:dyDescent="0.25">
      <c r="A474" s="2">
        <v>98</v>
      </c>
      <c r="B474" s="2"/>
      <c r="C474" s="2"/>
    </row>
    <row r="475" spans="1:3" x14ac:dyDescent="0.25">
      <c r="A475" s="2">
        <v>116</v>
      </c>
      <c r="B475" s="2"/>
      <c r="C475" s="2"/>
    </row>
    <row r="476" spans="1:3" x14ac:dyDescent="0.25">
      <c r="A476" s="2">
        <v>106</v>
      </c>
      <c r="B476" s="2"/>
      <c r="C476" s="2"/>
    </row>
    <row r="477" spans="1:3" x14ac:dyDescent="0.25">
      <c r="A477" s="2">
        <v>105</v>
      </c>
      <c r="B477" s="2"/>
      <c r="C477" s="2"/>
    </row>
    <row r="478" spans="1:3" x14ac:dyDescent="0.25">
      <c r="A478" s="2">
        <v>104</v>
      </c>
      <c r="B478" s="2"/>
      <c r="C478" s="2"/>
    </row>
    <row r="479" spans="1:3" x14ac:dyDescent="0.25">
      <c r="A479" s="2">
        <v>116</v>
      </c>
      <c r="B479" s="2"/>
      <c r="C479" s="2"/>
    </row>
    <row r="480" spans="1:3" x14ac:dyDescent="0.25">
      <c r="A480" s="2">
        <v>111</v>
      </c>
      <c r="B480" s="2"/>
      <c r="C480" s="2"/>
    </row>
    <row r="481" spans="1:3" x14ac:dyDescent="0.25">
      <c r="A481" s="2">
        <v>95</v>
      </c>
      <c r="B481" s="2"/>
      <c r="C481" s="2"/>
    </row>
    <row r="482" spans="1:3" x14ac:dyDescent="0.25">
      <c r="A482" s="2">
        <v>73</v>
      </c>
      <c r="B482" s="2"/>
      <c r="C482" s="2"/>
    </row>
    <row r="483" spans="1:3" x14ac:dyDescent="0.25">
      <c r="A483" s="2">
        <v>118</v>
      </c>
      <c r="B483" s="2"/>
      <c r="C483" s="2"/>
    </row>
    <row r="484" spans="1:3" x14ac:dyDescent="0.25">
      <c r="A484" s="2">
        <v>105</v>
      </c>
      <c r="B484" s="2"/>
      <c r="C484" s="2"/>
    </row>
    <row r="485" spans="1:3" x14ac:dyDescent="0.25">
      <c r="A485" s="2">
        <v>111</v>
      </c>
      <c r="B485" s="2"/>
      <c r="C485" s="2"/>
    </row>
    <row r="486" spans="1:3" x14ac:dyDescent="0.25">
      <c r="A486" s="2">
        <v>109</v>
      </c>
      <c r="B486" s="2"/>
      <c r="C486" s="2"/>
    </row>
    <row r="487" spans="1:3" x14ac:dyDescent="0.25">
      <c r="A487" s="2">
        <v>110</v>
      </c>
      <c r="B487" s="2"/>
      <c r="C487" s="2"/>
    </row>
    <row r="488" spans="1:3" x14ac:dyDescent="0.25">
      <c r="A488" s="2">
        <v>104</v>
      </c>
      <c r="B488" s="2"/>
      <c r="C488" s="2"/>
    </row>
    <row r="489" spans="1:3" x14ac:dyDescent="0.25">
      <c r="A489" s="2">
        <v>86</v>
      </c>
      <c r="B489" s="2"/>
      <c r="C489" s="2"/>
    </row>
    <row r="490" spans="1:3" x14ac:dyDescent="0.25">
      <c r="A490" s="2">
        <v>93</v>
      </c>
      <c r="B490" s="2"/>
      <c r="C490" s="2"/>
    </row>
    <row r="491" spans="1:3" x14ac:dyDescent="0.25">
      <c r="A491" s="2">
        <v>87</v>
      </c>
      <c r="B491" s="2"/>
      <c r="C491" s="2"/>
    </row>
    <row r="492" spans="1:3" x14ac:dyDescent="0.25">
      <c r="A492" s="2">
        <v>109</v>
      </c>
      <c r="B492" s="2"/>
      <c r="C492" s="2"/>
    </row>
    <row r="493" spans="1:3" x14ac:dyDescent="0.25">
      <c r="A493" s="2">
        <v>101</v>
      </c>
      <c r="B493" s="2"/>
      <c r="C493" s="2"/>
    </row>
    <row r="494" spans="1:3" x14ac:dyDescent="0.25">
      <c r="A494" s="2">
        <v>95</v>
      </c>
      <c r="B494" s="2"/>
      <c r="C494" s="2"/>
    </row>
    <row r="495" spans="1:3" x14ac:dyDescent="0.25">
      <c r="A495" s="2">
        <v>126</v>
      </c>
      <c r="B495" s="2"/>
      <c r="C495" s="2"/>
    </row>
    <row r="496" spans="1:3" x14ac:dyDescent="0.25">
      <c r="A496" s="2">
        <v>92</v>
      </c>
      <c r="B496" s="2"/>
      <c r="C496" s="2"/>
    </row>
    <row r="497" spans="1:3" x14ac:dyDescent="0.25">
      <c r="A497" s="2">
        <v>127</v>
      </c>
      <c r="B497" s="2"/>
      <c r="C497" s="2"/>
    </row>
    <row r="498" spans="1:3" x14ac:dyDescent="0.25">
      <c r="A498" s="2">
        <v>96</v>
      </c>
      <c r="B498" s="2"/>
      <c r="C498" s="2"/>
    </row>
    <row r="499" spans="1:3" x14ac:dyDescent="0.25">
      <c r="A499" s="2">
        <v>91</v>
      </c>
      <c r="B499" s="2"/>
      <c r="C499" s="2"/>
    </row>
    <row r="500" spans="1:3" x14ac:dyDescent="0.25">
      <c r="A500" s="2">
        <v>124</v>
      </c>
      <c r="B500" s="2"/>
      <c r="C500" s="2"/>
    </row>
    <row r="501" spans="1:3" x14ac:dyDescent="0.25">
      <c r="A501" s="2">
        <v>97</v>
      </c>
      <c r="B501" s="2"/>
      <c r="C501" s="2"/>
    </row>
    <row r="502" spans="1:3" x14ac:dyDescent="0.25">
      <c r="A502" s="2">
        <v>108</v>
      </c>
      <c r="B502" s="2"/>
      <c r="C502" s="2"/>
    </row>
    <row r="503" spans="1:3" x14ac:dyDescent="0.25">
      <c r="A503" s="2">
        <v>84</v>
      </c>
      <c r="B503" s="2"/>
      <c r="C503" s="2"/>
    </row>
    <row r="504" spans="1:3" x14ac:dyDescent="0.25">
      <c r="A504" s="2">
        <v>110</v>
      </c>
      <c r="B504" s="2"/>
      <c r="C504" s="2"/>
    </row>
    <row r="505" spans="1:3" x14ac:dyDescent="0.25">
      <c r="A505" s="2">
        <v>88</v>
      </c>
      <c r="B505" s="2"/>
      <c r="C505" s="2"/>
    </row>
    <row r="506" spans="1:3" x14ac:dyDescent="0.25">
      <c r="A506" s="2">
        <v>121</v>
      </c>
      <c r="B506" s="2"/>
      <c r="C506" s="2"/>
    </row>
    <row r="507" spans="1:3" x14ac:dyDescent="0.25">
      <c r="A507" s="2">
        <v>134</v>
      </c>
      <c r="B507" s="2"/>
      <c r="C507" s="2"/>
    </row>
    <row r="508" spans="1:3" x14ac:dyDescent="0.25">
      <c r="A508" s="2">
        <v>136</v>
      </c>
      <c r="B508" s="2"/>
      <c r="C508" s="2"/>
    </row>
    <row r="509" spans="1:3" x14ac:dyDescent="0.25">
      <c r="A509" s="2">
        <v>116</v>
      </c>
      <c r="B509" s="2"/>
      <c r="C509" s="2"/>
    </row>
    <row r="510" spans="1:3" x14ac:dyDescent="0.25">
      <c r="A510" s="2">
        <v>117</v>
      </c>
      <c r="B510" s="2"/>
      <c r="C510" s="2"/>
    </row>
    <row r="511" spans="1:3" x14ac:dyDescent="0.25">
      <c r="A511" s="2">
        <v>108</v>
      </c>
      <c r="B511" s="2"/>
      <c r="C511" s="2"/>
    </row>
    <row r="512" spans="1:3" x14ac:dyDescent="0.25">
      <c r="A512" s="2">
        <v>103</v>
      </c>
      <c r="B512" s="2"/>
      <c r="C512" s="2"/>
    </row>
    <row r="513" spans="1:3" x14ac:dyDescent="0.25">
      <c r="A513" s="2">
        <v>69</v>
      </c>
      <c r="B513" s="2"/>
      <c r="C513" s="2"/>
    </row>
    <row r="514" spans="1:3" x14ac:dyDescent="0.25">
      <c r="A514" s="2">
        <v>122</v>
      </c>
      <c r="B514" s="2"/>
      <c r="C514" s="2"/>
    </row>
    <row r="515" spans="1:3" x14ac:dyDescent="0.25">
      <c r="A515" s="2">
        <v>136</v>
      </c>
      <c r="B515" s="2"/>
      <c r="C515" s="2"/>
    </row>
    <row r="516" spans="1:3" x14ac:dyDescent="0.25">
      <c r="A516" s="2">
        <v>87</v>
      </c>
      <c r="B516" s="2"/>
      <c r="C516" s="2"/>
    </row>
    <row r="517" spans="1:3" x14ac:dyDescent="0.25">
      <c r="A517" s="2">
        <v>75</v>
      </c>
      <c r="B517" s="2"/>
      <c r="C517" s="2"/>
    </row>
    <row r="518" spans="1:3" x14ac:dyDescent="0.25">
      <c r="A518" s="2">
        <v>90</v>
      </c>
      <c r="B518" s="2"/>
      <c r="C518" s="2"/>
    </row>
    <row r="519" spans="1:3" x14ac:dyDescent="0.25">
      <c r="A519" s="2">
        <v>73</v>
      </c>
      <c r="B519" s="2"/>
      <c r="C519" s="2"/>
    </row>
    <row r="520" spans="1:3" x14ac:dyDescent="0.25">
      <c r="A520" s="2">
        <v>79</v>
      </c>
      <c r="B520" s="2"/>
      <c r="C520" s="2"/>
    </row>
    <row r="521" spans="1:3" x14ac:dyDescent="0.25">
      <c r="A521" s="2">
        <v>91</v>
      </c>
      <c r="B521" s="2"/>
      <c r="C521" s="2"/>
    </row>
    <row r="522" spans="1:3" x14ac:dyDescent="0.25">
      <c r="A522" s="2">
        <v>93</v>
      </c>
      <c r="B522" s="2"/>
      <c r="C522" s="2"/>
    </row>
    <row r="523" spans="1:3" x14ac:dyDescent="0.25">
      <c r="A523" s="2">
        <v>99</v>
      </c>
      <c r="B523" s="2"/>
      <c r="C523" s="2"/>
    </row>
    <row r="524" spans="1:3" x14ac:dyDescent="0.25">
      <c r="A524" s="2">
        <v>109</v>
      </c>
      <c r="B524" s="2"/>
      <c r="C524" s="2"/>
    </row>
    <row r="525" spans="1:3" x14ac:dyDescent="0.25">
      <c r="A525" s="2">
        <v>91</v>
      </c>
      <c r="B525" s="2"/>
      <c r="C525" s="2"/>
    </row>
    <row r="526" spans="1:3" x14ac:dyDescent="0.25">
      <c r="A526" s="2">
        <v>85</v>
      </c>
      <c r="B526" s="2"/>
      <c r="C526" s="2"/>
    </row>
    <row r="527" spans="1:3" x14ac:dyDescent="0.25">
      <c r="A527" s="2">
        <v>104</v>
      </c>
      <c r="B527" s="2"/>
      <c r="C527" s="2"/>
    </row>
    <row r="528" spans="1:3" x14ac:dyDescent="0.25">
      <c r="A528" s="2">
        <v>84</v>
      </c>
      <c r="B528" s="2"/>
      <c r="C528" s="2"/>
    </row>
    <row r="529" spans="1:3" x14ac:dyDescent="0.25">
      <c r="A529" s="2">
        <v>89</v>
      </c>
      <c r="B529" s="2"/>
      <c r="C529" s="2"/>
    </row>
    <row r="530" spans="1:3" x14ac:dyDescent="0.25">
      <c r="A530" s="2">
        <v>123</v>
      </c>
      <c r="B530" s="2"/>
      <c r="C530" s="2"/>
    </row>
    <row r="531" spans="1:3" x14ac:dyDescent="0.25">
      <c r="A531" s="2">
        <v>106</v>
      </c>
      <c r="B531" s="2"/>
      <c r="C531" s="2"/>
    </row>
    <row r="532" spans="1:3" x14ac:dyDescent="0.25">
      <c r="A532" s="2">
        <v>106</v>
      </c>
      <c r="B532" s="2"/>
      <c r="C532" s="2"/>
    </row>
    <row r="533" spans="1:3" x14ac:dyDescent="0.25">
      <c r="A533" s="2">
        <v>110</v>
      </c>
      <c r="B533" s="2"/>
      <c r="C533" s="2"/>
    </row>
    <row r="534" spans="1:3" x14ac:dyDescent="0.25">
      <c r="A534" s="2">
        <v>133</v>
      </c>
      <c r="B534" s="2"/>
      <c r="C534" s="2"/>
    </row>
    <row r="535" spans="1:3" x14ac:dyDescent="0.25">
      <c r="A535" s="2">
        <v>79</v>
      </c>
      <c r="B535" s="2"/>
      <c r="C535" s="2"/>
    </row>
    <row r="536" spans="1:3" x14ac:dyDescent="0.25">
      <c r="A536" s="2">
        <v>113</v>
      </c>
      <c r="B536" s="2"/>
      <c r="C536" s="2"/>
    </row>
    <row r="537" spans="1:3" x14ac:dyDescent="0.25">
      <c r="A537" s="2">
        <v>68</v>
      </c>
      <c r="B537" s="2"/>
      <c r="C537" s="2"/>
    </row>
    <row r="538" spans="1:3" x14ac:dyDescent="0.25">
      <c r="A538" s="2">
        <v>126</v>
      </c>
      <c r="B538" s="2"/>
      <c r="C538" s="2"/>
    </row>
    <row r="539" spans="1:3" x14ac:dyDescent="0.25">
      <c r="A539" s="2">
        <v>105</v>
      </c>
      <c r="B539" s="2"/>
      <c r="C539" s="2"/>
    </row>
    <row r="540" spans="1:3" x14ac:dyDescent="0.25">
      <c r="A540" s="2">
        <v>103</v>
      </c>
      <c r="B540" s="2"/>
      <c r="C540" s="2"/>
    </row>
    <row r="541" spans="1:3" x14ac:dyDescent="0.25">
      <c r="A541" s="2">
        <v>107</v>
      </c>
      <c r="B541" s="2"/>
      <c r="C541" s="2"/>
    </row>
    <row r="542" spans="1:3" x14ac:dyDescent="0.25">
      <c r="A542" s="2">
        <v>100</v>
      </c>
      <c r="B542" s="2"/>
      <c r="C542" s="2"/>
    </row>
    <row r="543" spans="1:3" x14ac:dyDescent="0.25">
      <c r="A543" s="2">
        <v>103</v>
      </c>
      <c r="B543" s="2"/>
      <c r="C543" s="2"/>
    </row>
    <row r="544" spans="1:3" x14ac:dyDescent="0.25">
      <c r="A544" s="2">
        <v>80</v>
      </c>
      <c r="B544" s="2"/>
      <c r="C544" s="2"/>
    </row>
    <row r="545" spans="1:3" x14ac:dyDescent="0.25">
      <c r="A545" s="2">
        <v>75</v>
      </c>
      <c r="B545" s="2"/>
      <c r="C545" s="2"/>
    </row>
    <row r="546" spans="1:3" x14ac:dyDescent="0.25">
      <c r="A546" s="2">
        <v>117</v>
      </c>
      <c r="B546" s="2"/>
      <c r="C546" s="2"/>
    </row>
    <row r="547" spans="1:3" x14ac:dyDescent="0.25">
      <c r="A547" s="2">
        <v>90</v>
      </c>
      <c r="B547" s="2"/>
      <c r="C547" s="2"/>
    </row>
    <row r="548" spans="1:3" x14ac:dyDescent="0.25">
      <c r="A548" s="2">
        <v>112</v>
      </c>
      <c r="B548" s="2"/>
      <c r="C548" s="2"/>
    </row>
    <row r="549" spans="1:3" x14ac:dyDescent="0.25">
      <c r="A549" s="2">
        <v>82</v>
      </c>
      <c r="B549" s="2"/>
      <c r="C549" s="2"/>
    </row>
    <row r="550" spans="1:3" x14ac:dyDescent="0.25">
      <c r="A550" s="2">
        <v>113</v>
      </c>
      <c r="B550" s="2"/>
      <c r="C550" s="2"/>
    </row>
    <row r="551" spans="1:3" x14ac:dyDescent="0.25">
      <c r="A551" s="2">
        <v>108</v>
      </c>
      <c r="B551" s="2"/>
      <c r="C551" s="2"/>
    </row>
    <row r="552" spans="1:3" x14ac:dyDescent="0.25">
      <c r="A552" s="2">
        <v>114</v>
      </c>
      <c r="B552" s="2"/>
      <c r="C552" s="2"/>
    </row>
    <row r="553" spans="1:3" x14ac:dyDescent="0.25">
      <c r="A553" s="2">
        <v>85</v>
      </c>
      <c r="B553" s="2"/>
      <c r="C553" s="2"/>
    </row>
    <row r="554" spans="1:3" x14ac:dyDescent="0.25">
      <c r="A554" s="2">
        <v>94</v>
      </c>
      <c r="B554" s="2"/>
      <c r="C554" s="2"/>
    </row>
    <row r="555" spans="1:3" x14ac:dyDescent="0.25">
      <c r="A555" s="2">
        <v>91</v>
      </c>
      <c r="B555" s="2"/>
      <c r="C555" s="2"/>
    </row>
    <row r="556" spans="1:3" x14ac:dyDescent="0.25">
      <c r="A556" s="2">
        <v>111</v>
      </c>
      <c r="B556" s="2"/>
      <c r="C556" s="2"/>
    </row>
    <row r="557" spans="1:3" x14ac:dyDescent="0.25">
      <c r="A557" s="2">
        <v>126</v>
      </c>
      <c r="B557" s="2"/>
      <c r="C557" s="2"/>
    </row>
    <row r="558" spans="1:3" x14ac:dyDescent="0.25">
      <c r="A558" s="2">
        <v>85</v>
      </c>
      <c r="B558" s="2"/>
      <c r="C558" s="2"/>
    </row>
    <row r="559" spans="1:3" x14ac:dyDescent="0.25">
      <c r="A559" s="2">
        <v>107</v>
      </c>
      <c r="B559" s="2"/>
      <c r="C559" s="2"/>
    </row>
    <row r="560" spans="1:3" x14ac:dyDescent="0.25">
      <c r="A560" s="2">
        <v>97</v>
      </c>
      <c r="B560" s="2"/>
      <c r="C560" s="2"/>
    </row>
    <row r="561" spans="1:3" x14ac:dyDescent="0.25">
      <c r="A561" s="2">
        <v>120</v>
      </c>
      <c r="B561" s="2"/>
      <c r="C561" s="2"/>
    </row>
    <row r="562" spans="1:3" x14ac:dyDescent="0.25">
      <c r="A562" s="2">
        <v>72</v>
      </c>
      <c r="B562" s="2"/>
      <c r="C562" s="2"/>
    </row>
    <row r="563" spans="1:3" x14ac:dyDescent="0.25">
      <c r="A563" s="2">
        <v>95</v>
      </c>
      <c r="B563" s="2"/>
      <c r="C563" s="2"/>
    </row>
    <row r="564" spans="1:3" x14ac:dyDescent="0.25">
      <c r="A564" s="2">
        <v>92</v>
      </c>
      <c r="B564" s="2"/>
      <c r="C564" s="2"/>
    </row>
    <row r="565" spans="1:3" x14ac:dyDescent="0.25">
      <c r="A565" s="2">
        <v>87</v>
      </c>
      <c r="B565" s="2"/>
      <c r="C565" s="2"/>
    </row>
    <row r="566" spans="1:3" x14ac:dyDescent="0.25">
      <c r="A566" s="2">
        <v>87</v>
      </c>
      <c r="B566" s="2"/>
      <c r="C566" s="2"/>
    </row>
    <row r="567" spans="1:3" x14ac:dyDescent="0.25">
      <c r="A567" s="2">
        <v>146</v>
      </c>
      <c r="B567" s="2"/>
      <c r="C567" s="2"/>
    </row>
    <row r="568" spans="1:3" x14ac:dyDescent="0.25">
      <c r="A568" s="2">
        <v>122</v>
      </c>
      <c r="B568" s="2"/>
      <c r="C568" s="2"/>
    </row>
    <row r="569" spans="1:3" x14ac:dyDescent="0.25">
      <c r="A569" s="2">
        <v>118</v>
      </c>
      <c r="B569" s="2"/>
      <c r="C569" s="2"/>
    </row>
    <row r="570" spans="1:3" x14ac:dyDescent="0.25">
      <c r="A570" s="2">
        <v>82</v>
      </c>
      <c r="B570" s="2"/>
      <c r="C570" s="2"/>
    </row>
    <row r="571" spans="1:3" x14ac:dyDescent="0.25">
      <c r="A571" s="2">
        <v>124</v>
      </c>
      <c r="B571" s="2"/>
      <c r="C571" s="2"/>
    </row>
    <row r="572" spans="1:3" x14ac:dyDescent="0.25">
      <c r="A572" s="2">
        <v>90</v>
      </c>
      <c r="B572" s="2"/>
      <c r="C572" s="2"/>
    </row>
    <row r="573" spans="1:3" x14ac:dyDescent="0.25">
      <c r="A573" s="2">
        <v>84</v>
      </c>
      <c r="B573" s="2"/>
      <c r="C573" s="2"/>
    </row>
    <row r="574" spans="1:3" x14ac:dyDescent="0.25">
      <c r="A574" s="2">
        <v>89</v>
      </c>
      <c r="B574" s="2"/>
      <c r="C574" s="2"/>
    </row>
    <row r="575" spans="1:3" x14ac:dyDescent="0.25">
      <c r="A575" s="2">
        <v>96</v>
      </c>
      <c r="B575" s="2"/>
      <c r="C575" s="2"/>
    </row>
    <row r="576" spans="1:3" x14ac:dyDescent="0.25">
      <c r="A576" s="2">
        <v>98</v>
      </c>
      <c r="B576" s="2"/>
      <c r="C576" s="2"/>
    </row>
    <row r="577" spans="1:3" x14ac:dyDescent="0.25">
      <c r="A577" s="2">
        <v>85</v>
      </c>
      <c r="B577" s="2"/>
      <c r="C577" s="2"/>
    </row>
    <row r="578" spans="1:3" x14ac:dyDescent="0.25">
      <c r="A578" s="2">
        <v>84</v>
      </c>
      <c r="B578" s="2"/>
      <c r="C578" s="2"/>
    </row>
    <row r="579" spans="1:3" x14ac:dyDescent="0.25">
      <c r="A579" s="2">
        <v>98</v>
      </c>
      <c r="B579" s="2"/>
      <c r="C579" s="2"/>
    </row>
    <row r="580" spans="1:3" x14ac:dyDescent="0.25">
      <c r="A580" s="2">
        <v>100</v>
      </c>
      <c r="B580" s="2"/>
      <c r="C580" s="2"/>
    </row>
    <row r="581" spans="1:3" x14ac:dyDescent="0.25">
      <c r="A581" s="2">
        <v>87</v>
      </c>
      <c r="B581" s="2"/>
      <c r="C581" s="2"/>
    </row>
    <row r="582" spans="1:3" x14ac:dyDescent="0.25">
      <c r="A582" s="2">
        <v>98</v>
      </c>
      <c r="B582" s="2"/>
      <c r="C582" s="2"/>
    </row>
    <row r="583" spans="1:3" x14ac:dyDescent="0.25">
      <c r="A583" s="2">
        <v>99</v>
      </c>
      <c r="B583" s="2"/>
      <c r="C583" s="2"/>
    </row>
    <row r="584" spans="1:3" x14ac:dyDescent="0.25">
      <c r="A584" s="2">
        <v>114</v>
      </c>
      <c r="B584" s="2"/>
      <c r="C584" s="2"/>
    </row>
    <row r="585" spans="1:3" x14ac:dyDescent="0.25">
      <c r="A585" s="2">
        <v>72</v>
      </c>
      <c r="B585" s="2"/>
      <c r="C585" s="2"/>
    </row>
    <row r="586" spans="1:3" x14ac:dyDescent="0.25">
      <c r="A586" s="2">
        <v>105</v>
      </c>
      <c r="B586" s="2"/>
      <c r="C586" s="2"/>
    </row>
    <row r="587" spans="1:3" x14ac:dyDescent="0.25">
      <c r="A587" s="2">
        <v>92</v>
      </c>
      <c r="B587" s="2"/>
      <c r="C587" s="2"/>
    </row>
    <row r="588" spans="1:3" x14ac:dyDescent="0.25">
      <c r="A588" s="2">
        <v>98</v>
      </c>
      <c r="B588" s="2"/>
      <c r="C588" s="2"/>
    </row>
    <row r="589" spans="1:3" x14ac:dyDescent="0.25">
      <c r="A589" s="2">
        <v>112</v>
      </c>
      <c r="B589" s="2"/>
      <c r="C589" s="2"/>
    </row>
    <row r="590" spans="1:3" x14ac:dyDescent="0.25">
      <c r="A590" s="2">
        <v>118</v>
      </c>
      <c r="B590" s="2"/>
      <c r="C590" s="2"/>
    </row>
    <row r="591" spans="1:3" x14ac:dyDescent="0.25">
      <c r="A591" s="2">
        <v>113</v>
      </c>
      <c r="B591" s="2"/>
      <c r="C591" s="2"/>
    </row>
    <row r="592" spans="1:3" x14ac:dyDescent="0.25">
      <c r="A592" s="2">
        <v>80</v>
      </c>
      <c r="B592" s="2"/>
      <c r="C592" s="2"/>
    </row>
    <row r="593" spans="1:3" x14ac:dyDescent="0.25">
      <c r="A593" s="2">
        <v>78</v>
      </c>
      <c r="B593" s="2"/>
      <c r="C593" s="2"/>
    </row>
    <row r="594" spans="1:3" x14ac:dyDescent="0.25">
      <c r="A594" s="2">
        <v>100</v>
      </c>
      <c r="B594" s="2"/>
      <c r="C594" s="2"/>
    </row>
    <row r="595" spans="1:3" x14ac:dyDescent="0.25">
      <c r="A595" s="2">
        <v>105</v>
      </c>
      <c r="B595" s="2"/>
      <c r="C595" s="2"/>
    </row>
    <row r="596" spans="1:3" x14ac:dyDescent="0.25">
      <c r="A596" s="2">
        <v>97</v>
      </c>
      <c r="B596" s="2"/>
      <c r="C596" s="2"/>
    </row>
    <row r="597" spans="1:3" x14ac:dyDescent="0.25">
      <c r="A597" s="2">
        <v>94</v>
      </c>
      <c r="B597" s="2"/>
      <c r="C597" s="2"/>
    </row>
    <row r="598" spans="1:3" x14ac:dyDescent="0.25">
      <c r="A598" s="2">
        <v>94</v>
      </c>
      <c r="B598" s="2"/>
      <c r="C598" s="2"/>
    </row>
    <row r="599" spans="1:3" x14ac:dyDescent="0.25">
      <c r="A599" s="2">
        <v>108</v>
      </c>
      <c r="B599" s="2"/>
      <c r="C599" s="2"/>
    </row>
    <row r="600" spans="1:3" x14ac:dyDescent="0.25">
      <c r="A600" s="2">
        <v>104</v>
      </c>
      <c r="B600" s="2"/>
      <c r="C600" s="2"/>
    </row>
    <row r="601" spans="1:3" x14ac:dyDescent="0.25">
      <c r="A601" s="2">
        <v>108</v>
      </c>
      <c r="B601" s="2"/>
      <c r="C601" s="2"/>
    </row>
    <row r="602" spans="1:3" x14ac:dyDescent="0.25">
      <c r="A602" s="2">
        <v>82</v>
      </c>
      <c r="B602" s="2"/>
      <c r="C602" s="2"/>
    </row>
    <row r="603" spans="1:3" x14ac:dyDescent="0.25">
      <c r="A603" s="2">
        <v>94</v>
      </c>
      <c r="B603" s="2"/>
      <c r="C603" s="2"/>
    </row>
    <row r="604" spans="1:3" x14ac:dyDescent="0.25">
      <c r="A604" s="2">
        <v>105</v>
      </c>
      <c r="B604" s="2"/>
      <c r="C604" s="2"/>
    </row>
    <row r="605" spans="1:3" x14ac:dyDescent="0.25">
      <c r="A605" s="2">
        <v>104</v>
      </c>
      <c r="B605" s="2"/>
      <c r="C605" s="2"/>
    </row>
    <row r="606" spans="1:3" x14ac:dyDescent="0.25">
      <c r="A606" s="2">
        <v>90</v>
      </c>
      <c r="B606" s="2"/>
      <c r="C606" s="2"/>
    </row>
    <row r="607" spans="1:3" x14ac:dyDescent="0.25">
      <c r="A607" s="2">
        <v>95</v>
      </c>
      <c r="B607" s="2"/>
      <c r="C607" s="2"/>
    </row>
    <row r="608" spans="1:3" x14ac:dyDescent="0.25">
      <c r="A608" s="2">
        <v>93</v>
      </c>
      <c r="B608" s="2"/>
      <c r="C608" s="2"/>
    </row>
    <row r="609" spans="1:3" x14ac:dyDescent="0.25">
      <c r="A609" s="2">
        <v>92</v>
      </c>
      <c r="B609" s="2"/>
      <c r="C609" s="2"/>
    </row>
    <row r="610" spans="1:3" x14ac:dyDescent="0.25">
      <c r="A610" s="2">
        <v>106</v>
      </c>
      <c r="B610" s="2"/>
      <c r="C610" s="2"/>
    </row>
    <row r="611" spans="1:3" x14ac:dyDescent="0.25">
      <c r="A611" s="2">
        <v>100</v>
      </c>
      <c r="B611" s="2"/>
      <c r="C611" s="2"/>
    </row>
    <row r="612" spans="1:3" x14ac:dyDescent="0.25">
      <c r="A612" s="2">
        <v>100</v>
      </c>
      <c r="B612" s="2"/>
      <c r="C612" s="2"/>
    </row>
    <row r="613" spans="1:3" x14ac:dyDescent="0.25">
      <c r="A613" s="2">
        <v>95</v>
      </c>
      <c r="B613" s="2"/>
      <c r="C613" s="2"/>
    </row>
    <row r="614" spans="1:3" x14ac:dyDescent="0.25">
      <c r="A614" s="2">
        <v>112</v>
      </c>
      <c r="B614" s="2"/>
      <c r="C614" s="2"/>
    </row>
    <row r="615" spans="1:3" x14ac:dyDescent="0.25">
      <c r="A615" s="2">
        <v>104</v>
      </c>
      <c r="B615" s="2"/>
      <c r="C615" s="2"/>
    </row>
    <row r="616" spans="1:3" x14ac:dyDescent="0.25">
      <c r="A616" s="2">
        <v>114</v>
      </c>
      <c r="B616" s="2"/>
      <c r="C616" s="2"/>
    </row>
    <row r="617" spans="1:3" x14ac:dyDescent="0.25">
      <c r="A617" s="2">
        <v>125</v>
      </c>
      <c r="B617" s="2"/>
      <c r="C617" s="2"/>
    </row>
    <row r="618" spans="1:3" x14ac:dyDescent="0.25">
      <c r="A618" s="2">
        <v>115</v>
      </c>
      <c r="B618" s="2"/>
      <c r="C618" s="2"/>
    </row>
    <row r="619" spans="1:3" x14ac:dyDescent="0.25">
      <c r="A619" s="2">
        <v>106</v>
      </c>
      <c r="B619" s="2"/>
      <c r="C619" s="2"/>
    </row>
    <row r="620" spans="1:3" x14ac:dyDescent="0.25">
      <c r="A620" s="2">
        <v>111</v>
      </c>
      <c r="B620" s="2"/>
      <c r="C620" s="2"/>
    </row>
    <row r="621" spans="1:3" x14ac:dyDescent="0.25">
      <c r="A621" s="2">
        <v>115</v>
      </c>
      <c r="B621" s="2"/>
      <c r="C621" s="2"/>
    </row>
    <row r="622" spans="1:3" x14ac:dyDescent="0.25">
      <c r="A622" s="2">
        <v>106</v>
      </c>
      <c r="B622" s="2"/>
      <c r="C622" s="2"/>
    </row>
    <row r="623" spans="1:3" x14ac:dyDescent="0.25">
      <c r="A623" s="2">
        <v>88</v>
      </c>
      <c r="B623" s="2"/>
      <c r="C623" s="2"/>
    </row>
    <row r="624" spans="1:3" x14ac:dyDescent="0.25">
      <c r="A624" s="2">
        <v>91</v>
      </c>
      <c r="B624" s="2"/>
      <c r="C624" s="2"/>
    </row>
    <row r="625" spans="1:3" x14ac:dyDescent="0.25">
      <c r="A625" s="2">
        <v>96</v>
      </c>
      <c r="B625" s="2"/>
      <c r="C625" s="2"/>
    </row>
    <row r="626" spans="1:3" x14ac:dyDescent="0.25">
      <c r="A626" s="2">
        <v>115</v>
      </c>
      <c r="B626" s="2"/>
      <c r="C626" s="2"/>
    </row>
    <row r="627" spans="1:3" x14ac:dyDescent="0.25">
      <c r="A627" s="2">
        <v>120</v>
      </c>
      <c r="B627" s="2"/>
      <c r="C627" s="2"/>
    </row>
    <row r="628" spans="1:3" x14ac:dyDescent="0.25">
      <c r="A628" s="2">
        <v>101</v>
      </c>
      <c r="B628" s="2"/>
      <c r="C628" s="2"/>
    </row>
    <row r="629" spans="1:3" x14ac:dyDescent="0.25">
      <c r="A629" s="2">
        <v>105</v>
      </c>
      <c r="B629" s="2"/>
      <c r="C629" s="2"/>
    </row>
    <row r="630" spans="1:3" x14ac:dyDescent="0.25">
      <c r="A630" s="2">
        <v>83</v>
      </c>
      <c r="B630" s="2"/>
      <c r="C630" s="2"/>
    </row>
    <row r="631" spans="1:3" x14ac:dyDescent="0.25">
      <c r="A631" s="2">
        <v>79</v>
      </c>
      <c r="B631" s="2"/>
      <c r="C631" s="2"/>
    </row>
    <row r="632" spans="1:3" x14ac:dyDescent="0.25">
      <c r="A632" s="2">
        <v>115</v>
      </c>
      <c r="B632" s="2"/>
      <c r="C632" s="2"/>
    </row>
    <row r="633" spans="1:3" x14ac:dyDescent="0.25">
      <c r="A633" s="2">
        <v>115</v>
      </c>
      <c r="B633" s="2"/>
      <c r="C633" s="2"/>
    </row>
    <row r="634" spans="1:3" x14ac:dyDescent="0.25">
      <c r="A634" s="2">
        <v>113</v>
      </c>
      <c r="B634" s="2"/>
      <c r="C634" s="2"/>
    </row>
    <row r="635" spans="1:3" x14ac:dyDescent="0.25">
      <c r="A635" s="2">
        <v>59</v>
      </c>
      <c r="B635" s="2"/>
      <c r="C635" s="2"/>
    </row>
    <row r="636" spans="1:3" x14ac:dyDescent="0.25">
      <c r="A636" s="2">
        <v>108</v>
      </c>
      <c r="B636" s="2"/>
      <c r="C636" s="2"/>
    </row>
    <row r="637" spans="1:3" x14ac:dyDescent="0.25">
      <c r="A637" s="2">
        <v>79</v>
      </c>
      <c r="B637" s="2"/>
      <c r="C637" s="2"/>
    </row>
    <row r="638" spans="1:3" x14ac:dyDescent="0.25">
      <c r="A638" s="2">
        <v>107</v>
      </c>
      <c r="B638" s="2"/>
      <c r="C638" s="2"/>
    </row>
    <row r="639" spans="1:3" x14ac:dyDescent="0.25">
      <c r="A639" s="2">
        <v>89</v>
      </c>
      <c r="B639" s="2"/>
      <c r="C639" s="2"/>
    </row>
    <row r="640" spans="1:3" x14ac:dyDescent="0.25">
      <c r="A640" s="2">
        <v>88</v>
      </c>
      <c r="B640" s="2"/>
      <c r="C640" s="2"/>
    </row>
    <row r="641" spans="1:3" x14ac:dyDescent="0.25">
      <c r="A641" s="2">
        <v>107</v>
      </c>
      <c r="B641" s="2"/>
      <c r="C641" s="2"/>
    </row>
    <row r="642" spans="1:3" x14ac:dyDescent="0.25">
      <c r="A642" s="2">
        <v>98</v>
      </c>
      <c r="B642" s="2"/>
      <c r="C642" s="2"/>
    </row>
    <row r="643" spans="1:3" x14ac:dyDescent="0.25">
      <c r="A643" s="2">
        <v>113</v>
      </c>
      <c r="B643" s="2"/>
      <c r="C643" s="2"/>
    </row>
    <row r="644" spans="1:3" x14ac:dyDescent="0.25">
      <c r="A644" s="2">
        <v>67</v>
      </c>
      <c r="B644" s="2"/>
      <c r="C644" s="2"/>
    </row>
    <row r="645" spans="1:3" x14ac:dyDescent="0.25">
      <c r="A645" s="2">
        <v>73</v>
      </c>
      <c r="B645" s="2"/>
      <c r="C645" s="2"/>
    </row>
    <row r="646" spans="1:3" x14ac:dyDescent="0.25">
      <c r="A646" s="2">
        <v>84</v>
      </c>
      <c r="B646" s="2"/>
      <c r="C646" s="2"/>
    </row>
    <row r="647" spans="1:3" x14ac:dyDescent="0.25">
      <c r="A647" s="2">
        <v>117</v>
      </c>
      <c r="B647" s="2"/>
      <c r="C647" s="2"/>
    </row>
    <row r="648" spans="1:3" x14ac:dyDescent="0.25">
      <c r="A648" s="2">
        <v>112</v>
      </c>
      <c r="B648" s="2"/>
      <c r="C648" s="2"/>
    </row>
    <row r="649" spans="1:3" x14ac:dyDescent="0.25">
      <c r="A649" s="2">
        <v>81</v>
      </c>
      <c r="B649" s="2"/>
      <c r="C649" s="2"/>
    </row>
    <row r="650" spans="1:3" x14ac:dyDescent="0.25">
      <c r="A650" s="2">
        <v>112</v>
      </c>
      <c r="B650" s="2"/>
      <c r="C650" s="2"/>
    </row>
    <row r="651" spans="1:3" x14ac:dyDescent="0.25">
      <c r="A651" s="2">
        <v>100</v>
      </c>
      <c r="B651" s="2"/>
      <c r="C65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5" x14ac:dyDescent="0.25"/>
  <sheetData>
    <row r="1" spans="1:2" x14ac:dyDescent="0.25">
      <c r="A1" s="6" t="s">
        <v>3</v>
      </c>
      <c r="B1" s="6"/>
    </row>
    <row r="2" spans="1:2" x14ac:dyDescent="0.25">
      <c r="A2" s="3"/>
      <c r="B2" s="3"/>
    </row>
    <row r="3" spans="1:2" x14ac:dyDescent="0.25">
      <c r="A3" s="3" t="s">
        <v>4</v>
      </c>
      <c r="B3" s="3">
        <v>100.0476923076923</v>
      </c>
    </row>
    <row r="4" spans="1:2" x14ac:dyDescent="0.25">
      <c r="A4" s="3" t="s">
        <v>5</v>
      </c>
      <c r="B4" s="3">
        <v>0.62563756086428268</v>
      </c>
    </row>
    <row r="5" spans="1:2" x14ac:dyDescent="0.25">
      <c r="A5" s="3" t="s">
        <v>6</v>
      </c>
      <c r="B5" s="3">
        <v>100</v>
      </c>
    </row>
    <row r="6" spans="1:2" x14ac:dyDescent="0.25">
      <c r="A6" s="3" t="s">
        <v>7</v>
      </c>
      <c r="B6" s="3">
        <v>98</v>
      </c>
    </row>
    <row r="7" spans="1:2" x14ac:dyDescent="0.25">
      <c r="A7" s="3" t="s">
        <v>8</v>
      </c>
      <c r="B7" s="3">
        <v>15.950690656417855</v>
      </c>
    </row>
    <row r="8" spans="1:2" x14ac:dyDescent="0.25">
      <c r="A8" s="3" t="s">
        <v>9</v>
      </c>
      <c r="B8" s="3">
        <v>254.42453241673584</v>
      </c>
    </row>
    <row r="9" spans="1:2" x14ac:dyDescent="0.25">
      <c r="A9" s="3" t="s">
        <v>10</v>
      </c>
      <c r="B9" s="3">
        <v>-0.11670462589975239</v>
      </c>
    </row>
    <row r="10" spans="1:2" x14ac:dyDescent="0.25">
      <c r="A10" s="3" t="s">
        <v>11</v>
      </c>
      <c r="B10" s="3">
        <v>1.0490104752244713E-2</v>
      </c>
    </row>
    <row r="11" spans="1:2" x14ac:dyDescent="0.25">
      <c r="A11" s="3" t="s">
        <v>12</v>
      </c>
      <c r="B11" s="3">
        <v>98</v>
      </c>
    </row>
    <row r="12" spans="1:2" x14ac:dyDescent="0.25">
      <c r="A12" s="3" t="s">
        <v>13</v>
      </c>
      <c r="B12" s="3">
        <v>48</v>
      </c>
    </row>
    <row r="13" spans="1:2" x14ac:dyDescent="0.25">
      <c r="A13" s="3" t="s">
        <v>14</v>
      </c>
      <c r="B13" s="3">
        <v>146</v>
      </c>
    </row>
    <row r="14" spans="1:2" x14ac:dyDescent="0.25">
      <c r="A14" s="3" t="s">
        <v>15</v>
      </c>
      <c r="B14" s="3">
        <v>65031</v>
      </c>
    </row>
    <row r="15" spans="1:2" ht="15.75" thickBot="1" x14ac:dyDescent="0.3">
      <c r="A15" s="4" t="s">
        <v>16</v>
      </c>
      <c r="B15" s="4">
        <v>650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3"/>
  <sheetViews>
    <sheetView workbookViewId="0"/>
  </sheetViews>
  <sheetFormatPr defaultRowHeight="15" x14ac:dyDescent="0.25"/>
  <sheetData>
    <row r="1" spans="1:8" x14ac:dyDescent="0.25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25">
      <c r="A2" s="9">
        <v>31625</v>
      </c>
      <c r="B2">
        <v>0.11763387855702441</v>
      </c>
      <c r="C2">
        <v>7.6986301369863078E-2</v>
      </c>
      <c r="D2">
        <v>5.6958308866705741E-2</v>
      </c>
      <c r="E2">
        <v>4.716981132075472E-2</v>
      </c>
      <c r="F2">
        <v>0.26027397260273971</v>
      </c>
      <c r="G2">
        <v>-1.7494751574527644E-2</v>
      </c>
      <c r="H2">
        <v>0</v>
      </c>
    </row>
    <row r="3" spans="1:8" x14ac:dyDescent="0.25">
      <c r="A3" s="9">
        <v>31657</v>
      </c>
      <c r="B3">
        <v>-0.24057738572574178</v>
      </c>
      <c r="C3">
        <v>-8.5856016280844563E-2</v>
      </c>
      <c r="D3">
        <v>-5.9027777777777776E-2</v>
      </c>
      <c r="E3">
        <v>-3.063063063063063E-2</v>
      </c>
      <c r="F3">
        <v>-0.15217391304347827</v>
      </c>
      <c r="G3">
        <v>-9.9358974358974339E-2</v>
      </c>
      <c r="H3">
        <v>-8.771929824561403E-3</v>
      </c>
    </row>
    <row r="4" spans="1:8" x14ac:dyDescent="0.25">
      <c r="A4" s="9">
        <v>31686</v>
      </c>
      <c r="B4">
        <v>5.2798310454065467E-2</v>
      </c>
      <c r="C4">
        <v>6.0943369973563311E-2</v>
      </c>
      <c r="D4">
        <v>4.9741697416974234E-2</v>
      </c>
      <c r="E4">
        <v>-8.0892193308550159E-2</v>
      </c>
      <c r="F4">
        <v>3.8461538461538464E-2</v>
      </c>
      <c r="G4">
        <v>0.11546065638592336</v>
      </c>
      <c r="H4">
        <v>0.37168141592920356</v>
      </c>
    </row>
    <row r="5" spans="1:8" x14ac:dyDescent="0.25">
      <c r="A5" s="9">
        <v>31719</v>
      </c>
      <c r="B5">
        <v>-6.2688064192577726E-3</v>
      </c>
      <c r="C5">
        <v>8.8524590163934422E-2</v>
      </c>
      <c r="D5">
        <v>2.4606299212598423E-2</v>
      </c>
      <c r="E5">
        <v>2.8312570781426953E-2</v>
      </c>
      <c r="F5">
        <v>0.13580246913580246</v>
      </c>
      <c r="G5">
        <v>6.0262318326833797E-3</v>
      </c>
      <c r="H5">
        <v>0.28387096774193549</v>
      </c>
    </row>
    <row r="6" spans="1:8" x14ac:dyDescent="0.25">
      <c r="A6" s="9">
        <v>31747</v>
      </c>
      <c r="B6">
        <v>1.2616704516780217E-2</v>
      </c>
      <c r="C6">
        <v>3.614457831325301E-2</v>
      </c>
      <c r="D6">
        <v>-9.4277480444627471E-2</v>
      </c>
      <c r="E6">
        <v>-5.6010069225928293E-2</v>
      </c>
      <c r="F6">
        <v>-8.6956521739130432E-2</v>
      </c>
      <c r="G6">
        <v>-3.9464411557434721E-2</v>
      </c>
      <c r="H6">
        <v>-3.015075376884422E-2</v>
      </c>
    </row>
    <row r="7" spans="1:8" x14ac:dyDescent="0.25">
      <c r="A7" s="9">
        <v>31779</v>
      </c>
      <c r="B7">
        <v>8.3977074507849414E-2</v>
      </c>
      <c r="C7">
        <v>0.16569767441860464</v>
      </c>
      <c r="D7">
        <v>0.14015151515151514</v>
      </c>
      <c r="E7">
        <v>7.2916666666666671E-2</v>
      </c>
      <c r="F7">
        <v>0.48809523809523808</v>
      </c>
      <c r="G7">
        <v>0.14875275128393248</v>
      </c>
      <c r="H7">
        <v>0.51544041450777212</v>
      </c>
    </row>
    <row r="8" spans="1:8" x14ac:dyDescent="0.25">
      <c r="A8" s="9">
        <v>31810</v>
      </c>
      <c r="B8">
        <v>5.4712643678160977E-2</v>
      </c>
      <c r="C8">
        <v>3.1122194513715756E-2</v>
      </c>
      <c r="D8">
        <v>-8.3720930232557538E-3</v>
      </c>
      <c r="E8">
        <v>8.3495145631067955E-2</v>
      </c>
      <c r="F8">
        <v>0.216</v>
      </c>
      <c r="G8">
        <v>9.308638032891571E-2</v>
      </c>
      <c r="H8">
        <v>4.9644420131290966E-2</v>
      </c>
    </row>
    <row r="9" spans="1:8" x14ac:dyDescent="0.25">
      <c r="A9" s="9">
        <v>31838</v>
      </c>
      <c r="B9">
        <v>5.165649520488224E-2</v>
      </c>
      <c r="C9">
        <v>1.4510979974847633E-2</v>
      </c>
      <c r="D9">
        <v>4.6904315196998121E-2</v>
      </c>
      <c r="E9">
        <v>7.6200716845878105E-2</v>
      </c>
      <c r="F9">
        <v>3.2894736842105261E-2</v>
      </c>
      <c r="G9">
        <v>3.9439088518843167E-2</v>
      </c>
      <c r="H9">
        <v>0.26058631921824105</v>
      </c>
    </row>
    <row r="10" spans="1:8" x14ac:dyDescent="0.25">
      <c r="A10" s="9">
        <v>31868</v>
      </c>
      <c r="B10">
        <v>-2.4870466321242992E-3</v>
      </c>
      <c r="C10">
        <v>-1.3063793267855483E-2</v>
      </c>
      <c r="D10">
        <v>0.15207373271889393</v>
      </c>
      <c r="E10">
        <v>6.6608938919603011E-2</v>
      </c>
      <c r="F10">
        <v>0.19745222929936307</v>
      </c>
      <c r="G10">
        <v>9.4154019111860835E-3</v>
      </c>
      <c r="H10">
        <v>7.4935400516795869E-2</v>
      </c>
    </row>
    <row r="11" spans="1:8" x14ac:dyDescent="0.25">
      <c r="A11" s="9">
        <v>31898</v>
      </c>
      <c r="B11">
        <v>7.7913982962809061E-2</v>
      </c>
      <c r="C11">
        <v>-0.49758454106280192</v>
      </c>
      <c r="D11">
        <v>-5.2777777777777778E-2</v>
      </c>
      <c r="E11">
        <v>-8.1184037969147225E-4</v>
      </c>
      <c r="F11">
        <v>-6.6382978723404207E-2</v>
      </c>
      <c r="G11">
        <v>-1.3225671724906069E-2</v>
      </c>
      <c r="H11">
        <v>0.10817307692307693</v>
      </c>
    </row>
    <row r="12" spans="1:8" x14ac:dyDescent="0.25">
      <c r="A12" s="9">
        <v>31929</v>
      </c>
      <c r="B12">
        <v>3.1225905936777126E-2</v>
      </c>
      <c r="C12">
        <v>4.5769230769230819E-2</v>
      </c>
      <c r="D12">
        <v>-3.0850439882697894E-2</v>
      </c>
      <c r="E12">
        <v>1.5625E-2</v>
      </c>
      <c r="F12">
        <v>2.7347310847766052E-3</v>
      </c>
      <c r="G12">
        <v>-0.32703160270880355</v>
      </c>
      <c r="H12">
        <v>-0.11496746203904555</v>
      </c>
    </row>
    <row r="13" spans="1:8" x14ac:dyDescent="0.25">
      <c r="A13" s="9">
        <v>31959</v>
      </c>
      <c r="B13">
        <v>0.21252336448598139</v>
      </c>
      <c r="C13">
        <v>8.9554983449797662E-2</v>
      </c>
      <c r="D13">
        <v>7.5647542967804404E-2</v>
      </c>
      <c r="E13">
        <v>-9.2307692307692316E-3</v>
      </c>
      <c r="F13">
        <v>8.5227272727272721E-2</v>
      </c>
      <c r="G13">
        <v>4.9685534591194909E-2</v>
      </c>
      <c r="H13">
        <v>-7.8431372549019607E-2</v>
      </c>
    </row>
    <row r="14" spans="1:8" x14ac:dyDescent="0.25">
      <c r="A14" s="9">
        <v>31992</v>
      </c>
      <c r="B14">
        <v>-4.60921843687375E-2</v>
      </c>
      <c r="C14">
        <v>5.4852320675105488E-2</v>
      </c>
      <c r="D14">
        <v>3.5219984246652361E-2</v>
      </c>
      <c r="E14">
        <v>4.5838509316770158E-2</v>
      </c>
      <c r="F14">
        <v>0.10471204188481675</v>
      </c>
      <c r="G14">
        <v>4.9530657080087817E-2</v>
      </c>
      <c r="H14">
        <v>0.26329787234042551</v>
      </c>
    </row>
    <row r="15" spans="1:8" x14ac:dyDescent="0.25">
      <c r="A15" s="9">
        <v>32021</v>
      </c>
      <c r="B15">
        <v>0.1877828054298642</v>
      </c>
      <c r="C15">
        <v>-1.6E-2</v>
      </c>
      <c r="D15">
        <v>-9.7826086956521743E-2</v>
      </c>
      <c r="E15">
        <v>-0.10470364651383772</v>
      </c>
      <c r="F15">
        <v>9.4786729857819899E-2</v>
      </c>
      <c r="G15">
        <v>-7.2882968601332032E-2</v>
      </c>
      <c r="H15">
        <v>-0.44210526315789472</v>
      </c>
    </row>
    <row r="16" spans="1:8" x14ac:dyDescent="0.25">
      <c r="A16" s="9">
        <v>32051</v>
      </c>
      <c r="B16">
        <v>-0.3231292517006803</v>
      </c>
      <c r="C16">
        <v>-0.22959349593495931</v>
      </c>
      <c r="D16">
        <v>-0.29518072289156627</v>
      </c>
      <c r="E16">
        <v>-0.18739635157545606</v>
      </c>
      <c r="F16">
        <v>-0.54978354978354982</v>
      </c>
      <c r="G16">
        <v>-0.15455665024630544</v>
      </c>
      <c r="H16">
        <v>-0.24905660377358491</v>
      </c>
    </row>
    <row r="17" spans="1:8" x14ac:dyDescent="0.25">
      <c r="A17" s="9">
        <v>32083</v>
      </c>
      <c r="B17">
        <v>0.1407035175879397</v>
      </c>
      <c r="C17">
        <v>-0.10552975939214858</v>
      </c>
      <c r="D17">
        <v>-3.6239316239316192E-2</v>
      </c>
      <c r="E17">
        <v>-9.5918367346938774E-2</v>
      </c>
      <c r="F17">
        <v>-0.17307692307692307</v>
      </c>
      <c r="G17">
        <v>-9.3469288662296535E-2</v>
      </c>
      <c r="H17">
        <v>-0.10050251256281408</v>
      </c>
    </row>
    <row r="18" spans="1:8" x14ac:dyDescent="0.25">
      <c r="A18" s="9">
        <v>32112</v>
      </c>
      <c r="B18">
        <v>9.2511013215859028E-2</v>
      </c>
      <c r="C18">
        <v>4.1293062765455399E-2</v>
      </c>
      <c r="D18">
        <v>8.8683930471798511E-2</v>
      </c>
      <c r="E18">
        <v>4.2889390519187359E-2</v>
      </c>
      <c r="F18">
        <v>0.23255813953488372</v>
      </c>
      <c r="G18">
        <v>6.6684520621317481E-2</v>
      </c>
      <c r="H18">
        <v>0.21229050279329609</v>
      </c>
    </row>
    <row r="19" spans="1:8" x14ac:dyDescent="0.25">
      <c r="A19" s="9">
        <v>32146</v>
      </c>
      <c r="B19">
        <v>-6.0483870967741937E-2</v>
      </c>
      <c r="C19">
        <v>2.2660321776569226E-2</v>
      </c>
      <c r="D19">
        <v>7.1195829260345345E-2</v>
      </c>
      <c r="E19">
        <v>-2.7099567099567061E-2</v>
      </c>
      <c r="F19">
        <v>-3.7735849056603772E-2</v>
      </c>
      <c r="G19">
        <v>2.862164197840825E-2</v>
      </c>
      <c r="H19">
        <v>2.7649769585253458E-2</v>
      </c>
    </row>
    <row r="20" spans="1:8" x14ac:dyDescent="0.25">
      <c r="A20" s="9">
        <v>32174</v>
      </c>
      <c r="B20">
        <v>0.11587982832618025</v>
      </c>
      <c r="C20">
        <v>8.1985375581652437E-3</v>
      </c>
      <c r="D20">
        <v>9.8859315589353611E-2</v>
      </c>
      <c r="E20">
        <v>4.5652754293850628E-2</v>
      </c>
      <c r="F20">
        <v>0.10784313725490197</v>
      </c>
      <c r="G20">
        <v>4.9548450085428394E-2</v>
      </c>
      <c r="H20">
        <v>6.5112107623318427E-2</v>
      </c>
    </row>
    <row r="21" spans="1:8" x14ac:dyDescent="0.25">
      <c r="A21" s="9">
        <v>32203</v>
      </c>
      <c r="B21">
        <v>-4.0307692307692267E-2</v>
      </c>
      <c r="C21">
        <v>-0.11252747252747247</v>
      </c>
      <c r="D21">
        <v>-1.2179930795847688E-2</v>
      </c>
      <c r="E21">
        <v>-8.4085106382978683E-2</v>
      </c>
      <c r="F21">
        <v>3.9646017699115077E-2</v>
      </c>
      <c r="G21">
        <v>-8.4186046511627852E-2</v>
      </c>
      <c r="H21">
        <v>-4.8501178848097043E-2</v>
      </c>
    </row>
    <row r="22" spans="1:8" x14ac:dyDescent="0.25">
      <c r="A22" s="9">
        <v>32237</v>
      </c>
      <c r="B22">
        <v>5.9313882654696603E-3</v>
      </c>
      <c r="C22">
        <v>0</v>
      </c>
      <c r="D22">
        <v>5.0861706599411451E-2</v>
      </c>
      <c r="E22">
        <v>5.3428730719197175E-2</v>
      </c>
      <c r="F22">
        <v>5.5498808307797035E-2</v>
      </c>
      <c r="G22">
        <v>-8.6338242762824622E-3</v>
      </c>
      <c r="H22">
        <v>-3.5398230088495575E-2</v>
      </c>
    </row>
    <row r="23" spans="1:8" x14ac:dyDescent="0.25">
      <c r="A23" s="9">
        <v>32265</v>
      </c>
      <c r="B23">
        <v>-1.1952191235059761E-2</v>
      </c>
      <c r="C23">
        <v>4.0118870728083143E-2</v>
      </c>
      <c r="D23">
        <v>1.6000000000000606E-3</v>
      </c>
      <c r="E23">
        <v>-7.6739878274676241E-3</v>
      </c>
      <c r="F23">
        <v>-8.0645161290322578E-3</v>
      </c>
      <c r="G23">
        <v>2.3565573770491847E-2</v>
      </c>
      <c r="H23">
        <v>6.4220183486238536E-2</v>
      </c>
    </row>
    <row r="24" spans="1:8" x14ac:dyDescent="0.25">
      <c r="A24" s="9">
        <v>32295</v>
      </c>
      <c r="B24">
        <v>9.2741935483870969E-2</v>
      </c>
      <c r="C24">
        <v>4.4761904761904822E-2</v>
      </c>
      <c r="D24">
        <v>6.6560170394036208E-2</v>
      </c>
      <c r="E24">
        <v>0.13217777777777781</v>
      </c>
      <c r="F24">
        <v>0.17495934959349602</v>
      </c>
      <c r="G24">
        <v>4.8298298298298292E-2</v>
      </c>
      <c r="H24">
        <v>0.15517241379310345</v>
      </c>
    </row>
    <row r="25" spans="1:8" x14ac:dyDescent="0.25">
      <c r="A25" s="9">
        <v>32325</v>
      </c>
      <c r="B25">
        <v>-8.1180811808118078E-2</v>
      </c>
      <c r="C25">
        <v>-2.5752051048313639E-2</v>
      </c>
      <c r="D25">
        <v>0</v>
      </c>
      <c r="E25">
        <v>-1.2718850592761281E-2</v>
      </c>
      <c r="F25">
        <v>-3.8195405480210422E-2</v>
      </c>
      <c r="G25">
        <v>-2.4349486751014636E-2</v>
      </c>
      <c r="H25">
        <v>-0.11194029850746269</v>
      </c>
    </row>
    <row r="26" spans="1:8" x14ac:dyDescent="0.25">
      <c r="A26" s="9">
        <v>32356</v>
      </c>
      <c r="B26">
        <v>-0.10634538152610437</v>
      </c>
      <c r="C26">
        <v>-5.5438596491228009E-2</v>
      </c>
      <c r="D26">
        <v>-9.0489266100848717E-2</v>
      </c>
      <c r="E26">
        <v>-0.11332007952286283</v>
      </c>
      <c r="F26">
        <v>-0.19424460431654678</v>
      </c>
      <c r="G26">
        <v>-3.0095424516760387E-2</v>
      </c>
      <c r="H26">
        <v>-0.15966386554621848</v>
      </c>
    </row>
    <row r="27" spans="1:8" x14ac:dyDescent="0.25">
      <c r="A27" s="9">
        <v>32387</v>
      </c>
      <c r="B27">
        <v>3.3614955959014869E-2</v>
      </c>
      <c r="C27">
        <v>7.4294205052005943E-2</v>
      </c>
      <c r="D27">
        <v>2.923013585837787E-2</v>
      </c>
      <c r="E27">
        <v>3.4708520179372239E-2</v>
      </c>
      <c r="F27">
        <v>-1.7857142857142856E-2</v>
      </c>
      <c r="G27">
        <v>9.1826437941473271E-2</v>
      </c>
      <c r="H27">
        <v>4.4999999999999998E-2</v>
      </c>
    </row>
    <row r="28" spans="1:8" x14ac:dyDescent="0.25">
      <c r="A28" s="9">
        <v>32419</v>
      </c>
      <c r="B28">
        <v>7.3913043478260873E-2</v>
      </c>
      <c r="C28">
        <v>5.7630244352236048E-3</v>
      </c>
      <c r="D28">
        <v>0.11160000000000006</v>
      </c>
      <c r="E28">
        <v>6.2841293230475853E-2</v>
      </c>
      <c r="F28">
        <v>-0.1</v>
      </c>
      <c r="G28">
        <v>2.5415896487985079E-3</v>
      </c>
      <c r="H28">
        <v>-6.2200956937799042E-2</v>
      </c>
    </row>
    <row r="29" spans="1:8" x14ac:dyDescent="0.25">
      <c r="A29" s="9">
        <v>32448</v>
      </c>
      <c r="B29">
        <v>2.6396761133603279E-2</v>
      </c>
      <c r="C29">
        <v>3.1400412560164966E-2</v>
      </c>
      <c r="D29">
        <v>1.0555355643516798E-2</v>
      </c>
      <c r="E29">
        <v>-3.3599739031153195E-2</v>
      </c>
      <c r="F29">
        <v>-0.19191919191919191</v>
      </c>
      <c r="G29">
        <v>-1.5210878082507576E-2</v>
      </c>
      <c r="H29">
        <v>-3.5714285714285712E-2</v>
      </c>
    </row>
    <row r="30" spans="1:8" x14ac:dyDescent="0.25">
      <c r="A30" s="9">
        <v>32478</v>
      </c>
      <c r="B30">
        <v>3.9444619753865569E-3</v>
      </c>
      <c r="C30">
        <v>-5.5555555555555558E-3</v>
      </c>
      <c r="D30">
        <v>-8.9020771513353119E-3</v>
      </c>
      <c r="E30">
        <v>2.8438818565400883E-2</v>
      </c>
      <c r="F30">
        <v>0.1875</v>
      </c>
      <c r="G30">
        <v>3.2295810905686936E-2</v>
      </c>
      <c r="H30">
        <v>0.12698412698412698</v>
      </c>
    </row>
    <row r="31" spans="1:8" x14ac:dyDescent="0.25">
      <c r="A31" s="9">
        <v>32511</v>
      </c>
      <c r="B31">
        <v>-2.75027502750275E-2</v>
      </c>
      <c r="C31">
        <v>8.1117318435754246E-2</v>
      </c>
      <c r="D31">
        <v>9.4251497005988075E-2</v>
      </c>
      <c r="E31">
        <v>7.187987199474842E-2</v>
      </c>
      <c r="F31">
        <v>9.4736842105263161E-2</v>
      </c>
      <c r="G31">
        <v>8.0480616640217578E-2</v>
      </c>
      <c r="H31">
        <v>0.11981220657277</v>
      </c>
    </row>
    <row r="32" spans="1:8" x14ac:dyDescent="0.25">
      <c r="A32" s="9">
        <v>32540</v>
      </c>
      <c r="B32">
        <v>-5.0581771170006506E-2</v>
      </c>
      <c r="C32">
        <v>-5.4361306324927708E-2</v>
      </c>
      <c r="D32">
        <v>-6.5667067965415341E-2</v>
      </c>
      <c r="E32">
        <v>-6.98920615478833E-2</v>
      </c>
      <c r="F32">
        <v>-9.6153846153846159E-3</v>
      </c>
      <c r="G32">
        <v>-2.6017624842635229E-2</v>
      </c>
      <c r="H32">
        <v>-2.1801106825423871E-3</v>
      </c>
    </row>
    <row r="33" spans="1:8" x14ac:dyDescent="0.25">
      <c r="A33" s="9">
        <v>32568</v>
      </c>
      <c r="B33">
        <v>-2.757446808510634E-2</v>
      </c>
      <c r="C33">
        <v>-2.7322404371584699E-2</v>
      </c>
      <c r="D33">
        <v>-0.51388075436335956</v>
      </c>
      <c r="E33">
        <v>-0.1018930041152263</v>
      </c>
      <c r="F33">
        <v>1.9417475728155338E-2</v>
      </c>
      <c r="G33">
        <v>1.723395088323992E-2</v>
      </c>
      <c r="H33">
        <v>-0.16168067226890753</v>
      </c>
    </row>
    <row r="34" spans="1:8" x14ac:dyDescent="0.25">
      <c r="A34" s="9">
        <v>32601</v>
      </c>
      <c r="B34">
        <v>5.8988272361281242E-2</v>
      </c>
      <c r="C34">
        <v>9.842696629213489E-2</v>
      </c>
      <c r="D34">
        <v>0</v>
      </c>
      <c r="E34">
        <v>4.5821114369501467E-2</v>
      </c>
      <c r="F34">
        <v>0.10476190476190476</v>
      </c>
      <c r="G34">
        <v>7.0520965692503143E-2</v>
      </c>
      <c r="H34">
        <v>0.12028869286287089</v>
      </c>
    </row>
    <row r="35" spans="1:8" x14ac:dyDescent="0.25">
      <c r="A35" s="9">
        <v>32629</v>
      </c>
      <c r="B35">
        <v>5.5867768595041362E-2</v>
      </c>
      <c r="C35">
        <v>0.11763502454991816</v>
      </c>
      <c r="D35">
        <v>-2.6987951807228853E-2</v>
      </c>
      <c r="E35">
        <v>-3.9432176656151417E-2</v>
      </c>
      <c r="F35">
        <v>0.1206896551724138</v>
      </c>
      <c r="G35">
        <v>8.7042532146389837E-2</v>
      </c>
      <c r="H35">
        <v>8.2677165354330659E-2</v>
      </c>
    </row>
    <row r="36" spans="1:8" x14ac:dyDescent="0.25">
      <c r="A36" s="9">
        <v>32660</v>
      </c>
      <c r="B36">
        <v>-9.2047589229805923E-2</v>
      </c>
      <c r="C36">
        <v>-5.491488193300384E-2</v>
      </c>
      <c r="D36">
        <v>3.3927686973749316E-2</v>
      </c>
      <c r="E36">
        <v>2.0525451559934318E-2</v>
      </c>
      <c r="F36">
        <v>-0.1076923076923077</v>
      </c>
      <c r="G36">
        <v>-0.50955414012738853</v>
      </c>
      <c r="H36">
        <v>-0.12396694214876033</v>
      </c>
    </row>
    <row r="37" spans="1:8" x14ac:dyDescent="0.25">
      <c r="A37" s="9">
        <v>32692</v>
      </c>
      <c r="B37">
        <v>2.3793103448275905E-2</v>
      </c>
      <c r="C37">
        <v>0.13306217315514229</v>
      </c>
      <c r="D37">
        <v>7.4970059880239581E-2</v>
      </c>
      <c r="E37">
        <v>2.7978904085098733E-2</v>
      </c>
      <c r="F37">
        <v>5.1724137931034482E-2</v>
      </c>
      <c r="G37">
        <v>6.4192949907235633E-2</v>
      </c>
      <c r="H37">
        <v>3.3018867924528301E-2</v>
      </c>
    </row>
    <row r="38" spans="1:8" x14ac:dyDescent="0.25">
      <c r="A38" s="9">
        <v>32721</v>
      </c>
      <c r="B38">
        <v>8.2014146177163988E-2</v>
      </c>
      <c r="C38">
        <v>-1.4871794871794828E-2</v>
      </c>
      <c r="D38">
        <v>9.1800356506238801E-2</v>
      </c>
      <c r="E38">
        <v>1.8434782608695691E-2</v>
      </c>
      <c r="F38">
        <v>-1.6393442622950821E-2</v>
      </c>
      <c r="G38">
        <v>-6.9735006973500699E-2</v>
      </c>
      <c r="H38">
        <v>7.3059360730593603E-2</v>
      </c>
    </row>
    <row r="39" spans="1:8" x14ac:dyDescent="0.25">
      <c r="A39" s="9">
        <v>32752</v>
      </c>
      <c r="B39">
        <v>-5.0583657587548639E-2</v>
      </c>
      <c r="C39">
        <v>-1.9607843137254947E-2</v>
      </c>
      <c r="D39">
        <v>-4.8367346938775459E-2</v>
      </c>
      <c r="E39">
        <v>-6.719603825136615E-2</v>
      </c>
      <c r="F39">
        <v>7.4999999999999997E-2</v>
      </c>
      <c r="G39">
        <v>3.0359820089954973E-2</v>
      </c>
      <c r="H39">
        <v>0.16595744680851063</v>
      </c>
    </row>
    <row r="40" spans="1:8" x14ac:dyDescent="0.25">
      <c r="A40" s="9">
        <v>32783</v>
      </c>
      <c r="B40">
        <v>-6.1475409836065573E-2</v>
      </c>
      <c r="C40">
        <v>-1.9823008849557476E-2</v>
      </c>
      <c r="D40">
        <v>-4.825219815569376E-2</v>
      </c>
      <c r="E40">
        <v>-8.2379862700228831E-2</v>
      </c>
      <c r="F40">
        <v>4.6511627906976744E-2</v>
      </c>
      <c r="G40">
        <v>4.1833393961440604E-2</v>
      </c>
      <c r="H40">
        <v>0.19343065693430658</v>
      </c>
    </row>
    <row r="41" spans="1:8" x14ac:dyDescent="0.25">
      <c r="A41" s="9">
        <v>32813</v>
      </c>
      <c r="B41">
        <v>2.4104803493449827E-2</v>
      </c>
      <c r="C41">
        <v>0.11953773925604906</v>
      </c>
      <c r="D41">
        <v>-1.1266336187471833E-2</v>
      </c>
      <c r="E41">
        <v>-2.6234413965087237E-2</v>
      </c>
      <c r="F41">
        <v>2.9629629629629631E-2</v>
      </c>
      <c r="G41">
        <v>6.3198324022346319E-2</v>
      </c>
      <c r="H41">
        <v>6.4220183486238536E-2</v>
      </c>
    </row>
    <row r="42" spans="1:8" x14ac:dyDescent="0.25">
      <c r="A42" s="9">
        <v>32843</v>
      </c>
      <c r="B42">
        <v>-1.2792085962817669E-2</v>
      </c>
      <c r="C42">
        <v>4.0322580645161289E-2</v>
      </c>
      <c r="D42">
        <v>-3.7146763901549737E-2</v>
      </c>
      <c r="E42">
        <v>-3.585330874820733E-2</v>
      </c>
      <c r="F42">
        <v>-7.1942446043165471E-3</v>
      </c>
      <c r="G42">
        <v>4.9261083743842367E-2</v>
      </c>
      <c r="H42">
        <v>0</v>
      </c>
    </row>
    <row r="43" spans="1:8" x14ac:dyDescent="0.25">
      <c r="A43" s="9">
        <v>32875</v>
      </c>
      <c r="B43">
        <v>-4.3192812715964063E-2</v>
      </c>
      <c r="C43">
        <v>-3.4883720930232558E-2</v>
      </c>
      <c r="D43">
        <v>-1.467455621301769E-2</v>
      </c>
      <c r="E43">
        <v>4.7811304717382062E-2</v>
      </c>
      <c r="F43">
        <v>0.14492753623188406</v>
      </c>
      <c r="G43">
        <v>-5.4460093896713566E-2</v>
      </c>
      <c r="H43">
        <v>6.3218390804597707E-2</v>
      </c>
    </row>
    <row r="44" spans="1:8" x14ac:dyDescent="0.25">
      <c r="A44" s="9">
        <v>32905</v>
      </c>
      <c r="B44">
        <v>9.4799566630552543E-2</v>
      </c>
      <c r="C44">
        <v>-8.0321285140562242E-3</v>
      </c>
      <c r="D44">
        <v>7.806870045640163E-2</v>
      </c>
      <c r="E44">
        <v>5.3234638004461564E-2</v>
      </c>
      <c r="F44">
        <v>1.8987341772151899E-2</v>
      </c>
      <c r="G44">
        <v>-3.2108573320092766E-2</v>
      </c>
      <c r="H44">
        <v>6.7567567567567571E-2</v>
      </c>
    </row>
    <row r="45" spans="1:8" x14ac:dyDescent="0.25">
      <c r="A45" s="9">
        <v>32933</v>
      </c>
      <c r="B45">
        <v>8.2467425366980034E-3</v>
      </c>
      <c r="C45">
        <v>4.048582995951417E-2</v>
      </c>
      <c r="D45">
        <v>2.2281639928698752E-2</v>
      </c>
      <c r="E45">
        <v>2.1661692500240685E-2</v>
      </c>
      <c r="F45">
        <v>3.7267080745341616E-2</v>
      </c>
      <c r="G45">
        <v>8.2079343365253771E-3</v>
      </c>
      <c r="H45">
        <v>0.12151898734177215</v>
      </c>
    </row>
    <row r="46" spans="1:8" x14ac:dyDescent="0.25">
      <c r="A46" s="9">
        <v>32965</v>
      </c>
      <c r="B46">
        <v>4.0896450188123669E-3</v>
      </c>
      <c r="C46">
        <v>-3.8910505836575876E-3</v>
      </c>
      <c r="D46">
        <v>-3.5527462946817842E-2</v>
      </c>
      <c r="E46">
        <v>2.7139087825103613E-2</v>
      </c>
      <c r="F46">
        <v>-5.3892215568862277E-2</v>
      </c>
      <c r="G46">
        <v>-4.7489823609226663E-2</v>
      </c>
      <c r="H46">
        <v>-0.47629796839729122</v>
      </c>
    </row>
    <row r="47" spans="1:8" x14ac:dyDescent="0.25">
      <c r="A47" s="9">
        <v>32994</v>
      </c>
      <c r="B47">
        <v>9.1560768980123775E-2</v>
      </c>
      <c r="C47">
        <v>7.6093750000000071E-2</v>
      </c>
      <c r="D47">
        <v>9.898305084745769E-2</v>
      </c>
      <c r="E47">
        <v>0.10091743119266056</v>
      </c>
      <c r="F47">
        <v>0.22151898734177214</v>
      </c>
      <c r="G47">
        <v>0.14743589743589747</v>
      </c>
      <c r="H47">
        <v>0.25862068965517243</v>
      </c>
    </row>
    <row r="48" spans="1:8" x14ac:dyDescent="0.25">
      <c r="A48" s="9">
        <v>33025</v>
      </c>
      <c r="B48">
        <v>-0.21447761194029846</v>
      </c>
      <c r="C48">
        <v>5.5176419340786324E-3</v>
      </c>
      <c r="D48">
        <v>-2.0563438206868186E-2</v>
      </c>
      <c r="E48">
        <v>-2.0833333333333332E-2</v>
      </c>
      <c r="F48">
        <v>-2.5906735751295335E-2</v>
      </c>
      <c r="G48">
        <v>2.5450031036623227E-2</v>
      </c>
      <c r="H48">
        <v>4.1095890410958902E-2</v>
      </c>
    </row>
    <row r="49" spans="1:8" x14ac:dyDescent="0.25">
      <c r="A49" s="9">
        <v>33056</v>
      </c>
      <c r="B49">
        <v>-7.1252137564126919E-2</v>
      </c>
      <c r="C49">
        <v>3.4223826714801509E-2</v>
      </c>
      <c r="D49">
        <v>-2.0995171110644549E-2</v>
      </c>
      <c r="E49">
        <v>-5.106382978723404E-2</v>
      </c>
      <c r="F49">
        <v>-5.3191489361702128E-2</v>
      </c>
      <c r="G49">
        <v>-0.11622276029055691</v>
      </c>
      <c r="H49">
        <v>-0.125</v>
      </c>
    </row>
    <row r="50" spans="1:8" x14ac:dyDescent="0.25">
      <c r="A50" s="9">
        <v>33086</v>
      </c>
      <c r="B50">
        <v>-0.12029459901800332</v>
      </c>
      <c r="C50">
        <v>-0.13432002234012852</v>
      </c>
      <c r="D50">
        <v>-0.14754449924941029</v>
      </c>
      <c r="E50">
        <v>-8.6367713004484259E-2</v>
      </c>
      <c r="F50">
        <v>-0.24988764044943815</v>
      </c>
      <c r="G50">
        <v>-0.10890410958904109</v>
      </c>
      <c r="H50">
        <v>-7.5187969924812026E-2</v>
      </c>
    </row>
    <row r="51" spans="1:8" x14ac:dyDescent="0.25">
      <c r="A51" s="9">
        <v>33120</v>
      </c>
      <c r="B51">
        <v>-1.7441860465116279E-2</v>
      </c>
      <c r="C51">
        <v>-0.12096774193548387</v>
      </c>
      <c r="D51">
        <v>-8.8050314465408799E-2</v>
      </c>
      <c r="E51">
        <v>4.417394718759203E-2</v>
      </c>
      <c r="F51">
        <v>-3.8945476333134377E-3</v>
      </c>
      <c r="G51">
        <v>-6.7255956956187551E-2</v>
      </c>
      <c r="H51">
        <v>2.4390243902439025E-2</v>
      </c>
    </row>
    <row r="52" spans="1:8" x14ac:dyDescent="0.25">
      <c r="A52" s="9">
        <v>33147</v>
      </c>
      <c r="B52">
        <v>-3.5502958579881658E-2</v>
      </c>
      <c r="C52">
        <v>-4.5871559633027525E-2</v>
      </c>
      <c r="D52">
        <v>1.3793103448275862E-2</v>
      </c>
      <c r="E52">
        <v>-8.178997837736247E-3</v>
      </c>
      <c r="F52">
        <v>7.5187969924812026E-3</v>
      </c>
      <c r="G52">
        <v>-2.8842192006592472E-2</v>
      </c>
      <c r="H52">
        <v>1.1904761904761904E-2</v>
      </c>
    </row>
    <row r="53" spans="1:8" x14ac:dyDescent="0.25">
      <c r="A53" s="9">
        <v>33178</v>
      </c>
      <c r="B53">
        <v>9.3251533742331923E-3</v>
      </c>
      <c r="C53">
        <v>5.2884615384615384E-2</v>
      </c>
      <c r="D53">
        <v>-6.8027210884353739E-3</v>
      </c>
      <c r="E53">
        <v>7.6966824644549806E-2</v>
      </c>
      <c r="F53">
        <v>0.11940298507462686</v>
      </c>
      <c r="G53">
        <v>0.11709800593975384</v>
      </c>
      <c r="H53">
        <v>0.13333333333333333</v>
      </c>
    </row>
    <row r="54" spans="1:8" x14ac:dyDescent="0.25">
      <c r="A54" s="9">
        <v>33210</v>
      </c>
      <c r="B54">
        <v>0.1427182105519085</v>
      </c>
      <c r="C54">
        <v>4.8036529680365342E-2</v>
      </c>
      <c r="D54">
        <v>-5.808219178082185E-2</v>
      </c>
      <c r="E54">
        <v>-5.45678577715195E-3</v>
      </c>
      <c r="F54">
        <v>2.6666666666666668E-2</v>
      </c>
      <c r="G54">
        <v>3.5700721610330471E-2</v>
      </c>
      <c r="H54">
        <v>4.1522491349480967E-2</v>
      </c>
    </row>
    <row r="55" spans="1:8" x14ac:dyDescent="0.25">
      <c r="A55" s="9">
        <v>33240</v>
      </c>
      <c r="B55">
        <v>5.8510638297872342E-2</v>
      </c>
      <c r="C55">
        <v>0.11537120948065523</v>
      </c>
      <c r="D55">
        <v>5.4392088423501961E-2</v>
      </c>
      <c r="E55">
        <v>0.12168141592920353</v>
      </c>
      <c r="F55">
        <v>0.18831168831168832</v>
      </c>
      <c r="G55">
        <v>-2.1268793546021205E-2</v>
      </c>
      <c r="H55">
        <v>0.30392026578073095</v>
      </c>
    </row>
    <row r="56" spans="1:8" x14ac:dyDescent="0.25">
      <c r="A56" s="9">
        <v>33270</v>
      </c>
      <c r="B56">
        <v>9.8090452261306582E-2</v>
      </c>
      <c r="C56">
        <v>6.25E-2</v>
      </c>
      <c r="D56">
        <v>8.9655172413793102E-2</v>
      </c>
      <c r="E56">
        <v>1.5779092702169626E-2</v>
      </c>
      <c r="F56">
        <v>4.3715846994535519E-2</v>
      </c>
      <c r="G56">
        <v>0.10940427126264511</v>
      </c>
      <c r="H56">
        <v>5.7378719934773698E-2</v>
      </c>
    </row>
    <row r="57" spans="1:8" x14ac:dyDescent="0.25">
      <c r="A57" s="9">
        <v>33298</v>
      </c>
      <c r="B57">
        <v>-0.12355848434925865</v>
      </c>
      <c r="C57">
        <v>2.3823529411764771E-2</v>
      </c>
      <c r="D57">
        <v>-4.4303797468354431E-2</v>
      </c>
      <c r="E57">
        <v>-0.11557281553398055</v>
      </c>
      <c r="F57">
        <v>-2.0942408376963352E-2</v>
      </c>
      <c r="G57">
        <v>0.10165484633569734</v>
      </c>
      <c r="H57">
        <v>2.2843373493975947E-2</v>
      </c>
    </row>
    <row r="58" spans="1:8" x14ac:dyDescent="0.25">
      <c r="A58" s="9">
        <v>33329</v>
      </c>
      <c r="B58">
        <v>-5.2213868003341685E-3</v>
      </c>
      <c r="C58">
        <v>1.6230968112611252E-2</v>
      </c>
      <c r="D58">
        <v>-5.2980132450331126E-2</v>
      </c>
      <c r="E58">
        <v>-9.5459734785281497E-2</v>
      </c>
      <c r="F58">
        <v>5.3475935828877004E-2</v>
      </c>
      <c r="G58">
        <v>-3.586756591048431E-2</v>
      </c>
      <c r="H58">
        <v>-6.7093856012061859E-2</v>
      </c>
    </row>
    <row r="59" spans="1:8" x14ac:dyDescent="0.25">
      <c r="A59" s="9">
        <v>33359</v>
      </c>
      <c r="B59">
        <v>8.6500104975855488E-2</v>
      </c>
      <c r="C59">
        <v>9.187279151943463E-2</v>
      </c>
      <c r="D59">
        <v>0.2064335664335665</v>
      </c>
      <c r="E59">
        <v>3.0291262135922373E-2</v>
      </c>
      <c r="F59">
        <v>0.13197969543147209</v>
      </c>
      <c r="G59">
        <v>4.7694753577106633E-2</v>
      </c>
      <c r="H59">
        <v>0.10858585858585859</v>
      </c>
    </row>
    <row r="60" spans="1:8" x14ac:dyDescent="0.25">
      <c r="A60" s="9">
        <v>33392</v>
      </c>
      <c r="B60">
        <v>-4.5797101449275311E-2</v>
      </c>
      <c r="C60">
        <v>-4.2071197411003236E-2</v>
      </c>
      <c r="D60">
        <v>-5.5182007883144042E-2</v>
      </c>
      <c r="E60">
        <v>-8.4809649453448918E-2</v>
      </c>
      <c r="F60">
        <v>-0.16591928251121077</v>
      </c>
      <c r="G60">
        <v>-6.069802731411239E-2</v>
      </c>
      <c r="H60">
        <v>-0.37931662870159449</v>
      </c>
    </row>
    <row r="61" spans="1:8" x14ac:dyDescent="0.25">
      <c r="A61" s="9">
        <v>33420</v>
      </c>
      <c r="B61">
        <v>-5.0627784528149049E-3</v>
      </c>
      <c r="C61">
        <v>-1.0135135135135136E-2</v>
      </c>
      <c r="D61">
        <v>-2.4539877300613498E-2</v>
      </c>
      <c r="E61">
        <v>4.2524711696869805E-2</v>
      </c>
      <c r="F61">
        <v>1.0752688172043012E-2</v>
      </c>
      <c r="G61">
        <v>-3.8772213247173183E-3</v>
      </c>
      <c r="H61">
        <v>7.8978273634762106E-2</v>
      </c>
    </row>
    <row r="62" spans="1:8" x14ac:dyDescent="0.25">
      <c r="A62" s="9">
        <v>33451</v>
      </c>
      <c r="B62">
        <v>-3.3177284754732396E-2</v>
      </c>
      <c r="C62">
        <v>2.2116040955631463E-2</v>
      </c>
      <c r="D62">
        <v>-4.40251572327044E-2</v>
      </c>
      <c r="E62">
        <v>-4.3259259259259213E-2</v>
      </c>
      <c r="F62">
        <v>5.3191489361702128E-2</v>
      </c>
      <c r="G62">
        <v>-9.7307817061296098E-4</v>
      </c>
      <c r="H62">
        <v>0.1598639455782313</v>
      </c>
    </row>
    <row r="63" spans="1:8" x14ac:dyDescent="0.25">
      <c r="A63" s="9">
        <v>33484</v>
      </c>
      <c r="B63">
        <v>-6.0421052631578896E-2</v>
      </c>
      <c r="C63">
        <v>-7.3460665152931745E-2</v>
      </c>
      <c r="D63">
        <v>-1.6315789473684145E-2</v>
      </c>
      <c r="E63">
        <v>6.9681015794363574E-2</v>
      </c>
      <c r="F63">
        <v>-0.14646464646464646</v>
      </c>
      <c r="G63">
        <v>7.2727272727272668E-2</v>
      </c>
      <c r="H63">
        <v>4.398826979472141E-2</v>
      </c>
    </row>
    <row r="64" spans="1:8" x14ac:dyDescent="0.25">
      <c r="A64" s="9">
        <v>33512</v>
      </c>
      <c r="B64">
        <v>7.5509746807080377E-2</v>
      </c>
      <c r="C64">
        <v>-5.3337177454231589E-3</v>
      </c>
      <c r="D64">
        <v>-6.019261637239165E-2</v>
      </c>
      <c r="E64">
        <v>-5.1823972206137853E-2</v>
      </c>
      <c r="F64">
        <v>-3.8343195266272126E-2</v>
      </c>
      <c r="G64">
        <v>-7.2639225181598665E-3</v>
      </c>
      <c r="H64">
        <v>5.4719101123595557E-2</v>
      </c>
    </row>
    <row r="65" spans="1:8" x14ac:dyDescent="0.25">
      <c r="A65" s="9">
        <v>33543</v>
      </c>
      <c r="B65">
        <v>-0.140625</v>
      </c>
      <c r="C65">
        <v>-6.1594202898550728E-2</v>
      </c>
      <c r="D65">
        <v>-0.12467976088812986</v>
      </c>
      <c r="E65">
        <v>-5.8524173027989825E-2</v>
      </c>
      <c r="F65">
        <v>9.1065714988923813E-3</v>
      </c>
      <c r="G65">
        <v>-2.9573170731707284E-2</v>
      </c>
      <c r="H65">
        <v>3.6007244060935285E-2</v>
      </c>
    </row>
    <row r="66" spans="1:8" x14ac:dyDescent="0.25">
      <c r="A66" s="9">
        <v>33574</v>
      </c>
      <c r="B66">
        <v>6.3757575757575818E-2</v>
      </c>
      <c r="C66">
        <v>0.18146718146718147</v>
      </c>
      <c r="D66">
        <v>-6.113821138211379E-2</v>
      </c>
      <c r="E66">
        <v>-3.783783783783784E-2</v>
      </c>
      <c r="F66">
        <v>0.1951219512195122</v>
      </c>
      <c r="G66">
        <v>0.13006597549481624</v>
      </c>
      <c r="H66">
        <v>0.14395886889460155</v>
      </c>
    </row>
    <row r="67" spans="1:8" x14ac:dyDescent="0.25">
      <c r="A67" s="9">
        <v>33605</v>
      </c>
      <c r="B67">
        <v>6.5405651777575138E-2</v>
      </c>
      <c r="C67">
        <v>-1.6339869281045753E-2</v>
      </c>
      <c r="D67">
        <v>0.12157949428472467</v>
      </c>
      <c r="E67">
        <v>1.1235955056179775E-2</v>
      </c>
      <c r="F67">
        <v>0.22204081632653067</v>
      </c>
      <c r="G67">
        <v>0.14456491520711712</v>
      </c>
      <c r="H67">
        <v>8.0898876404494377E-2</v>
      </c>
    </row>
    <row r="68" spans="1:8" x14ac:dyDescent="0.25">
      <c r="A68" s="9">
        <v>33637</v>
      </c>
      <c r="B68">
        <v>4.5561497326203265E-2</v>
      </c>
      <c r="C68">
        <v>4.4784053156146239E-2</v>
      </c>
      <c r="D68">
        <v>0.15812229771463857</v>
      </c>
      <c r="E68">
        <v>-3.4777777777777727E-2</v>
      </c>
      <c r="F68">
        <v>6.0454241816967222E-2</v>
      </c>
      <c r="G68">
        <v>-6.679621083313092E-2</v>
      </c>
      <c r="H68">
        <v>2.7027027027027029E-2</v>
      </c>
    </row>
    <row r="69" spans="1:8" x14ac:dyDescent="0.25">
      <c r="A69" s="9">
        <v>33665</v>
      </c>
      <c r="B69">
        <v>2.2913256955810094E-2</v>
      </c>
      <c r="C69">
        <v>-3.6504706181633227E-2</v>
      </c>
      <c r="D69">
        <v>-2.3199999999999932E-2</v>
      </c>
      <c r="E69">
        <v>-3.8793599631633528E-2</v>
      </c>
      <c r="F69">
        <v>-0.12992125984251968</v>
      </c>
      <c r="G69">
        <v>-1.5356585111920963E-2</v>
      </c>
      <c r="H69">
        <v>-4.048582995951417E-2</v>
      </c>
    </row>
    <row r="70" spans="1:8" x14ac:dyDescent="0.25">
      <c r="A70" s="9">
        <v>33695</v>
      </c>
      <c r="B70">
        <v>0.12260000000000006</v>
      </c>
      <c r="C70">
        <v>1.1485148514851546E-2</v>
      </c>
      <c r="D70">
        <v>0.13295113295113287</v>
      </c>
      <c r="E70">
        <v>8.6826347305389226E-2</v>
      </c>
      <c r="F70">
        <v>-3.1674208144796379E-2</v>
      </c>
      <c r="G70">
        <v>0.11260904044409213</v>
      </c>
      <c r="H70">
        <v>-6.9620253164556958E-2</v>
      </c>
    </row>
    <row r="71" spans="1:8" x14ac:dyDescent="0.25">
      <c r="A71" s="9">
        <v>33725</v>
      </c>
      <c r="B71">
        <v>7.5717085337609125E-2</v>
      </c>
      <c r="C71">
        <v>-3.2628556512659876E-3</v>
      </c>
      <c r="D71">
        <v>-3.9036144578313191E-2</v>
      </c>
      <c r="E71">
        <v>0</v>
      </c>
      <c r="F71">
        <v>-6.5420560747663545E-2</v>
      </c>
      <c r="G71">
        <v>5.8683772867664498E-2</v>
      </c>
      <c r="H71">
        <v>9.7505668934240369E-2</v>
      </c>
    </row>
    <row r="72" spans="1:8" x14ac:dyDescent="0.25">
      <c r="A72" s="9">
        <v>33756</v>
      </c>
      <c r="B72">
        <v>-0.10980457105001661</v>
      </c>
      <c r="C72">
        <v>1.8069922744533132E-2</v>
      </c>
      <c r="D72">
        <v>0.10330992978936804</v>
      </c>
      <c r="E72">
        <v>7.8457300275482145E-2</v>
      </c>
      <c r="F72">
        <v>0.14000000000000001</v>
      </c>
      <c r="G72">
        <v>-1.8626570915619509E-2</v>
      </c>
      <c r="H72">
        <v>-0.42148760330578511</v>
      </c>
    </row>
    <row r="73" spans="1:8" x14ac:dyDescent="0.25">
      <c r="A73" s="9">
        <v>33786</v>
      </c>
      <c r="B73">
        <v>2.7906976744186046E-2</v>
      </c>
      <c r="C73">
        <v>-1.607717041800643E-2</v>
      </c>
      <c r="D73">
        <v>-5.3863636363636308E-2</v>
      </c>
      <c r="E73">
        <v>-3.1879023194032949E-2</v>
      </c>
      <c r="F73">
        <v>4.8245614035087717E-2</v>
      </c>
      <c r="G73">
        <v>-4.6192545163503226E-2</v>
      </c>
      <c r="H73">
        <v>3.9285714285714285E-2</v>
      </c>
    </row>
    <row r="74" spans="1:8" x14ac:dyDescent="0.25">
      <c r="A74" s="9">
        <v>33819</v>
      </c>
      <c r="B74">
        <v>-0.12669683257918551</v>
      </c>
      <c r="C74">
        <v>-3.2679738562091505E-2</v>
      </c>
      <c r="D74">
        <v>-0.16814797021378813</v>
      </c>
      <c r="E74">
        <v>-8.5804749340369343E-2</v>
      </c>
      <c r="F74">
        <v>-2.9288702928870293E-2</v>
      </c>
      <c r="G74">
        <v>-2.9009829777031905E-2</v>
      </c>
      <c r="H74">
        <v>2.4054982817869417E-2</v>
      </c>
    </row>
    <row r="75" spans="1:8" x14ac:dyDescent="0.25">
      <c r="A75" s="9">
        <v>33848</v>
      </c>
      <c r="B75">
        <v>8.0414507772020777E-2</v>
      </c>
      <c r="C75">
        <v>5.7432432432432436E-2</v>
      </c>
      <c r="D75">
        <v>-7.2191741264799297E-2</v>
      </c>
      <c r="E75">
        <v>-6.7767259293465762E-2</v>
      </c>
      <c r="F75">
        <v>0.1336206896551724</v>
      </c>
      <c r="G75">
        <v>4.4197530864197511E-2</v>
      </c>
      <c r="H75">
        <v>8.0536912751677847E-2</v>
      </c>
    </row>
    <row r="76" spans="1:8" x14ac:dyDescent="0.25">
      <c r="A76" s="9">
        <v>33878</v>
      </c>
      <c r="B76">
        <v>2.3019374640321781E-3</v>
      </c>
      <c r="C76">
        <v>-1.9169329073482427E-2</v>
      </c>
      <c r="D76">
        <v>-4.2950513538748909E-2</v>
      </c>
      <c r="E76">
        <v>-0.17188854489164082</v>
      </c>
      <c r="F76">
        <v>2.6615969581749048E-2</v>
      </c>
      <c r="G76">
        <v>3.3814140458737284E-2</v>
      </c>
      <c r="H76">
        <v>0.10248447204968944</v>
      </c>
    </row>
    <row r="77" spans="1:8" x14ac:dyDescent="0.25">
      <c r="A77" s="9">
        <v>33910</v>
      </c>
      <c r="B77">
        <v>8.6124401913875603E-2</v>
      </c>
      <c r="C77">
        <v>8.4690553745928335E-2</v>
      </c>
      <c r="D77">
        <v>4.878048780487805E-2</v>
      </c>
      <c r="E77">
        <v>2.0637056976222451E-2</v>
      </c>
      <c r="F77">
        <v>5.9259259259259262E-2</v>
      </c>
      <c r="G77">
        <v>7.0219579139981711E-2</v>
      </c>
      <c r="H77">
        <v>4.9239436619718364E-2</v>
      </c>
    </row>
    <row r="78" spans="1:8" x14ac:dyDescent="0.25">
      <c r="A78" s="9">
        <v>33939</v>
      </c>
      <c r="B78">
        <v>-5.4977973568281893E-2</v>
      </c>
      <c r="C78">
        <v>2.7027027027027029E-2</v>
      </c>
      <c r="D78">
        <v>0</v>
      </c>
      <c r="E78">
        <v>-0.26183150183150178</v>
      </c>
      <c r="F78">
        <v>0.21678321678321677</v>
      </c>
      <c r="G78">
        <v>-5.1293011327207096E-3</v>
      </c>
      <c r="H78">
        <v>-8.3225945017182126E-2</v>
      </c>
    </row>
    <row r="79" spans="1:8" x14ac:dyDescent="0.25">
      <c r="A79" s="9">
        <v>33973</v>
      </c>
      <c r="B79">
        <v>4.6615700167816521E-2</v>
      </c>
      <c r="C79">
        <v>7.2514619883041467E-3</v>
      </c>
      <c r="D79">
        <v>0.17054263565891473</v>
      </c>
      <c r="E79">
        <v>2.2231044065105149E-2</v>
      </c>
      <c r="F79">
        <v>0.22701149425287356</v>
      </c>
      <c r="G79">
        <v>-2.363050483351223E-3</v>
      </c>
      <c r="H79">
        <v>1.3236499941431362E-2</v>
      </c>
    </row>
    <row r="80" spans="1:8" x14ac:dyDescent="0.25">
      <c r="A80" s="9">
        <v>34001</v>
      </c>
      <c r="B80">
        <v>3.3315517548547967E-2</v>
      </c>
      <c r="C80">
        <v>-2.3223409196470042E-2</v>
      </c>
      <c r="D80">
        <v>-1.3245033112582781E-2</v>
      </c>
      <c r="E80">
        <v>5.5922330097087428E-2</v>
      </c>
      <c r="F80">
        <v>9.1334894613583142E-2</v>
      </c>
      <c r="G80">
        <v>4.3066322136089581E-2</v>
      </c>
      <c r="H80">
        <v>-3.6184971098265843E-2</v>
      </c>
    </row>
    <row r="81" spans="1:8" x14ac:dyDescent="0.25">
      <c r="A81" s="9">
        <v>34029</v>
      </c>
      <c r="B81">
        <v>1.94827586206897E-2</v>
      </c>
      <c r="C81">
        <v>5.9438896814075125E-2</v>
      </c>
      <c r="D81">
        <v>1.0201342281879263E-2</v>
      </c>
      <c r="E81">
        <v>-6.4361897756528133E-2</v>
      </c>
      <c r="F81">
        <v>-1.2875536480686695E-2</v>
      </c>
      <c r="G81">
        <v>4.4384805945499706E-2</v>
      </c>
      <c r="H81">
        <v>0.10951181480148728</v>
      </c>
    </row>
    <row r="82" spans="1:8" x14ac:dyDescent="0.25">
      <c r="A82" s="9">
        <v>34060</v>
      </c>
      <c r="B82">
        <v>0.17114831726703869</v>
      </c>
      <c r="C82">
        <v>1.6831238779174147E-2</v>
      </c>
      <c r="D82">
        <v>8.636726016476215E-2</v>
      </c>
      <c r="E82">
        <v>-4.4221698113207544E-2</v>
      </c>
      <c r="F82">
        <v>-0.17286956521739127</v>
      </c>
      <c r="G82">
        <v>-8.974105554457415E-2</v>
      </c>
      <c r="H82">
        <v>-7.567567567567568E-2</v>
      </c>
    </row>
    <row r="83" spans="1:8" x14ac:dyDescent="0.25">
      <c r="A83" s="9">
        <v>34092</v>
      </c>
      <c r="B83">
        <v>3.4223826714801509E-2</v>
      </c>
      <c r="C83">
        <v>2.3504745089384192E-2</v>
      </c>
      <c r="D83">
        <v>-1.834637964774951E-2</v>
      </c>
      <c r="E83">
        <v>8.4721365412296884E-2</v>
      </c>
      <c r="F83">
        <v>0.1655803195962994</v>
      </c>
      <c r="G83">
        <v>3.3659066232356226E-2</v>
      </c>
      <c r="H83">
        <v>8.327485380116964E-2</v>
      </c>
    </row>
    <row r="84" spans="1:8" x14ac:dyDescent="0.25">
      <c r="A84" s="9">
        <v>34121</v>
      </c>
      <c r="B84">
        <v>4.5378385925719071E-2</v>
      </c>
      <c r="C84">
        <v>3.2345013477088951E-2</v>
      </c>
      <c r="D84">
        <v>0.10889608771492641</v>
      </c>
      <c r="E84">
        <v>-6.3886255924170562E-2</v>
      </c>
      <c r="F84">
        <v>-0.50392351402543523</v>
      </c>
      <c r="G84">
        <v>-1.0294117647058865E-2</v>
      </c>
      <c r="H84">
        <v>-4.9881235154394347E-2</v>
      </c>
    </row>
    <row r="85" spans="1:8" x14ac:dyDescent="0.25">
      <c r="A85" s="9">
        <v>34151</v>
      </c>
      <c r="B85">
        <v>2.6712969146520636E-2</v>
      </c>
      <c r="C85">
        <v>2.8720626631853787E-2</v>
      </c>
      <c r="D85">
        <v>8.98876404494382E-2</v>
      </c>
      <c r="E85">
        <v>-9.882543539894699E-2</v>
      </c>
      <c r="F85">
        <v>-0.05</v>
      </c>
      <c r="G85">
        <v>4.8397367862449608E-2</v>
      </c>
      <c r="H85">
        <v>-0.15909090909090909</v>
      </c>
    </row>
    <row r="86" spans="1:8" x14ac:dyDescent="0.25">
      <c r="A86" s="9">
        <v>34183</v>
      </c>
      <c r="B86">
        <v>6.9988291921425722E-2</v>
      </c>
      <c r="C86">
        <v>-2.5380710659898475E-3</v>
      </c>
      <c r="D86">
        <v>-3.3402061855670052E-2</v>
      </c>
      <c r="E86">
        <v>2.8089887640449437E-2</v>
      </c>
      <c r="F86">
        <v>0.22966507177033493</v>
      </c>
      <c r="G86">
        <v>4.5555780522372948E-2</v>
      </c>
      <c r="H86">
        <v>1.5135135135135197E-2</v>
      </c>
    </row>
    <row r="87" spans="1:8" x14ac:dyDescent="0.25">
      <c r="A87" s="9">
        <v>34213</v>
      </c>
      <c r="B87">
        <v>-3.9513677811550151E-2</v>
      </c>
      <c r="C87">
        <v>-2.4223918575063567E-2</v>
      </c>
      <c r="D87">
        <v>-0.10942832764505124</v>
      </c>
      <c r="E87">
        <v>-8.1967213114754092E-2</v>
      </c>
      <c r="F87">
        <v>0.10116731517509728</v>
      </c>
      <c r="G87">
        <v>-3.4856700232377948E-2</v>
      </c>
      <c r="H87">
        <v>9.8242811501597374E-2</v>
      </c>
    </row>
    <row r="88" spans="1:8" x14ac:dyDescent="0.25">
      <c r="A88" s="9">
        <v>34243</v>
      </c>
      <c r="B88">
        <v>0.15822784810126583</v>
      </c>
      <c r="C88">
        <v>1.1786794617711436E-2</v>
      </c>
      <c r="D88">
        <v>0.14083832335329347</v>
      </c>
      <c r="E88">
        <v>9.5238095238095233E-2</v>
      </c>
      <c r="F88">
        <v>-0.10600706713780919</v>
      </c>
      <c r="G88">
        <v>0.11095505617977515</v>
      </c>
      <c r="H88">
        <v>-2.8848484848484793E-2</v>
      </c>
    </row>
    <row r="89" spans="1:8" x14ac:dyDescent="0.25">
      <c r="A89" s="9">
        <v>34274</v>
      </c>
      <c r="B89">
        <v>-6.8306010928961755E-2</v>
      </c>
      <c r="C89">
        <v>1.4123711340206232E-2</v>
      </c>
      <c r="D89">
        <v>0.10749527608650004</v>
      </c>
      <c r="E89">
        <v>0.171304347826087</v>
      </c>
      <c r="F89">
        <v>-2.766798418972332E-2</v>
      </c>
      <c r="G89">
        <v>1.9324543976882793E-2</v>
      </c>
      <c r="H89">
        <v>-1.4977533699451391E-3</v>
      </c>
    </row>
    <row r="90" spans="1:8" x14ac:dyDescent="0.25">
      <c r="A90" s="9">
        <v>34304</v>
      </c>
      <c r="B90">
        <v>4.398826979472141E-2</v>
      </c>
      <c r="C90">
        <v>6.60770560130121E-2</v>
      </c>
      <c r="D90">
        <v>4.0379146919431327E-2</v>
      </c>
      <c r="E90">
        <v>4.8626577579806929E-2</v>
      </c>
      <c r="F90">
        <v>8.130081300813009E-3</v>
      </c>
      <c r="G90">
        <v>-2.7817150956768257E-2</v>
      </c>
      <c r="H90">
        <v>7.7500000000000572E-3</v>
      </c>
    </row>
    <row r="91" spans="1:8" x14ac:dyDescent="0.25">
      <c r="A91" s="9">
        <v>34337</v>
      </c>
      <c r="B91">
        <v>0.16988764044943824</v>
      </c>
      <c r="C91">
        <v>2.7462572709068326E-2</v>
      </c>
      <c r="D91">
        <v>0.11607142857142852</v>
      </c>
      <c r="E91">
        <v>0</v>
      </c>
      <c r="F91">
        <v>5.2419354838709679E-2</v>
      </c>
      <c r="G91">
        <v>6.5791871696737739E-2</v>
      </c>
      <c r="H91">
        <v>5.5817415033490449E-2</v>
      </c>
    </row>
    <row r="92" spans="1:8" x14ac:dyDescent="0.25">
      <c r="A92" s="9">
        <v>34366</v>
      </c>
      <c r="B92">
        <v>4.0818286592393394E-2</v>
      </c>
      <c r="C92">
        <v>-2.2088167053364229E-2</v>
      </c>
      <c r="D92">
        <v>-4.8979591836734691E-2</v>
      </c>
      <c r="E92">
        <v>-6.4070796460176951E-2</v>
      </c>
      <c r="F92">
        <v>5.3639846743295021E-2</v>
      </c>
      <c r="G92">
        <v>-1.7099863201090989E-4</v>
      </c>
      <c r="H92">
        <v>-3.0780075187969977E-2</v>
      </c>
    </row>
    <row r="93" spans="1:8" x14ac:dyDescent="0.25">
      <c r="A93" s="9">
        <v>34394</v>
      </c>
      <c r="B93">
        <v>3.6910584109993538E-2</v>
      </c>
      <c r="C93">
        <v>-5.0963272278637221E-2</v>
      </c>
      <c r="D93">
        <v>-7.5021459227467766E-2</v>
      </c>
      <c r="E93">
        <v>3.309379727685325E-2</v>
      </c>
      <c r="F93">
        <v>-1.8181818181818181E-2</v>
      </c>
      <c r="G93">
        <v>-6.1912091670942318E-2</v>
      </c>
      <c r="H93">
        <v>2.7272727272727271E-2</v>
      </c>
    </row>
    <row r="94" spans="1:8" x14ac:dyDescent="0.25">
      <c r="A94" s="9">
        <v>34428</v>
      </c>
      <c r="B94">
        <v>-2.2247930942422355E-2</v>
      </c>
      <c r="C94">
        <v>-4.7500000000000001E-2</v>
      </c>
      <c r="D94">
        <v>5.3266518188567133E-2</v>
      </c>
      <c r="E94">
        <v>5.2535237049240298E-2</v>
      </c>
      <c r="F94">
        <v>-9.6296296296296297E-2</v>
      </c>
      <c r="G94">
        <v>5.4876937101185012E-2</v>
      </c>
      <c r="H94">
        <v>9.1445427728613568E-2</v>
      </c>
    </row>
    <row r="95" spans="1:8" x14ac:dyDescent="0.25">
      <c r="A95" s="9">
        <v>34456</v>
      </c>
      <c r="B95">
        <v>-2.7304996814417039E-2</v>
      </c>
      <c r="C95">
        <v>-0.47769028871391078</v>
      </c>
      <c r="D95">
        <v>-5.2863436123348019E-2</v>
      </c>
      <c r="E95">
        <v>9.5652173913043481E-2</v>
      </c>
      <c r="F95">
        <v>2.4590163934426229E-2</v>
      </c>
      <c r="G95">
        <v>3.3356377462841334E-2</v>
      </c>
      <c r="H95">
        <v>-0.41891891891891891</v>
      </c>
    </row>
    <row r="96" spans="1:8" x14ac:dyDescent="0.25">
      <c r="A96" s="9">
        <v>34486</v>
      </c>
      <c r="B96">
        <v>-6.4283709179376855E-2</v>
      </c>
      <c r="C96">
        <v>-6.2713567839195933E-2</v>
      </c>
      <c r="D96">
        <v>-6.5116279069767441E-2</v>
      </c>
      <c r="E96">
        <v>-6.7460317460317457E-2</v>
      </c>
      <c r="F96">
        <v>-6.4000000000000001E-2</v>
      </c>
      <c r="G96">
        <v>-0.53336678374310087</v>
      </c>
      <c r="H96">
        <v>-3.9441860465116232E-2</v>
      </c>
    </row>
    <row r="97" spans="1:8" x14ac:dyDescent="0.25">
      <c r="A97" s="9">
        <v>34516</v>
      </c>
      <c r="B97">
        <v>8.3700000000000052E-2</v>
      </c>
      <c r="C97">
        <v>8.0420330259489595E-2</v>
      </c>
      <c r="D97">
        <v>2.2487562189054778E-2</v>
      </c>
      <c r="E97">
        <v>5.3276595744680896E-2</v>
      </c>
      <c r="F97">
        <v>1.282051282051282E-2</v>
      </c>
      <c r="G97">
        <v>-6.0573476702508885E-2</v>
      </c>
      <c r="H97">
        <v>-2.5179159403448102E-3</v>
      </c>
    </row>
    <row r="98" spans="1:8" x14ac:dyDescent="0.25">
      <c r="A98" s="9">
        <v>34547</v>
      </c>
      <c r="B98">
        <v>6.4593522192488692E-2</v>
      </c>
      <c r="C98">
        <v>-1.2504962286621726E-2</v>
      </c>
      <c r="D98">
        <v>-2.1992993382639207E-2</v>
      </c>
      <c r="E98">
        <v>0.10698125404007752</v>
      </c>
      <c r="F98">
        <v>0.10970464135021098</v>
      </c>
      <c r="G98">
        <v>4.3876383059900749E-2</v>
      </c>
      <c r="H98">
        <v>0.12873786407766996</v>
      </c>
    </row>
    <row r="99" spans="1:8" x14ac:dyDescent="0.25">
      <c r="A99" s="9">
        <v>34578</v>
      </c>
      <c r="B99">
        <v>-0.53081390309439191</v>
      </c>
      <c r="C99">
        <v>-3.2562814070351706E-2</v>
      </c>
      <c r="D99">
        <v>-6.706467661691537E-2</v>
      </c>
      <c r="E99">
        <v>1.6350364963503717E-2</v>
      </c>
      <c r="F99">
        <v>-6.4638783269961975E-2</v>
      </c>
      <c r="G99">
        <v>-6.6520467836257327E-2</v>
      </c>
      <c r="H99">
        <v>-3.4405642525374161E-2</v>
      </c>
    </row>
    <row r="100" spans="1:8" x14ac:dyDescent="0.25">
      <c r="A100" s="9">
        <v>34610</v>
      </c>
      <c r="B100">
        <v>0.10382412710142246</v>
      </c>
      <c r="C100">
        <v>1.5582796592561812E-2</v>
      </c>
      <c r="D100">
        <v>-0.15742320819112632</v>
      </c>
      <c r="E100">
        <v>7.0094800344728453E-2</v>
      </c>
      <c r="F100">
        <v>1.0243902439024432E-2</v>
      </c>
      <c r="G100">
        <v>9.4753328112764365E-2</v>
      </c>
      <c r="H100">
        <v>0.12239444147514693</v>
      </c>
    </row>
    <row r="101" spans="1:8" x14ac:dyDescent="0.25">
      <c r="A101" s="9">
        <v>34639</v>
      </c>
      <c r="B101">
        <v>-9.4058577405857699E-2</v>
      </c>
      <c r="C101">
        <v>-5.8919803600654713E-2</v>
      </c>
      <c r="D101">
        <v>-3.4683544303797401E-2</v>
      </c>
      <c r="E101">
        <v>-5.0335570469798654E-2</v>
      </c>
      <c r="F101">
        <v>1.6095284081764041E-2</v>
      </c>
      <c r="G101">
        <v>-1.5021459227467872E-2</v>
      </c>
      <c r="H101">
        <v>-1.9047619047618642E-3</v>
      </c>
    </row>
    <row r="102" spans="1:8" x14ac:dyDescent="0.25">
      <c r="A102" s="9">
        <v>34669</v>
      </c>
      <c r="B102">
        <v>1.8474043968224642E-2</v>
      </c>
      <c r="C102">
        <v>0.10869565217391304</v>
      </c>
      <c r="D102">
        <v>0.10490427484920009</v>
      </c>
      <c r="E102">
        <v>3.8869257950530034E-2</v>
      </c>
      <c r="F102">
        <v>1.1880247109139869E-2</v>
      </c>
      <c r="G102">
        <v>3.0501089324618733E-2</v>
      </c>
      <c r="H102">
        <v>-2.7830788804071246E-2</v>
      </c>
    </row>
    <row r="103" spans="1:8" x14ac:dyDescent="0.25">
      <c r="A103" s="9">
        <v>34702</v>
      </c>
      <c r="B103">
        <v>-6.8021041175403585E-2</v>
      </c>
      <c r="C103">
        <v>9.8039215686274508E-3</v>
      </c>
      <c r="D103">
        <v>-7.7142178969855202E-2</v>
      </c>
      <c r="E103">
        <v>-1.877551020408157E-2</v>
      </c>
      <c r="F103">
        <v>8.5942391984971847E-2</v>
      </c>
      <c r="G103">
        <v>0.11557434813248771</v>
      </c>
      <c r="H103">
        <v>-2.8627515131686567E-2</v>
      </c>
    </row>
    <row r="104" spans="1:8" x14ac:dyDescent="0.25">
      <c r="A104" s="9">
        <v>34731</v>
      </c>
      <c r="B104">
        <v>4.8657065005838843E-3</v>
      </c>
      <c r="C104">
        <v>6.3106796116504854E-2</v>
      </c>
      <c r="D104">
        <v>9.6450617283950615E-2</v>
      </c>
      <c r="E104">
        <v>4.3399889073765879E-2</v>
      </c>
      <c r="F104">
        <v>0.14963240593916671</v>
      </c>
      <c r="G104">
        <v>2.1162349968414346E-2</v>
      </c>
      <c r="H104">
        <v>6.0963287302121881E-2</v>
      </c>
    </row>
    <row r="105" spans="1:8" x14ac:dyDescent="0.25">
      <c r="A105" s="9">
        <v>34759</v>
      </c>
      <c r="B105">
        <v>7.4956420685647826E-2</v>
      </c>
      <c r="C105">
        <v>-1.3698630136986301E-2</v>
      </c>
      <c r="D105">
        <v>3.2136992728125674E-2</v>
      </c>
      <c r="E105">
        <v>9.1295681063122983E-2</v>
      </c>
      <c r="F105">
        <v>6.4200626959247706E-2</v>
      </c>
      <c r="G105">
        <v>2.6291370244355135E-2</v>
      </c>
      <c r="H105">
        <v>0.12888888888888897</v>
      </c>
    </row>
    <row r="106" spans="1:8" x14ac:dyDescent="0.25">
      <c r="A106" s="9">
        <v>34792</v>
      </c>
      <c r="B106">
        <v>5.4054054054054057E-2</v>
      </c>
      <c r="C106">
        <v>3.7037037037037035E-2</v>
      </c>
      <c r="D106">
        <v>2.568181818181824E-2</v>
      </c>
      <c r="E106">
        <v>0.15221626887481735</v>
      </c>
      <c r="F106">
        <v>0.20619771415105453</v>
      </c>
      <c r="G106">
        <v>2.561784207353832E-2</v>
      </c>
      <c r="H106">
        <v>0.14946569178852637</v>
      </c>
    </row>
    <row r="107" spans="1:8" x14ac:dyDescent="0.25">
      <c r="A107" s="9">
        <v>34820</v>
      </c>
      <c r="B107">
        <v>2.9914529914529916E-2</v>
      </c>
      <c r="C107">
        <v>3.5714285714285712E-2</v>
      </c>
      <c r="D107">
        <v>6.3594061599822671E-2</v>
      </c>
      <c r="E107">
        <v>-1.7121116043119895E-2</v>
      </c>
      <c r="F107">
        <v>9.6512650190485438E-2</v>
      </c>
      <c r="G107">
        <v>8.4043491037319992E-2</v>
      </c>
      <c r="H107">
        <v>3.5963302752293549E-2</v>
      </c>
    </row>
    <row r="108" spans="1:8" x14ac:dyDescent="0.25">
      <c r="A108" s="9">
        <v>34851</v>
      </c>
      <c r="B108">
        <v>6.6390041493775934E-2</v>
      </c>
      <c r="C108">
        <v>-2.7931034482758577E-2</v>
      </c>
      <c r="D108">
        <v>-2.3333333333333279E-2</v>
      </c>
      <c r="E108">
        <v>3.2258064516129031E-2</v>
      </c>
      <c r="F108">
        <v>-0.43599109131403119</v>
      </c>
      <c r="G108">
        <v>3.3071293033342337E-2</v>
      </c>
      <c r="H108">
        <v>6.7068130830086281E-2</v>
      </c>
    </row>
    <row r="109" spans="1:8" x14ac:dyDescent="0.25">
      <c r="A109" s="9">
        <v>34883</v>
      </c>
      <c r="B109">
        <v>9.5252918287937818E-2</v>
      </c>
      <c r="C109">
        <v>4.6470379567222372E-2</v>
      </c>
      <c r="D109">
        <v>3.9889078498293457E-2</v>
      </c>
      <c r="E109">
        <v>0.1340625</v>
      </c>
      <c r="F109">
        <v>2.669404517453795E-2</v>
      </c>
      <c r="G109">
        <v>-1.2857517711886696E-2</v>
      </c>
      <c r="H109">
        <v>1.438530485780629E-3</v>
      </c>
    </row>
    <row r="110" spans="1:8" x14ac:dyDescent="0.25">
      <c r="A110" s="9">
        <v>34912</v>
      </c>
      <c r="B110">
        <v>-4.6184453602387376E-2</v>
      </c>
      <c r="C110">
        <v>-2.0338983050847024E-3</v>
      </c>
      <c r="D110">
        <v>-3.3230769230769175E-2</v>
      </c>
      <c r="E110">
        <v>-5.0518967576008079E-2</v>
      </c>
      <c r="F110">
        <v>-5.5692307692307652E-2</v>
      </c>
      <c r="G110">
        <v>-5.3163211057947905E-2</v>
      </c>
      <c r="H110">
        <v>2.2099447513812154E-2</v>
      </c>
    </row>
    <row r="111" spans="1:8" x14ac:dyDescent="0.25">
      <c r="A111" s="9">
        <v>34943</v>
      </c>
      <c r="B111">
        <v>-0.1525625744934446</v>
      </c>
      <c r="C111">
        <v>8.2710597826086904E-2</v>
      </c>
      <c r="D111">
        <v>-5.3044769785699124E-3</v>
      </c>
      <c r="E111">
        <v>-8.580826158459906E-2</v>
      </c>
      <c r="F111">
        <v>-2.036493971977843E-2</v>
      </c>
      <c r="G111">
        <v>4.8006737787759712E-2</v>
      </c>
      <c r="H111">
        <v>-2.1621621621621623E-2</v>
      </c>
    </row>
    <row r="112" spans="1:8" x14ac:dyDescent="0.25">
      <c r="A112" s="9">
        <v>34974</v>
      </c>
      <c r="B112">
        <v>-2.2855133614627732E-3</v>
      </c>
      <c r="C112">
        <v>-7.8431372549019607E-3</v>
      </c>
      <c r="D112">
        <v>-6.6766211604095613E-2</v>
      </c>
      <c r="E112">
        <v>2.9100529100529099E-2</v>
      </c>
      <c r="F112">
        <v>0.16198237152835526</v>
      </c>
      <c r="G112">
        <v>7.1792124296812213E-2</v>
      </c>
      <c r="H112">
        <v>0.10497237569060773</v>
      </c>
    </row>
    <row r="113" spans="1:8" x14ac:dyDescent="0.25">
      <c r="A113" s="9">
        <v>35004</v>
      </c>
      <c r="B113">
        <v>8.1585903083700492E-2</v>
      </c>
      <c r="C113">
        <v>6.1185770750988216E-2</v>
      </c>
      <c r="D113">
        <v>0.10857142857142857</v>
      </c>
      <c r="E113">
        <v>-6.4781491002570231E-3</v>
      </c>
      <c r="F113">
        <v>-0.12866752540432233</v>
      </c>
      <c r="G113">
        <v>8.9977505623594148E-2</v>
      </c>
      <c r="H113">
        <v>-0.12879999999999994</v>
      </c>
    </row>
    <row r="114" spans="1:8" x14ac:dyDescent="0.25">
      <c r="A114" s="9">
        <v>35034</v>
      </c>
      <c r="B114">
        <v>-4.2847833170413858E-2</v>
      </c>
      <c r="C114">
        <v>7.2705601907032111E-2</v>
      </c>
      <c r="D114">
        <v>9.0309278350515512E-2</v>
      </c>
      <c r="E114">
        <v>-5.433657627820327E-2</v>
      </c>
      <c r="F114">
        <v>-6.7838370565046033E-2</v>
      </c>
      <c r="G114">
        <v>1.1235955056179822E-2</v>
      </c>
      <c r="H114">
        <v>7.2314049586776332E-3</v>
      </c>
    </row>
    <row r="115" spans="1:8" x14ac:dyDescent="0.25">
      <c r="A115" s="9">
        <v>35066</v>
      </c>
      <c r="B115">
        <v>9.5659574468085179E-2</v>
      </c>
      <c r="C115">
        <v>6.5972222222222224E-2</v>
      </c>
      <c r="D115">
        <v>-4.7276853252647497E-3</v>
      </c>
      <c r="E115">
        <v>0.18747947904126075</v>
      </c>
      <c r="F115">
        <v>-2.678414096916305E-2</v>
      </c>
      <c r="G115">
        <v>0.1136054421768707</v>
      </c>
      <c r="H115">
        <v>5.4131054131054131E-2</v>
      </c>
    </row>
    <row r="116" spans="1:8" x14ac:dyDescent="0.25">
      <c r="A116" s="9">
        <v>35096</v>
      </c>
      <c r="B116">
        <v>3.6973745533633605E-2</v>
      </c>
      <c r="C116">
        <v>-1.6286644951140065E-2</v>
      </c>
      <c r="D116">
        <v>-2.6220786623598755E-2</v>
      </c>
      <c r="E116">
        <v>0.1301382488479263</v>
      </c>
      <c r="F116">
        <v>6.4819844287524991E-2</v>
      </c>
      <c r="G116">
        <v>-3.6652412950519183E-3</v>
      </c>
      <c r="H116">
        <v>6.6918918918918893E-2</v>
      </c>
    </row>
    <row r="117" spans="1:8" x14ac:dyDescent="0.25">
      <c r="A117" s="9">
        <v>35125</v>
      </c>
      <c r="B117">
        <v>1.8726591760299626E-2</v>
      </c>
      <c r="C117">
        <v>3.1390728476821249E-2</v>
      </c>
      <c r="D117">
        <v>3.9024390243902439E-2</v>
      </c>
      <c r="E117">
        <v>-9.2725493394226102E-2</v>
      </c>
      <c r="F117">
        <v>-3.2817548036048284E-2</v>
      </c>
      <c r="G117">
        <v>-3.985285101164935E-2</v>
      </c>
      <c r="H117">
        <v>4.4888033235383595E-2</v>
      </c>
    </row>
    <row r="118" spans="1:8" x14ac:dyDescent="0.25">
      <c r="A118" s="9">
        <v>35156</v>
      </c>
      <c r="B118">
        <v>-5.7058823529411697E-2</v>
      </c>
      <c r="C118">
        <v>-7.9619879285990052E-3</v>
      </c>
      <c r="D118">
        <v>1.8779342723004695E-2</v>
      </c>
      <c r="E118">
        <v>-3.1460674157303373E-2</v>
      </c>
      <c r="F118">
        <v>0.19110407876230656</v>
      </c>
      <c r="G118">
        <v>-2.7671349510429003E-3</v>
      </c>
      <c r="H118">
        <v>9.8235065942591113E-2</v>
      </c>
    </row>
    <row r="119" spans="1:8" x14ac:dyDescent="0.25">
      <c r="A119" s="9">
        <v>35186</v>
      </c>
      <c r="B119">
        <v>2.3393636930754833E-2</v>
      </c>
      <c r="C119">
        <v>7.1197411003236247E-2</v>
      </c>
      <c r="D119">
        <v>1.6221198156682076E-2</v>
      </c>
      <c r="E119">
        <v>-9.2807424593967514E-3</v>
      </c>
      <c r="F119">
        <v>0.11439114391143912</v>
      </c>
      <c r="G119">
        <v>6.8303094983991524E-3</v>
      </c>
      <c r="H119">
        <v>4.856512141280353E-2</v>
      </c>
    </row>
    <row r="120" spans="1:8" x14ac:dyDescent="0.25">
      <c r="A120" s="9">
        <v>35219</v>
      </c>
      <c r="B120">
        <v>3.2459615970740555E-2</v>
      </c>
      <c r="C120">
        <v>4.8338368580060423E-2</v>
      </c>
      <c r="D120">
        <v>-4.9882096861962634E-2</v>
      </c>
      <c r="E120">
        <v>-7.2599531615925056E-2</v>
      </c>
      <c r="F120">
        <v>-2.7284768211920558E-2</v>
      </c>
      <c r="G120">
        <v>-2.8619885520457949E-2</v>
      </c>
      <c r="H120">
        <v>1.1536842105263196E-2</v>
      </c>
    </row>
    <row r="121" spans="1:8" x14ac:dyDescent="0.25">
      <c r="A121" s="9">
        <v>35247</v>
      </c>
      <c r="B121">
        <v>-2.7749077490774841E-2</v>
      </c>
      <c r="C121">
        <v>-5.1873198847262249E-2</v>
      </c>
      <c r="D121">
        <v>-6.9301260022909553E-2</v>
      </c>
      <c r="E121">
        <v>8.5858585858585856E-2</v>
      </c>
      <c r="F121">
        <v>2.2875816993464144E-2</v>
      </c>
      <c r="G121">
        <v>-8.0750763858576484E-3</v>
      </c>
      <c r="H121">
        <v>-1.8731268731268732E-2</v>
      </c>
    </row>
    <row r="122" spans="1:8" x14ac:dyDescent="0.25">
      <c r="A122" s="9">
        <v>35278</v>
      </c>
      <c r="B122">
        <v>4.5544253833308027E-2</v>
      </c>
      <c r="C122">
        <v>1.0577507598784249E-2</v>
      </c>
      <c r="D122">
        <v>1.8051282051282105E-2</v>
      </c>
      <c r="E122">
        <v>6.3906976744186092E-2</v>
      </c>
      <c r="F122">
        <v>6.2433439829605933E-2</v>
      </c>
      <c r="G122">
        <v>1.7601760176017226E-3</v>
      </c>
      <c r="H122">
        <v>3.9280563332484898E-2</v>
      </c>
    </row>
    <row r="123" spans="1:8" x14ac:dyDescent="0.25">
      <c r="A123" s="9">
        <v>35311</v>
      </c>
      <c r="B123">
        <v>9.4380717293451419E-2</v>
      </c>
      <c r="C123">
        <v>9.4802694898941234E-2</v>
      </c>
      <c r="D123">
        <v>-3.2843038484787479E-2</v>
      </c>
      <c r="E123">
        <v>8.8572178018711159E-2</v>
      </c>
      <c r="F123">
        <v>0.19584012028567843</v>
      </c>
      <c r="G123">
        <v>2.1524269712277552E-2</v>
      </c>
      <c r="H123">
        <v>7.657142857142854E-2</v>
      </c>
    </row>
    <row r="124" spans="1:8" x14ac:dyDescent="0.25">
      <c r="A124" s="9">
        <v>35339</v>
      </c>
      <c r="B124">
        <v>-8.9558179647074423E-2</v>
      </c>
      <c r="C124">
        <v>6.3186813186813184E-2</v>
      </c>
      <c r="D124">
        <v>0.11729166666666672</v>
      </c>
      <c r="E124">
        <v>3.614457831325301E-2</v>
      </c>
      <c r="F124">
        <v>0.15119446772841583</v>
      </c>
      <c r="G124">
        <v>-6.0632122124274358E-2</v>
      </c>
      <c r="H124">
        <v>4.07188353048226E-2</v>
      </c>
    </row>
    <row r="125" spans="1:8" x14ac:dyDescent="0.25">
      <c r="A125" s="9">
        <v>35370</v>
      </c>
      <c r="B125">
        <v>0.15301661323229379</v>
      </c>
      <c r="C125">
        <v>7.4935400516795869E-2</v>
      </c>
      <c r="D125">
        <v>7.458512026850643E-2</v>
      </c>
      <c r="E125">
        <v>0.23550387596899222</v>
      </c>
      <c r="F125">
        <v>0.15472831528169653</v>
      </c>
      <c r="G125">
        <v>5.2185854886701792E-2</v>
      </c>
      <c r="H125">
        <v>0.14302367941712202</v>
      </c>
    </row>
    <row r="126" spans="1:8" x14ac:dyDescent="0.25">
      <c r="A126" s="9">
        <v>35401</v>
      </c>
      <c r="B126">
        <v>-4.8913043478260927E-2</v>
      </c>
      <c r="C126">
        <v>-4.9326923076923032E-2</v>
      </c>
      <c r="D126">
        <v>-3.2621898316848905E-2</v>
      </c>
      <c r="E126">
        <v>-4.9441586146316954E-2</v>
      </c>
      <c r="F126">
        <v>3.2080081973673784E-2</v>
      </c>
      <c r="G126">
        <v>-2.9366978464215824E-2</v>
      </c>
      <c r="H126">
        <v>-0.47335543090260068</v>
      </c>
    </row>
    <row r="127" spans="1:8" x14ac:dyDescent="0.25">
      <c r="A127" s="9">
        <v>35432</v>
      </c>
      <c r="B127">
        <v>3.1495016611295744E-2</v>
      </c>
      <c r="C127">
        <v>4.6829169616668304E-2</v>
      </c>
      <c r="D127">
        <v>5.829596412556054E-2</v>
      </c>
      <c r="E127">
        <v>3.5511551155115478E-2</v>
      </c>
      <c r="F127">
        <v>0.23911715289445551</v>
      </c>
      <c r="G127">
        <v>2.6893769610041363E-3</v>
      </c>
      <c r="H127">
        <v>0.23456790123456783</v>
      </c>
    </row>
    <row r="128" spans="1:8" x14ac:dyDescent="0.25">
      <c r="A128" s="9">
        <v>35464</v>
      </c>
      <c r="B128">
        <v>8.1164648286523502E-3</v>
      </c>
      <c r="C128">
        <v>-6.0869565217390861E-3</v>
      </c>
      <c r="D128">
        <v>-1.8983050847457585E-2</v>
      </c>
      <c r="E128">
        <v>-8.3694543600203952E-2</v>
      </c>
      <c r="F128">
        <v>-0.12554699537750388</v>
      </c>
      <c r="G128">
        <v>-4.8055431381314226E-2</v>
      </c>
      <c r="H128">
        <v>-4.4117647058823532E-2</v>
      </c>
    </row>
    <row r="129" spans="1:8" x14ac:dyDescent="0.25">
      <c r="A129" s="9">
        <v>35492</v>
      </c>
      <c r="B129">
        <v>2.5559105431309903E-2</v>
      </c>
      <c r="C129">
        <v>-3.5190045688733393E-2</v>
      </c>
      <c r="D129">
        <v>-4.3192812715964063E-2</v>
      </c>
      <c r="E129">
        <v>-4.5217391304347827E-2</v>
      </c>
      <c r="F129">
        <v>-1.9382576825486327E-2</v>
      </c>
      <c r="G129">
        <v>9.2509978868278872E-2</v>
      </c>
      <c r="H129">
        <v>-5.9589743589743616E-2</v>
      </c>
    </row>
    <row r="130" spans="1:8" x14ac:dyDescent="0.25">
      <c r="A130" s="9">
        <v>35521</v>
      </c>
      <c r="B130">
        <v>0.10903426791277258</v>
      </c>
      <c r="C130">
        <v>0.11838790931989925</v>
      </c>
      <c r="D130">
        <v>4.5142650776453588E-2</v>
      </c>
      <c r="E130">
        <v>0.16939890710382513</v>
      </c>
      <c r="F130">
        <v>0.10062531445410768</v>
      </c>
      <c r="G130">
        <v>0.13238770685579188</v>
      </c>
      <c r="H130">
        <v>0.32511724288362964</v>
      </c>
    </row>
    <row r="131" spans="1:8" x14ac:dyDescent="0.25">
      <c r="A131" s="9">
        <v>35551</v>
      </c>
      <c r="B131">
        <v>9.685393258426972E-2</v>
      </c>
      <c r="C131">
        <v>-0.45603603603603599</v>
      </c>
      <c r="D131">
        <v>-8.6385625431928126E-3</v>
      </c>
      <c r="E131">
        <v>-0.46105919003115264</v>
      </c>
      <c r="F131">
        <v>-1.0644550382028313E-2</v>
      </c>
      <c r="G131">
        <v>-5.9214272157904681E-2</v>
      </c>
      <c r="H131">
        <v>2.0576131687242798E-2</v>
      </c>
    </row>
    <row r="132" spans="1:8" x14ac:dyDescent="0.25">
      <c r="A132" s="9">
        <v>35583</v>
      </c>
      <c r="B132">
        <v>9.9877074370006147E-2</v>
      </c>
      <c r="C132">
        <v>7.6515402451142717E-2</v>
      </c>
      <c r="D132">
        <v>-2.8407110491460483E-2</v>
      </c>
      <c r="E132">
        <v>4.3352601156069363E-2</v>
      </c>
      <c r="F132">
        <v>-6.3960396039603948E-2</v>
      </c>
      <c r="G132">
        <v>-3.8531369780109008E-2</v>
      </c>
      <c r="H132">
        <v>1.9112903225806489E-2</v>
      </c>
    </row>
    <row r="133" spans="1:8" x14ac:dyDescent="0.25">
      <c r="A133" s="9">
        <v>35612</v>
      </c>
      <c r="B133">
        <v>-0.4784390425630996</v>
      </c>
      <c r="C133">
        <v>7.8769230769230841E-2</v>
      </c>
      <c r="D133">
        <v>0.10995515695067269</v>
      </c>
      <c r="E133">
        <v>0.17174515235457063</v>
      </c>
      <c r="F133">
        <v>-0.35258444397433186</v>
      </c>
      <c r="G133">
        <v>0.1124632815778432</v>
      </c>
      <c r="H133">
        <v>0.11877819102635112</v>
      </c>
    </row>
    <row r="134" spans="1:8" x14ac:dyDescent="0.25">
      <c r="A134" s="9">
        <v>35643</v>
      </c>
      <c r="B134">
        <v>3.6785714285714324E-2</v>
      </c>
      <c r="C134">
        <v>-0.10781517398745011</v>
      </c>
      <c r="D134">
        <v>1.4059469941822842E-2</v>
      </c>
      <c r="E134">
        <v>-4.1418439716312011E-2</v>
      </c>
      <c r="F134">
        <v>3.3765385034310235E-3</v>
      </c>
      <c r="G134">
        <v>-0.11825726141078843</v>
      </c>
      <c r="H134">
        <v>-6.5002121940868574E-2</v>
      </c>
    </row>
    <row r="135" spans="1:8" x14ac:dyDescent="0.25">
      <c r="A135" s="9">
        <v>35675</v>
      </c>
      <c r="B135">
        <v>-7.0961074750258424E-2</v>
      </c>
      <c r="C135">
        <v>8.7915601023017903E-2</v>
      </c>
      <c r="D135">
        <v>6.6772908366533823E-2</v>
      </c>
      <c r="E135">
        <v>4.567426260234779E-2</v>
      </c>
      <c r="F135">
        <v>2.0625271385149558E-3</v>
      </c>
      <c r="G135">
        <v>6.6310160427807971E-3</v>
      </c>
      <c r="H135">
        <v>9.0778424994329785E-4</v>
      </c>
    </row>
    <row r="136" spans="1:8" x14ac:dyDescent="0.25">
      <c r="A136" s="9">
        <v>35704</v>
      </c>
      <c r="B136">
        <v>-4.9870226177233926E-2</v>
      </c>
      <c r="C136">
        <v>-5.0543637966500111E-2</v>
      </c>
      <c r="D136">
        <v>-4.1081565581117419E-2</v>
      </c>
      <c r="E136">
        <v>-7.0754716981132074E-2</v>
      </c>
      <c r="F136">
        <v>-0.16585418697865889</v>
      </c>
      <c r="G136">
        <v>-5.9073523161920972E-2</v>
      </c>
      <c r="H136">
        <v>-1.7458997808177782E-2</v>
      </c>
    </row>
    <row r="137" spans="1:8" x14ac:dyDescent="0.25">
      <c r="A137" s="9">
        <v>35737</v>
      </c>
      <c r="B137">
        <v>-6.458536585365858E-2</v>
      </c>
      <c r="C137">
        <v>0.1431445372949551</v>
      </c>
      <c r="D137">
        <v>-5.063093939866023E-2</v>
      </c>
      <c r="E137">
        <v>0.1116751269035533</v>
      </c>
      <c r="F137">
        <v>8.0519480519481105E-3</v>
      </c>
      <c r="G137">
        <v>8.4010840108401055E-2</v>
      </c>
      <c r="H137">
        <v>8.8461538461538466E-2</v>
      </c>
    </row>
    <row r="138" spans="1:8" x14ac:dyDescent="0.25">
      <c r="A138" s="9">
        <v>35765</v>
      </c>
      <c r="B138">
        <v>1.1681268251981692E-2</v>
      </c>
      <c r="C138">
        <v>-6.7686476242046836E-3</v>
      </c>
      <c r="D138">
        <v>-3.117820807351456E-3</v>
      </c>
      <c r="E138">
        <v>-4.4566210045662059E-2</v>
      </c>
      <c r="F138">
        <v>-9.4949755217727444E-2</v>
      </c>
      <c r="G138">
        <v>-1.5416666666666709E-2</v>
      </c>
      <c r="H138">
        <v>-8.6572438162544174E-2</v>
      </c>
    </row>
    <row r="139" spans="1:8" x14ac:dyDescent="0.25">
      <c r="A139" s="9">
        <v>35797</v>
      </c>
      <c r="B139">
        <v>-1.0309278350515464E-2</v>
      </c>
      <c r="C139">
        <v>5.629003679978186E-2</v>
      </c>
      <c r="D139">
        <v>-4.6255144032921851E-2</v>
      </c>
      <c r="E139">
        <v>-5.6107818772701247E-2</v>
      </c>
      <c r="F139">
        <v>0.15302491103202848</v>
      </c>
      <c r="G139">
        <v>-1.3118916631400707E-2</v>
      </c>
      <c r="H139">
        <v>0.15427466150870403</v>
      </c>
    </row>
    <row r="140" spans="1:8" x14ac:dyDescent="0.25">
      <c r="A140" s="9">
        <v>35828</v>
      </c>
      <c r="B140">
        <v>0.13666666666666671</v>
      </c>
      <c r="C140">
        <v>3.2258064516129032E-3</v>
      </c>
      <c r="D140">
        <v>0.18985157059026581</v>
      </c>
      <c r="E140">
        <v>5.7620253164556941E-2</v>
      </c>
      <c r="F140">
        <v>0.10728395061728392</v>
      </c>
      <c r="G140">
        <v>0.15973413379073761</v>
      </c>
      <c r="H140">
        <v>-0.43193243514980895</v>
      </c>
    </row>
    <row r="141" spans="1:8" x14ac:dyDescent="0.25">
      <c r="A141" s="9">
        <v>35856</v>
      </c>
      <c r="B141">
        <v>9.1642228739002921E-3</v>
      </c>
      <c r="C141">
        <v>0.1085530546623794</v>
      </c>
      <c r="D141">
        <v>-1.7261386713083807E-2</v>
      </c>
      <c r="E141">
        <v>-5.457679050172283E-3</v>
      </c>
      <c r="F141">
        <v>-0.12966885940461584</v>
      </c>
      <c r="G141">
        <v>9.9648733592161087E-2</v>
      </c>
      <c r="H141">
        <v>5.6047197640117993E-2</v>
      </c>
    </row>
    <row r="142" spans="1:8" x14ac:dyDescent="0.25">
      <c r="A142" s="9">
        <v>35886</v>
      </c>
      <c r="B142">
        <v>3.4144569560479392E-2</v>
      </c>
      <c r="C142">
        <v>-1.160227404571296E-2</v>
      </c>
      <c r="D142">
        <v>-5.6088560885608181E-3</v>
      </c>
      <c r="E142">
        <v>0.11552902666795031</v>
      </c>
      <c r="F142">
        <v>3.522931078657443E-2</v>
      </c>
      <c r="G142">
        <v>3.1271015467384103E-2</v>
      </c>
      <c r="H142">
        <v>6.9273743016760288E-3</v>
      </c>
    </row>
    <row r="143" spans="1:8" x14ac:dyDescent="0.25">
      <c r="A143" s="9">
        <v>35916</v>
      </c>
      <c r="B143">
        <v>-3.5124692658939236E-2</v>
      </c>
      <c r="C143">
        <v>-2.1364009860312165E-2</v>
      </c>
      <c r="D143">
        <v>6.6795309484933937E-2</v>
      </c>
      <c r="E143">
        <v>1.4067489427806985E-2</v>
      </c>
      <c r="F143">
        <v>-0.11595099616384116</v>
      </c>
      <c r="G143">
        <v>6.1949788066514459E-2</v>
      </c>
      <c r="H143">
        <v>-5.8921438082556614E-2</v>
      </c>
    </row>
    <row r="144" spans="1:8" x14ac:dyDescent="0.25">
      <c r="A144" s="9">
        <v>35947</v>
      </c>
      <c r="B144">
        <v>-3.6949399344739738E-2</v>
      </c>
      <c r="C144">
        <v>8.9960417416336813E-2</v>
      </c>
      <c r="D144">
        <v>-7.0404897732016164E-2</v>
      </c>
      <c r="E144">
        <v>-2.2893617021276576E-2</v>
      </c>
      <c r="F144">
        <v>3.7513997760358436E-2</v>
      </c>
      <c r="G144">
        <v>5.1427694197113821E-2</v>
      </c>
      <c r="H144">
        <v>0.27779742954840231</v>
      </c>
    </row>
    <row r="145" spans="1:8" x14ac:dyDescent="0.25">
      <c r="A145" s="9">
        <v>35977</v>
      </c>
      <c r="B145">
        <v>-8.3349083349083294E-2</v>
      </c>
      <c r="C145">
        <v>-1.5736766809728256E-2</v>
      </c>
      <c r="D145">
        <v>8.2323005538093103E-2</v>
      </c>
      <c r="E145">
        <v>0.15408065499520945</v>
      </c>
      <c r="F145">
        <v>0.13923367512142462</v>
      </c>
      <c r="G145">
        <v>-3.1683457439042224E-2</v>
      </c>
      <c r="H145">
        <v>1.4487404263172401E-2</v>
      </c>
    </row>
    <row r="146" spans="1:8" x14ac:dyDescent="0.25">
      <c r="A146" s="9">
        <v>36010</v>
      </c>
      <c r="B146">
        <v>-0.13402061855670103</v>
      </c>
      <c r="C146">
        <v>-0.10554561717352413</v>
      </c>
      <c r="D146">
        <v>-0.19610012446411285</v>
      </c>
      <c r="E146">
        <v>-0.15003773584905658</v>
      </c>
      <c r="F146">
        <v>-0.15691615348176219</v>
      </c>
      <c r="G146">
        <v>-0.15500603136308799</v>
      </c>
      <c r="H146">
        <v>-0.12734218664726216</v>
      </c>
    </row>
    <row r="147" spans="1:8" x14ac:dyDescent="0.25">
      <c r="A147" s="9">
        <v>36039</v>
      </c>
      <c r="B147">
        <v>5.9523809523809521E-2</v>
      </c>
      <c r="C147">
        <v>-5.4999999999999719E-3</v>
      </c>
      <c r="D147">
        <v>-5.590916910373301E-2</v>
      </c>
      <c r="E147">
        <v>0.14100515006215589</v>
      </c>
      <c r="F147">
        <v>0.20452310717797448</v>
      </c>
      <c r="G147">
        <v>5.8708065667380425E-2</v>
      </c>
      <c r="H147">
        <v>0.14717531790702529</v>
      </c>
    </row>
    <row r="148" spans="1:8" x14ac:dyDescent="0.25">
      <c r="A148" s="9">
        <v>36069</v>
      </c>
      <c r="B148">
        <v>9.8876404494381512E-3</v>
      </c>
      <c r="C148">
        <v>9.979889391654094E-2</v>
      </c>
      <c r="D148">
        <v>0.15142128279883371</v>
      </c>
      <c r="E148">
        <v>0.1556420233463035</v>
      </c>
      <c r="F148">
        <v>4.0116618075801726E-2</v>
      </c>
      <c r="G148">
        <v>0.12354626664419346</v>
      </c>
      <c r="H148">
        <v>-3.8070143558059218E-2</v>
      </c>
    </row>
    <row r="149" spans="1:8" x14ac:dyDescent="0.25">
      <c r="A149" s="9">
        <v>36101</v>
      </c>
      <c r="B149">
        <v>0.10013351134846463</v>
      </c>
      <c r="C149">
        <v>3.2800000000000051E-2</v>
      </c>
      <c r="D149">
        <v>0.10571292926095913</v>
      </c>
      <c r="E149">
        <v>0.11198653198653195</v>
      </c>
      <c r="F149">
        <v>0.20663751541652658</v>
      </c>
      <c r="G149">
        <v>4.6054605460546169E-2</v>
      </c>
      <c r="H149">
        <v>0.1523566638330027</v>
      </c>
    </row>
    <row r="150" spans="1:8" x14ac:dyDescent="0.25">
      <c r="A150" s="9">
        <v>36130</v>
      </c>
      <c r="B150">
        <v>-6.9579288025889918E-2</v>
      </c>
      <c r="C150">
        <v>0.12869315038176379</v>
      </c>
      <c r="D150">
        <v>2.418777730070127E-2</v>
      </c>
      <c r="E150">
        <v>0.11657481983891479</v>
      </c>
      <c r="F150">
        <v>0.10165396766400295</v>
      </c>
      <c r="G150">
        <v>9.6371719489459315E-2</v>
      </c>
      <c r="H150">
        <v>0.13680327868852457</v>
      </c>
    </row>
    <row r="151" spans="1:8" x14ac:dyDescent="0.25">
      <c r="A151" s="9">
        <v>36164</v>
      </c>
      <c r="B151">
        <v>-5.8478260869565167E-2</v>
      </c>
      <c r="C151">
        <v>2.8137254901960829E-2</v>
      </c>
      <c r="D151">
        <v>0.25419228619340412</v>
      </c>
      <c r="E151">
        <v>-6.128647358715671E-3</v>
      </c>
      <c r="F151">
        <v>0.18876518218623478</v>
      </c>
      <c r="G151">
        <v>2.6030085022890712E-2</v>
      </c>
      <c r="H151">
        <v>0.26180690749152791</v>
      </c>
    </row>
    <row r="152" spans="1:8" x14ac:dyDescent="0.25">
      <c r="A152" s="9">
        <v>36192</v>
      </c>
      <c r="B152">
        <v>5.1951050565689216E-2</v>
      </c>
      <c r="C152">
        <v>-4.3482406789358274E-2</v>
      </c>
      <c r="D152">
        <v>-8.0111420612813344E-2</v>
      </c>
      <c r="E152">
        <v>-7.3669849931787171E-2</v>
      </c>
      <c r="F152">
        <v>-0.14899957428693061</v>
      </c>
      <c r="G152">
        <v>7.8531361550229439E-2</v>
      </c>
      <c r="H152">
        <v>-0.14211428571428575</v>
      </c>
    </row>
    <row r="153" spans="1:8" x14ac:dyDescent="0.25">
      <c r="A153" s="9">
        <v>36220</v>
      </c>
      <c r="B153">
        <v>8.3406496927128058E-3</v>
      </c>
      <c r="C153">
        <v>0.10278137772904</v>
      </c>
      <c r="D153">
        <v>5.3779069767441831E-2</v>
      </c>
      <c r="E153">
        <v>4.4182621502209134E-2</v>
      </c>
      <c r="F153">
        <v>-8.9211272302817512E-3</v>
      </c>
      <c r="G153">
        <v>-0.46631205673758863</v>
      </c>
      <c r="H153">
        <v>-0.40305068940251776</v>
      </c>
    </row>
    <row r="154" spans="1:8" x14ac:dyDescent="0.25">
      <c r="A154" s="9">
        <v>36251</v>
      </c>
      <c r="B154">
        <v>0.40117544623421869</v>
      </c>
      <c r="C154">
        <v>-4.7459772193093469E-2</v>
      </c>
      <c r="D154">
        <v>2.3678160919540257E-2</v>
      </c>
      <c r="E154">
        <v>0.180197461212976</v>
      </c>
      <c r="F154">
        <v>-0.48523597207032898</v>
      </c>
      <c r="G154">
        <v>-6.4894795127353258E-2</v>
      </c>
      <c r="H154">
        <v>-9.2724838205757665E-2</v>
      </c>
    </row>
    <row r="155" spans="1:8" x14ac:dyDescent="0.25">
      <c r="A155" s="9">
        <v>36283</v>
      </c>
      <c r="B155">
        <v>-0.14742892651856457</v>
      </c>
      <c r="C155">
        <v>-3.4924551580146214E-2</v>
      </c>
      <c r="D155">
        <v>-0.225241410285201</v>
      </c>
      <c r="E155">
        <v>-0.44548018547731727</v>
      </c>
      <c r="F155">
        <v>-0.11652230756659578</v>
      </c>
      <c r="G155">
        <v>-9.0241591662719153E-2</v>
      </c>
      <c r="H155">
        <v>-7.6251383593654472E-3</v>
      </c>
    </row>
    <row r="156" spans="1:8" x14ac:dyDescent="0.25">
      <c r="A156" s="9">
        <v>36312</v>
      </c>
      <c r="B156">
        <v>9.329446064139936E-2</v>
      </c>
      <c r="C156">
        <v>0.11122037565148984</v>
      </c>
      <c r="D156">
        <v>-4.3478260869565216E-2</v>
      </c>
      <c r="E156">
        <v>0.11422413793103449</v>
      </c>
      <c r="F156">
        <v>0.10062893081761001</v>
      </c>
      <c r="G156">
        <v>6.8211403280395849E-2</v>
      </c>
      <c r="H156">
        <v>0.11773453959598464</v>
      </c>
    </row>
    <row r="157" spans="1:8" x14ac:dyDescent="0.25">
      <c r="A157" s="9">
        <v>36342</v>
      </c>
      <c r="B157">
        <v>-2.2833333333333292E-2</v>
      </c>
      <c r="C157">
        <v>-3.5398230088495575E-2</v>
      </c>
      <c r="D157">
        <v>-7.378787878787875E-2</v>
      </c>
      <c r="E157">
        <v>-2.7543520309477775E-2</v>
      </c>
      <c r="F157">
        <v>0.15966386554621848</v>
      </c>
      <c r="G157">
        <v>1.3648549841579387E-2</v>
      </c>
      <c r="H157">
        <v>-4.8564142366115927E-2</v>
      </c>
    </row>
    <row r="158" spans="1:8" x14ac:dyDescent="0.25">
      <c r="A158" s="9">
        <v>36374</v>
      </c>
      <c r="B158">
        <v>-3.4112229234180454E-2</v>
      </c>
      <c r="C158">
        <v>3.0366972477064241E-2</v>
      </c>
      <c r="D158">
        <v>8.3755929985277228E-2</v>
      </c>
      <c r="E158">
        <v>-8.9903731402656978E-3</v>
      </c>
      <c r="F158">
        <v>0.19115942028985505</v>
      </c>
      <c r="G158">
        <v>-6.2515027650878836E-3</v>
      </c>
      <c r="H158">
        <v>7.8662160587344127E-2</v>
      </c>
    </row>
    <row r="159" spans="1:8" x14ac:dyDescent="0.25">
      <c r="A159" s="9">
        <v>36404</v>
      </c>
      <c r="B159">
        <v>-3.2138442521631651E-2</v>
      </c>
      <c r="C159">
        <v>5.5649541447778471E-2</v>
      </c>
      <c r="D159">
        <v>-4.9962264150943431E-2</v>
      </c>
      <c r="E159">
        <v>-2.8580603725112414E-2</v>
      </c>
      <c r="F159">
        <v>-9.5875410633897012E-2</v>
      </c>
      <c r="G159">
        <v>4.5245584321316347E-2</v>
      </c>
      <c r="H159">
        <v>-2.1607605877268798E-2</v>
      </c>
    </row>
    <row r="160" spans="1:8" x14ac:dyDescent="0.25">
      <c r="A160" s="9">
        <v>36434</v>
      </c>
      <c r="B160">
        <v>9.1224229155263629E-3</v>
      </c>
      <c r="C160">
        <v>0.14288124156545207</v>
      </c>
      <c r="D160">
        <v>0.11916110581506197</v>
      </c>
      <c r="E160">
        <v>-0.18801652892561985</v>
      </c>
      <c r="F160">
        <v>4.2120845108329905E-2</v>
      </c>
      <c r="G160">
        <v>-4.6296296296296294E-2</v>
      </c>
      <c r="H160">
        <v>2.2084805653710248E-2</v>
      </c>
    </row>
    <row r="161" spans="1:8" x14ac:dyDescent="0.25">
      <c r="A161" s="9">
        <v>36465</v>
      </c>
      <c r="B161">
        <v>-0.16145362502259988</v>
      </c>
      <c r="C161">
        <v>-3.9630996309963133E-2</v>
      </c>
      <c r="D161">
        <v>4.7700170357751273E-2</v>
      </c>
      <c r="E161">
        <v>4.8956743002544552E-2</v>
      </c>
      <c r="F161">
        <v>-9.6849173553719015E-3</v>
      </c>
      <c r="G161">
        <v>0.11043689320388342</v>
      </c>
      <c r="H161">
        <v>-1.6313742437337998E-2</v>
      </c>
    </row>
    <row r="162" spans="1:8" x14ac:dyDescent="0.25">
      <c r="A162" s="9">
        <v>36495</v>
      </c>
      <c r="B162">
        <v>1.4661492022423452E-2</v>
      </c>
      <c r="C162">
        <v>0.18919541996465078</v>
      </c>
      <c r="D162">
        <v>-1.5040650406504059E-2</v>
      </c>
      <c r="E162">
        <v>4.6671841645643336E-2</v>
      </c>
      <c r="F162">
        <v>7.3282044595123288E-2</v>
      </c>
      <c r="G162">
        <v>-0.11890710382513656</v>
      </c>
      <c r="H162">
        <v>0.28226249313563978</v>
      </c>
    </row>
    <row r="163" spans="1:8" x14ac:dyDescent="0.25">
      <c r="A163" s="9">
        <v>36528</v>
      </c>
      <c r="B163">
        <v>-9.8172545686357929E-2</v>
      </c>
      <c r="C163">
        <v>-0.13408723747980614</v>
      </c>
      <c r="D163">
        <v>0.10826798734351362</v>
      </c>
      <c r="E163">
        <v>4.0604431259849777E-2</v>
      </c>
      <c r="F163">
        <v>0.20204106426922602</v>
      </c>
      <c r="G163">
        <v>-7.2934755643760965E-2</v>
      </c>
      <c r="H163">
        <v>-0.16171306209850103</v>
      </c>
    </row>
    <row r="164" spans="1:8" x14ac:dyDescent="0.25">
      <c r="A164" s="9">
        <v>36557</v>
      </c>
      <c r="B164">
        <v>-0.17389255419415636</v>
      </c>
      <c r="C164">
        <v>-1.2089552238806004E-2</v>
      </c>
      <c r="D164">
        <v>-5.5858987090367428E-2</v>
      </c>
      <c r="E164">
        <v>-8.4632516703786187E-2</v>
      </c>
      <c r="F164">
        <v>0.14210632706690926</v>
      </c>
      <c r="G164">
        <v>-0.15038801177415034</v>
      </c>
      <c r="H164">
        <v>-8.684990293246142E-2</v>
      </c>
    </row>
    <row r="165" spans="1:8" x14ac:dyDescent="0.25">
      <c r="A165" s="9">
        <v>36586</v>
      </c>
      <c r="B165">
        <v>0.12492869366799758</v>
      </c>
      <c r="C165">
        <v>0.1756307599335247</v>
      </c>
      <c r="D165">
        <v>8.8745727057586113E-2</v>
      </c>
      <c r="E165">
        <v>0.1520194647201947</v>
      </c>
      <c r="F165">
        <v>0.16761061946902653</v>
      </c>
      <c r="G165">
        <v>0.17700787401574794</v>
      </c>
      <c r="H165">
        <v>0.18887769945171751</v>
      </c>
    </row>
    <row r="166" spans="1:8" x14ac:dyDescent="0.25">
      <c r="A166" s="9">
        <v>36619</v>
      </c>
      <c r="B166">
        <v>0</v>
      </c>
      <c r="C166">
        <v>1.0409304118743202E-2</v>
      </c>
      <c r="D166">
        <v>0.13053978988044926</v>
      </c>
      <c r="E166">
        <v>-5.8038354312748196E-2</v>
      </c>
      <c r="F166">
        <v>-3.8881309686220979E-2</v>
      </c>
      <c r="G166">
        <v>1.8464008563018594E-2</v>
      </c>
      <c r="H166">
        <v>-0.34352941176470586</v>
      </c>
    </row>
    <row r="167" spans="1:8" x14ac:dyDescent="0.25">
      <c r="A167" s="9">
        <v>36647</v>
      </c>
      <c r="B167">
        <v>-3.0172413793103394E-2</v>
      </c>
      <c r="C167">
        <v>-0.66531001589825123</v>
      </c>
      <c r="D167">
        <v>-0.24567400128177738</v>
      </c>
      <c r="E167">
        <v>-3.7578475336322852E-2</v>
      </c>
      <c r="F167">
        <v>-1.6717924453907455E-2</v>
      </c>
      <c r="G167">
        <v>-5.911718339464004E-2</v>
      </c>
      <c r="H167">
        <v>-0.10308243727598564</v>
      </c>
    </row>
    <row r="168" spans="1:8" x14ac:dyDescent="0.25">
      <c r="A168" s="9">
        <v>36678</v>
      </c>
      <c r="B168">
        <v>-0.11424836601307183</v>
      </c>
      <c r="C168">
        <v>7.0302109063271412E-3</v>
      </c>
      <c r="D168">
        <v>-0.17785329934862648</v>
      </c>
      <c r="E168">
        <v>2.0967291025999441E-2</v>
      </c>
      <c r="F168">
        <v>7.2179003929745772E-2</v>
      </c>
      <c r="G168">
        <v>-8.0145210834962427E-2</v>
      </c>
      <c r="H168">
        <v>0.27877237851662401</v>
      </c>
    </row>
    <row r="169" spans="1:8" x14ac:dyDescent="0.25">
      <c r="A169" s="9">
        <v>36710</v>
      </c>
      <c r="B169">
        <v>5.3128689492325772E-3</v>
      </c>
      <c r="C169">
        <v>-2.4716981132075516E-2</v>
      </c>
      <c r="D169">
        <v>-1.9290389252497493E-2</v>
      </c>
      <c r="E169">
        <v>2.4552756480467303E-2</v>
      </c>
      <c r="F169">
        <v>-0.500710599147281</v>
      </c>
      <c r="G169">
        <v>-3.7947783849423086E-2</v>
      </c>
      <c r="H169">
        <v>-0.12737499999999996</v>
      </c>
    </row>
    <row r="170" spans="1:8" x14ac:dyDescent="0.25">
      <c r="A170" s="9">
        <v>36739</v>
      </c>
      <c r="B170">
        <v>7.9565472695243708E-2</v>
      </c>
      <c r="C170">
        <v>0.13426194621783721</v>
      </c>
      <c r="D170">
        <v>0.22936424306287326</v>
      </c>
      <c r="E170">
        <v>0.17612472160356357</v>
      </c>
      <c r="F170">
        <v>0.12164794007490644</v>
      </c>
      <c r="G170">
        <v>-5.6800252445566447E-2</v>
      </c>
      <c r="H170">
        <v>0</v>
      </c>
    </row>
    <row r="171" spans="1:8" x14ac:dyDescent="0.25">
      <c r="A171" s="9">
        <v>36770</v>
      </c>
      <c r="B171">
        <v>-0.15692140331792229</v>
      </c>
      <c r="C171">
        <v>-1.3986013986013989E-2</v>
      </c>
      <c r="D171">
        <v>-7.1428571428571425E-2</v>
      </c>
      <c r="E171">
        <v>-0.14694743220724135</v>
      </c>
      <c r="F171">
        <v>-0.44490450113530117</v>
      </c>
      <c r="G171">
        <v>1.003680160588828E-2</v>
      </c>
      <c r="H171">
        <v>-0.13608365563672825</v>
      </c>
    </row>
    <row r="172" spans="1:8" x14ac:dyDescent="0.25">
      <c r="A172" s="9">
        <v>36801</v>
      </c>
      <c r="B172">
        <v>0.13096774193548394</v>
      </c>
      <c r="C172">
        <v>-5.1894135962636222E-2</v>
      </c>
      <c r="D172">
        <v>-4.4153846153846113E-2</v>
      </c>
      <c r="E172">
        <v>-0.12537737524418402</v>
      </c>
      <c r="F172">
        <v>8.2771896053897925E-2</v>
      </c>
      <c r="G172">
        <v>2.6830076184166898E-2</v>
      </c>
      <c r="H172">
        <v>0.14193334438733216</v>
      </c>
    </row>
    <row r="173" spans="1:8" x14ac:dyDescent="0.25">
      <c r="A173" s="9">
        <v>36831</v>
      </c>
      <c r="B173">
        <v>0.12122076440387905</v>
      </c>
      <c r="C173">
        <v>-9.5785440613026809E-2</v>
      </c>
      <c r="D173">
        <v>-0.20328343795267989</v>
      </c>
      <c r="E173">
        <v>-5.0761421319796954E-2</v>
      </c>
      <c r="F173">
        <v>-0.15422222222222218</v>
      </c>
      <c r="G173">
        <v>2.8387096774193515E-2</v>
      </c>
      <c r="H173">
        <v>-0.16683606795411646</v>
      </c>
    </row>
    <row r="174" spans="1:8" x14ac:dyDescent="0.25">
      <c r="A174" s="9">
        <v>36861</v>
      </c>
      <c r="B174">
        <v>0.20351055711015006</v>
      </c>
      <c r="C174">
        <v>-3.268765133171922E-2</v>
      </c>
      <c r="D174">
        <v>2.9090909090909046E-2</v>
      </c>
      <c r="E174">
        <v>-9.0909090909090912E-2</v>
      </c>
      <c r="F174">
        <v>-0.21019442984760911</v>
      </c>
      <c r="G174">
        <v>6.649937264742789E-2</v>
      </c>
      <c r="H174">
        <v>-0.24398745207389333</v>
      </c>
    </row>
    <row r="175" spans="1:8" x14ac:dyDescent="0.25">
      <c r="A175" s="9">
        <v>36893</v>
      </c>
      <c r="B175">
        <v>-6.5313887127457268E-2</v>
      </c>
      <c r="C175">
        <v>-4.088443888193577E-2</v>
      </c>
      <c r="D175">
        <v>5.4181389870435907E-2</v>
      </c>
      <c r="E175">
        <v>0.31764705882352939</v>
      </c>
      <c r="F175">
        <v>0.23087159015302733</v>
      </c>
      <c r="G175">
        <v>-0.1367647058823529</v>
      </c>
      <c r="H175">
        <v>0.40756108805901337</v>
      </c>
    </row>
    <row r="176" spans="1:8" x14ac:dyDescent="0.25">
      <c r="A176" s="9">
        <v>36923</v>
      </c>
      <c r="B176">
        <v>-5.9249208502939792E-2</v>
      </c>
      <c r="C176">
        <v>1.1309264897781713E-2</v>
      </c>
      <c r="D176">
        <v>-7.0763500931099168E-3</v>
      </c>
      <c r="E176">
        <v>-0.10803571428571423</v>
      </c>
      <c r="F176">
        <v>-0.22810810810810814</v>
      </c>
      <c r="G176">
        <v>1.7035775127767344E-3</v>
      </c>
      <c r="H176">
        <v>-3.3737307566328235E-2</v>
      </c>
    </row>
    <row r="177" spans="1:8" x14ac:dyDescent="0.25">
      <c r="A177" s="9">
        <v>36951</v>
      </c>
      <c r="B177">
        <v>6.6826923076923103E-2</v>
      </c>
      <c r="C177">
        <v>-9.9784946236559147E-2</v>
      </c>
      <c r="D177">
        <v>-2.7569392348087002E-2</v>
      </c>
      <c r="E177">
        <v>-3.7237237237237222E-2</v>
      </c>
      <c r="F177">
        <v>-7.8781512605042014E-2</v>
      </c>
      <c r="G177">
        <v>-9.6938775510204009E-2</v>
      </c>
      <c r="H177">
        <v>-7.305084745762716E-2</v>
      </c>
    </row>
    <row r="178" spans="1:8" x14ac:dyDescent="0.25">
      <c r="A178" s="9">
        <v>36983</v>
      </c>
      <c r="B178">
        <v>0.13114015322217215</v>
      </c>
      <c r="C178">
        <v>0.15934065934065939</v>
      </c>
      <c r="D178">
        <v>5.708775313404052E-2</v>
      </c>
      <c r="E178">
        <v>0.19713038053649398</v>
      </c>
      <c r="F178">
        <v>0.17483846446218174</v>
      </c>
      <c r="G178">
        <v>3.5781544256120498E-2</v>
      </c>
      <c r="H178">
        <v>0.23880051197659541</v>
      </c>
    </row>
    <row r="179" spans="1:8" x14ac:dyDescent="0.25">
      <c r="A179" s="9">
        <v>37012</v>
      </c>
      <c r="B179">
        <v>7.8884462151394288E-2</v>
      </c>
      <c r="C179">
        <v>9.6847310941685326E-3</v>
      </c>
      <c r="D179">
        <v>3.8131727786900133E-2</v>
      </c>
      <c r="E179">
        <v>-2.9008163974292196E-2</v>
      </c>
      <c r="F179">
        <v>-0.12617275962471688</v>
      </c>
      <c r="G179">
        <v>0.10109090909090913</v>
      </c>
      <c r="H179">
        <v>2.1107011070110801E-2</v>
      </c>
    </row>
    <row r="180" spans="1:8" x14ac:dyDescent="0.25">
      <c r="A180" s="9">
        <v>37043</v>
      </c>
      <c r="B180">
        <v>-7.5886262924667644E-2</v>
      </c>
      <c r="C180">
        <v>0</v>
      </c>
      <c r="D180">
        <v>0.13093145869947267</v>
      </c>
      <c r="E180">
        <v>1.5205724508050114E-2</v>
      </c>
      <c r="F180">
        <v>8.2932247315808894E-2</v>
      </c>
      <c r="G180">
        <v>-0.10634081902245714</v>
      </c>
      <c r="H180">
        <v>5.5218271176640542E-2</v>
      </c>
    </row>
    <row r="181" spans="1:8" x14ac:dyDescent="0.25">
      <c r="A181" s="9">
        <v>37074</v>
      </c>
      <c r="B181">
        <v>0.10089910089910099</v>
      </c>
      <c r="C181">
        <v>-0.11224489795918367</v>
      </c>
      <c r="D181">
        <v>-1.1655011655011545E-2</v>
      </c>
      <c r="E181">
        <v>-7.3039647577092567E-2</v>
      </c>
      <c r="F181">
        <v>1.91452991452991E-2</v>
      </c>
      <c r="G181">
        <v>7.6866223207686699E-2</v>
      </c>
      <c r="H181">
        <v>-9.3287671232876748E-2</v>
      </c>
    </row>
    <row r="182" spans="1:8" x14ac:dyDescent="0.25">
      <c r="A182" s="9">
        <v>37104</v>
      </c>
      <c r="B182">
        <v>-9.2558983666061731E-2</v>
      </c>
      <c r="C182">
        <v>-5.9770114942528769E-2</v>
      </c>
      <c r="D182">
        <v>-0.13915094339622644</v>
      </c>
      <c r="E182">
        <v>-4.9995247600037936E-2</v>
      </c>
      <c r="F182">
        <v>-6.20597115062059E-2</v>
      </c>
      <c r="G182">
        <v>3.0542210020590273E-2</v>
      </c>
      <c r="H182">
        <v>-0.13808732436924007</v>
      </c>
    </row>
    <row r="183" spans="1:8" x14ac:dyDescent="0.25">
      <c r="A183" s="9">
        <v>37138</v>
      </c>
      <c r="B183">
        <v>-0.10400000000000005</v>
      </c>
      <c r="C183">
        <v>-9.0464547677261517E-2</v>
      </c>
      <c r="D183">
        <v>-0.21643835616438359</v>
      </c>
      <c r="E183">
        <v>-8.2341170585292681E-2</v>
      </c>
      <c r="F183">
        <v>-0.26895565092989981</v>
      </c>
      <c r="G183">
        <v>-9.6237096237096253E-2</v>
      </c>
      <c r="H183">
        <v>-0.10306748466257662</v>
      </c>
    </row>
    <row r="184" spans="1:8" x14ac:dyDescent="0.25">
      <c r="A184" s="9">
        <v>37165</v>
      </c>
      <c r="B184">
        <v>-1.7857142857142477E-3</v>
      </c>
      <c r="C184">
        <v>-2.1236559139785113E-2</v>
      </c>
      <c r="D184">
        <v>-3.6829836829836794E-2</v>
      </c>
      <c r="E184">
        <v>0.17825992150021799</v>
      </c>
      <c r="F184">
        <v>0.19471624266144816</v>
      </c>
      <c r="G184">
        <v>-3.9425202652910843E-2</v>
      </c>
      <c r="H184">
        <v>0.13640805159273006</v>
      </c>
    </row>
    <row r="185" spans="1:8" x14ac:dyDescent="0.25">
      <c r="A185" s="9">
        <v>37196</v>
      </c>
      <c r="B185">
        <v>6.0375670840787182E-2</v>
      </c>
      <c r="C185">
        <v>5.740181268882185E-2</v>
      </c>
      <c r="D185">
        <v>0.20280735721200394</v>
      </c>
      <c r="E185">
        <v>6.9584528546312668E-2</v>
      </c>
      <c r="F185">
        <v>0.33742833742833722</v>
      </c>
      <c r="G185">
        <v>2.9535864978902936E-2</v>
      </c>
      <c r="H185">
        <v>0.10421324161650895</v>
      </c>
    </row>
    <row r="186" spans="1:8" x14ac:dyDescent="0.25">
      <c r="A186" s="9">
        <v>37228</v>
      </c>
      <c r="B186">
        <v>0.10185575706452969</v>
      </c>
      <c r="C186">
        <v>4.1038961038960993E-2</v>
      </c>
      <c r="D186">
        <v>-2.2132796780684132E-2</v>
      </c>
      <c r="E186">
        <v>4.6457305995328234E-2</v>
      </c>
      <c r="F186">
        <v>-3.7048377219840702E-2</v>
      </c>
      <c r="G186">
        <v>-1.3785394932935954E-2</v>
      </c>
      <c r="H186">
        <v>3.1770752219280586E-2</v>
      </c>
    </row>
    <row r="187" spans="1:8" x14ac:dyDescent="0.25">
      <c r="A187" s="9">
        <v>37258</v>
      </c>
      <c r="B187">
        <v>-3.7703349282296628E-2</v>
      </c>
      <c r="C187">
        <v>-7.3103792415169663E-2</v>
      </c>
      <c r="D187">
        <v>5.2263374485596689E-2</v>
      </c>
      <c r="E187">
        <v>-0.10805224867724862</v>
      </c>
      <c r="F187">
        <v>0.11414944356120826</v>
      </c>
      <c r="G187">
        <v>2.6822818284850808E-2</v>
      </c>
      <c r="H187">
        <v>-3.8339622641509419E-2</v>
      </c>
    </row>
    <row r="188" spans="1:8" x14ac:dyDescent="0.25">
      <c r="A188" s="9">
        <v>37288</v>
      </c>
      <c r="B188">
        <v>0.10401750198886231</v>
      </c>
      <c r="C188">
        <v>3.6339165545087523E-2</v>
      </c>
      <c r="D188">
        <v>3.5979663668361285E-2</v>
      </c>
      <c r="E188">
        <v>-9.0555195106126571E-2</v>
      </c>
      <c r="F188">
        <v>-0.18521689497716892</v>
      </c>
      <c r="G188">
        <v>-3.9735099337748284E-2</v>
      </c>
      <c r="H188">
        <v>-8.4288180819337588E-2</v>
      </c>
    </row>
    <row r="189" spans="1:8" x14ac:dyDescent="0.25">
      <c r="A189" s="9">
        <v>37316</v>
      </c>
      <c r="B189">
        <v>2.4139794631597971E-2</v>
      </c>
      <c r="C189">
        <v>-2.8571428571428609E-2</v>
      </c>
      <c r="D189">
        <v>0.14099660249150636</v>
      </c>
      <c r="E189">
        <v>5.9926620464737006E-2</v>
      </c>
      <c r="F189">
        <v>6.5148861646234651E-2</v>
      </c>
      <c r="G189">
        <v>6.3218390804597638E-2</v>
      </c>
      <c r="H189">
        <v>3.3767569420637619E-2</v>
      </c>
    </row>
    <row r="190" spans="1:8" x14ac:dyDescent="0.25">
      <c r="A190" s="9">
        <v>37347</v>
      </c>
      <c r="B190">
        <v>-3.9226033421284147E-2</v>
      </c>
      <c r="C190">
        <v>-0.1564171122994652</v>
      </c>
      <c r="D190">
        <v>6.1207609594706412E-2</v>
      </c>
      <c r="E190">
        <v>-0.19461538461538458</v>
      </c>
      <c r="F190">
        <v>-5.9191055573824425E-2</v>
      </c>
      <c r="G190">
        <v>2.3423423423423372E-2</v>
      </c>
      <c r="H190">
        <v>-0.13347703531752619</v>
      </c>
    </row>
    <row r="191" spans="1:8" x14ac:dyDescent="0.25">
      <c r="A191" s="9">
        <v>37377</v>
      </c>
      <c r="B191">
        <v>-4.3024533138044573E-2</v>
      </c>
      <c r="C191">
        <v>-1.2995245641838356E-2</v>
      </c>
      <c r="D191">
        <v>-3.1176929072486467E-2</v>
      </c>
      <c r="E191">
        <v>-3.9517669531996202E-2</v>
      </c>
      <c r="F191">
        <v>-3.4603285564487885E-2</v>
      </c>
      <c r="G191">
        <v>5.4225352112676158E-2</v>
      </c>
      <c r="H191">
        <v>-2.5832376578645264E-2</v>
      </c>
    </row>
    <row r="192" spans="1:8" x14ac:dyDescent="0.25">
      <c r="A192" s="9">
        <v>37410</v>
      </c>
      <c r="B192">
        <v>-6.3516357375167407E-2</v>
      </c>
      <c r="C192">
        <v>-6.7116249197174044E-2</v>
      </c>
      <c r="D192">
        <v>-0.13998390989541426</v>
      </c>
      <c r="E192">
        <v>-0.10503418272218773</v>
      </c>
      <c r="F192">
        <v>-0.33852280955829112</v>
      </c>
      <c r="G192">
        <v>-4.9766199064796325E-2</v>
      </c>
      <c r="H192">
        <v>7.444509919465736E-2</v>
      </c>
    </row>
    <row r="193" spans="1:8" x14ac:dyDescent="0.25">
      <c r="A193" s="9">
        <v>37438</v>
      </c>
      <c r="B193">
        <v>-8.6823289070480078E-2</v>
      </c>
      <c r="C193">
        <v>0.10843373493975911</v>
      </c>
      <c r="D193">
        <v>-0.12909260991580926</v>
      </c>
      <c r="E193">
        <v>-2.2222222222222143E-2</v>
      </c>
      <c r="F193">
        <v>2.8461959496442233E-2</v>
      </c>
      <c r="G193">
        <v>-0.13005272407732862</v>
      </c>
      <c r="H193">
        <v>-0.12285191956124325</v>
      </c>
    </row>
    <row r="194" spans="1:8" x14ac:dyDescent="0.25">
      <c r="A194" s="9">
        <v>37469</v>
      </c>
      <c r="B194">
        <v>-2.3713646532438529E-2</v>
      </c>
      <c r="C194">
        <v>-6.3664596273292046E-2</v>
      </c>
      <c r="D194">
        <v>2.8141783029001124E-2</v>
      </c>
      <c r="E194">
        <v>7.0738636363636212E-2</v>
      </c>
      <c r="F194">
        <v>-0.11282597126130908</v>
      </c>
      <c r="G194">
        <v>-3.9999999999999938E-2</v>
      </c>
      <c r="H194">
        <v>2.2926219258024207E-2</v>
      </c>
    </row>
    <row r="195" spans="1:8" x14ac:dyDescent="0.25">
      <c r="A195" s="9">
        <v>37502</v>
      </c>
      <c r="B195">
        <v>-0.14711274060494964</v>
      </c>
      <c r="C195">
        <v>-0.1824212271973466</v>
      </c>
      <c r="D195">
        <v>-0.18721270371918097</v>
      </c>
      <c r="E195">
        <v>-0.22645263995754836</v>
      </c>
      <c r="F195">
        <v>-0.16676664667066593</v>
      </c>
      <c r="G195">
        <v>-0.25673400673400676</v>
      </c>
      <c r="H195">
        <v>-0.10880195599021998</v>
      </c>
    </row>
    <row r="196" spans="1:8" x14ac:dyDescent="0.25">
      <c r="A196" s="9">
        <v>37530</v>
      </c>
      <c r="B196">
        <v>9.7528210639441226E-2</v>
      </c>
      <c r="C196">
        <v>2.4340770791075109E-2</v>
      </c>
      <c r="D196">
        <v>-0.14524421593830331</v>
      </c>
      <c r="E196">
        <v>0.35379866232207158</v>
      </c>
      <c r="F196">
        <v>0.24550035997120231</v>
      </c>
      <c r="G196">
        <v>2.5481313703284218E-2</v>
      </c>
      <c r="H196">
        <v>0.22245084590763595</v>
      </c>
    </row>
    <row r="197" spans="1:8" x14ac:dyDescent="0.25">
      <c r="A197" s="9">
        <v>37561</v>
      </c>
      <c r="B197">
        <v>0.22154222766217863</v>
      </c>
      <c r="C197">
        <v>7.4059405940594097E-2</v>
      </c>
      <c r="D197">
        <v>0.19398496240601512</v>
      </c>
      <c r="E197">
        <v>0.10108943501393469</v>
      </c>
      <c r="F197">
        <v>0.20693641618497099</v>
      </c>
      <c r="G197">
        <v>2.1535063500828303E-2</v>
      </c>
      <c r="H197">
        <v>7.8735739667103066E-2</v>
      </c>
    </row>
    <row r="198" spans="1:8" x14ac:dyDescent="0.25">
      <c r="A198" s="9">
        <v>37592</v>
      </c>
      <c r="B198">
        <v>-8.3767535070140273E-2</v>
      </c>
      <c r="C198">
        <v>-0.10213864306784659</v>
      </c>
      <c r="D198">
        <v>-7.1536523929471116E-2</v>
      </c>
      <c r="E198">
        <v>-0.10837551771744135</v>
      </c>
      <c r="F198">
        <v>-0.25431034482758613</v>
      </c>
      <c r="G198">
        <v>-0.13081081081081089</v>
      </c>
      <c r="H198">
        <v>-0.10367545076282934</v>
      </c>
    </row>
    <row r="199" spans="1:8" x14ac:dyDescent="0.25">
      <c r="A199" s="9">
        <v>37623</v>
      </c>
      <c r="B199">
        <v>-3.8057742782152272E-2</v>
      </c>
      <c r="C199">
        <v>-4.9691991786447669E-2</v>
      </c>
      <c r="D199">
        <v>-1.4378730330982125E-2</v>
      </c>
      <c r="E199">
        <v>9.0322580645161663E-3</v>
      </c>
      <c r="F199">
        <v>5.7803468208092396E-3</v>
      </c>
      <c r="G199">
        <v>-0.11442786069651731</v>
      </c>
      <c r="H199">
        <v>-8.2011605415860764E-2</v>
      </c>
    </row>
    <row r="200" spans="1:8" x14ac:dyDescent="0.25">
      <c r="A200" s="9">
        <v>37655</v>
      </c>
      <c r="B200">
        <v>6.8667576170986885E-2</v>
      </c>
      <c r="C200">
        <v>3.9325842696629219E-2</v>
      </c>
      <c r="D200">
        <v>-7.0465180291769763E-2</v>
      </c>
      <c r="E200">
        <v>-3.19693094629156E-3</v>
      </c>
      <c r="F200">
        <v>0.10153256704980843</v>
      </c>
      <c r="G200">
        <v>-4.4241573033707918E-2</v>
      </c>
      <c r="H200">
        <v>-0.50063211125158025</v>
      </c>
    </row>
    <row r="201" spans="1:8" x14ac:dyDescent="0.25">
      <c r="A201" s="9">
        <v>37683</v>
      </c>
      <c r="B201">
        <v>4.6808510638297933E-2</v>
      </c>
      <c r="C201">
        <v>6.029106029106026E-2</v>
      </c>
      <c r="D201">
        <v>-4.4418122594020041E-3</v>
      </c>
      <c r="E201">
        <v>6.1577934573445025E-3</v>
      </c>
      <c r="F201">
        <v>-5.623188405797095E-2</v>
      </c>
      <c r="G201">
        <v>6.2454077883908998E-2</v>
      </c>
      <c r="H201">
        <v>2.1518987341772218E-2</v>
      </c>
    </row>
    <row r="202" spans="1:8" x14ac:dyDescent="0.25">
      <c r="A202" s="9">
        <v>37712</v>
      </c>
      <c r="B202">
        <v>6.9105691056910543E-2</v>
      </c>
      <c r="C202">
        <v>0.1549019607843137</v>
      </c>
      <c r="D202">
        <v>7.2278405710886368E-2</v>
      </c>
      <c r="E202">
        <v>8.2493943644013745E-2</v>
      </c>
      <c r="F202">
        <v>0.13022113022113005</v>
      </c>
      <c r="G202">
        <v>0.18257261410788383</v>
      </c>
      <c r="H202">
        <v>5.6175134242048716E-2</v>
      </c>
    </row>
    <row r="203" spans="1:8" x14ac:dyDescent="0.25">
      <c r="A203" s="9">
        <v>37742</v>
      </c>
      <c r="B203">
        <v>-8.5551330798479628E-3</v>
      </c>
      <c r="C203">
        <v>-2.5466893039049237E-2</v>
      </c>
      <c r="D203">
        <v>-1.9972260748959747E-2</v>
      </c>
      <c r="E203">
        <v>3.6984687868080096E-2</v>
      </c>
      <c r="F203">
        <v>0.13152173913043488</v>
      </c>
      <c r="G203">
        <v>9.5321637426900516E-2</v>
      </c>
      <c r="H203">
        <v>-3.7543996871333626E-2</v>
      </c>
    </row>
    <row r="204" spans="1:8" x14ac:dyDescent="0.25">
      <c r="A204" s="9">
        <v>37774</v>
      </c>
      <c r="B204">
        <v>6.7305848513902172E-2</v>
      </c>
      <c r="C204">
        <v>-6.9686411149824299E-4</v>
      </c>
      <c r="D204">
        <v>1.8964053212567271E-2</v>
      </c>
      <c r="E204">
        <v>-6.2925942753294023E-2</v>
      </c>
      <c r="F204">
        <v>-4.8030739673398477E-4</v>
      </c>
      <c r="G204">
        <v>0.17778964228510402</v>
      </c>
      <c r="H204">
        <v>4.1852905323039459E-2</v>
      </c>
    </row>
    <row r="205" spans="1:8" x14ac:dyDescent="0.25">
      <c r="A205" s="9">
        <v>37803</v>
      </c>
      <c r="B205">
        <v>0.21218109953287825</v>
      </c>
      <c r="C205">
        <v>-8.3682008368200292E-3</v>
      </c>
      <c r="D205">
        <v>3.9722222222222214E-2</v>
      </c>
      <c r="E205">
        <v>-1.5151515151515152E-2</v>
      </c>
      <c r="F205">
        <v>0.19605958673714571</v>
      </c>
      <c r="G205">
        <v>4.3064369900272119E-2</v>
      </c>
      <c r="H205">
        <v>3.0031201248049904E-2</v>
      </c>
    </row>
    <row r="206" spans="1:8" x14ac:dyDescent="0.25">
      <c r="A206" s="9">
        <v>37834</v>
      </c>
      <c r="B206">
        <v>6.4621313176226464E-2</v>
      </c>
      <c r="C206">
        <v>3.9732770745428934E-2</v>
      </c>
      <c r="D206">
        <v>9.8049692759818369E-2</v>
      </c>
      <c r="E206">
        <v>9.353846153846216E-3</v>
      </c>
      <c r="F206">
        <v>0.14865407794294894</v>
      </c>
      <c r="G206">
        <v>-2.5641025641025633E-2</v>
      </c>
      <c r="H206">
        <v>4.1650889814464007E-3</v>
      </c>
    </row>
    <row r="207" spans="1:8" x14ac:dyDescent="0.25">
      <c r="A207" s="9">
        <v>37866</v>
      </c>
      <c r="B207">
        <v>-4.1626061534177847E-2</v>
      </c>
      <c r="C207">
        <v>8.1163341224213207E-3</v>
      </c>
      <c r="D207">
        <v>-4.1362530413625717E-3</v>
      </c>
      <c r="E207">
        <v>7.7063772710644962E-2</v>
      </c>
      <c r="F207">
        <v>-3.7425673312346981E-2</v>
      </c>
      <c r="G207">
        <v>4.9955396966993637E-2</v>
      </c>
      <c r="H207">
        <v>4.8265460030165956E-2</v>
      </c>
    </row>
    <row r="208" spans="1:8" x14ac:dyDescent="0.25">
      <c r="A208" s="9">
        <v>37895</v>
      </c>
      <c r="B208">
        <v>6.4497385241138835E-2</v>
      </c>
      <c r="C208">
        <v>-2.6836632002683568E-2</v>
      </c>
      <c r="D208">
        <v>4.2511605179574932E-2</v>
      </c>
      <c r="E208">
        <v>1.3019359221102748E-2</v>
      </c>
      <c r="F208">
        <v>0.19731104651162804</v>
      </c>
      <c r="G208">
        <v>6.2022090059473275E-2</v>
      </c>
      <c r="H208">
        <v>-5.971223021582734E-2</v>
      </c>
    </row>
    <row r="209" spans="1:8" x14ac:dyDescent="0.25">
      <c r="A209" s="9">
        <v>37928</v>
      </c>
      <c r="B209">
        <v>3.78002183406113E-2</v>
      </c>
      <c r="C209">
        <v>-1.172009651844191E-2</v>
      </c>
      <c r="D209">
        <v>2.5779235997187584E-3</v>
      </c>
      <c r="E209">
        <v>1.184622261957982E-2</v>
      </c>
      <c r="F209">
        <v>1.7905918057663013E-2</v>
      </c>
      <c r="G209">
        <v>2.5199999999999959E-2</v>
      </c>
      <c r="H209">
        <v>-1.6449885233358826E-2</v>
      </c>
    </row>
    <row r="210" spans="1:8" x14ac:dyDescent="0.25">
      <c r="A210" s="9">
        <v>37956</v>
      </c>
      <c r="B210">
        <v>9.1650230111768566E-2</v>
      </c>
      <c r="C210">
        <v>8.0572026508545475E-2</v>
      </c>
      <c r="D210">
        <v>0.24824684431977553</v>
      </c>
      <c r="E210">
        <v>2.3635962005743322E-2</v>
      </c>
      <c r="F210">
        <v>-4.4424567680381694E-2</v>
      </c>
      <c r="G210">
        <v>-3.1213421771361716E-2</v>
      </c>
      <c r="H210">
        <v>6.4566316608323612E-2</v>
      </c>
    </row>
    <row r="211" spans="1:8" x14ac:dyDescent="0.25">
      <c r="A211" s="9">
        <v>37988</v>
      </c>
      <c r="B211">
        <v>-5.890146952541557E-2</v>
      </c>
      <c r="C211">
        <v>8.5539057456423567E-2</v>
      </c>
      <c r="D211">
        <v>-6.9662921348314588E-2</v>
      </c>
      <c r="E211">
        <v>7.0673284419507945E-2</v>
      </c>
      <c r="F211">
        <v>-4.7737909516380586E-2</v>
      </c>
      <c r="G211">
        <v>3.6649214659685875E-2</v>
      </c>
      <c r="H211">
        <v>1.0230179028132903E-2</v>
      </c>
    </row>
    <row r="212" spans="1:8" x14ac:dyDescent="0.25">
      <c r="A212" s="9">
        <v>38019</v>
      </c>
      <c r="B212">
        <v>-3.0462050428772501E-2</v>
      </c>
      <c r="C212">
        <v>-3.3006244424620856E-2</v>
      </c>
      <c r="D212">
        <v>-3.1400966183574928E-2</v>
      </c>
      <c r="E212">
        <v>-2.7511841177063429E-2</v>
      </c>
      <c r="F212">
        <v>-4.3250327653997389E-2</v>
      </c>
      <c r="G212">
        <v>9.9456099456099553E-2</v>
      </c>
      <c r="H212">
        <v>-4.0506329113923961E-2</v>
      </c>
    </row>
    <row r="213" spans="1:8" x14ac:dyDescent="0.25">
      <c r="A213" s="9">
        <v>38047</v>
      </c>
      <c r="B213">
        <v>4.382838283828374E-2</v>
      </c>
      <c r="C213">
        <v>-6.1500615006150165E-2</v>
      </c>
      <c r="D213">
        <v>-1.8079800498753067E-2</v>
      </c>
      <c r="E213">
        <v>-4.829015544041447E-2</v>
      </c>
      <c r="F213">
        <v>-6.8493150684931503E-2</v>
      </c>
      <c r="G213">
        <v>9.5406360424028121E-3</v>
      </c>
      <c r="H213">
        <v>-6.0309084055785951E-2</v>
      </c>
    </row>
    <row r="214" spans="1:8" x14ac:dyDescent="0.25">
      <c r="A214" s="9">
        <v>38078</v>
      </c>
      <c r="B214">
        <v>-1.6947008979385218E-2</v>
      </c>
      <c r="C214">
        <v>-1.8676277850589788E-2</v>
      </c>
      <c r="D214">
        <v>3.5978835978836342E-3</v>
      </c>
      <c r="E214">
        <v>-3.9960801393728242E-2</v>
      </c>
      <c r="F214">
        <v>-5.4044117647058784E-2</v>
      </c>
      <c r="G214">
        <v>-4.6902345117255856E-2</v>
      </c>
      <c r="H214">
        <v>4.8134777376654607E-2</v>
      </c>
    </row>
    <row r="215" spans="1:8" x14ac:dyDescent="0.25">
      <c r="A215" s="9">
        <v>38110</v>
      </c>
      <c r="B215">
        <v>-3.0618808696770996E-2</v>
      </c>
      <c r="C215">
        <v>3.9065108514190372E-2</v>
      </c>
      <c r="D215">
        <v>-4.2808941374947306E-2</v>
      </c>
      <c r="E215">
        <v>4.7635250085063139E-3</v>
      </c>
      <c r="F215">
        <v>0.10959968907889624</v>
      </c>
      <c r="G215">
        <v>-3.0481087036357025E-2</v>
      </c>
      <c r="H215">
        <v>3.8270187523919415E-3</v>
      </c>
    </row>
    <row r="216" spans="1:8" x14ac:dyDescent="0.25">
      <c r="A216" s="9">
        <v>38139</v>
      </c>
      <c r="B216">
        <v>5.4280026542800314E-2</v>
      </c>
      <c r="C216">
        <v>4.1131105398457504E-2</v>
      </c>
      <c r="D216">
        <v>2.6437541308658358E-2</v>
      </c>
      <c r="E216">
        <v>-4.9667005305338947E-3</v>
      </c>
      <c r="F216">
        <v>-3.3274956217162845E-2</v>
      </c>
      <c r="G216">
        <v>-1.5151515151515098E-2</v>
      </c>
      <c r="H216">
        <v>8.8829584445291584E-2</v>
      </c>
    </row>
    <row r="217" spans="1:8" x14ac:dyDescent="0.25">
      <c r="A217" s="9">
        <v>38169</v>
      </c>
      <c r="B217">
        <v>-7.4899295065458241E-2</v>
      </c>
      <c r="C217">
        <v>2.6234567901234612E-2</v>
      </c>
      <c r="D217">
        <v>-7.4050225370251188E-2</v>
      </c>
      <c r="E217">
        <v>-1.2251843448667185E-2</v>
      </c>
      <c r="F217">
        <v>-0.11666666666666675</v>
      </c>
      <c r="G217">
        <v>5.7692307692307696E-2</v>
      </c>
      <c r="H217">
        <v>-2.4509803921568727E-3</v>
      </c>
    </row>
    <row r="218" spans="1:8" x14ac:dyDescent="0.25">
      <c r="A218" s="9">
        <v>38201</v>
      </c>
      <c r="B218">
        <v>-1.074976187236348E-2</v>
      </c>
      <c r="C218">
        <v>-1.3834586466165439E-2</v>
      </c>
      <c r="D218">
        <v>-4.2420027816411646E-2</v>
      </c>
      <c r="E218">
        <v>-2.7334328701045085E-2</v>
      </c>
      <c r="F218">
        <v>-0.12674323215750616</v>
      </c>
      <c r="G218">
        <v>-1.7454545454545469E-2</v>
      </c>
      <c r="H218">
        <v>-4.1769041769041691E-2</v>
      </c>
    </row>
    <row r="219" spans="1:8" x14ac:dyDescent="0.25">
      <c r="A219" s="9">
        <v>38231</v>
      </c>
      <c r="B219">
        <v>0.10660247592847318</v>
      </c>
      <c r="C219">
        <v>2.4092711192436694E-2</v>
      </c>
      <c r="D219">
        <v>2.8322440087145836E-2</v>
      </c>
      <c r="E219">
        <v>1.2398157987956042E-2</v>
      </c>
      <c r="F219">
        <v>-5.7773602630342903E-2</v>
      </c>
      <c r="G219">
        <v>3.7379718726869043E-2</v>
      </c>
      <c r="H219">
        <v>1.2820512820512742E-2</v>
      </c>
    </row>
    <row r="220" spans="1:8" x14ac:dyDescent="0.25">
      <c r="A220" s="9">
        <v>38261</v>
      </c>
      <c r="B220">
        <v>1.1187072715973078E-3</v>
      </c>
      <c r="C220">
        <v>1.6081000595592591E-2</v>
      </c>
      <c r="D220">
        <v>-9.2514124293785305E-2</v>
      </c>
      <c r="E220">
        <v>4.6769302542570626E-2</v>
      </c>
      <c r="F220">
        <v>0.10967098703888351</v>
      </c>
      <c r="G220">
        <v>3.9957188726364515E-2</v>
      </c>
      <c r="H220">
        <v>1.1573236889692596E-2</v>
      </c>
    </row>
    <row r="221" spans="1:8" x14ac:dyDescent="0.25">
      <c r="A221" s="9">
        <v>38292</v>
      </c>
      <c r="B221">
        <v>0.13670225974670958</v>
      </c>
      <c r="C221">
        <v>3.6342321219226321E-2</v>
      </c>
      <c r="D221">
        <v>1.0376134889755189E-3</v>
      </c>
      <c r="E221">
        <v>5.0027855153203286E-2</v>
      </c>
      <c r="F221">
        <v>5.3908355795147097E-3</v>
      </c>
      <c r="G221">
        <v>5.4545454545454543E-2</v>
      </c>
      <c r="H221">
        <v>-4.1473006792992498E-2</v>
      </c>
    </row>
    <row r="222" spans="1:8" x14ac:dyDescent="0.25">
      <c r="A222" s="9">
        <v>38322</v>
      </c>
      <c r="B222">
        <v>6.5101037684325597E-2</v>
      </c>
      <c r="C222">
        <v>3.2239819004524904E-2</v>
      </c>
      <c r="D222">
        <v>3.809277014770663E-2</v>
      </c>
      <c r="E222">
        <v>4.6052631578947407E-2</v>
      </c>
      <c r="F222">
        <v>4.5129579982126973E-2</v>
      </c>
      <c r="G222">
        <v>4.2940793754066488E-2</v>
      </c>
      <c r="H222">
        <v>-3.3569563595673203E-3</v>
      </c>
    </row>
    <row r="223" spans="1:8" x14ac:dyDescent="0.25">
      <c r="A223" s="9">
        <v>38355</v>
      </c>
      <c r="B223">
        <v>-8.6247564352374226E-2</v>
      </c>
      <c r="C223">
        <v>-1.0136986301369793E-2</v>
      </c>
      <c r="D223">
        <v>-8.1128307538691963E-2</v>
      </c>
      <c r="E223">
        <v>-5.234327449786972E-2</v>
      </c>
      <c r="F223">
        <v>-4.018811457887992E-2</v>
      </c>
      <c r="G223">
        <v>1.0293200249532073E-2</v>
      </c>
      <c r="H223">
        <v>-1.6467065868263388E-2</v>
      </c>
    </row>
    <row r="224" spans="1:8" x14ac:dyDescent="0.25">
      <c r="A224" s="9">
        <v>38384</v>
      </c>
      <c r="B224">
        <v>6.6778900112233489E-2</v>
      </c>
      <c r="C224">
        <v>-2.5740381954054793E-2</v>
      </c>
      <c r="D224">
        <v>-3.1513175767454597E-2</v>
      </c>
      <c r="E224">
        <v>-8.9916506101477556E-3</v>
      </c>
      <c r="F224">
        <v>6.8596881959910871E-2</v>
      </c>
      <c r="G224">
        <v>2.1302871256560597E-2</v>
      </c>
      <c r="H224">
        <v>-4.2617960426179644E-2</v>
      </c>
    </row>
    <row r="225" spans="1:8" x14ac:dyDescent="0.25">
      <c r="A225" s="9">
        <v>38412</v>
      </c>
      <c r="B225">
        <v>-3.7980010520778533E-2</v>
      </c>
      <c r="C225">
        <v>2.4431818181818162E-2</v>
      </c>
      <c r="D225">
        <v>-0.17559607293127624</v>
      </c>
      <c r="E225">
        <v>-1.2961762799740796E-2</v>
      </c>
      <c r="F225">
        <v>-3.1679866611087876E-2</v>
      </c>
      <c r="G225">
        <v>-5.8645707376057975E-2</v>
      </c>
      <c r="H225">
        <v>-3.9348171701112815E-2</v>
      </c>
    </row>
    <row r="226" spans="1:8" x14ac:dyDescent="0.25">
      <c r="A226" s="9">
        <v>38443</v>
      </c>
      <c r="B226">
        <v>-3.7073490813648302E-2</v>
      </c>
      <c r="C226">
        <v>3.8824181919024005E-3</v>
      </c>
      <c r="D226">
        <v>-9.2208234093229022E-2</v>
      </c>
      <c r="E226">
        <v>-0.16414970453053185</v>
      </c>
      <c r="F226">
        <v>1.2483857081360274E-2</v>
      </c>
      <c r="G226">
        <v>-5.8766859344894083E-2</v>
      </c>
      <c r="H226">
        <v>4.6752172114191103E-2</v>
      </c>
    </row>
    <row r="227" spans="1:8" x14ac:dyDescent="0.25">
      <c r="A227" s="9">
        <v>38474</v>
      </c>
      <c r="B227">
        <v>6.882453151618402E-2</v>
      </c>
      <c r="C227">
        <v>7.7348066298340888E-3</v>
      </c>
      <c r="D227">
        <v>0.18178410794602703</v>
      </c>
      <c r="E227">
        <v>-1.0866719036396941E-2</v>
      </c>
      <c r="F227">
        <v>0.1462585034013606</v>
      </c>
      <c r="G227">
        <v>5.5612418969635029E-2</v>
      </c>
      <c r="H227">
        <v>1.9762845849802372E-2</v>
      </c>
    </row>
    <row r="228" spans="1:8" x14ac:dyDescent="0.25">
      <c r="A228" s="9">
        <v>38504</v>
      </c>
      <c r="B228">
        <v>1.2751036021676791E-2</v>
      </c>
      <c r="C228">
        <v>-5.0164473684210481E-2</v>
      </c>
      <c r="D228">
        <v>7.8338090707262886E-2</v>
      </c>
      <c r="E228">
        <v>-1.7868960953011177E-2</v>
      </c>
      <c r="F228">
        <v>-3.4866468842730015E-2</v>
      </c>
      <c r="G228">
        <v>-0.10310277957336784</v>
      </c>
      <c r="H228">
        <v>-3.720930232558143E-2</v>
      </c>
    </row>
    <row r="229" spans="1:8" x14ac:dyDescent="0.25">
      <c r="A229" s="9">
        <v>38534</v>
      </c>
      <c r="B229">
        <v>-0.43437204910292732</v>
      </c>
      <c r="C229">
        <v>-4.3290043290042882E-3</v>
      </c>
      <c r="D229">
        <v>8.294117647058824E-2</v>
      </c>
      <c r="E229">
        <v>0.12479784366576807</v>
      </c>
      <c r="F229">
        <v>4.3043812451960067E-2</v>
      </c>
      <c r="G229">
        <v>0.1232432432432433</v>
      </c>
      <c r="H229">
        <v>3.0998389694041849E-2</v>
      </c>
    </row>
    <row r="230" spans="1:8" x14ac:dyDescent="0.25">
      <c r="A230" s="9">
        <v>38565</v>
      </c>
      <c r="B230">
        <v>2.9308106102763968E-2</v>
      </c>
      <c r="C230">
        <v>-2.579710144927538E-2</v>
      </c>
      <c r="D230">
        <v>-7.1428571428571494E-2</v>
      </c>
      <c r="E230">
        <v>-3.4028277018931095E-2</v>
      </c>
      <c r="F230">
        <v>-5.2321296978629389E-2</v>
      </c>
      <c r="G230">
        <v>4.1065126724414536E-2</v>
      </c>
      <c r="H230">
        <v>6.9113627489261989E-2</v>
      </c>
    </row>
    <row r="231" spans="1:8" x14ac:dyDescent="0.25">
      <c r="A231" s="9">
        <v>38596</v>
      </c>
      <c r="B231">
        <v>5.8749324202558982E-2</v>
      </c>
      <c r="C231">
        <v>1.7851829812556464E-3</v>
      </c>
      <c r="D231">
        <v>-0.10470897923369402</v>
      </c>
      <c r="E231">
        <v>-4.9615480029769994E-3</v>
      </c>
      <c r="F231">
        <v>-4.1601866251944022E-2</v>
      </c>
      <c r="G231">
        <v>3.2049306625577784E-2</v>
      </c>
      <c r="H231">
        <v>-6.0262965668371027E-2</v>
      </c>
    </row>
    <row r="232" spans="1:8" x14ac:dyDescent="0.25">
      <c r="A232" s="9">
        <v>38628</v>
      </c>
      <c r="B232">
        <v>-0.10485106382978718</v>
      </c>
      <c r="C232">
        <v>7.1280071280069761E-3</v>
      </c>
      <c r="D232">
        <v>-0.1048676902972885</v>
      </c>
      <c r="E232">
        <v>2.0693093991523269E-2</v>
      </c>
      <c r="F232">
        <v>-4.6653144016227124E-2</v>
      </c>
      <c r="G232">
        <v>-5.6434756643774273E-2</v>
      </c>
      <c r="H232">
        <v>-1.1659541391372381E-3</v>
      </c>
    </row>
    <row r="233" spans="1:8" x14ac:dyDescent="0.25">
      <c r="A233" s="9">
        <v>38657</v>
      </c>
      <c r="B233">
        <v>9.8687963491157965E-2</v>
      </c>
      <c r="C233">
        <v>5.337658507814811E-2</v>
      </c>
      <c r="D233">
        <v>-0.20072992700729927</v>
      </c>
      <c r="E233">
        <v>8.5735222276502335E-2</v>
      </c>
      <c r="F233">
        <v>0.1353191489361702</v>
      </c>
      <c r="G233">
        <v>7.1202531645569611E-2</v>
      </c>
      <c r="H233">
        <v>7.7042801556420251E-2</v>
      </c>
    </row>
    <row r="234" spans="1:8" x14ac:dyDescent="0.25">
      <c r="A234" s="9">
        <v>38687</v>
      </c>
      <c r="B234">
        <v>-1.7307026652817602E-4</v>
      </c>
      <c r="C234">
        <v>-1.8756998880179218E-2</v>
      </c>
      <c r="D234">
        <v>-0.11324200913241995</v>
      </c>
      <c r="E234">
        <v>-7.5365579302587207E-2</v>
      </c>
      <c r="F234">
        <v>-6.4467766116941494E-2</v>
      </c>
      <c r="G234">
        <v>-3.8404726735598981E-3</v>
      </c>
      <c r="H234">
        <v>-5.5274566473988478E-2</v>
      </c>
    </row>
    <row r="235" spans="1:8" x14ac:dyDescent="0.25">
      <c r="A235" s="9">
        <v>38720</v>
      </c>
      <c r="B235">
        <v>0.17535052795568637</v>
      </c>
      <c r="C235">
        <v>-6.5620542082738875E-2</v>
      </c>
      <c r="D235">
        <v>0.2389289392378989</v>
      </c>
      <c r="E235">
        <v>-1.0948905109489119E-2</v>
      </c>
      <c r="F235">
        <v>-0.14823717948717946</v>
      </c>
      <c r="G235">
        <v>3.8256227758007091E-2</v>
      </c>
      <c r="H235">
        <v>7.6481835564053538E-2</v>
      </c>
    </row>
    <row r="236" spans="1:8" x14ac:dyDescent="0.25">
      <c r="A236" s="9">
        <v>38749</v>
      </c>
      <c r="B236">
        <v>7.6288659793814315E-2</v>
      </c>
      <c r="C236">
        <v>3.664122137404502E-3</v>
      </c>
      <c r="D236">
        <v>-0.15586034912718205</v>
      </c>
      <c r="E236">
        <v>-1.3038130381303841E-2</v>
      </c>
      <c r="F236">
        <v>-3.10442144873001E-2</v>
      </c>
      <c r="G236">
        <v>-2.8563267637818175E-3</v>
      </c>
      <c r="H236">
        <v>-4.5470692717584284E-2</v>
      </c>
    </row>
    <row r="237" spans="1:8" x14ac:dyDescent="0.25">
      <c r="A237" s="9">
        <v>38777</v>
      </c>
      <c r="B237">
        <v>-1.7378215654077669E-2</v>
      </c>
      <c r="C237">
        <v>5.8107696988135192E-2</v>
      </c>
      <c r="D237">
        <v>4.7267355982274786E-2</v>
      </c>
      <c r="E237">
        <v>2.7791625124626174E-2</v>
      </c>
      <c r="F237">
        <v>-5.5339805825242741E-2</v>
      </c>
      <c r="G237">
        <v>-1.5754798052133978E-2</v>
      </c>
      <c r="H237">
        <v>1.2653516933382949E-2</v>
      </c>
    </row>
    <row r="238" spans="1:8" x14ac:dyDescent="0.25">
      <c r="A238" s="9">
        <v>38810</v>
      </c>
      <c r="B238">
        <v>5.4727753794736003E-2</v>
      </c>
      <c r="C238">
        <v>-5.4629097182288013E-3</v>
      </c>
      <c r="D238">
        <v>7.5693464974141964E-2</v>
      </c>
      <c r="E238">
        <v>-1.5763307869527763E-3</v>
      </c>
      <c r="F238">
        <v>2.6721479958890008E-2</v>
      </c>
      <c r="G238">
        <v>6.1117578579744135E-3</v>
      </c>
      <c r="H238">
        <v>-0.11245865490628454</v>
      </c>
    </row>
    <row r="239" spans="1:8" x14ac:dyDescent="0.25">
      <c r="A239" s="9">
        <v>38838</v>
      </c>
      <c r="B239">
        <v>-3.6836546078690156E-2</v>
      </c>
      <c r="C239">
        <v>-9.5403295750218376E-3</v>
      </c>
      <c r="D239">
        <v>0.17701048951048956</v>
      </c>
      <c r="E239">
        <v>-2.9633228078698053E-2</v>
      </c>
      <c r="F239">
        <v>-9.8098098098098135E-2</v>
      </c>
      <c r="G239">
        <v>-4.0497541220711558E-2</v>
      </c>
      <c r="H239">
        <v>-6.2111801242236031E-2</v>
      </c>
    </row>
    <row r="240" spans="1:8" x14ac:dyDescent="0.25">
      <c r="A240" s="9">
        <v>38869</v>
      </c>
      <c r="B240">
        <v>2.0973269362577124E-2</v>
      </c>
      <c r="C240">
        <v>-3.7945125510799683E-2</v>
      </c>
      <c r="D240">
        <v>0.10620126253249162</v>
      </c>
      <c r="E240">
        <v>-3.8548185231539578E-2</v>
      </c>
      <c r="F240">
        <v>5.4384017758046639E-2</v>
      </c>
      <c r="G240">
        <v>1.2963521254145302E-2</v>
      </c>
      <c r="H240">
        <v>2.8697571743929454E-2</v>
      </c>
    </row>
    <row r="241" spans="1:8" x14ac:dyDescent="0.25">
      <c r="A241" s="9">
        <v>38901</v>
      </c>
      <c r="B241">
        <v>-4.8469387755102032E-2</v>
      </c>
      <c r="C241">
        <v>-8.1917475728156292E-3</v>
      </c>
      <c r="D241">
        <v>8.1906680093991199E-2</v>
      </c>
      <c r="E241">
        <v>7.6802915907316256E-3</v>
      </c>
      <c r="F241">
        <v>-5.2631578947368418E-2</v>
      </c>
      <c r="G241">
        <v>5.3273809523809494E-2</v>
      </c>
      <c r="H241">
        <v>3.2618025751072872E-2</v>
      </c>
    </row>
    <row r="242" spans="1:8" x14ac:dyDescent="0.25">
      <c r="A242" s="9">
        <v>38930</v>
      </c>
      <c r="B242">
        <v>-6.3778749823620848E-2</v>
      </c>
      <c r="C242">
        <v>4.1908840624044194E-2</v>
      </c>
      <c r="D242">
        <v>-9.463233012721059E-2</v>
      </c>
      <c r="E242">
        <v>4.5988890324247543E-2</v>
      </c>
      <c r="F242">
        <v>8.7222222222222243E-2</v>
      </c>
      <c r="G242">
        <v>1.4410850522746483E-2</v>
      </c>
      <c r="H242">
        <v>6.8162926018287648E-2</v>
      </c>
    </row>
    <row r="243" spans="1:8" x14ac:dyDescent="0.25">
      <c r="A243" s="9">
        <v>38961</v>
      </c>
      <c r="B243">
        <v>1.3865862848530548E-2</v>
      </c>
      <c r="C243">
        <v>2.3487962419259626E-3</v>
      </c>
      <c r="D243">
        <v>3.7354352296093213E-2</v>
      </c>
      <c r="E243">
        <v>5.4341113992836575E-3</v>
      </c>
      <c r="F243">
        <v>1.5840572304547711E-2</v>
      </c>
      <c r="G243">
        <v>2.3955431754874638E-2</v>
      </c>
      <c r="H243">
        <v>5.4474708171206448E-3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RowHeight="15" x14ac:dyDescent="0.25"/>
  <sheetData>
    <row r="1" spans="1:9" x14ac:dyDescent="0.25">
      <c r="A1" s="5"/>
      <c r="B1" s="5" t="s">
        <v>19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</row>
    <row r="2" spans="1:9" x14ac:dyDescent="0.25">
      <c r="A2" s="3" t="s">
        <v>19</v>
      </c>
      <c r="B2" s="3">
        <v>1</v>
      </c>
      <c r="C2" s="3"/>
      <c r="D2" s="3"/>
      <c r="E2" s="3"/>
      <c r="F2" s="3"/>
      <c r="G2" s="3"/>
      <c r="H2" s="3"/>
      <c r="I2" s="3"/>
    </row>
    <row r="3" spans="1:9" x14ac:dyDescent="0.25">
      <c r="A3" s="3" t="s">
        <v>26</v>
      </c>
      <c r="B3" s="3">
        <v>-7.2030389805514457E-3</v>
      </c>
      <c r="C3" s="3">
        <v>1</v>
      </c>
      <c r="D3" s="3"/>
      <c r="E3" s="3"/>
      <c r="F3" s="3"/>
      <c r="G3" s="3"/>
      <c r="H3" s="3"/>
      <c r="I3" s="3"/>
    </row>
    <row r="4" spans="1:9" x14ac:dyDescent="0.25">
      <c r="A4" s="3" t="s">
        <v>27</v>
      </c>
      <c r="B4" s="3">
        <v>-2.7509776049782268E-2</v>
      </c>
      <c r="C4" s="3">
        <v>0.16461434258098831</v>
      </c>
      <c r="D4" s="3">
        <v>1</v>
      </c>
      <c r="E4" s="3"/>
      <c r="F4" s="3"/>
      <c r="G4" s="3"/>
      <c r="H4" s="3"/>
      <c r="I4" s="3"/>
    </row>
    <row r="5" spans="1:9" x14ac:dyDescent="0.25">
      <c r="A5" s="3" t="s">
        <v>28</v>
      </c>
      <c r="B5" s="3">
        <v>-1.2928642500758538E-2</v>
      </c>
      <c r="C5" s="3">
        <v>0.2736752005226924</v>
      </c>
      <c r="D5" s="3">
        <v>0.33142470955504116</v>
      </c>
      <c r="E5" s="3">
        <v>1</v>
      </c>
      <c r="F5" s="3"/>
      <c r="G5" s="3"/>
      <c r="H5" s="3"/>
      <c r="I5" s="3"/>
    </row>
    <row r="6" spans="1:9" x14ac:dyDescent="0.25">
      <c r="A6" s="3" t="s">
        <v>29</v>
      </c>
      <c r="B6" s="3">
        <v>1.7421703893188048E-2</v>
      </c>
      <c r="C6" s="3">
        <v>0.20458323042959548</v>
      </c>
      <c r="D6" s="3">
        <v>0.33457848548078373</v>
      </c>
      <c r="E6" s="3">
        <v>0.33922868907086706</v>
      </c>
      <c r="F6" s="3">
        <v>1</v>
      </c>
      <c r="G6" s="3"/>
      <c r="H6" s="3"/>
      <c r="I6" s="3"/>
    </row>
    <row r="7" spans="1:9" x14ac:dyDescent="0.25">
      <c r="A7" s="3" t="s">
        <v>30</v>
      </c>
      <c r="B7" s="3">
        <v>-9.191314113762615E-2</v>
      </c>
      <c r="C7" s="3">
        <v>0.21465597069437467</v>
      </c>
      <c r="D7" s="3">
        <v>0.28716701894220964</v>
      </c>
      <c r="E7" s="3">
        <v>0.27423548063554043</v>
      </c>
      <c r="F7" s="3">
        <v>0.3483036107852866</v>
      </c>
      <c r="G7" s="3">
        <v>1</v>
      </c>
      <c r="H7" s="3"/>
      <c r="I7" s="3"/>
    </row>
    <row r="8" spans="1:9" x14ac:dyDescent="0.25">
      <c r="A8" s="3" t="s">
        <v>31</v>
      </c>
      <c r="B8" s="3">
        <v>1.9199525664333639E-2</v>
      </c>
      <c r="C8" s="3">
        <v>0.22379003620140911</v>
      </c>
      <c r="D8" s="3">
        <v>0.2592415067217454</v>
      </c>
      <c r="E8" s="3">
        <v>0.21683086998585122</v>
      </c>
      <c r="F8" s="3">
        <v>0.2406426608763276</v>
      </c>
      <c r="G8" s="3">
        <v>0.24270477748024386</v>
      </c>
      <c r="H8" s="3">
        <v>1</v>
      </c>
      <c r="I8" s="3"/>
    </row>
    <row r="9" spans="1:9" ht="15.75" thickBot="1" x14ac:dyDescent="0.3">
      <c r="A9" s="4" t="s">
        <v>32</v>
      </c>
      <c r="B9" s="4">
        <v>-0.10798881657053959</v>
      </c>
      <c r="C9" s="4">
        <v>8.9345166310404636E-2</v>
      </c>
      <c r="D9" s="4">
        <v>0.32609941487859317</v>
      </c>
      <c r="E9" s="4">
        <v>0.17110642551226873</v>
      </c>
      <c r="F9" s="4">
        <v>0.31635816978806963</v>
      </c>
      <c r="G9" s="4">
        <v>0.39351881855525495</v>
      </c>
      <c r="H9" s="4">
        <v>0.30161444534411491</v>
      </c>
      <c r="I9" s="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RowHeight="15" x14ac:dyDescent="0.25"/>
  <cols>
    <col min="2" max="2" width="14.85546875" bestFit="1" customWidth="1"/>
  </cols>
  <sheetData>
    <row r="1" spans="1:3" x14ac:dyDescent="0.25">
      <c r="A1" s="7" t="s">
        <v>18</v>
      </c>
      <c r="B1" s="7" t="s">
        <v>20</v>
      </c>
      <c r="C1" s="7" t="s">
        <v>21</v>
      </c>
    </row>
    <row r="2" spans="1:3" x14ac:dyDescent="0.25">
      <c r="A2" s="7">
        <v>1</v>
      </c>
      <c r="B2" s="7">
        <v>1260</v>
      </c>
      <c r="C2" s="7">
        <v>123118</v>
      </c>
    </row>
    <row r="3" spans="1:3" x14ac:dyDescent="0.25">
      <c r="A3" s="7">
        <v>2</v>
      </c>
      <c r="B3" s="7">
        <v>1007</v>
      </c>
      <c r="C3" s="7">
        <v>99601</v>
      </c>
    </row>
    <row r="4" spans="1:3" x14ac:dyDescent="0.25">
      <c r="A4" s="7">
        <v>3</v>
      </c>
      <c r="B4" s="7">
        <v>1296</v>
      </c>
      <c r="C4" s="7">
        <v>132000</v>
      </c>
    </row>
    <row r="5" spans="1:3" x14ac:dyDescent="0.25">
      <c r="A5" s="7">
        <v>4</v>
      </c>
      <c r="B5" s="7">
        <v>873</v>
      </c>
      <c r="C5" s="7">
        <v>80000</v>
      </c>
    </row>
    <row r="6" spans="1:3" x14ac:dyDescent="0.25">
      <c r="A6" s="7">
        <v>5</v>
      </c>
      <c r="B6" s="7">
        <v>532</v>
      </c>
      <c r="C6" s="7">
        <v>52000</v>
      </c>
    </row>
    <row r="7" spans="1:3" x14ac:dyDescent="0.25">
      <c r="A7" s="7">
        <v>6</v>
      </c>
      <c r="B7" s="7">
        <v>476</v>
      </c>
      <c r="C7" s="7">
        <v>58625</v>
      </c>
    </row>
    <row r="8" spans="1:3" x14ac:dyDescent="0.25">
      <c r="A8" s="7">
        <v>7</v>
      </c>
      <c r="B8" s="7">
        <v>482</v>
      </c>
      <c r="C8" s="7">
        <v>74624</v>
      </c>
    </row>
    <row r="9" spans="1:3" x14ac:dyDescent="0.25">
      <c r="A9" s="7">
        <v>8</v>
      </c>
      <c r="B9" s="7">
        <v>1273</v>
      </c>
      <c r="C9" s="7">
        <v>110000</v>
      </c>
    </row>
    <row r="10" spans="1:3" x14ac:dyDescent="0.25">
      <c r="A10" s="7">
        <v>9</v>
      </c>
      <c r="B10" s="7">
        <v>692</v>
      </c>
      <c r="C10" s="7">
        <v>81000</v>
      </c>
    </row>
    <row r="11" spans="1:3" x14ac:dyDescent="0.25">
      <c r="A11" s="7">
        <v>10</v>
      </c>
      <c r="B11" s="7">
        <v>690</v>
      </c>
      <c r="C11" s="7">
        <v>73507</v>
      </c>
    </row>
    <row r="12" spans="1:3" x14ac:dyDescent="0.25">
      <c r="A12" s="7">
        <v>11</v>
      </c>
      <c r="B12" s="7">
        <v>564</v>
      </c>
      <c r="C12" s="7">
        <v>95024</v>
      </c>
    </row>
    <row r="13" spans="1:3" x14ac:dyDescent="0.25">
      <c r="A13" s="7">
        <v>12</v>
      </c>
      <c r="B13" s="7">
        <v>470</v>
      </c>
      <c r="C13" s="7">
        <v>88004</v>
      </c>
    </row>
    <row r="14" spans="1:3" x14ac:dyDescent="0.25">
      <c r="A14" s="7">
        <v>13</v>
      </c>
      <c r="B14" s="7">
        <v>675</v>
      </c>
      <c r="C14" s="7">
        <v>70000</v>
      </c>
    </row>
    <row r="15" spans="1:3" x14ac:dyDescent="0.25">
      <c r="A15" s="7">
        <v>14</v>
      </c>
      <c r="B15" s="7">
        <v>870</v>
      </c>
      <c r="C15" s="7">
        <v>110253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NPV</vt:lpstr>
      <vt:lpstr>NPVSolution</vt:lpstr>
      <vt:lpstr>IRR</vt:lpstr>
      <vt:lpstr>IRRSolution</vt:lpstr>
      <vt:lpstr>DescriptiveStatistics</vt:lpstr>
      <vt:lpstr>DescriptiveSolution</vt:lpstr>
      <vt:lpstr>Correlation</vt:lpstr>
      <vt:lpstr>CorrelationSolution</vt:lpstr>
      <vt:lpstr>Regression</vt:lpstr>
      <vt:lpstr>RegressionSolution</vt:lpstr>
      <vt:lpstr>Exponential</vt:lpstr>
      <vt:lpstr>ExponentialSolution</vt:lpstr>
      <vt:lpstr>Power</vt:lpstr>
      <vt:lpstr>PowerSolution</vt:lpstr>
      <vt:lpstr>MultipleRegression</vt:lpstr>
      <vt:lpstr>MultipleRegressionSolution</vt:lpstr>
      <vt:lpstr>TimeSeries</vt:lpstr>
      <vt:lpstr>TimeSeriesSolution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Donald Harter</cp:lastModifiedBy>
  <dcterms:created xsi:type="dcterms:W3CDTF">2008-07-16T01:03:51Z</dcterms:created>
  <dcterms:modified xsi:type="dcterms:W3CDTF">2015-12-21T15:42:57Z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