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571"/>
  <workbookPr/>
  <mc:AlternateContent xmlns:mc="http://schemas.openxmlformats.org/markup-compatibility/2006">
    <mc:Choice Requires="x15">
      <x15ac:absPath xmlns:x15ac="http://schemas.microsoft.com/office/spreadsheetml/2010/11/ac" url="C:\Users\jdine\Desktop\SYracuse\Data Analysis\Homework Assignments\"/>
    </mc:Choice>
  </mc:AlternateContent>
  <bookViews>
    <workbookView xWindow="0" yWindow="0" windowWidth="21570" windowHeight="7965"/>
  </bookViews>
  <sheets>
    <sheet name="Device Type Conversion Rate" sheetId="2" r:id="rId1"/>
    <sheet name="Size Conversion Rate" sheetId="4" r:id="rId2"/>
    <sheet name="Raw Conversion Rate Data" sheetId="3" r:id="rId3"/>
  </sheets>
  <definedNames>
    <definedName name="_xlnm.Print_Area" localSheetId="0">'Device Type Conversion Rate'!$A$1:$F$35</definedName>
  </definedName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7" i="2" l="1"/>
  <c r="D19" i="2"/>
  <c r="C19" i="2"/>
  <c r="C22" i="2"/>
  <c r="B19" i="4"/>
  <c r="E11" i="4"/>
  <c r="B13" i="4"/>
  <c r="E12" i="4"/>
  <c r="E13" i="4"/>
  <c r="C19" i="4"/>
  <c r="D19" i="4"/>
  <c r="B20" i="4"/>
  <c r="C13" i="4"/>
  <c r="C20" i="4"/>
  <c r="D20" i="4"/>
  <c r="B21" i="4"/>
  <c r="D13" i="4"/>
  <c r="C21" i="4"/>
  <c r="D21" i="4"/>
  <c r="B22" i="4"/>
  <c r="C22" i="4"/>
  <c r="D22" i="4"/>
  <c r="B23" i="4"/>
  <c r="C23" i="4"/>
  <c r="D23" i="4"/>
  <c r="B24" i="4"/>
  <c r="C24" i="4"/>
  <c r="D24" i="4"/>
  <c r="D25" i="4"/>
  <c r="B19" i="2"/>
  <c r="E11" i="2"/>
  <c r="B13" i="2"/>
  <c r="E12" i="2"/>
  <c r="E13" i="2"/>
  <c r="B20" i="2"/>
  <c r="C13" i="2"/>
  <c r="C20" i="2"/>
  <c r="D20" i="2"/>
  <c r="B21" i="2"/>
  <c r="D13" i="2"/>
  <c r="C21" i="2"/>
  <c r="D21" i="2"/>
  <c r="B22" i="2"/>
  <c r="D22" i="2"/>
  <c r="B23" i="2"/>
  <c r="C23" i="2"/>
  <c r="D23" i="2"/>
  <c r="B24" i="2"/>
  <c r="C24" i="2"/>
  <c r="D24" i="2"/>
  <c r="D25" i="2"/>
  <c r="B27" i="4"/>
  <c r="B25" i="4"/>
  <c r="B25" i="2"/>
</calcChain>
</file>

<file path=xl/sharedStrings.xml><?xml version="1.0" encoding="utf-8"?>
<sst xmlns="http://schemas.openxmlformats.org/spreadsheetml/2006/main" count="77" uniqueCount="49">
  <si>
    <t>Question:</t>
  </si>
  <si>
    <t>Totals</t>
  </si>
  <si>
    <t>f (observed)</t>
  </si>
  <si>
    <t>F (expected)</t>
  </si>
  <si>
    <t>(f-F)^2 / F</t>
  </si>
  <si>
    <t>&lt;--- N</t>
  </si>
  <si>
    <t>&lt;--- chi-square</t>
  </si>
  <si>
    <t>Fail to reject Ho?</t>
  </si>
  <si>
    <t>Reject Ho?</t>
  </si>
  <si>
    <t>What does this mean?</t>
  </si>
  <si>
    <t>if p is low Ho must go</t>
  </si>
  <si>
    <t xml:space="preserve">p-value = </t>
  </si>
  <si>
    <t>pvalue is less than 0.05 alpha so we reject the null.</t>
  </si>
  <si>
    <t>There appears to be a relationship.</t>
  </si>
  <si>
    <t xml:space="preserve">Mobile </t>
  </si>
  <si>
    <t>Tablet</t>
  </si>
  <si>
    <t>PC</t>
  </si>
  <si>
    <t>Morning/Mobile</t>
  </si>
  <si>
    <t>Morning/Tablet</t>
  </si>
  <si>
    <t>Morning/PC</t>
  </si>
  <si>
    <t>Afternoon/Mobile</t>
  </si>
  <si>
    <t>Afternoon/Tablet</t>
  </si>
  <si>
    <t>Afternoon/PC</t>
  </si>
  <si>
    <t>There is evidence that Time of Day and Device Type are not independent.</t>
  </si>
  <si>
    <t>X</t>
  </si>
  <si>
    <t>Redo with Size as Rows</t>
  </si>
  <si>
    <r>
      <t>Ho:  _____Device Type____________ and _____</t>
    </r>
    <r>
      <rPr>
        <b/>
        <u/>
        <sz val="11"/>
        <color theme="1"/>
        <rFont val="Calibri"/>
        <family val="2"/>
        <scheme val="minor"/>
      </rPr>
      <t>Conversion Rate</t>
    </r>
    <r>
      <rPr>
        <sz val="11"/>
        <color theme="1"/>
        <rFont val="Calibri"/>
        <family val="2"/>
        <scheme val="minor"/>
      </rPr>
      <t>________ are independent</t>
    </r>
  </si>
  <si>
    <r>
      <t>Ha:  ________</t>
    </r>
    <r>
      <rPr>
        <b/>
        <u/>
        <sz val="11"/>
        <color theme="1"/>
        <rFont val="Calibri"/>
        <family val="2"/>
        <scheme val="minor"/>
      </rPr>
      <t>_Device Type</t>
    </r>
    <r>
      <rPr>
        <sz val="11"/>
        <color theme="1"/>
        <rFont val="Calibri"/>
        <family val="2"/>
        <scheme val="minor"/>
      </rPr>
      <t>_______ and ______</t>
    </r>
    <r>
      <rPr>
        <b/>
        <u/>
        <sz val="11"/>
        <color theme="1"/>
        <rFont val="Calibri"/>
        <family val="2"/>
        <scheme val="minor"/>
      </rPr>
      <t>_Conversion Rate</t>
    </r>
    <r>
      <rPr>
        <sz val="11"/>
        <color theme="1"/>
        <rFont val="Calibri"/>
        <family val="2"/>
        <scheme val="minor"/>
      </rPr>
      <t>_______ are not independent</t>
    </r>
  </si>
  <si>
    <t>Sum of Act Conv Rate</t>
  </si>
  <si>
    <t>Row Labels</t>
  </si>
  <si>
    <t>Mobile</t>
  </si>
  <si>
    <t>Grand Total</t>
  </si>
  <si>
    <t>Days above mean Conv Rate (5.93%)</t>
  </si>
  <si>
    <t>Days below mean conversion rate (5.93%)</t>
  </si>
  <si>
    <r>
      <t>Ho:  _____Ad Size____________ and _____</t>
    </r>
    <r>
      <rPr>
        <b/>
        <u/>
        <sz val="11"/>
        <color theme="1"/>
        <rFont val="Calibri"/>
        <family val="2"/>
        <scheme val="minor"/>
      </rPr>
      <t>Conversion Rate</t>
    </r>
    <r>
      <rPr>
        <sz val="11"/>
        <color theme="1"/>
        <rFont val="Calibri"/>
        <family val="2"/>
        <scheme val="minor"/>
      </rPr>
      <t>________ are independent</t>
    </r>
  </si>
  <si>
    <r>
      <t>Ha:  ________</t>
    </r>
    <r>
      <rPr>
        <b/>
        <u/>
        <sz val="11"/>
        <color theme="1"/>
        <rFont val="Calibri"/>
        <family val="2"/>
        <scheme val="minor"/>
      </rPr>
      <t>_Ad Size</t>
    </r>
    <r>
      <rPr>
        <sz val="11"/>
        <color theme="1"/>
        <rFont val="Calibri"/>
        <family val="2"/>
        <scheme val="minor"/>
      </rPr>
      <t>_______ and ______</t>
    </r>
    <r>
      <rPr>
        <b/>
        <u/>
        <sz val="11"/>
        <color theme="1"/>
        <rFont val="Calibri"/>
        <family val="2"/>
        <scheme val="minor"/>
      </rPr>
      <t>_Conversion Rate</t>
    </r>
    <r>
      <rPr>
        <sz val="11"/>
        <color theme="1"/>
        <rFont val="Calibri"/>
        <family val="2"/>
        <scheme val="minor"/>
      </rPr>
      <t>_______ are not independent</t>
    </r>
  </si>
  <si>
    <t>Sum of AConvRate</t>
  </si>
  <si>
    <t>Column Labels</t>
  </si>
  <si>
    <t>300x250</t>
  </si>
  <si>
    <t>320x50</t>
  </si>
  <si>
    <t>728x90</t>
  </si>
  <si>
    <t>Mobile/&lt;5.93%</t>
  </si>
  <si>
    <t>Mobile/&gt;5.93%</t>
  </si>
  <si>
    <t>Tablet/&gt;5.93%</t>
  </si>
  <si>
    <t>PC/&gt;5.93%</t>
  </si>
  <si>
    <t>Tablet/&lt;5.93%</t>
  </si>
  <si>
    <t>PC/&lt;5.93%</t>
  </si>
  <si>
    <t>Days above mean Conv Rate (6.58%)</t>
  </si>
  <si>
    <t>Days below mean conversion rate (6.58%)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</si>
</sst>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(* #,##0.00000000_);_(* \(#,##0.00000000\);_(* &quot;-&quot;??_);_(@_)"/>
    <numFmt numFmtId="165" formatCode="mm/dd/yyyy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0"/>
      <name val="Arial"/>
      <family val="2"/>
    </font>
    <font>
      <b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</fills>
  <borders count="1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theme="4" tint="-0.249977111117893"/>
      </top>
      <bottom/>
      <diagonal/>
    </border>
    <border>
      <left/>
      <right/>
      <top style="thin">
        <color theme="4" tint="-0.249977111117893"/>
      </top>
      <bottom style="medium">
        <color theme="4" tint="-0.249977111117893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37">
    <xf numFmtId="0" fontId="0" fillId="0" borderId="0" xfId="0"/>
    <xf numFmtId="0" fontId="2" fillId="0" borderId="0" xfId="0" applyFont="1"/>
    <xf numFmtId="0" fontId="0" fillId="0" borderId="2" xfId="0" applyBorder="1"/>
    <xf numFmtId="0" fontId="3" fillId="0" borderId="0" xfId="0" applyFont="1" applyBorder="1"/>
    <xf numFmtId="0" fontId="0" fillId="0" borderId="3" xfId="0" applyBorder="1"/>
    <xf numFmtId="0" fontId="3" fillId="0" borderId="0" xfId="0" applyFont="1"/>
    <xf numFmtId="0" fontId="0" fillId="0" borderId="4" xfId="0" applyBorder="1"/>
    <xf numFmtId="0" fontId="0" fillId="0" borderId="2" xfId="0" applyBorder="1" applyAlignment="1">
      <alignment horizontal="right"/>
    </xf>
    <xf numFmtId="0" fontId="1" fillId="0" borderId="5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right"/>
    </xf>
    <xf numFmtId="0" fontId="0" fillId="0" borderId="7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2" fontId="0" fillId="0" borderId="4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1" fillId="2" borderId="0" xfId="0" applyNumberFormat="1" applyFont="1" applyFill="1" applyAlignment="1">
      <alignment horizontal="center"/>
    </xf>
    <xf numFmtId="0" fontId="4" fillId="0" borderId="0" xfId="0" applyFont="1" applyAlignment="1">
      <alignment horizontal="center"/>
    </xf>
    <xf numFmtId="0" fontId="5" fillId="2" borderId="8" xfId="0" applyFont="1" applyFill="1" applyBorder="1"/>
    <xf numFmtId="0" fontId="5" fillId="2" borderId="12" xfId="0" applyFont="1" applyFill="1" applyBorder="1"/>
    <xf numFmtId="0" fontId="5" fillId="2" borderId="9" xfId="0" applyFont="1" applyFill="1" applyBorder="1"/>
    <xf numFmtId="0" fontId="5" fillId="2" borderId="13" xfId="0" applyFont="1" applyFill="1" applyBorder="1"/>
    <xf numFmtId="0" fontId="5" fillId="2" borderId="0" xfId="0" applyFont="1" applyFill="1" applyBorder="1"/>
    <xf numFmtId="0" fontId="5" fillId="2" borderId="14" xfId="0" applyFont="1" applyFill="1" applyBorder="1"/>
    <xf numFmtId="0" fontId="5" fillId="2" borderId="10" xfId="0" applyFont="1" applyFill="1" applyBorder="1"/>
    <xf numFmtId="0" fontId="5" fillId="2" borderId="15" xfId="0" applyFont="1" applyFill="1" applyBorder="1"/>
    <xf numFmtId="0" fontId="5" fillId="2" borderId="11" xfId="0" applyFont="1" applyFill="1" applyBorder="1"/>
    <xf numFmtId="164" fontId="0" fillId="0" borderId="0" xfId="1" applyNumberFormat="1" applyFont="1"/>
    <xf numFmtId="0" fontId="0" fillId="0" borderId="0" xfId="0" applyNumberFormat="1"/>
    <xf numFmtId="0" fontId="7" fillId="3" borderId="16" xfId="0" applyFont="1" applyFill="1" applyBorder="1"/>
    <xf numFmtId="0" fontId="7" fillId="3" borderId="0" xfId="0" applyFont="1" applyFill="1" applyBorder="1"/>
    <xf numFmtId="165" fontId="0" fillId="0" borderId="0" xfId="0" applyNumberFormat="1" applyFont="1" applyAlignment="1">
      <alignment horizontal="left"/>
    </xf>
    <xf numFmtId="10" fontId="0" fillId="0" borderId="0" xfId="0" applyNumberFormat="1" applyFont="1"/>
    <xf numFmtId="165" fontId="8" fillId="0" borderId="17" xfId="0" applyNumberFormat="1" applyFont="1" applyBorder="1" applyAlignment="1">
      <alignment horizontal="left"/>
    </xf>
    <xf numFmtId="10" fontId="8" fillId="0" borderId="17" xfId="0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5"/>
  <sheetViews>
    <sheetView tabSelected="1" topLeftCell="A13" workbookViewId="0">
      <selection activeCell="E21" sqref="E21"/>
    </sheetView>
  </sheetViews>
  <sheetFormatPr defaultColWidth="8.85546875" defaultRowHeight="15" x14ac:dyDescent="0.25"/>
  <cols>
    <col min="1" max="1" width="72.7109375" bestFit="1" customWidth="1"/>
    <col min="2" max="2" width="14.42578125" customWidth="1"/>
    <col min="3" max="3" width="19.140625" customWidth="1"/>
    <col min="4" max="4" width="12.7109375" customWidth="1"/>
    <col min="5" max="5" width="16.140625" customWidth="1"/>
    <col min="6" max="6" width="13.42578125" customWidth="1"/>
    <col min="7" max="7" width="11.28515625" customWidth="1"/>
  </cols>
  <sheetData>
    <row r="1" spans="1:6" x14ac:dyDescent="0.25">
      <c r="A1" s="1" t="s">
        <v>0</v>
      </c>
    </row>
    <row r="3" spans="1:6" x14ac:dyDescent="0.25">
      <c r="A3" t="s">
        <v>26</v>
      </c>
    </row>
    <row r="4" spans="1:6" ht="34.5" customHeight="1" x14ac:dyDescent="0.25">
      <c r="A4" t="s">
        <v>27</v>
      </c>
    </row>
    <row r="5" spans="1:6" ht="9" customHeight="1" x14ac:dyDescent="0.25"/>
    <row r="6" spans="1:6" x14ac:dyDescent="0.25">
      <c r="A6" s="3"/>
    </row>
    <row r="7" spans="1:6" ht="9.75" customHeight="1" x14ac:dyDescent="0.25"/>
    <row r="8" spans="1:6" x14ac:dyDescent="0.25">
      <c r="A8" s="5"/>
    </row>
    <row r="9" spans="1:6" ht="9" customHeight="1" x14ac:dyDescent="0.25"/>
    <row r="10" spans="1:6" x14ac:dyDescent="0.25">
      <c r="A10" s="4"/>
      <c r="B10" t="s">
        <v>14</v>
      </c>
      <c r="C10" t="s">
        <v>15</v>
      </c>
      <c r="D10" t="s">
        <v>16</v>
      </c>
    </row>
    <row r="11" spans="1:6" x14ac:dyDescent="0.25">
      <c r="A11" t="s">
        <v>32</v>
      </c>
      <c r="B11" s="30">
        <v>8</v>
      </c>
      <c r="C11" s="30">
        <v>12</v>
      </c>
      <c r="D11" s="30">
        <v>33</v>
      </c>
      <c r="E11">
        <f>SUM(B11:D11)</f>
        <v>53</v>
      </c>
    </row>
    <row r="12" spans="1:6" ht="15.75" thickBot="1" x14ac:dyDescent="0.3">
      <c r="A12" t="s">
        <v>33</v>
      </c>
      <c r="B12" s="30">
        <v>27</v>
      </c>
      <c r="C12" s="30">
        <v>23</v>
      </c>
      <c r="D12" s="30">
        <v>2</v>
      </c>
      <c r="E12">
        <f>SUM(B12:D12)</f>
        <v>52</v>
      </c>
    </row>
    <row r="13" spans="1:6" ht="15.75" thickBot="1" x14ac:dyDescent="0.3">
      <c r="A13" s="7" t="s">
        <v>1</v>
      </c>
      <c r="B13" s="6">
        <f>SUM(B11:B12)</f>
        <v>35</v>
      </c>
      <c r="C13" s="6">
        <f t="shared" ref="C13:D13" si="0">SUM(C11:C12)</f>
        <v>35</v>
      </c>
      <c r="D13" s="6">
        <f t="shared" si="0"/>
        <v>35</v>
      </c>
      <c r="E13" s="11">
        <f>SUM(E11:E12)</f>
        <v>105</v>
      </c>
      <c r="F13" t="s">
        <v>5</v>
      </c>
    </row>
    <row r="14" spans="1:6" ht="8.25" customHeight="1" x14ac:dyDescent="0.25"/>
    <row r="15" spans="1:6" ht="8.25" customHeight="1" x14ac:dyDescent="0.25"/>
    <row r="16" spans="1:6" x14ac:dyDescent="0.25">
      <c r="A16" s="5"/>
      <c r="B16" s="5"/>
      <c r="C16" s="5"/>
      <c r="D16" s="5"/>
    </row>
    <row r="17" spans="1:6" ht="8.25" customHeight="1" x14ac:dyDescent="0.25">
      <c r="A17" s="5"/>
      <c r="B17" s="5"/>
      <c r="C17" s="5"/>
      <c r="D17" s="5"/>
    </row>
    <row r="18" spans="1:6" x14ac:dyDescent="0.25">
      <c r="A18" s="4"/>
      <c r="B18" s="8" t="s">
        <v>2</v>
      </c>
      <c r="C18" s="8" t="s">
        <v>3</v>
      </c>
      <c r="D18" s="9" t="s">
        <v>4</v>
      </c>
    </row>
    <row r="19" spans="1:6" x14ac:dyDescent="0.25">
      <c r="A19" s="2" t="s">
        <v>42</v>
      </c>
      <c r="B19" s="12">
        <f>B11</f>
        <v>8</v>
      </c>
      <c r="C19" s="14">
        <f>E11*B13/E13</f>
        <v>17.666666666666668</v>
      </c>
      <c r="D19" s="15">
        <f>((B19-C19)^2)/C19</f>
        <v>5.2893081761006302</v>
      </c>
    </row>
    <row r="20" spans="1:6" x14ac:dyDescent="0.25">
      <c r="A20" s="2" t="s">
        <v>43</v>
      </c>
      <c r="B20" s="12">
        <f>C11</f>
        <v>12</v>
      </c>
      <c r="C20" s="14">
        <f>E11*C13/E13</f>
        <v>17.666666666666668</v>
      </c>
      <c r="D20" s="15">
        <f t="shared" ref="D20:D24" si="1">((B20-C20)^2)/C20</f>
        <v>1.8176100628930822</v>
      </c>
    </row>
    <row r="21" spans="1:6" x14ac:dyDescent="0.25">
      <c r="A21" s="2" t="s">
        <v>44</v>
      </c>
      <c r="B21" s="12">
        <f>D11</f>
        <v>33</v>
      </c>
      <c r="C21" s="14">
        <f>E11*D13/E13</f>
        <v>17.666666666666668</v>
      </c>
      <c r="D21" s="15">
        <f t="shared" si="1"/>
        <v>13.308176100628929</v>
      </c>
      <c r="F21" t="s">
        <v>25</v>
      </c>
    </row>
    <row r="22" spans="1:6" x14ac:dyDescent="0.25">
      <c r="A22" s="2" t="s">
        <v>41</v>
      </c>
      <c r="B22" s="12">
        <f>B12</f>
        <v>27</v>
      </c>
      <c r="C22" s="14">
        <f>E12*B13/E13</f>
        <v>17.333333333333332</v>
      </c>
      <c r="D22" s="15">
        <f t="shared" si="1"/>
        <v>5.3910256410256432</v>
      </c>
    </row>
    <row r="23" spans="1:6" x14ac:dyDescent="0.25">
      <c r="A23" s="2" t="s">
        <v>45</v>
      </c>
      <c r="B23" s="12">
        <f>C12</f>
        <v>23</v>
      </c>
      <c r="C23" s="14">
        <f>E12*C13/E13</f>
        <v>17.333333333333332</v>
      </c>
      <c r="D23" s="15">
        <f t="shared" si="1"/>
        <v>1.8525641025641033</v>
      </c>
    </row>
    <row r="24" spans="1:6" x14ac:dyDescent="0.25">
      <c r="A24" s="2" t="s">
        <v>46</v>
      </c>
      <c r="B24" s="13">
        <f>D12</f>
        <v>2</v>
      </c>
      <c r="C24" s="16">
        <f>E12*D13/E13</f>
        <v>17.333333333333332</v>
      </c>
      <c r="D24" s="17">
        <f t="shared" si="1"/>
        <v>13.564102564102564</v>
      </c>
    </row>
    <row r="25" spans="1:6" x14ac:dyDescent="0.25">
      <c r="A25" s="7" t="s">
        <v>1</v>
      </c>
      <c r="B25" s="12">
        <f>SUM(B19:B24)</f>
        <v>105</v>
      </c>
      <c r="C25" s="12"/>
      <c r="D25" s="18">
        <f>SUM(D19:D24)</f>
        <v>41.222786647314948</v>
      </c>
      <c r="E25" t="s">
        <v>6</v>
      </c>
    </row>
    <row r="26" spans="1:6" ht="10.5" customHeight="1" x14ac:dyDescent="0.25"/>
    <row r="27" spans="1:6" x14ac:dyDescent="0.25">
      <c r="A27" s="10" t="s">
        <v>11</v>
      </c>
      <c r="B27" s="29">
        <f>_xlfn.CHISQ.DIST.RT(D25, 2)</f>
        <v>1.1183702742082914E-9</v>
      </c>
    </row>
    <row r="29" spans="1:6" x14ac:dyDescent="0.25">
      <c r="A29" s="1" t="s">
        <v>10</v>
      </c>
    </row>
    <row r="30" spans="1:6" x14ac:dyDescent="0.25">
      <c r="A30" t="s">
        <v>8</v>
      </c>
      <c r="B30" s="19" t="s">
        <v>24</v>
      </c>
    </row>
    <row r="31" spans="1:6" x14ac:dyDescent="0.25">
      <c r="A31" t="s">
        <v>7</v>
      </c>
    </row>
    <row r="32" spans="1:6" ht="15.75" thickBot="1" x14ac:dyDescent="0.3">
      <c r="A32" t="s">
        <v>9</v>
      </c>
    </row>
    <row r="33" spans="1:5" x14ac:dyDescent="0.25">
      <c r="A33" s="20" t="s">
        <v>12</v>
      </c>
      <c r="B33" s="21"/>
      <c r="C33" s="21"/>
      <c r="D33" s="21"/>
      <c r="E33" s="22"/>
    </row>
    <row r="34" spans="1:5" x14ac:dyDescent="0.25">
      <c r="A34" s="23" t="s">
        <v>23</v>
      </c>
      <c r="B34" s="24"/>
      <c r="C34" s="24"/>
      <c r="D34" s="24"/>
      <c r="E34" s="25"/>
    </row>
    <row r="35" spans="1:5" ht="15.75" thickBot="1" x14ac:dyDescent="0.3">
      <c r="A35" s="26" t="s">
        <v>13</v>
      </c>
      <c r="B35" s="27"/>
      <c r="C35" s="27"/>
      <c r="D35" s="27"/>
      <c r="E35" s="28"/>
    </row>
  </sheetData>
  <printOptions gridLines="1"/>
  <pageMargins left="0.7" right="0.7" top="0.25" bottom="0.25" header="0.3" footer="0.3"/>
  <pageSetup scale="9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workbookViewId="0">
      <selection activeCell="E15" sqref="E15"/>
    </sheetView>
  </sheetViews>
  <sheetFormatPr defaultColWidth="8.85546875" defaultRowHeight="15" x14ac:dyDescent="0.25"/>
  <cols>
    <col min="1" max="1" width="72.7109375" bestFit="1" customWidth="1"/>
    <col min="2" max="2" width="14.42578125" customWidth="1"/>
    <col min="3" max="3" width="19.140625" customWidth="1"/>
    <col min="4" max="4" width="12.7109375" customWidth="1"/>
    <col min="5" max="5" width="16.140625" customWidth="1"/>
    <col min="6" max="6" width="13.42578125" customWidth="1"/>
    <col min="7" max="7" width="11.28515625" customWidth="1"/>
  </cols>
  <sheetData>
    <row r="1" spans="1:6" x14ac:dyDescent="0.25">
      <c r="A1" s="1" t="s">
        <v>0</v>
      </c>
    </row>
    <row r="3" spans="1:6" x14ac:dyDescent="0.25">
      <c r="A3" t="s">
        <v>34</v>
      </c>
    </row>
    <row r="4" spans="1:6" ht="34.5" customHeight="1" x14ac:dyDescent="0.25">
      <c r="A4" t="s">
        <v>35</v>
      </c>
    </row>
    <row r="5" spans="1:6" ht="9" customHeight="1" x14ac:dyDescent="0.25"/>
    <row r="6" spans="1:6" x14ac:dyDescent="0.25">
      <c r="A6" s="3"/>
    </row>
    <row r="7" spans="1:6" ht="9.75" customHeight="1" x14ac:dyDescent="0.25"/>
    <row r="8" spans="1:6" x14ac:dyDescent="0.25">
      <c r="A8" s="5"/>
    </row>
    <row r="9" spans="1:6" ht="9" customHeight="1" x14ac:dyDescent="0.25"/>
    <row r="10" spans="1:6" x14ac:dyDescent="0.25">
      <c r="A10" s="4"/>
      <c r="B10" t="s">
        <v>38</v>
      </c>
      <c r="C10" t="s">
        <v>39</v>
      </c>
      <c r="D10" t="s">
        <v>40</v>
      </c>
    </row>
    <row r="11" spans="1:6" x14ac:dyDescent="0.25">
      <c r="A11" t="s">
        <v>47</v>
      </c>
      <c r="B11" s="30">
        <v>33</v>
      </c>
      <c r="C11" s="30">
        <v>1</v>
      </c>
      <c r="D11" s="30">
        <v>23</v>
      </c>
      <c r="E11">
        <f>SUM(B11:D11)</f>
        <v>57</v>
      </c>
    </row>
    <row r="12" spans="1:6" ht="15.75" thickBot="1" x14ac:dyDescent="0.3">
      <c r="A12" t="s">
        <v>48</v>
      </c>
      <c r="B12" s="30">
        <v>1</v>
      </c>
      <c r="C12" s="30">
        <v>33</v>
      </c>
      <c r="D12" s="30">
        <v>11</v>
      </c>
      <c r="E12">
        <f>SUM(B12:D12)</f>
        <v>45</v>
      </c>
    </row>
    <row r="13" spans="1:6" ht="15.75" thickBot="1" x14ac:dyDescent="0.3">
      <c r="A13" s="7" t="s">
        <v>1</v>
      </c>
      <c r="B13" s="6">
        <f>SUM(B11:B12)</f>
        <v>34</v>
      </c>
      <c r="C13" s="6">
        <f t="shared" ref="C13:D13" si="0">SUM(C11:C12)</f>
        <v>34</v>
      </c>
      <c r="D13" s="6">
        <f t="shared" si="0"/>
        <v>34</v>
      </c>
      <c r="E13" s="11">
        <f>SUM(E11:E12)</f>
        <v>102</v>
      </c>
      <c r="F13" t="s">
        <v>5</v>
      </c>
    </row>
    <row r="14" spans="1:6" ht="8.25" customHeight="1" x14ac:dyDescent="0.25"/>
    <row r="15" spans="1:6" ht="8.25" customHeight="1" x14ac:dyDescent="0.25">
      <c r="E15" s="1" t="s">
        <v>0</v>
      </c>
    </row>
    <row r="16" spans="1:6" x14ac:dyDescent="0.25">
      <c r="A16" s="5"/>
      <c r="B16" s="5"/>
      <c r="C16" s="5"/>
      <c r="D16" s="5"/>
    </row>
    <row r="17" spans="1:6" ht="8.25" customHeight="1" x14ac:dyDescent="0.25">
      <c r="A17" s="5"/>
      <c r="B17" s="5"/>
      <c r="C17" s="5"/>
      <c r="D17" s="5"/>
    </row>
    <row r="18" spans="1:6" x14ac:dyDescent="0.25">
      <c r="A18" s="4"/>
      <c r="B18" s="8" t="s">
        <v>2</v>
      </c>
      <c r="C18" s="8" t="s">
        <v>3</v>
      </c>
      <c r="D18" s="9" t="s">
        <v>4</v>
      </c>
    </row>
    <row r="19" spans="1:6" x14ac:dyDescent="0.25">
      <c r="A19" s="2" t="s">
        <v>17</v>
      </c>
      <c r="B19" s="12">
        <f>B11</f>
        <v>33</v>
      </c>
      <c r="C19" s="14">
        <f>E11*B13/E13</f>
        <v>19</v>
      </c>
      <c r="D19" s="15">
        <f>((B19-C19)^2)/C19</f>
        <v>10.315789473684211</v>
      </c>
    </row>
    <row r="20" spans="1:6" x14ac:dyDescent="0.25">
      <c r="A20" s="2" t="s">
        <v>18</v>
      </c>
      <c r="B20" s="12">
        <f>C11</f>
        <v>1</v>
      </c>
      <c r="C20" s="14">
        <f>E11*C13/E13</f>
        <v>19</v>
      </c>
      <c r="D20" s="15">
        <f t="shared" ref="D20:D24" si="1">((B20-C20)^2)/C20</f>
        <v>17.05263157894737</v>
      </c>
    </row>
    <row r="21" spans="1:6" x14ac:dyDescent="0.25">
      <c r="A21" s="2" t="s">
        <v>19</v>
      </c>
      <c r="B21" s="12">
        <f>D11</f>
        <v>23</v>
      </c>
      <c r="C21" s="14">
        <f>E11*D13/E13</f>
        <v>19</v>
      </c>
      <c r="D21" s="15">
        <f t="shared" si="1"/>
        <v>0.84210526315789469</v>
      </c>
      <c r="F21" t="s">
        <v>25</v>
      </c>
    </row>
    <row r="22" spans="1:6" x14ac:dyDescent="0.25">
      <c r="A22" s="2" t="s">
        <v>20</v>
      </c>
      <c r="B22" s="12">
        <f>B12</f>
        <v>1</v>
      </c>
      <c r="C22" s="14">
        <f>E12*B13/E13</f>
        <v>15</v>
      </c>
      <c r="D22" s="15">
        <f t="shared" si="1"/>
        <v>13.066666666666666</v>
      </c>
    </row>
    <row r="23" spans="1:6" x14ac:dyDescent="0.25">
      <c r="A23" s="2" t="s">
        <v>21</v>
      </c>
      <c r="B23" s="12">
        <f>C12</f>
        <v>33</v>
      </c>
      <c r="C23" s="14">
        <f>E12*C13/E13</f>
        <v>15</v>
      </c>
      <c r="D23" s="15">
        <f t="shared" si="1"/>
        <v>21.6</v>
      </c>
    </row>
    <row r="24" spans="1:6" x14ac:dyDescent="0.25">
      <c r="A24" s="4" t="s">
        <v>22</v>
      </c>
      <c r="B24" s="13">
        <f>D12</f>
        <v>11</v>
      </c>
      <c r="C24" s="16">
        <f>E12*D13/E13</f>
        <v>15</v>
      </c>
      <c r="D24" s="17">
        <f t="shared" si="1"/>
        <v>1.0666666666666667</v>
      </c>
    </row>
    <row r="25" spans="1:6" x14ac:dyDescent="0.25">
      <c r="A25" s="7" t="s">
        <v>1</v>
      </c>
      <c r="B25" s="12">
        <f>SUM(B19:B24)</f>
        <v>102</v>
      </c>
      <c r="C25" s="12"/>
      <c r="D25" s="18">
        <f>SUM(D19:D24)</f>
        <v>63.943859649122814</v>
      </c>
      <c r="E25" t="s">
        <v>6</v>
      </c>
    </row>
    <row r="26" spans="1:6" ht="10.5" customHeight="1" x14ac:dyDescent="0.25"/>
    <row r="27" spans="1:6" x14ac:dyDescent="0.25">
      <c r="A27" s="10" t="s">
        <v>11</v>
      </c>
      <c r="B27" s="29">
        <f>_xlfn.CHISQ.DIST.RT(D25, 2)</f>
        <v>1.3024687178552342E-14</v>
      </c>
    </row>
    <row r="29" spans="1:6" x14ac:dyDescent="0.25">
      <c r="A29" s="1" t="s">
        <v>10</v>
      </c>
    </row>
    <row r="30" spans="1:6" x14ac:dyDescent="0.25">
      <c r="A30" t="s">
        <v>8</v>
      </c>
      <c r="B30" s="19" t="s">
        <v>24</v>
      </c>
    </row>
    <row r="31" spans="1:6" x14ac:dyDescent="0.25">
      <c r="A31" t="s">
        <v>7</v>
      </c>
    </row>
    <row r="32" spans="1:6" ht="15.75" thickBot="1" x14ac:dyDescent="0.3">
      <c r="A32" t="s">
        <v>9</v>
      </c>
    </row>
    <row r="33" spans="1:5" x14ac:dyDescent="0.25">
      <c r="A33" s="20" t="s">
        <v>12</v>
      </c>
      <c r="B33" s="21"/>
      <c r="C33" s="21"/>
      <c r="D33" s="21"/>
      <c r="E33" s="22"/>
    </row>
    <row r="34" spans="1:5" x14ac:dyDescent="0.25">
      <c r="A34" s="23" t="s">
        <v>23</v>
      </c>
      <c r="B34" s="24"/>
      <c r="C34" s="24"/>
      <c r="D34" s="24"/>
      <c r="E34" s="25"/>
    </row>
    <row r="35" spans="1:5" ht="15.75" thickBot="1" x14ac:dyDescent="0.3">
      <c r="A35" s="26" t="s">
        <v>13</v>
      </c>
      <c r="B35" s="27"/>
      <c r="C35" s="27"/>
      <c r="D35" s="27"/>
      <c r="E35" s="2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topLeftCell="A9" workbookViewId="0">
      <selection activeCell="H39" sqref="H39:L41"/>
    </sheetView>
  </sheetViews>
  <sheetFormatPr defaultColWidth="11.42578125" defaultRowHeight="15" x14ac:dyDescent="0.25"/>
  <cols>
    <col min="1" max="1" width="18.7109375" bestFit="1" customWidth="1"/>
  </cols>
  <sheetData>
    <row r="1" spans="1:12" x14ac:dyDescent="0.25">
      <c r="A1" s="31" t="s">
        <v>28</v>
      </c>
      <c r="B1" s="31"/>
      <c r="C1" s="31"/>
      <c r="D1" s="31"/>
      <c r="E1" s="31"/>
      <c r="H1" s="31" t="s">
        <v>36</v>
      </c>
      <c r="I1" s="31" t="s">
        <v>37</v>
      </c>
      <c r="J1" s="31"/>
      <c r="K1" s="31"/>
      <c r="L1" s="31"/>
    </row>
    <row r="2" spans="1:12" x14ac:dyDescent="0.25">
      <c r="A2" s="32" t="s">
        <v>29</v>
      </c>
      <c r="B2" s="32" t="s">
        <v>30</v>
      </c>
      <c r="C2" s="32" t="s">
        <v>16</v>
      </c>
      <c r="D2" s="32" t="s">
        <v>15</v>
      </c>
      <c r="E2" s="32" t="s">
        <v>31</v>
      </c>
      <c r="H2" s="32" t="s">
        <v>29</v>
      </c>
      <c r="I2" s="32" t="s">
        <v>38</v>
      </c>
      <c r="J2" s="32" t="s">
        <v>39</v>
      </c>
      <c r="K2" s="32" t="s">
        <v>40</v>
      </c>
      <c r="L2" s="32" t="s">
        <v>31</v>
      </c>
    </row>
    <row r="3" spans="1:12" x14ac:dyDescent="0.25">
      <c r="A3" s="33">
        <v>42740</v>
      </c>
      <c r="B3" s="34">
        <v>0.10646387832699619</v>
      </c>
      <c r="C3" s="34">
        <v>0.37254901960784315</v>
      </c>
      <c r="D3" s="34">
        <v>4.9382716049382713E-2</v>
      </c>
      <c r="E3" s="34">
        <v>0.15695067264573992</v>
      </c>
      <c r="H3" s="33">
        <v>42740</v>
      </c>
      <c r="I3" s="34">
        <v>0.2356020942408377</v>
      </c>
      <c r="J3" s="34">
        <v>2.0270270270270271E-2</v>
      </c>
      <c r="K3" s="34">
        <v>0.13392857142857142</v>
      </c>
      <c r="L3" s="34">
        <v>0.13968957871396895</v>
      </c>
    </row>
    <row r="4" spans="1:12" x14ac:dyDescent="0.25">
      <c r="A4" s="33">
        <v>42741</v>
      </c>
      <c r="B4" s="34">
        <v>9.9236641221374045E-2</v>
      </c>
      <c r="C4" s="34">
        <v>0.30821917808219179</v>
      </c>
      <c r="D4" s="34">
        <v>8.7499999999999994E-2</v>
      </c>
      <c r="E4" s="34">
        <v>0.1598360655737705</v>
      </c>
      <c r="H4" s="33">
        <v>42741</v>
      </c>
      <c r="I4" s="34">
        <v>0.22777777777777777</v>
      </c>
      <c r="J4" s="34">
        <v>5.7142857142857141E-2</v>
      </c>
      <c r="K4" s="34">
        <v>0.23893805309734514</v>
      </c>
      <c r="L4" s="34">
        <v>0.17551963048498845</v>
      </c>
    </row>
    <row r="5" spans="1:12" x14ac:dyDescent="0.25">
      <c r="A5" s="33">
        <v>42742</v>
      </c>
      <c r="B5" s="34">
        <v>5.6716417910447764E-2</v>
      </c>
      <c r="C5" s="34">
        <v>0.41025641025641024</v>
      </c>
      <c r="D5" s="34">
        <v>8.3333333333333329E-2</v>
      </c>
      <c r="E5" s="34">
        <v>0.1744186046511628</v>
      </c>
      <c r="H5" s="33">
        <v>42742</v>
      </c>
      <c r="I5" s="34">
        <v>0.28865979381443296</v>
      </c>
      <c r="J5" s="34">
        <v>3.5353535353535352E-2</v>
      </c>
      <c r="K5" s="34">
        <v>0.25</v>
      </c>
      <c r="L5" s="34">
        <v>0.18371212121212122</v>
      </c>
    </row>
    <row r="6" spans="1:12" x14ac:dyDescent="0.25">
      <c r="A6" s="33">
        <v>42743</v>
      </c>
      <c r="B6" s="34">
        <v>7.9772079772079771E-2</v>
      </c>
      <c r="C6" s="34">
        <v>0.25</v>
      </c>
      <c r="D6" s="34">
        <v>0.08</v>
      </c>
      <c r="E6" s="34">
        <v>0.12759170653907495</v>
      </c>
      <c r="H6" s="33">
        <v>42743</v>
      </c>
      <c r="I6" s="34">
        <v>0.25396825396825395</v>
      </c>
      <c r="J6" s="34">
        <v>3.7914691943127965E-2</v>
      </c>
      <c r="K6" s="34">
        <v>0.13043478260869565</v>
      </c>
      <c r="L6" s="34">
        <v>0.13725490196078433</v>
      </c>
    </row>
    <row r="7" spans="1:12" x14ac:dyDescent="0.25">
      <c r="A7" s="33">
        <v>42744</v>
      </c>
      <c r="B7" s="34">
        <v>0.10704225352112676</v>
      </c>
      <c r="C7" s="34">
        <v>0.20158102766798419</v>
      </c>
      <c r="D7" s="34">
        <v>6.7796610169491525E-2</v>
      </c>
      <c r="E7" s="34">
        <v>0.13360881542699724</v>
      </c>
      <c r="H7" s="33">
        <v>42744</v>
      </c>
      <c r="I7" s="34">
        <v>0.25</v>
      </c>
      <c r="J7" s="34">
        <v>0.11347517730496454</v>
      </c>
      <c r="K7" s="34">
        <v>0.22764227642276422</v>
      </c>
      <c r="L7" s="34">
        <v>0.20175438596491227</v>
      </c>
    </row>
    <row r="8" spans="1:12" x14ac:dyDescent="0.25">
      <c r="A8" s="33">
        <v>42745</v>
      </c>
      <c r="B8" s="34">
        <v>3.2015065913370999E-2</v>
      </c>
      <c r="C8" s="34">
        <v>7.1123755334281655E-2</v>
      </c>
      <c r="D8" s="34">
        <v>7.6470588235294124E-2</v>
      </c>
      <c r="E8" s="34">
        <v>5.6980056980056981E-2</v>
      </c>
      <c r="H8" s="33">
        <v>42745</v>
      </c>
      <c r="I8" s="34">
        <v>0.19298245614035087</v>
      </c>
      <c r="J8" s="34">
        <v>2.0905923344947737E-2</v>
      </c>
      <c r="K8" s="34">
        <v>0.15121951219512195</v>
      </c>
      <c r="L8" s="34">
        <v>0.1125</v>
      </c>
    </row>
    <row r="9" spans="1:12" x14ac:dyDescent="0.25">
      <c r="A9" s="33">
        <v>42746</v>
      </c>
      <c r="B9" s="34">
        <v>5.5679287305122498E-2</v>
      </c>
      <c r="C9" s="34">
        <v>6.79886685552408E-2</v>
      </c>
      <c r="D9" s="34">
        <v>0.125</v>
      </c>
      <c r="E9" s="34">
        <v>6.9019607843137251E-2</v>
      </c>
      <c r="H9" s="33">
        <v>42746</v>
      </c>
      <c r="I9" s="34">
        <v>0.23280423280423279</v>
      </c>
      <c r="J9" s="34">
        <v>2.7559055118110236E-2</v>
      </c>
      <c r="K9" s="34">
        <v>0.2857142857142857</v>
      </c>
      <c r="L9" s="34">
        <v>0.1512455516014235</v>
      </c>
    </row>
    <row r="10" spans="1:12" x14ac:dyDescent="0.25">
      <c r="A10" s="33">
        <v>42747</v>
      </c>
      <c r="B10" s="34">
        <v>4.8865619546247817E-2</v>
      </c>
      <c r="C10" s="34">
        <v>4.3681747269890797E-2</v>
      </c>
      <c r="D10" s="34">
        <v>0.22222222222222221</v>
      </c>
      <c r="E10" s="34">
        <v>5.5987558320373249E-2</v>
      </c>
      <c r="H10" s="33">
        <v>42747</v>
      </c>
      <c r="I10" s="34">
        <v>0.20886075949367089</v>
      </c>
      <c r="J10" s="34">
        <v>3.7617554858934171E-2</v>
      </c>
      <c r="K10" s="34">
        <v>0.26923076923076922</v>
      </c>
      <c r="L10" s="34">
        <v>0.12564543889845095</v>
      </c>
    </row>
    <row r="11" spans="1:12" x14ac:dyDescent="0.25">
      <c r="A11" s="33">
        <v>42748</v>
      </c>
      <c r="B11" s="34">
        <v>2.2499999999999999E-2</v>
      </c>
      <c r="C11" s="34">
        <v>7.03125E-2</v>
      </c>
      <c r="D11" s="34">
        <v>7.1428571428571425E-2</v>
      </c>
      <c r="E11" s="34">
        <v>4.6202531645569624E-2</v>
      </c>
      <c r="H11" s="33">
        <v>42748</v>
      </c>
      <c r="I11" s="34">
        <v>0.16141732283464566</v>
      </c>
      <c r="J11" s="34">
        <v>1.6632016632016633E-2</v>
      </c>
      <c r="K11" s="34">
        <v>0.11976047904191617</v>
      </c>
      <c r="L11" s="34">
        <v>7.6496674057649663E-2</v>
      </c>
    </row>
    <row r="12" spans="1:12" x14ac:dyDescent="0.25">
      <c r="A12" s="33">
        <v>42749</v>
      </c>
      <c r="B12" s="34">
        <v>4.2056074766355138E-2</v>
      </c>
      <c r="C12" s="34">
        <v>0.23595505617977527</v>
      </c>
      <c r="D12" s="34">
        <v>7.0866141732283464E-2</v>
      </c>
      <c r="E12" s="34">
        <v>8.236536430834214E-2</v>
      </c>
      <c r="H12" s="33">
        <v>42749</v>
      </c>
      <c r="I12" s="34">
        <v>0.16115702479338842</v>
      </c>
      <c r="J12" s="34">
        <v>3.2537960954446853E-2</v>
      </c>
      <c r="K12" s="34">
        <v>0.17687074829931973</v>
      </c>
      <c r="L12" s="34">
        <v>9.4117647058823528E-2</v>
      </c>
    </row>
    <row r="13" spans="1:12" x14ac:dyDescent="0.25">
      <c r="A13" s="33">
        <v>42750</v>
      </c>
      <c r="B13" s="34">
        <v>2.7142857142857142E-2</v>
      </c>
      <c r="C13" s="34">
        <v>0.15151515151515152</v>
      </c>
      <c r="D13" s="34">
        <v>7.792207792207792E-2</v>
      </c>
      <c r="E13" s="34">
        <v>5.7984790874524718E-2</v>
      </c>
      <c r="H13" s="33">
        <v>42750</v>
      </c>
      <c r="I13" s="34">
        <v>0.10266159695817491</v>
      </c>
      <c r="J13" s="34">
        <v>1.4583333333333334E-2</v>
      </c>
      <c r="K13" s="34">
        <v>0.14689265536723164</v>
      </c>
      <c r="L13" s="34">
        <v>6.5217391304347824E-2</v>
      </c>
    </row>
    <row r="14" spans="1:12" x14ac:dyDescent="0.25">
      <c r="A14" s="33">
        <v>42751</v>
      </c>
      <c r="B14" s="34">
        <v>5.6338028169014086E-2</v>
      </c>
      <c r="C14" s="34">
        <v>0.32298136645962733</v>
      </c>
      <c r="D14" s="34">
        <v>5.3435114503816793E-2</v>
      </c>
      <c r="E14" s="34">
        <v>9.880239520958084E-2</v>
      </c>
      <c r="H14" s="33">
        <v>42751</v>
      </c>
      <c r="I14" s="34">
        <v>0.18442622950819673</v>
      </c>
      <c r="J14" s="34">
        <v>2.5948103792415168E-2</v>
      </c>
      <c r="K14" s="34">
        <v>0.25142857142857145</v>
      </c>
      <c r="L14" s="34">
        <v>0.1108695652173913</v>
      </c>
    </row>
    <row r="15" spans="1:12" x14ac:dyDescent="0.25">
      <c r="A15" s="33">
        <v>42752</v>
      </c>
      <c r="B15" s="34">
        <v>4.3276661514683151E-2</v>
      </c>
      <c r="C15" s="34">
        <v>0.21759259259259259</v>
      </c>
      <c r="D15" s="34">
        <v>8.5106382978723402E-2</v>
      </c>
      <c r="E15" s="34">
        <v>8.6729362591431561E-2</v>
      </c>
      <c r="H15" s="33">
        <v>42752</v>
      </c>
      <c r="I15" s="34">
        <v>0.1721311475409836</v>
      </c>
      <c r="J15" s="34">
        <v>2.7088036117381489E-2</v>
      </c>
      <c r="K15" s="34">
        <v>0.15032679738562091</v>
      </c>
      <c r="L15" s="34">
        <v>9.166666666666666E-2</v>
      </c>
    </row>
    <row r="16" spans="1:12" x14ac:dyDescent="0.25">
      <c r="A16" s="33">
        <v>42753</v>
      </c>
      <c r="B16" s="34">
        <v>3.6729857819905211E-2</v>
      </c>
      <c r="C16" s="34">
        <v>0.14705882352941177</v>
      </c>
      <c r="D16" s="34">
        <v>7.1428571428571425E-2</v>
      </c>
      <c r="E16" s="34">
        <v>6.1976549413735343E-2</v>
      </c>
      <c r="H16" s="33">
        <v>42753</v>
      </c>
      <c r="I16" s="34">
        <v>0.14501510574018128</v>
      </c>
      <c r="J16" s="34">
        <v>2.2807017543859651E-2</v>
      </c>
      <c r="K16" s="34">
        <v>4.8387096774193547E-2</v>
      </c>
      <c r="L16" s="34">
        <v>6.439742410303588E-2</v>
      </c>
    </row>
    <row r="17" spans="1:12" x14ac:dyDescent="0.25">
      <c r="A17" s="33">
        <v>42754</v>
      </c>
      <c r="B17" s="34">
        <v>3.9951573849878935E-2</v>
      </c>
      <c r="C17" s="34">
        <v>0.23694779116465864</v>
      </c>
      <c r="D17" s="34">
        <v>4.3478260869565216E-2</v>
      </c>
      <c r="E17" s="34">
        <v>8.1512605042016809E-2</v>
      </c>
      <c r="H17" s="33">
        <v>42754</v>
      </c>
      <c r="I17" s="34">
        <v>0.15309446254071662</v>
      </c>
      <c r="J17" s="34">
        <v>3.4129692832764506E-2</v>
      </c>
      <c r="K17" s="34">
        <v>0.1657142857142857</v>
      </c>
      <c r="L17" s="34">
        <v>8.98876404494382E-2</v>
      </c>
    </row>
    <row r="18" spans="1:12" x14ac:dyDescent="0.25">
      <c r="A18" s="33">
        <v>42755</v>
      </c>
      <c r="B18" s="34">
        <v>3.6381514257620449E-2</v>
      </c>
      <c r="C18" s="34">
        <v>0.17491749174917492</v>
      </c>
      <c r="D18" s="34">
        <v>1.282051282051282E-2</v>
      </c>
      <c r="E18" s="34">
        <v>5.9845559845559844E-2</v>
      </c>
      <c r="H18" s="33">
        <v>42755</v>
      </c>
      <c r="I18" s="34">
        <v>0.14696485623003194</v>
      </c>
      <c r="J18" s="34">
        <v>2.188782489740082E-2</v>
      </c>
      <c r="K18" s="34">
        <v>0.1103202846975089</v>
      </c>
      <c r="L18" s="34">
        <v>7.018867924528302E-2</v>
      </c>
    </row>
    <row r="19" spans="1:12" x14ac:dyDescent="0.25">
      <c r="A19" s="33">
        <v>42756</v>
      </c>
      <c r="B19" s="34">
        <v>4.042553191489362E-2</v>
      </c>
      <c r="C19" s="34">
        <v>0.10154525386313466</v>
      </c>
      <c r="D19" s="34">
        <v>3.5928143712574849E-2</v>
      </c>
      <c r="E19" s="34">
        <v>5.7692307692307696E-2</v>
      </c>
      <c r="H19" s="33">
        <v>42756</v>
      </c>
      <c r="I19" s="34">
        <v>0.10406091370558376</v>
      </c>
      <c r="J19" s="34">
        <v>2.2222222222222223E-2</v>
      </c>
      <c r="K19" s="34">
        <v>0.1174496644295302</v>
      </c>
      <c r="L19" s="34">
        <v>6.9694596711041501E-2</v>
      </c>
    </row>
    <row r="20" spans="1:12" x14ac:dyDescent="0.25">
      <c r="A20" s="33">
        <v>42757</v>
      </c>
      <c r="B20" s="34">
        <v>1.8867924528301886E-2</v>
      </c>
      <c r="C20" s="34">
        <v>0.16988416988416988</v>
      </c>
      <c r="D20" s="34">
        <v>4.5977011494252873E-2</v>
      </c>
      <c r="E20" s="34">
        <v>4.9305555555555554E-2</v>
      </c>
      <c r="H20" s="33">
        <v>42757</v>
      </c>
      <c r="I20" s="34">
        <v>0.12974683544303797</v>
      </c>
      <c r="J20" s="34">
        <v>1.2326656394453005E-2</v>
      </c>
      <c r="K20" s="34">
        <v>0.10194174757281553</v>
      </c>
      <c r="L20" s="34">
        <v>5.9777967549103334E-2</v>
      </c>
    </row>
    <row r="21" spans="1:12" x14ac:dyDescent="0.25">
      <c r="A21" s="33">
        <v>42758</v>
      </c>
      <c r="B21" s="34">
        <v>3.4347399411187439E-2</v>
      </c>
      <c r="C21" s="34">
        <v>0.2074688796680498</v>
      </c>
      <c r="D21" s="34">
        <v>1.507537688442211E-2</v>
      </c>
      <c r="E21" s="34">
        <v>6.031528444139822E-2</v>
      </c>
      <c r="H21" s="33">
        <v>42758</v>
      </c>
      <c r="I21" s="34">
        <v>0.13970588235294118</v>
      </c>
      <c r="J21" s="34">
        <v>1.5873015873015872E-2</v>
      </c>
      <c r="K21" s="34">
        <v>0.15966386554621848</v>
      </c>
      <c r="L21" s="34">
        <v>7.2319201995012475E-2</v>
      </c>
    </row>
    <row r="22" spans="1:12" x14ac:dyDescent="0.25">
      <c r="A22" s="33">
        <v>42759</v>
      </c>
      <c r="B22" s="34">
        <v>2.0051746442432083E-2</v>
      </c>
      <c r="C22" s="34">
        <v>0.10600706713780919</v>
      </c>
      <c r="D22" s="34">
        <v>2.1660649819494584E-2</v>
      </c>
      <c r="E22" s="34">
        <v>3.1813865147198479E-2</v>
      </c>
      <c r="H22" s="33">
        <v>42759</v>
      </c>
      <c r="I22" s="34">
        <v>0.14093959731543623</v>
      </c>
      <c r="J22" s="34">
        <v>1.1608623548922056E-2</v>
      </c>
      <c r="K22" s="34">
        <v>3.3639143730886847E-2</v>
      </c>
      <c r="L22" s="34">
        <v>3.6592026215182961E-2</v>
      </c>
    </row>
    <row r="23" spans="1:12" x14ac:dyDescent="0.25">
      <c r="A23" s="33">
        <v>42760</v>
      </c>
      <c r="B23" s="34">
        <v>2.042205582028591E-2</v>
      </c>
      <c r="C23" s="34">
        <v>0.14801444043321299</v>
      </c>
      <c r="D23" s="34">
        <v>1.7595307917888565E-2</v>
      </c>
      <c r="E23" s="34">
        <v>3.6895064686152369E-2</v>
      </c>
      <c r="H23" s="33">
        <v>42760</v>
      </c>
      <c r="I23" s="34">
        <v>0.13013698630136986</v>
      </c>
      <c r="J23" s="34">
        <v>1.1637572734829594E-2</v>
      </c>
      <c r="K23" s="34">
        <v>5.4054054054054057E-2</v>
      </c>
      <c r="L23" s="34">
        <v>3.8906414300736068E-2</v>
      </c>
    </row>
    <row r="24" spans="1:12" x14ac:dyDescent="0.25">
      <c r="A24" s="33">
        <v>42761</v>
      </c>
      <c r="B24" s="34">
        <v>1.5691868758915834E-2</v>
      </c>
      <c r="C24" s="34">
        <v>9.8214285714285712E-2</v>
      </c>
      <c r="D24" s="34">
        <v>1.7595307917888565E-2</v>
      </c>
      <c r="E24" s="34">
        <v>2.9341029341029341E-2</v>
      </c>
      <c r="H24" s="33">
        <v>42761</v>
      </c>
      <c r="I24" s="34">
        <v>0.13358778625954199</v>
      </c>
      <c r="J24" s="34">
        <v>4.4326241134751776E-3</v>
      </c>
      <c r="K24" s="34">
        <v>4.6683046683046681E-2</v>
      </c>
      <c r="L24" s="34">
        <v>3.2832498608792435E-2</v>
      </c>
    </row>
    <row r="25" spans="1:12" x14ac:dyDescent="0.25">
      <c r="A25" s="33">
        <v>42762</v>
      </c>
      <c r="B25" s="34">
        <v>2.8592375366568914E-2</v>
      </c>
      <c r="C25" s="34">
        <v>0.13687150837988826</v>
      </c>
      <c r="D25" s="34">
        <v>4.6296296296296294E-3</v>
      </c>
      <c r="E25" s="34">
        <v>4.1782729805013928E-2</v>
      </c>
      <c r="H25" s="33">
        <v>42762</v>
      </c>
      <c r="I25" s="34">
        <v>0.16949152542372881</v>
      </c>
      <c r="J25" s="34">
        <v>2.0707506471095771E-2</v>
      </c>
      <c r="K25" s="34">
        <v>4.3650793650793648E-2</v>
      </c>
      <c r="L25" s="34">
        <v>4.528699315429173E-2</v>
      </c>
    </row>
    <row r="26" spans="1:12" x14ac:dyDescent="0.25">
      <c r="A26" s="33">
        <v>42763</v>
      </c>
      <c r="B26" s="34">
        <v>2.0942408376963352E-2</v>
      </c>
      <c r="C26" s="34">
        <v>9.2526690391459068E-2</v>
      </c>
      <c r="D26" s="34">
        <v>1.8912529550827423E-2</v>
      </c>
      <c r="E26" s="34">
        <v>2.9569892473118281E-2</v>
      </c>
      <c r="H26" s="33">
        <v>42763</v>
      </c>
      <c r="I26" s="34">
        <v>7.2413793103448282E-2</v>
      </c>
      <c r="J26" s="34">
        <v>1.7900732302685109E-2</v>
      </c>
      <c r="K26" s="34">
        <v>3.2989690721649485E-2</v>
      </c>
      <c r="L26" s="34">
        <v>2.9441117764471059E-2</v>
      </c>
    </row>
    <row r="27" spans="1:12" x14ac:dyDescent="0.25">
      <c r="A27" s="33">
        <v>42764</v>
      </c>
      <c r="B27" s="34">
        <v>4.2322834645669292E-2</v>
      </c>
      <c r="C27" s="34">
        <v>0.13541666666666666</v>
      </c>
      <c r="D27" s="34">
        <v>3.6764705882352941E-3</v>
      </c>
      <c r="E27" s="34">
        <v>4.72972972972973E-2</v>
      </c>
      <c r="H27" s="33">
        <v>42764</v>
      </c>
      <c r="I27" s="34">
        <v>0.20105820105820105</v>
      </c>
      <c r="J27" s="34">
        <v>2.0050125313283207E-2</v>
      </c>
      <c r="K27" s="34">
        <v>4.2296072507552872E-2</v>
      </c>
      <c r="L27" s="34">
        <v>5.1593323216995446E-2</v>
      </c>
    </row>
    <row r="28" spans="1:12" x14ac:dyDescent="0.25">
      <c r="A28" s="33">
        <v>42765</v>
      </c>
      <c r="B28" s="34">
        <v>9.8265895953757232E-2</v>
      </c>
      <c r="C28" s="34" t="e">
        <v>#DIV/0!</v>
      </c>
      <c r="D28" s="34">
        <v>3.4482758620689655E-2</v>
      </c>
      <c r="E28" s="34">
        <v>0.18076923076923077</v>
      </c>
      <c r="H28" s="33">
        <v>42765</v>
      </c>
      <c r="I28" s="34" t="e">
        <v>#DIV/0!</v>
      </c>
      <c r="J28" s="34">
        <v>3.3519553072625698E-2</v>
      </c>
      <c r="K28" s="34">
        <v>0.16049382716049382</v>
      </c>
      <c r="L28" s="34">
        <v>0.18461538461538463</v>
      </c>
    </row>
    <row r="29" spans="1:12" x14ac:dyDescent="0.25">
      <c r="A29" s="33">
        <v>42766</v>
      </c>
      <c r="B29" s="34">
        <v>9.3333333333333339</v>
      </c>
      <c r="C29" s="34">
        <v>2.8</v>
      </c>
      <c r="D29" s="34">
        <v>0</v>
      </c>
      <c r="E29" s="34">
        <v>4.2</v>
      </c>
      <c r="H29" s="33">
        <v>42766</v>
      </c>
      <c r="I29" s="34" t="e">
        <v>#DIV/0!</v>
      </c>
      <c r="J29" s="34">
        <v>8.5</v>
      </c>
      <c r="K29" s="34">
        <v>4.5</v>
      </c>
      <c r="L29" s="34">
        <v>11.25</v>
      </c>
    </row>
    <row r="30" spans="1:12" x14ac:dyDescent="0.25">
      <c r="A30" s="33">
        <v>42767</v>
      </c>
      <c r="B30" s="34">
        <v>1.6632016632016633E-2</v>
      </c>
      <c r="C30" s="34">
        <v>8.0178173719376397E-2</v>
      </c>
      <c r="D30" s="34">
        <v>5.6105610561056105E-2</v>
      </c>
      <c r="E30" s="34">
        <v>3.5079726651480639E-2</v>
      </c>
      <c r="H30" s="33">
        <v>42767</v>
      </c>
      <c r="I30" s="34">
        <v>5.5118110236220472E-2</v>
      </c>
      <c r="J30" s="34">
        <v>1.364877161055505E-2</v>
      </c>
      <c r="K30" s="34">
        <v>8.0808080808080815E-2</v>
      </c>
      <c r="L30" s="34">
        <v>3.7443834248627059E-2</v>
      </c>
    </row>
    <row r="31" spans="1:12" x14ac:dyDescent="0.25">
      <c r="A31" s="33">
        <v>42768</v>
      </c>
      <c r="B31" s="34">
        <v>2.2965879265091863E-2</v>
      </c>
      <c r="C31" s="34">
        <v>7.8723404255319152E-2</v>
      </c>
      <c r="D31" s="34">
        <v>2.3622047244094488E-2</v>
      </c>
      <c r="E31" s="34">
        <v>3.4105263157894736E-2</v>
      </c>
      <c r="H31" s="33">
        <v>42768</v>
      </c>
      <c r="I31" s="34">
        <v>0.11004784688995216</v>
      </c>
      <c r="J31" s="34">
        <v>1.1391375101708706E-2</v>
      </c>
      <c r="K31" s="34">
        <v>3.3970276008492568E-2</v>
      </c>
      <c r="L31" s="34">
        <v>3.588290840415486E-2</v>
      </c>
    </row>
    <row r="32" spans="1:12" x14ac:dyDescent="0.25">
      <c r="A32" s="33">
        <v>42769</v>
      </c>
      <c r="B32" s="34">
        <v>3.023598820058997E-2</v>
      </c>
      <c r="C32" s="34">
        <v>0.19881305637982197</v>
      </c>
      <c r="D32" s="34">
        <v>1.9886363636363636E-2</v>
      </c>
      <c r="E32" s="34">
        <v>5.623471882640587E-2</v>
      </c>
      <c r="H32" s="33">
        <v>42769</v>
      </c>
      <c r="I32" s="34">
        <v>0.10192837465564739</v>
      </c>
      <c r="J32" s="34">
        <v>2.2421524663677129E-2</v>
      </c>
      <c r="K32" s="34">
        <v>0.10722610722610723</v>
      </c>
      <c r="L32" s="34">
        <v>5.6633455689564759E-2</v>
      </c>
    </row>
    <row r="33" spans="1:12" x14ac:dyDescent="0.25">
      <c r="A33" s="33">
        <v>42770</v>
      </c>
      <c r="B33" s="34">
        <v>2.7846534653465347E-2</v>
      </c>
      <c r="C33" s="34">
        <v>0.16009280742459397</v>
      </c>
      <c r="D33" s="34">
        <v>2.5839793281653745E-2</v>
      </c>
      <c r="E33" s="34">
        <v>5.0944946589975351E-2</v>
      </c>
      <c r="H33" s="33">
        <v>42770</v>
      </c>
      <c r="I33" s="34">
        <v>0.14948453608247422</v>
      </c>
      <c r="J33" s="34">
        <v>1.483679525222552E-2</v>
      </c>
      <c r="K33" s="34">
        <v>8.3984375E-2</v>
      </c>
      <c r="L33" s="34">
        <v>5.3825622775800712E-2</v>
      </c>
    </row>
    <row r="34" spans="1:12" x14ac:dyDescent="0.25">
      <c r="A34" s="33">
        <v>42771</v>
      </c>
      <c r="B34" s="34">
        <v>1.7953321364452424E-2</v>
      </c>
      <c r="C34" s="34">
        <v>8.0882352941176475E-2</v>
      </c>
      <c r="D34" s="34">
        <v>2.7027027027027029E-2</v>
      </c>
      <c r="E34" s="34">
        <v>2.9808084932625562E-2</v>
      </c>
      <c r="H34" s="33">
        <v>42771</v>
      </c>
      <c r="I34" s="34">
        <v>8.9108910891089105E-2</v>
      </c>
      <c r="J34" s="34">
        <v>7.9250720461095103E-3</v>
      </c>
      <c r="K34" s="34">
        <v>4.9250535331905779E-2</v>
      </c>
      <c r="L34" s="34">
        <v>3.0987162461266048E-2</v>
      </c>
    </row>
    <row r="35" spans="1:12" x14ac:dyDescent="0.25">
      <c r="A35" s="33">
        <v>42772</v>
      </c>
      <c r="B35" s="34">
        <v>2.6520051746442432E-2</v>
      </c>
      <c r="C35" s="34">
        <v>0.13864306784660768</v>
      </c>
      <c r="D35" s="34">
        <v>4.065040650406504E-2</v>
      </c>
      <c r="E35" s="34">
        <v>4.5696539485359358E-2</v>
      </c>
      <c r="H35" s="33">
        <v>42772</v>
      </c>
      <c r="I35" s="34">
        <v>0.13544668587896252</v>
      </c>
      <c r="J35" s="34">
        <v>1.8764659890539485E-2</v>
      </c>
      <c r="K35" s="34">
        <v>6.772009029345373E-2</v>
      </c>
      <c r="L35" s="34">
        <v>4.8815853069115518E-2</v>
      </c>
    </row>
    <row r="36" spans="1:12" x14ac:dyDescent="0.25">
      <c r="A36" s="33">
        <v>42773</v>
      </c>
      <c r="B36" s="34">
        <v>8.3743842364532015E-2</v>
      </c>
      <c r="C36" s="34">
        <v>9.6330275229357804E-2</v>
      </c>
      <c r="D36" s="34">
        <v>1.2631578947368421E-2</v>
      </c>
      <c r="E36" s="34">
        <v>6.9044879171461446E-2</v>
      </c>
      <c r="H36" s="33">
        <v>42773</v>
      </c>
      <c r="I36" s="34">
        <v>0.13953488372093023</v>
      </c>
      <c r="J36" s="34">
        <v>3.8186157517899763E-2</v>
      </c>
      <c r="K36" s="34">
        <v>4.6961325966850827E-2</v>
      </c>
      <c r="L36" s="34">
        <v>7.1782178217821777E-2</v>
      </c>
    </row>
    <row r="37" spans="1:12" x14ac:dyDescent="0.25">
      <c r="A37" s="33">
        <v>42774</v>
      </c>
      <c r="B37" s="34">
        <v>6.5920398009950254E-2</v>
      </c>
      <c r="C37" s="34">
        <v>7.167832167832168E-2</v>
      </c>
      <c r="D37" s="34">
        <v>3.0888030888030889E-2</v>
      </c>
      <c r="E37" s="34">
        <v>5.8078141499472019E-2</v>
      </c>
      <c r="H37" s="33">
        <v>42774</v>
      </c>
      <c r="I37" s="34">
        <v>0.11702127659574468</v>
      </c>
      <c r="J37" s="34">
        <v>2.6470588235294117E-2</v>
      </c>
      <c r="K37" s="34">
        <v>6.4841498559077809E-2</v>
      </c>
      <c r="L37" s="34">
        <v>6.1142857142857145E-2</v>
      </c>
    </row>
    <row r="38" spans="1:12" ht="15.75" thickBot="1" x14ac:dyDescent="0.3">
      <c r="A38" s="35" t="s">
        <v>31</v>
      </c>
      <c r="B38" s="36">
        <v>3.4970166874062729E-2</v>
      </c>
      <c r="C38" s="36">
        <v>0.13327510917030569</v>
      </c>
      <c r="D38" s="36">
        <v>3.5686777920410785E-2</v>
      </c>
      <c r="E38" s="36">
        <v>5.7333781459441291E-2</v>
      </c>
      <c r="H38" s="33">
        <v>42775</v>
      </c>
      <c r="I38" s="34">
        <v>0.16541353383458646</v>
      </c>
      <c r="J38" s="34">
        <v>3.0303030303030304E-2</v>
      </c>
      <c r="K38" s="34">
        <v>4.2796005706134094E-2</v>
      </c>
      <c r="L38" s="34">
        <v>6.6589461493920088E-2</v>
      </c>
    </row>
    <row r="39" spans="1:12" ht="15.75" thickBot="1" x14ac:dyDescent="0.3">
      <c r="H39" s="35"/>
      <c r="I39" s="36"/>
      <c r="J39" s="36"/>
      <c r="K39" s="36"/>
      <c r="L39" s="3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Device Type Conversion Rate</vt:lpstr>
      <vt:lpstr>Size Conversion Rate</vt:lpstr>
      <vt:lpstr>Raw Conversion Rate Data</vt:lpstr>
      <vt:lpstr>'Device Type Conversion Rate'!Print_Area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Jake DIneen</cp:lastModifiedBy>
  <cp:lastPrinted>2014-11-14T04:28:59Z</cp:lastPrinted>
  <dcterms:created xsi:type="dcterms:W3CDTF">2011-05-13T20:29:11Z</dcterms:created>
  <dcterms:modified xsi:type="dcterms:W3CDTF">2017-02-28T00:14:21Z</dcterms:modified>
</cp:coreProperties>
</file>