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/>
  <mc:AlternateContent xmlns:mc="http://schemas.openxmlformats.org/markup-compatibility/2006">
    <mc:Choice Requires="x15">
      <x15ac:absPath xmlns:x15ac="http://schemas.microsoft.com/office/spreadsheetml/2010/11/ac" url="/Users/admin/Desktop/Syracuse- Whitman/Data Analysis/Week 1/"/>
    </mc:Choice>
  </mc:AlternateContent>
  <bookViews>
    <workbookView xWindow="38400" yWindow="460" windowWidth="25600" windowHeight="15540" activeTab="1"/>
  </bookViews>
  <sheets>
    <sheet name="measurement tool" sheetId="3" r:id="rId1"/>
    <sheet name="reproducible" sheetId="1" r:id="rId2"/>
    <sheet name="repeatable" sheetId="2" r:id="rId3"/>
  </sheets>
  <definedNames>
    <definedName name="_xlnm.Print_Area" localSheetId="0">'measurement tool'!$A$1:$E$10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2" l="1"/>
  <c r="D27" i="2"/>
  <c r="D26" i="2"/>
  <c r="H25" i="2"/>
  <c r="I24" i="2"/>
  <c r="H24" i="2"/>
  <c r="D28" i="2"/>
  <c r="D25" i="2"/>
  <c r="C27" i="2"/>
  <c r="C26" i="2"/>
  <c r="C25" i="2"/>
  <c r="B25" i="2"/>
  <c r="B27" i="2"/>
  <c r="B26" i="2"/>
  <c r="J27" i="1"/>
  <c r="I27" i="1"/>
  <c r="I26" i="1"/>
  <c r="H25" i="1"/>
  <c r="G24" i="1"/>
  <c r="G23" i="1"/>
  <c r="D25" i="1"/>
  <c r="C27" i="1"/>
  <c r="C26" i="1"/>
  <c r="B27" i="1"/>
  <c r="B26" i="1"/>
</calcChain>
</file>

<file path=xl/sharedStrings.xml><?xml version="1.0" encoding="utf-8"?>
<sst xmlns="http://schemas.openxmlformats.org/spreadsheetml/2006/main" count="160" uniqueCount="31">
  <si>
    <t>Peanut #</t>
  </si>
  <si>
    <t>Your answer</t>
  </si>
  <si>
    <t>Did you agree?</t>
  </si>
  <si>
    <t>yes/no</t>
  </si>
  <si>
    <t>Is it Good or Bad?</t>
  </si>
  <si>
    <t>Totals</t>
  </si>
  <si>
    <t>Percent Bad</t>
  </si>
  <si>
    <t>Percent Agreed</t>
  </si>
  <si>
    <t>Percent Good</t>
  </si>
  <si>
    <t>Calculate Kappa:</t>
  </si>
  <si>
    <t>Is your measurement system good?</t>
  </si>
  <si>
    <t>Your fellow inspector's answers</t>
  </si>
  <si>
    <t>Inspect the peanuts</t>
  </si>
  <si>
    <t>Operational Definition:</t>
  </si>
  <si>
    <t>Good Quality Peanut</t>
  </si>
  <si>
    <t>1)</t>
  </si>
  <si>
    <t>shell free of cracks and dirt marks</t>
  </si>
  <si>
    <t>good 2 peanut shape</t>
  </si>
  <si>
    <t>not too small</t>
  </si>
  <si>
    <t>nice, light roasted color</t>
  </si>
  <si>
    <t>2)</t>
  </si>
  <si>
    <t>3)</t>
  </si>
  <si>
    <t>4)</t>
  </si>
  <si>
    <t>K = (P observed - P chance) / (1- P chance) =</t>
  </si>
  <si>
    <t>Your 1st answer</t>
  </si>
  <si>
    <t>Your 2nd answer</t>
  </si>
  <si>
    <t>Inspect the peanuts again</t>
  </si>
  <si>
    <t>G</t>
  </si>
  <si>
    <t>B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</si>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</sst>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horizontal="right"/>
    </xf>
    <xf numFmtId="12" fontId="0" fillId="0" borderId="2" xfId="0" applyNumberFormat="1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23" sqref="E23"/>
    </sheetView>
  </sheetViews>
  <sheetFormatPr baseColWidth="10" defaultColWidth="8.83203125" defaultRowHeight="15" x14ac:dyDescent="0.2"/>
  <sheetData>
    <row r="1" spans="1:2" x14ac:dyDescent="0.2">
      <c r="A1" s="2" t="s">
        <v>13</v>
      </c>
    </row>
    <row r="3" spans="1:2" x14ac:dyDescent="0.2">
      <c r="A3" s="3" t="s">
        <v>14</v>
      </c>
    </row>
    <row r="4" spans="1:2" ht="7.5" customHeight="1" x14ac:dyDescent="0.2"/>
    <row r="5" spans="1:2" x14ac:dyDescent="0.2">
      <c r="A5" s="12" t="s">
        <v>15</v>
      </c>
      <c r="B5" t="s">
        <v>16</v>
      </c>
    </row>
    <row r="6" spans="1:2" x14ac:dyDescent="0.2">
      <c r="A6" s="12" t="s">
        <v>20</v>
      </c>
      <c r="B6" t="s">
        <v>17</v>
      </c>
    </row>
    <row r="7" spans="1:2" x14ac:dyDescent="0.2">
      <c r="A7" s="12" t="s">
        <v>21</v>
      </c>
      <c r="B7" t="s">
        <v>18</v>
      </c>
    </row>
    <row r="8" spans="1:2" x14ac:dyDescent="0.2">
      <c r="A8" s="12" t="s">
        <v>22</v>
      </c>
      <c r="B8" t="s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3" workbookViewId="0">
      <selection activeCell="E30" sqref="E30"/>
    </sheetView>
  </sheetViews>
  <sheetFormatPr baseColWidth="10" defaultColWidth="8.83203125" defaultRowHeight="15" x14ac:dyDescent="0.2"/>
  <cols>
    <col min="1" max="1" width="14.1640625" customWidth="1"/>
    <col min="2" max="2" width="16.33203125" customWidth="1"/>
    <col min="3" max="3" width="20.1640625" bestFit="1" customWidth="1"/>
    <col min="4" max="4" width="14.33203125" bestFit="1" customWidth="1"/>
  </cols>
  <sheetData>
    <row r="1" spans="1:4" x14ac:dyDescent="0.2">
      <c r="A1" s="3" t="s">
        <v>12</v>
      </c>
    </row>
    <row r="2" spans="1:4" ht="9" customHeight="1" x14ac:dyDescent="0.2">
      <c r="A2" s="3"/>
    </row>
    <row r="3" spans="1:4" x14ac:dyDescent="0.2">
      <c r="A3" s="2"/>
      <c r="B3" s="4" t="s">
        <v>4</v>
      </c>
      <c r="C3" s="4" t="s">
        <v>4</v>
      </c>
      <c r="D3" s="4" t="s">
        <v>2</v>
      </c>
    </row>
    <row r="4" spans="1:4" ht="30" x14ac:dyDescent="0.2">
      <c r="A4" s="5" t="s">
        <v>0</v>
      </c>
      <c r="B4" s="10" t="s">
        <v>1</v>
      </c>
      <c r="C4" s="11" t="s">
        <v>11</v>
      </c>
      <c r="D4" s="5" t="s">
        <v>3</v>
      </c>
    </row>
    <row r="5" spans="1:4" x14ac:dyDescent="0.2">
      <c r="A5" s="1">
        <v>1</v>
      </c>
      <c r="B5" t="s">
        <v>27</v>
      </c>
      <c r="C5" s="4" t="s">
        <v>27</v>
      </c>
      <c r="D5" t="s">
        <v>29</v>
      </c>
    </row>
    <row r="6" spans="1:4" x14ac:dyDescent="0.2">
      <c r="A6" s="1">
        <v>2</v>
      </c>
      <c r="B6" t="s">
        <v>28</v>
      </c>
      <c r="C6" s="4" t="s">
        <v>28</v>
      </c>
      <c r="D6" t="s">
        <v>29</v>
      </c>
    </row>
    <row r="7" spans="1:4" x14ac:dyDescent="0.2">
      <c r="A7" s="1">
        <v>3</v>
      </c>
      <c r="B7" t="s">
        <v>28</v>
      </c>
      <c r="C7" s="4" t="s">
        <v>28</v>
      </c>
      <c r="D7" t="s">
        <v>29</v>
      </c>
    </row>
    <row r="8" spans="1:4" x14ac:dyDescent="0.2">
      <c r="A8" s="1">
        <v>4</v>
      </c>
      <c r="B8" t="s">
        <v>27</v>
      </c>
      <c r="C8" s="4" t="s">
        <v>27</v>
      </c>
      <c r="D8" t="s">
        <v>29</v>
      </c>
    </row>
    <row r="9" spans="1:4" x14ac:dyDescent="0.2">
      <c r="A9" s="1">
        <v>5</v>
      </c>
      <c r="B9" t="s">
        <v>28</v>
      </c>
      <c r="C9" s="4" t="s">
        <v>28</v>
      </c>
      <c r="D9" t="s">
        <v>29</v>
      </c>
    </row>
    <row r="10" spans="1:4" x14ac:dyDescent="0.2">
      <c r="A10" s="1">
        <v>6</v>
      </c>
      <c r="B10" t="s">
        <v>28</v>
      </c>
      <c r="C10" s="4" t="s">
        <v>27</v>
      </c>
      <c r="D10" t="s">
        <v>30</v>
      </c>
    </row>
    <row r="11" spans="1:4" x14ac:dyDescent="0.2">
      <c r="A11" s="1">
        <v>7</v>
      </c>
      <c r="B11" t="s">
        <v>27</v>
      </c>
      <c r="C11" s="4" t="s">
        <v>27</v>
      </c>
      <c r="D11" t="s">
        <v>29</v>
      </c>
    </row>
    <row r="12" spans="1:4" x14ac:dyDescent="0.2">
      <c r="A12" s="1">
        <v>8</v>
      </c>
      <c r="B12" t="s">
        <v>27</v>
      </c>
      <c r="C12" s="4" t="s">
        <v>27</v>
      </c>
      <c r="D12" t="s">
        <v>29</v>
      </c>
    </row>
    <row r="13" spans="1:4" x14ac:dyDescent="0.2">
      <c r="A13" s="1">
        <v>9</v>
      </c>
      <c r="B13" t="s">
        <v>27</v>
      </c>
      <c r="C13" s="4" t="s">
        <v>27</v>
      </c>
      <c r="D13" t="s">
        <v>29</v>
      </c>
    </row>
    <row r="14" spans="1:4" x14ac:dyDescent="0.2">
      <c r="A14" s="1">
        <v>10</v>
      </c>
      <c r="B14" t="s">
        <v>28</v>
      </c>
      <c r="C14" s="4" t="s">
        <v>28</v>
      </c>
      <c r="D14" t="s">
        <v>29</v>
      </c>
    </row>
    <row r="15" spans="1:4" x14ac:dyDescent="0.2">
      <c r="A15" s="1">
        <v>11</v>
      </c>
      <c r="B15" t="s">
        <v>27</v>
      </c>
      <c r="C15" s="4" t="s">
        <v>27</v>
      </c>
      <c r="D15" t="s">
        <v>29</v>
      </c>
    </row>
    <row r="16" spans="1:4" x14ac:dyDescent="0.2">
      <c r="A16" s="1">
        <v>12</v>
      </c>
      <c r="B16" t="s">
        <v>28</v>
      </c>
      <c r="C16" s="4" t="s">
        <v>28</v>
      </c>
      <c r="D16" t="s">
        <v>29</v>
      </c>
    </row>
    <row r="17" spans="1:10" x14ac:dyDescent="0.2">
      <c r="A17" s="1">
        <v>13</v>
      </c>
      <c r="B17" t="s">
        <v>28</v>
      </c>
      <c r="C17" s="4" t="s">
        <v>28</v>
      </c>
      <c r="D17" t="s">
        <v>29</v>
      </c>
    </row>
    <row r="18" spans="1:10" x14ac:dyDescent="0.2">
      <c r="A18" s="1">
        <v>14</v>
      </c>
      <c r="B18" t="s">
        <v>27</v>
      </c>
      <c r="C18" s="4" t="s">
        <v>27</v>
      </c>
      <c r="D18" t="s">
        <v>29</v>
      </c>
    </row>
    <row r="19" spans="1:10" x14ac:dyDescent="0.2">
      <c r="A19" s="1">
        <v>15</v>
      </c>
      <c r="B19" t="s">
        <v>27</v>
      </c>
      <c r="C19" s="4" t="s">
        <v>27</v>
      </c>
      <c r="D19" t="s">
        <v>29</v>
      </c>
    </row>
    <row r="20" spans="1:10" x14ac:dyDescent="0.2">
      <c r="A20" s="1">
        <v>16</v>
      </c>
      <c r="B20" t="s">
        <v>27</v>
      </c>
      <c r="C20" s="4" t="s">
        <v>27</v>
      </c>
      <c r="D20" t="s">
        <v>29</v>
      </c>
    </row>
    <row r="21" spans="1:10" x14ac:dyDescent="0.2">
      <c r="A21" s="1">
        <v>17</v>
      </c>
      <c r="B21" t="s">
        <v>27</v>
      </c>
      <c r="C21" s="4" t="s">
        <v>27</v>
      </c>
      <c r="D21" t="s">
        <v>29</v>
      </c>
    </row>
    <row r="22" spans="1:10" x14ac:dyDescent="0.2">
      <c r="A22" s="1">
        <v>18</v>
      </c>
      <c r="B22" t="s">
        <v>27</v>
      </c>
      <c r="C22" s="4" t="s">
        <v>27</v>
      </c>
      <c r="D22" t="s">
        <v>29</v>
      </c>
      <c r="G22">
        <v>0.95</v>
      </c>
    </row>
    <row r="23" spans="1:10" x14ac:dyDescent="0.2">
      <c r="A23" s="1">
        <v>19</v>
      </c>
      <c r="B23" t="s">
        <v>28</v>
      </c>
      <c r="C23" s="4" t="s">
        <v>28</v>
      </c>
      <c r="D23" t="s">
        <v>29</v>
      </c>
      <c r="G23">
        <f>(0.55)*(0.6)</f>
        <v>0.33</v>
      </c>
    </row>
    <row r="24" spans="1:10" x14ac:dyDescent="0.2">
      <c r="A24" s="1">
        <v>20</v>
      </c>
      <c r="B24" t="s">
        <v>28</v>
      </c>
      <c r="C24" s="4" t="s">
        <v>28</v>
      </c>
      <c r="D24" t="s">
        <v>29</v>
      </c>
      <c r="G24">
        <f>(0.45)*(0.4)</f>
        <v>0.18000000000000002</v>
      </c>
    </row>
    <row r="25" spans="1:10" ht="16" thickBot="1" x14ac:dyDescent="0.25">
      <c r="A25" s="6" t="s">
        <v>5</v>
      </c>
      <c r="B25" s="13">
        <v>0.55000000000000004</v>
      </c>
      <c r="C25" s="13">
        <v>0.6</v>
      </c>
      <c r="D25" s="6">
        <f>19/20</f>
        <v>0.95</v>
      </c>
      <c r="H25">
        <f>G23+G24</f>
        <v>0.51</v>
      </c>
    </row>
    <row r="26" spans="1:10" ht="16" thickTop="1" x14ac:dyDescent="0.2">
      <c r="A26" s="7" t="s">
        <v>8</v>
      </c>
      <c r="B26" s="7">
        <f>11/20</f>
        <v>0.55000000000000004</v>
      </c>
      <c r="C26" s="7">
        <f>12/20</f>
        <v>0.6</v>
      </c>
      <c r="I26">
        <f>G22-H25</f>
        <v>0.43999999999999995</v>
      </c>
      <c r="J26" s="14"/>
    </row>
    <row r="27" spans="1:10" x14ac:dyDescent="0.2">
      <c r="A27" s="8" t="s">
        <v>6</v>
      </c>
      <c r="B27" s="8">
        <f>9/20</f>
        <v>0.45</v>
      </c>
      <c r="C27" s="8">
        <f>8/20</f>
        <v>0.4</v>
      </c>
      <c r="I27">
        <f>1-H25</f>
        <v>0.49</v>
      </c>
      <c r="J27" s="14">
        <f>I26/I27</f>
        <v>0.89795918367346927</v>
      </c>
    </row>
    <row r="28" spans="1:10" x14ac:dyDescent="0.2">
      <c r="A28" t="s">
        <v>7</v>
      </c>
      <c r="D28" s="9"/>
      <c r="J28" s="14"/>
    </row>
    <row r="31" spans="1:10" x14ac:dyDescent="0.2">
      <c r="A31" t="s">
        <v>9</v>
      </c>
    </row>
    <row r="32" spans="1:10" x14ac:dyDescent="0.2">
      <c r="A32" t="s">
        <v>23</v>
      </c>
    </row>
    <row r="34" spans="1:1" x14ac:dyDescent="0.2">
      <c r="A34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I25" sqref="I25"/>
    </sheetView>
  </sheetViews>
  <sheetFormatPr baseColWidth="10" defaultColWidth="8.83203125" defaultRowHeight="15" x14ac:dyDescent="0.2"/>
  <cols>
    <col min="1" max="1" width="22.33203125" customWidth="1"/>
    <col min="2" max="2" width="16.5" bestFit="1" customWidth="1"/>
    <col min="3" max="3" width="19.5" customWidth="1"/>
    <col min="4" max="4" width="14.33203125" bestFit="1" customWidth="1"/>
  </cols>
  <sheetData>
    <row r="1" spans="1:4" x14ac:dyDescent="0.2">
      <c r="A1" s="3" t="s">
        <v>26</v>
      </c>
    </row>
    <row r="2" spans="1:4" x14ac:dyDescent="0.2">
      <c r="A2" s="3"/>
    </row>
    <row r="3" spans="1:4" x14ac:dyDescent="0.2">
      <c r="A3" s="2"/>
      <c r="B3" s="4" t="s">
        <v>4</v>
      </c>
      <c r="C3" s="4" t="s">
        <v>4</v>
      </c>
      <c r="D3" s="4" t="s">
        <v>2</v>
      </c>
    </row>
    <row r="4" spans="1:4" x14ac:dyDescent="0.2">
      <c r="A4" s="5" t="s">
        <v>0</v>
      </c>
      <c r="B4" s="10" t="s">
        <v>24</v>
      </c>
      <c r="C4" s="11" t="s">
        <v>25</v>
      </c>
      <c r="D4" s="5" t="s">
        <v>3</v>
      </c>
    </row>
    <row r="5" spans="1:4" x14ac:dyDescent="0.2">
      <c r="A5" s="1">
        <v>1</v>
      </c>
      <c r="B5" s="4" t="s">
        <v>27</v>
      </c>
      <c r="C5" t="s">
        <v>27</v>
      </c>
      <c r="D5" t="s">
        <v>29</v>
      </c>
    </row>
    <row r="6" spans="1:4" x14ac:dyDescent="0.2">
      <c r="A6" s="1">
        <v>2</v>
      </c>
      <c r="B6" s="4" t="s">
        <v>28</v>
      </c>
      <c r="C6" t="s">
        <v>28</v>
      </c>
      <c r="D6" t="s">
        <v>29</v>
      </c>
    </row>
    <row r="7" spans="1:4" x14ac:dyDescent="0.2">
      <c r="A7" s="1">
        <v>3</v>
      </c>
      <c r="B7" s="4" t="s">
        <v>28</v>
      </c>
      <c r="C7" t="s">
        <v>28</v>
      </c>
      <c r="D7" t="s">
        <v>29</v>
      </c>
    </row>
    <row r="8" spans="1:4" x14ac:dyDescent="0.2">
      <c r="A8" s="1">
        <v>4</v>
      </c>
      <c r="B8" s="4" t="s">
        <v>27</v>
      </c>
      <c r="C8" t="s">
        <v>27</v>
      </c>
      <c r="D8" t="s">
        <v>29</v>
      </c>
    </row>
    <row r="9" spans="1:4" x14ac:dyDescent="0.2">
      <c r="A9" s="1">
        <v>5</v>
      </c>
      <c r="B9" s="4" t="s">
        <v>28</v>
      </c>
      <c r="C9" t="s">
        <v>28</v>
      </c>
      <c r="D9" t="s">
        <v>29</v>
      </c>
    </row>
    <row r="10" spans="1:4" x14ac:dyDescent="0.2">
      <c r="A10" s="1">
        <v>6</v>
      </c>
      <c r="B10" s="4" t="s">
        <v>27</v>
      </c>
      <c r="C10" t="s">
        <v>27</v>
      </c>
      <c r="D10" t="s">
        <v>29</v>
      </c>
    </row>
    <row r="11" spans="1:4" x14ac:dyDescent="0.2">
      <c r="A11" s="1">
        <v>7</v>
      </c>
      <c r="B11" s="4" t="s">
        <v>27</v>
      </c>
      <c r="C11" t="s">
        <v>27</v>
      </c>
      <c r="D11" t="s">
        <v>29</v>
      </c>
    </row>
    <row r="12" spans="1:4" x14ac:dyDescent="0.2">
      <c r="A12" s="1">
        <v>8</v>
      </c>
      <c r="B12" s="4" t="s">
        <v>27</v>
      </c>
      <c r="C12" t="s">
        <v>27</v>
      </c>
      <c r="D12" t="s">
        <v>29</v>
      </c>
    </row>
    <row r="13" spans="1:4" x14ac:dyDescent="0.2">
      <c r="A13" s="1">
        <v>9</v>
      </c>
      <c r="B13" s="4" t="s">
        <v>27</v>
      </c>
      <c r="C13" t="s">
        <v>27</v>
      </c>
      <c r="D13" t="s">
        <v>29</v>
      </c>
    </row>
    <row r="14" spans="1:4" x14ac:dyDescent="0.2">
      <c r="A14" s="1">
        <v>10</v>
      </c>
      <c r="B14" s="4" t="s">
        <v>28</v>
      </c>
      <c r="C14" t="s">
        <v>27</v>
      </c>
      <c r="D14" t="s">
        <v>30</v>
      </c>
    </row>
    <row r="15" spans="1:4" x14ac:dyDescent="0.2">
      <c r="A15" s="1">
        <v>11</v>
      </c>
      <c r="B15" s="4" t="s">
        <v>27</v>
      </c>
      <c r="C15" t="s">
        <v>27</v>
      </c>
      <c r="D15" t="s">
        <v>29</v>
      </c>
    </row>
    <row r="16" spans="1:4" x14ac:dyDescent="0.2">
      <c r="A16" s="1">
        <v>12</v>
      </c>
      <c r="B16" s="4" t="s">
        <v>28</v>
      </c>
      <c r="C16" t="s">
        <v>28</v>
      </c>
      <c r="D16" t="s">
        <v>29</v>
      </c>
    </row>
    <row r="17" spans="1:9" x14ac:dyDescent="0.2">
      <c r="A17" s="1">
        <v>13</v>
      </c>
      <c r="B17" s="4" t="s">
        <v>28</v>
      </c>
      <c r="C17" t="s">
        <v>27</v>
      </c>
      <c r="D17" t="s">
        <v>30</v>
      </c>
    </row>
    <row r="18" spans="1:9" x14ac:dyDescent="0.2">
      <c r="A18" s="1">
        <v>14</v>
      </c>
      <c r="B18" s="4" t="s">
        <v>27</v>
      </c>
      <c r="C18" t="s">
        <v>27</v>
      </c>
      <c r="D18" t="s">
        <v>29</v>
      </c>
    </row>
    <row r="19" spans="1:9" x14ac:dyDescent="0.2">
      <c r="A19" s="1">
        <v>15</v>
      </c>
      <c r="B19" s="4" t="s">
        <v>27</v>
      </c>
      <c r="C19" t="s">
        <v>27</v>
      </c>
      <c r="D19" t="s">
        <v>29</v>
      </c>
    </row>
    <row r="20" spans="1:9" x14ac:dyDescent="0.2">
      <c r="A20" s="1">
        <v>16</v>
      </c>
      <c r="B20" s="4" t="s">
        <v>27</v>
      </c>
      <c r="C20" t="s">
        <v>27</v>
      </c>
      <c r="D20" t="s">
        <v>29</v>
      </c>
    </row>
    <row r="21" spans="1:9" x14ac:dyDescent="0.2">
      <c r="A21" s="1">
        <v>17</v>
      </c>
      <c r="B21" s="4" t="s">
        <v>27</v>
      </c>
      <c r="C21" t="s">
        <v>28</v>
      </c>
      <c r="D21" t="s">
        <v>30</v>
      </c>
    </row>
    <row r="22" spans="1:9" x14ac:dyDescent="0.2">
      <c r="A22" s="1">
        <v>18</v>
      </c>
      <c r="B22" s="4" t="s">
        <v>27</v>
      </c>
      <c r="C22" t="s">
        <v>27</v>
      </c>
      <c r="D22" t="s">
        <v>29</v>
      </c>
    </row>
    <row r="23" spans="1:9" x14ac:dyDescent="0.2">
      <c r="A23" s="1">
        <v>19</v>
      </c>
      <c r="B23" s="4" t="s">
        <v>28</v>
      </c>
      <c r="C23" t="s">
        <v>27</v>
      </c>
      <c r="D23" t="s">
        <v>30</v>
      </c>
    </row>
    <row r="24" spans="1:9" x14ac:dyDescent="0.2">
      <c r="A24" s="1">
        <v>20</v>
      </c>
      <c r="B24" s="4" t="s">
        <v>28</v>
      </c>
      <c r="C24" t="s">
        <v>28</v>
      </c>
      <c r="D24" t="s">
        <v>30</v>
      </c>
      <c r="G24">
        <v>0.75</v>
      </c>
      <c r="H24">
        <f>D28</f>
        <v>0.54</v>
      </c>
      <c r="I24">
        <f>G24-H24</f>
        <v>0.20999999999999996</v>
      </c>
    </row>
    <row r="25" spans="1:9" ht="16" thickBot="1" x14ac:dyDescent="0.25">
      <c r="A25" s="6" t="s">
        <v>5</v>
      </c>
      <c r="B25" s="13">
        <f>12/20</f>
        <v>0.6</v>
      </c>
      <c r="C25" s="6">
        <f>14/20</f>
        <v>0.7</v>
      </c>
      <c r="D25" s="6">
        <f>15/20</f>
        <v>0.75</v>
      </c>
      <c r="H25">
        <f>1-H24</f>
        <v>0.45999999999999996</v>
      </c>
      <c r="I25" s="14">
        <f>I24/H25</f>
        <v>0.45652173913043476</v>
      </c>
    </row>
    <row r="26" spans="1:9" ht="16" thickTop="1" x14ac:dyDescent="0.2">
      <c r="A26" s="7" t="s">
        <v>8</v>
      </c>
      <c r="B26" s="7">
        <f>12/20</f>
        <v>0.6</v>
      </c>
      <c r="C26" s="7">
        <f>14/20</f>
        <v>0.7</v>
      </c>
      <c r="D26">
        <f>B26*C26</f>
        <v>0.42</v>
      </c>
    </row>
    <row r="27" spans="1:9" x14ac:dyDescent="0.2">
      <c r="A27" s="8" t="s">
        <v>6</v>
      </c>
      <c r="B27" s="8">
        <f>8/20</f>
        <v>0.4</v>
      </c>
      <c r="C27" s="8">
        <f>6/20</f>
        <v>0.3</v>
      </c>
      <c r="D27">
        <f>B27*C27</f>
        <v>0.12</v>
      </c>
    </row>
    <row r="28" spans="1:9" x14ac:dyDescent="0.2">
      <c r="A28" t="s">
        <v>7</v>
      </c>
      <c r="D28" s="9">
        <f>D26+D27</f>
        <v>0.54</v>
      </c>
    </row>
    <row r="31" spans="1:9" x14ac:dyDescent="0.2">
      <c r="A31" t="s">
        <v>9</v>
      </c>
    </row>
    <row r="32" spans="1:9" x14ac:dyDescent="0.2">
      <c r="A32" t="s">
        <v>23</v>
      </c>
    </row>
    <row r="34" spans="1:1" x14ac:dyDescent="0.2">
      <c r="A3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 tool</vt:lpstr>
      <vt:lpstr>reproducible</vt:lpstr>
      <vt:lpstr>repeatable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dcterms:created xsi:type="dcterms:W3CDTF">2014-11-17T03:25:47Z</dcterms:created>
  <dcterms:modified xsi:type="dcterms:W3CDTF">2017-01-08T05:18:21Z</dcterms:modified>
</cp:coreProperties>
</file>