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sal\Desktop\Stephanie\School\Financial Analytics\Project\"/>
    </mc:Choice>
  </mc:AlternateContent>
  <bookViews>
    <workbookView xWindow="0" yWindow="0" windowWidth="8020" windowHeight="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D58" i="1"/>
  <c r="C58" i="1"/>
  <c r="B58" i="1"/>
  <c r="E44" i="1"/>
  <c r="D44" i="1"/>
  <c r="C44" i="1"/>
  <c r="B44" i="1"/>
  <c r="E34" i="1"/>
  <c r="E39" i="1" s="1"/>
  <c r="D34" i="1"/>
  <c r="D39" i="1" s="1"/>
  <c r="C34" i="1"/>
  <c r="C39" i="1" s="1"/>
  <c r="B34" i="1"/>
  <c r="B39" i="1" s="1"/>
  <c r="E27" i="1"/>
  <c r="E31" i="1" s="1"/>
  <c r="D27" i="1"/>
  <c r="D31" i="1" s="1"/>
  <c r="C27" i="1"/>
  <c r="C31" i="1" s="1"/>
  <c r="B27" i="1"/>
  <c r="B31" i="1" s="1"/>
  <c r="E10" i="1"/>
  <c r="D10" i="1"/>
  <c r="C10" i="1"/>
  <c r="C12" i="1" s="1"/>
  <c r="B10" i="1"/>
  <c r="E4" i="1"/>
  <c r="D4" i="1"/>
  <c r="C4" i="1"/>
  <c r="B4" i="1"/>
  <c r="B12" i="1" s="1"/>
  <c r="D12" i="1" l="1"/>
  <c r="E12" i="1"/>
</calcChain>
</file>

<file path=xl/sharedStrings.xml><?xml version="1.0" encoding="utf-8"?>
<sst xmlns="http://schemas.openxmlformats.org/spreadsheetml/2006/main" count="70" uniqueCount="68">
  <si>
    <t>Revenue</t>
  </si>
  <si>
    <t>Cost of Revenue</t>
  </si>
  <si>
    <t>Gross Profit</t>
  </si>
  <si>
    <t>Operating Expenses</t>
  </si>
  <si>
    <t>Selling General &amp; Admin</t>
  </si>
  <si>
    <t>Non-Recurring</t>
  </si>
  <si>
    <t>Others</t>
  </si>
  <si>
    <t>Total Operating Expenses</t>
  </si>
  <si>
    <t>Operating Income or Loss</t>
  </si>
  <si>
    <t>Income from Continuing Operations</t>
  </si>
  <si>
    <t>Total Other Income/Expenses, net</t>
  </si>
  <si>
    <t>EBIT</t>
  </si>
  <si>
    <t>Interest Expense</t>
  </si>
  <si>
    <t>Income before Tax</t>
  </si>
  <si>
    <t>Income Tax Expense</t>
  </si>
  <si>
    <t>Minority Interest</t>
  </si>
  <si>
    <t>Net Income</t>
  </si>
  <si>
    <t>Period</t>
  </si>
  <si>
    <t>Cash and Cash Equivalent</t>
  </si>
  <si>
    <t>Net Receivables</t>
  </si>
  <si>
    <t>Inventory</t>
  </si>
  <si>
    <t>Other Current Assets</t>
  </si>
  <si>
    <t>Total Current Assets</t>
  </si>
  <si>
    <t>Long Term Investments</t>
  </si>
  <si>
    <t>Property Plant Equipment</t>
  </si>
  <si>
    <t>Other Assets</t>
  </si>
  <si>
    <t>Total Assets</t>
  </si>
  <si>
    <t>Accounts Payable</t>
  </si>
  <si>
    <t>Current Long Term Debt</t>
  </si>
  <si>
    <t>Total Current Liabilities</t>
  </si>
  <si>
    <t>Long Term Debt</t>
  </si>
  <si>
    <t>Other Liabilities</t>
  </si>
  <si>
    <t>Deferred Long Term Liability Charges</t>
  </si>
  <si>
    <t>Total Liabilities</t>
  </si>
  <si>
    <t>Common Stock</t>
  </si>
  <si>
    <t>Retained Earnings</t>
  </si>
  <si>
    <t>Treasury Stock</t>
  </si>
  <si>
    <t>Other Stockholder Equity</t>
  </si>
  <si>
    <t>Total Stockholder Equity</t>
  </si>
  <si>
    <t>Depreciation</t>
  </si>
  <si>
    <t>Adjustments to Net income</t>
  </si>
  <si>
    <t>Changes in Accounts Receivable</t>
  </si>
  <si>
    <t>Changes in Liabilities</t>
  </si>
  <si>
    <t>Changes in Inventories</t>
  </si>
  <si>
    <t>Changes in Other Operating Activiities</t>
  </si>
  <si>
    <t>Total Cash Flow from Operating Activities</t>
  </si>
  <si>
    <t>Dividends Paid</t>
  </si>
  <si>
    <t>Sale Purchase of Stock</t>
  </si>
  <si>
    <t>Net Borrowings</t>
  </si>
  <si>
    <t>Total Cash Flows from Financing Activities</t>
  </si>
  <si>
    <t>Effect of Exchange Rate Changes</t>
  </si>
  <si>
    <t>Change in Cash and Cash Equivalants</t>
  </si>
  <si>
    <t>This should help us calculate margins</t>
  </si>
  <si>
    <t>https://finance.yahoo.com/quote/XOM/financials?p=XOM</t>
  </si>
  <si>
    <t>Source</t>
  </si>
  <si>
    <t>-Price/Sales</t>
  </si>
  <si>
    <t>-Price/Book</t>
  </si>
  <si>
    <t>-Enterprise Value/Revenue</t>
  </si>
  <si>
    <t>-Enterprise Value / EBITDA</t>
  </si>
  <si>
    <t>-Profit Margin</t>
  </si>
  <si>
    <t>-Operating Margin</t>
  </si>
  <si>
    <t>-Return on Assets</t>
  </si>
  <si>
    <t>-Return on Equity</t>
  </si>
  <si>
    <t>-Revenue per Share</t>
  </si>
  <si>
    <t>-Gross Profit</t>
  </si>
  <si>
    <t>-Debt/Equity</t>
  </si>
  <si>
    <t>-Current Ratio</t>
  </si>
  <si>
    <t>-Enterprise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</si>
</sst>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3" fontId="2" fillId="0" borderId="0" xfId="1" applyFont="1"/>
    <xf numFmtId="43" fontId="3" fillId="0" borderId="0" xfId="1" applyFont="1"/>
    <xf numFmtId="43" fontId="2" fillId="0" borderId="0" xfId="1" applyFont="1" applyAlignment="1">
      <alignment horizontal="left" indent="1"/>
    </xf>
    <xf numFmtId="43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43" fontId="2" fillId="0" borderId="0" xfId="1" quotePrefix="1" applyFont="1"/>
    <xf numFmtId="0" fontId="2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topLeftCell="B1" zoomScale="72" zoomScaleNormal="80" workbookViewId="0">
      <selection activeCell="G13" sqref="G13"/>
    </sheetView>
  </sheetViews>
  <sheetFormatPr defaultRowHeight="13" x14ac:dyDescent="0.3"/>
  <cols>
    <col min="1" max="1" width="32.81640625" style="1" bestFit="1" customWidth="1"/>
    <col min="2" max="4" width="14.36328125" style="1" customWidth="1"/>
    <col min="5" max="5" width="13.81640625" style="1" bestFit="1" customWidth="1"/>
    <col min="6" max="16384" width="8.7265625" style="1"/>
  </cols>
  <sheetData>
    <row r="1" spans="1:8" x14ac:dyDescent="0.3">
      <c r="A1" s="6" t="s">
        <v>17</v>
      </c>
      <c r="B1" s="7">
        <v>43008</v>
      </c>
      <c r="C1" s="7">
        <v>42916</v>
      </c>
      <c r="D1" s="7">
        <v>42825</v>
      </c>
      <c r="E1" s="7">
        <v>42735</v>
      </c>
      <c r="H1" s="1" t="s">
        <v>52</v>
      </c>
    </row>
    <row r="2" spans="1:8" s="2" customFormat="1" x14ac:dyDescent="0.3">
      <c r="A2" s="2" t="s">
        <v>0</v>
      </c>
      <c r="B2" s="2">
        <v>64415000</v>
      </c>
      <c r="C2" s="2">
        <v>60825000</v>
      </c>
      <c r="D2" s="2">
        <v>61090000</v>
      </c>
      <c r="E2" s="2">
        <v>58376000</v>
      </c>
      <c r="H2" s="8" t="s">
        <v>67</v>
      </c>
    </row>
    <row r="3" spans="1:8" s="2" customFormat="1" x14ac:dyDescent="0.3">
      <c r="A3" s="2" t="s">
        <v>1</v>
      </c>
      <c r="B3" s="2">
        <v>39766000</v>
      </c>
      <c r="C3" s="2">
        <v>38601000</v>
      </c>
      <c r="D3" s="2">
        <v>38204000</v>
      </c>
      <c r="E3" s="2">
        <v>36880000</v>
      </c>
      <c r="H3" s="8" t="s">
        <v>55</v>
      </c>
    </row>
    <row r="4" spans="1:8" s="3" customFormat="1" x14ac:dyDescent="0.3">
      <c r="A4" s="3" t="s">
        <v>2</v>
      </c>
      <c r="B4" s="3">
        <f>B2-B3</f>
        <v>24649000</v>
      </c>
      <c r="C4" s="3">
        <f t="shared" ref="C4:E4" si="0">C2-C3</f>
        <v>22224000</v>
      </c>
      <c r="D4" s="3">
        <f t="shared" si="0"/>
        <v>22886000</v>
      </c>
      <c r="E4" s="3">
        <f t="shared" si="0"/>
        <v>21496000</v>
      </c>
      <c r="H4" s="8" t="s">
        <v>56</v>
      </c>
    </row>
    <row r="5" spans="1:8" s="2" customFormat="1" x14ac:dyDescent="0.3">
      <c r="H5" s="8" t="s">
        <v>57</v>
      </c>
    </row>
    <row r="6" spans="1:8" s="2" customFormat="1" x14ac:dyDescent="0.3">
      <c r="A6" s="2" t="s">
        <v>3</v>
      </c>
      <c r="H6" s="8" t="s">
        <v>58</v>
      </c>
    </row>
    <row r="7" spans="1:8" s="2" customFormat="1" x14ac:dyDescent="0.3">
      <c r="A7" s="4" t="s">
        <v>4</v>
      </c>
      <c r="B7" s="2">
        <v>15541000</v>
      </c>
      <c r="C7" s="2">
        <v>14795000</v>
      </c>
      <c r="D7" s="2">
        <v>14211000</v>
      </c>
      <c r="E7" s="2">
        <v>14867000</v>
      </c>
      <c r="H7" s="8" t="s">
        <v>59</v>
      </c>
    </row>
    <row r="8" spans="1:8" s="2" customFormat="1" x14ac:dyDescent="0.3">
      <c r="A8" s="4" t="s">
        <v>5</v>
      </c>
      <c r="B8" s="2">
        <v>284000</v>
      </c>
      <c r="C8" s="2">
        <v>514000</v>
      </c>
      <c r="D8" s="2">
        <v>289000</v>
      </c>
      <c r="E8" s="2">
        <v>340000</v>
      </c>
      <c r="H8" s="8" t="s">
        <v>60</v>
      </c>
    </row>
    <row r="9" spans="1:8" s="2" customFormat="1" x14ac:dyDescent="0.3">
      <c r="A9" s="4" t="s">
        <v>6</v>
      </c>
      <c r="B9" s="2">
        <v>4880000</v>
      </c>
      <c r="C9" s="2">
        <v>4652000</v>
      </c>
      <c r="D9" s="2">
        <v>4519000</v>
      </c>
      <c r="E9" s="2">
        <v>8117000</v>
      </c>
      <c r="H9" s="8" t="s">
        <v>61</v>
      </c>
    </row>
    <row r="10" spans="1:8" s="6" customFormat="1" x14ac:dyDescent="0.3">
      <c r="A10" s="3" t="s">
        <v>7</v>
      </c>
      <c r="B10" s="5">
        <f>SUM(B7:B9)</f>
        <v>20705000</v>
      </c>
      <c r="C10" s="5">
        <f>SUM(C7:C9)</f>
        <v>19961000</v>
      </c>
      <c r="D10" s="5">
        <f>SUM(D7:D9)</f>
        <v>19019000</v>
      </c>
      <c r="E10" s="5">
        <f>SUM(E7:E9)</f>
        <v>23324000</v>
      </c>
      <c r="H10" s="9" t="s">
        <v>62</v>
      </c>
    </row>
    <row r="11" spans="1:8" x14ac:dyDescent="0.3">
      <c r="H11" s="9" t="s">
        <v>63</v>
      </c>
    </row>
    <row r="12" spans="1:8" x14ac:dyDescent="0.3">
      <c r="A12" s="6" t="s">
        <v>8</v>
      </c>
      <c r="B12" s="5">
        <f>B4-B10</f>
        <v>3944000</v>
      </c>
      <c r="C12" s="5">
        <f>C4-C10</f>
        <v>2263000</v>
      </c>
      <c r="D12" s="5">
        <f>D4-D10</f>
        <v>3867000</v>
      </c>
      <c r="E12" s="5">
        <f>E4-E10</f>
        <v>-1828000</v>
      </c>
      <c r="H12" s="9" t="s">
        <v>64</v>
      </c>
    </row>
    <row r="13" spans="1:8" x14ac:dyDescent="0.3">
      <c r="H13" s="9" t="s">
        <v>65</v>
      </c>
    </row>
    <row r="14" spans="1:8" x14ac:dyDescent="0.3">
      <c r="A14" s="1" t="s">
        <v>9</v>
      </c>
      <c r="H14" s="9" t="s">
        <v>66</v>
      </c>
    </row>
    <row r="15" spans="1:8" s="2" customFormat="1" x14ac:dyDescent="0.3">
      <c r="A15" s="2" t="s">
        <v>10</v>
      </c>
      <c r="B15" s="2">
        <v>278000</v>
      </c>
      <c r="C15" s="2">
        <v>526000</v>
      </c>
      <c r="D15" s="2">
        <v>487000</v>
      </c>
      <c r="E15" s="2">
        <v>1312000</v>
      </c>
    </row>
    <row r="16" spans="1:8" s="2" customFormat="1" x14ac:dyDescent="0.3">
      <c r="A16" s="2" t="s">
        <v>11</v>
      </c>
      <c r="B16" s="2">
        <v>5694000</v>
      </c>
      <c r="C16" s="2">
        <v>4314000</v>
      </c>
      <c r="D16" s="2">
        <v>6064000</v>
      </c>
      <c r="E16" s="2">
        <v>812000</v>
      </c>
      <c r="G16" s="2" t="s">
        <v>54</v>
      </c>
      <c r="H16" s="2" t="s">
        <v>53</v>
      </c>
    </row>
    <row r="17" spans="1:6" s="2" customFormat="1" x14ac:dyDescent="0.3">
      <c r="A17" s="2" t="s">
        <v>12</v>
      </c>
      <c r="B17" s="2">
        <v>111000</v>
      </c>
      <c r="C17" s="2">
        <v>158000</v>
      </c>
      <c r="D17" s="2">
        <v>146000</v>
      </c>
      <c r="E17" s="2">
        <v>195000</v>
      </c>
    </row>
    <row r="18" spans="1:6" s="2" customFormat="1" x14ac:dyDescent="0.3">
      <c r="A18" s="2" t="s">
        <v>13</v>
      </c>
      <c r="B18" s="2">
        <v>5583000</v>
      </c>
      <c r="C18" s="2">
        <v>4156000</v>
      </c>
      <c r="D18" s="2">
        <v>5918000</v>
      </c>
      <c r="E18" s="2">
        <v>617000</v>
      </c>
    </row>
    <row r="19" spans="1:6" s="2" customFormat="1" x14ac:dyDescent="0.3">
      <c r="A19" s="2" t="s">
        <v>14</v>
      </c>
      <c r="B19" s="2">
        <v>1498000</v>
      </c>
      <c r="C19" s="2">
        <v>892000</v>
      </c>
      <c r="D19" s="2">
        <v>1828000</v>
      </c>
      <c r="E19" s="2">
        <v>-1407000</v>
      </c>
    </row>
    <row r="20" spans="1:6" s="2" customFormat="1" x14ac:dyDescent="0.3">
      <c r="A20" s="2" t="s">
        <v>15</v>
      </c>
      <c r="B20" s="2">
        <v>6922000</v>
      </c>
      <c r="C20" s="2">
        <v>6660000</v>
      </c>
      <c r="D20" s="2">
        <v>6620000</v>
      </c>
      <c r="E20" s="2">
        <v>6505000</v>
      </c>
    </row>
    <row r="21" spans="1:6" s="3" customFormat="1" x14ac:dyDescent="0.3">
      <c r="A21" s="3" t="s">
        <v>16</v>
      </c>
      <c r="B21" s="3">
        <v>5442000</v>
      </c>
      <c r="C21" s="3">
        <v>4875000</v>
      </c>
      <c r="D21" s="3">
        <v>5720000</v>
      </c>
      <c r="E21" s="3">
        <v>3008000</v>
      </c>
    </row>
    <row r="22" spans="1:6" x14ac:dyDescent="0.3">
      <c r="B22" s="2"/>
      <c r="C22" s="2"/>
      <c r="D22" s="2"/>
      <c r="E22" s="2"/>
      <c r="F22" s="2"/>
    </row>
    <row r="23" spans="1:6" x14ac:dyDescent="0.3">
      <c r="A23" s="1" t="s">
        <v>18</v>
      </c>
      <c r="B23" s="2">
        <v>4266000</v>
      </c>
      <c r="C23" s="2">
        <v>4042000</v>
      </c>
      <c r="D23" s="2">
        <v>4897000</v>
      </c>
      <c r="E23" s="2">
        <v>3657000</v>
      </c>
      <c r="F23" s="2"/>
    </row>
    <row r="24" spans="1:6" x14ac:dyDescent="0.3">
      <c r="A24" s="1" t="s">
        <v>19</v>
      </c>
      <c r="B24" s="2">
        <v>23263000</v>
      </c>
      <c r="C24" s="2">
        <v>21289000</v>
      </c>
      <c r="D24" s="2">
        <v>21842000</v>
      </c>
      <c r="E24" s="2">
        <v>21394000</v>
      </c>
      <c r="F24" s="2"/>
    </row>
    <row r="25" spans="1:6" x14ac:dyDescent="0.3">
      <c r="A25" s="1" t="s">
        <v>20</v>
      </c>
      <c r="B25" s="2">
        <v>16743000</v>
      </c>
      <c r="C25" s="2">
        <v>15305000</v>
      </c>
      <c r="D25" s="2">
        <v>14873000</v>
      </c>
      <c r="E25" s="2">
        <v>15080000</v>
      </c>
      <c r="F25" s="2"/>
    </row>
    <row r="26" spans="1:6" x14ac:dyDescent="0.3">
      <c r="A26" s="1" t="s">
        <v>21</v>
      </c>
      <c r="B26" s="2">
        <v>1480000</v>
      </c>
      <c r="C26" s="2">
        <v>1544000</v>
      </c>
      <c r="D26" s="2">
        <v>1519000</v>
      </c>
      <c r="E26" s="2">
        <v>1285000</v>
      </c>
      <c r="F26" s="2"/>
    </row>
    <row r="27" spans="1:6" s="6" customFormat="1" x14ac:dyDescent="0.3">
      <c r="A27" s="6" t="s">
        <v>22</v>
      </c>
      <c r="B27" s="3">
        <f>SUM(B23:B26)</f>
        <v>45752000</v>
      </c>
      <c r="C27" s="3">
        <f t="shared" ref="C27:E27" si="1">SUM(C23:C26)</f>
        <v>42180000</v>
      </c>
      <c r="D27" s="3">
        <f t="shared" si="1"/>
        <v>43131000</v>
      </c>
      <c r="E27" s="3">
        <f t="shared" si="1"/>
        <v>41416000</v>
      </c>
      <c r="F27" s="3"/>
    </row>
    <row r="28" spans="1:6" x14ac:dyDescent="0.3">
      <c r="A28" s="1" t="s">
        <v>23</v>
      </c>
      <c r="B28" s="2">
        <v>37649000</v>
      </c>
      <c r="C28" s="2">
        <v>37719000</v>
      </c>
      <c r="D28" s="2">
        <v>38268000</v>
      </c>
      <c r="E28" s="2">
        <v>35102000</v>
      </c>
      <c r="F28" s="2"/>
    </row>
    <row r="29" spans="1:6" x14ac:dyDescent="0.3">
      <c r="A29" s="1" t="s">
        <v>24</v>
      </c>
      <c r="B29" s="2">
        <v>255556000</v>
      </c>
      <c r="C29" s="2">
        <v>252987000</v>
      </c>
      <c r="D29" s="2">
        <v>253147000</v>
      </c>
      <c r="E29" s="2">
        <v>244224000</v>
      </c>
      <c r="F29" s="2"/>
    </row>
    <row r="30" spans="1:6" x14ac:dyDescent="0.3">
      <c r="A30" s="1" t="s">
        <v>25</v>
      </c>
      <c r="B30" s="2">
        <v>10470000</v>
      </c>
      <c r="C30" s="2">
        <v>10126000</v>
      </c>
      <c r="D30" s="2">
        <v>9663000</v>
      </c>
      <c r="E30" s="2">
        <v>9572000</v>
      </c>
      <c r="F30" s="2"/>
    </row>
    <row r="31" spans="1:6" s="6" customFormat="1" x14ac:dyDescent="0.3">
      <c r="A31" s="6" t="s">
        <v>26</v>
      </c>
      <c r="B31" s="3">
        <f>SUM(B27:B30)</f>
        <v>349427000</v>
      </c>
      <c r="C31" s="3">
        <f t="shared" ref="C31:E31" si="2">SUM(C27:C30)</f>
        <v>343012000</v>
      </c>
      <c r="D31" s="3">
        <f t="shared" si="2"/>
        <v>344209000</v>
      </c>
      <c r="E31" s="3">
        <f t="shared" si="2"/>
        <v>330314000</v>
      </c>
      <c r="F31" s="3"/>
    </row>
    <row r="32" spans="1:6" x14ac:dyDescent="0.3">
      <c r="A32" s="1" t="s">
        <v>27</v>
      </c>
      <c r="B32" s="2">
        <v>38036000</v>
      </c>
      <c r="C32" s="2">
        <v>33764000</v>
      </c>
      <c r="D32" s="2">
        <v>34891000</v>
      </c>
      <c r="E32" s="2">
        <v>33808000</v>
      </c>
      <c r="F32" s="2"/>
    </row>
    <row r="33" spans="1:6" x14ac:dyDescent="0.3">
      <c r="A33" s="1" t="s">
        <v>28</v>
      </c>
      <c r="B33" s="2">
        <v>15741000</v>
      </c>
      <c r="C33" s="2">
        <v>17185000</v>
      </c>
      <c r="D33" s="2">
        <v>18483000</v>
      </c>
      <c r="E33" s="2">
        <v>13830000</v>
      </c>
      <c r="F33" s="2"/>
    </row>
    <row r="34" spans="1:6" s="6" customFormat="1" x14ac:dyDescent="0.3">
      <c r="A34" s="6" t="s">
        <v>29</v>
      </c>
      <c r="B34" s="3">
        <f>SUM(B32:B33)</f>
        <v>53777000</v>
      </c>
      <c r="C34" s="3">
        <f t="shared" ref="C34:E34" si="3">SUM(C32:C33)</f>
        <v>50949000</v>
      </c>
      <c r="D34" s="3">
        <f t="shared" si="3"/>
        <v>53374000</v>
      </c>
      <c r="E34" s="3">
        <f t="shared" si="3"/>
        <v>47638000</v>
      </c>
      <c r="F34" s="3"/>
    </row>
    <row r="35" spans="1:6" x14ac:dyDescent="0.3">
      <c r="A35" s="1" t="s">
        <v>30</v>
      </c>
      <c r="B35" s="2">
        <v>29872000</v>
      </c>
      <c r="C35" s="2">
        <v>29704000</v>
      </c>
      <c r="D35" s="2">
        <v>30299000</v>
      </c>
      <c r="E35" s="2">
        <v>34056000</v>
      </c>
      <c r="F35" s="2"/>
    </row>
    <row r="36" spans="1:6" x14ac:dyDescent="0.3">
      <c r="A36" s="1" t="s">
        <v>31</v>
      </c>
      <c r="B36" s="2">
        <v>42150000</v>
      </c>
      <c r="C36" s="2">
        <v>41936000</v>
      </c>
      <c r="D36" s="2">
        <v>41993000</v>
      </c>
      <c r="E36" s="2">
        <v>40749000</v>
      </c>
      <c r="F36" s="2"/>
    </row>
    <row r="37" spans="1:6" x14ac:dyDescent="0.3">
      <c r="A37" s="1" t="s">
        <v>32</v>
      </c>
      <c r="B37" s="2">
        <v>34430000</v>
      </c>
      <c r="C37" s="2">
        <v>34585000</v>
      </c>
      <c r="D37" s="2">
        <v>34772000</v>
      </c>
      <c r="E37" s="2">
        <v>34041000</v>
      </c>
      <c r="F37" s="2"/>
    </row>
    <row r="38" spans="1:6" x14ac:dyDescent="0.3">
      <c r="A38" s="1" t="s">
        <v>15</v>
      </c>
      <c r="B38" s="2">
        <v>6922000</v>
      </c>
      <c r="C38" s="2">
        <v>6660000</v>
      </c>
      <c r="D38" s="2">
        <v>6620000</v>
      </c>
      <c r="E38" s="2">
        <v>6505000</v>
      </c>
      <c r="F38" s="2"/>
    </row>
    <row r="39" spans="1:6" x14ac:dyDescent="0.3">
      <c r="A39" s="6" t="s">
        <v>33</v>
      </c>
      <c r="B39" s="3">
        <f>SUM(B34:B38)</f>
        <v>167151000</v>
      </c>
      <c r="C39" s="3">
        <f t="shared" ref="C39:E39" si="4">SUM(C34:C38)</f>
        <v>163834000</v>
      </c>
      <c r="D39" s="3">
        <f t="shared" si="4"/>
        <v>167058000</v>
      </c>
      <c r="E39" s="3">
        <f t="shared" si="4"/>
        <v>162989000</v>
      </c>
      <c r="F39" s="2"/>
    </row>
    <row r="40" spans="1:6" x14ac:dyDescent="0.3">
      <c r="A40" s="1" t="s">
        <v>34</v>
      </c>
      <c r="B40" s="2">
        <v>14783000</v>
      </c>
      <c r="C40" s="2">
        <v>14617000</v>
      </c>
      <c r="D40" s="2">
        <v>14415000</v>
      </c>
      <c r="E40" s="2">
        <v>12157000</v>
      </c>
      <c r="F40" s="2"/>
    </row>
    <row r="41" spans="1:6" x14ac:dyDescent="0.3">
      <c r="A41" s="1" t="s">
        <v>35</v>
      </c>
      <c r="B41" s="2">
        <v>409449000</v>
      </c>
      <c r="C41" s="2">
        <v>408768000</v>
      </c>
      <c r="D41" s="2">
        <v>408707000</v>
      </c>
      <c r="E41" s="2">
        <v>407831000</v>
      </c>
      <c r="F41" s="2"/>
    </row>
    <row r="42" spans="1:6" x14ac:dyDescent="0.3">
      <c r="A42" s="1" t="s">
        <v>36</v>
      </c>
      <c r="B42" s="2">
        <v>-225305000</v>
      </c>
      <c r="C42" s="2">
        <v>-225305000</v>
      </c>
      <c r="D42" s="2">
        <v>-225292000</v>
      </c>
      <c r="E42" s="2">
        <v>-230424000</v>
      </c>
      <c r="F42" s="2"/>
    </row>
    <row r="43" spans="1:6" x14ac:dyDescent="0.3">
      <c r="A43" s="1" t="s">
        <v>37</v>
      </c>
      <c r="B43" s="2">
        <v>-16651000</v>
      </c>
      <c r="C43" s="2">
        <v>-18902000</v>
      </c>
      <c r="D43" s="2">
        <v>-20679000</v>
      </c>
      <c r="E43" s="2">
        <v>-22239000</v>
      </c>
      <c r="F43" s="2"/>
    </row>
    <row r="44" spans="1:6" s="6" customFormat="1" x14ac:dyDescent="0.3">
      <c r="A44" s="6" t="s">
        <v>38</v>
      </c>
      <c r="B44" s="3">
        <f>SUM(B40:B43)</f>
        <v>182276000</v>
      </c>
      <c r="C44" s="3">
        <f t="shared" ref="C44:E44" si="5">SUM(C40:C43)</f>
        <v>179178000</v>
      </c>
      <c r="D44" s="3">
        <f t="shared" si="5"/>
        <v>177151000</v>
      </c>
      <c r="E44" s="3">
        <f t="shared" si="5"/>
        <v>167325000</v>
      </c>
      <c r="F44" s="3"/>
    </row>
    <row r="46" spans="1:6" x14ac:dyDescent="0.3">
      <c r="A46" s="1" t="s">
        <v>16</v>
      </c>
      <c r="B46" s="2">
        <v>3970000</v>
      </c>
      <c r="C46" s="2">
        <v>3350000</v>
      </c>
      <c r="D46" s="2">
        <v>4010000</v>
      </c>
      <c r="E46" s="2">
        <v>1680000</v>
      </c>
    </row>
    <row r="47" spans="1:6" x14ac:dyDescent="0.3">
      <c r="A47" s="1" t="s">
        <v>39</v>
      </c>
      <c r="B47" s="2">
        <v>4880000</v>
      </c>
      <c r="C47" s="2">
        <v>4652000</v>
      </c>
      <c r="D47" s="2">
        <v>4519000</v>
      </c>
      <c r="E47" s="2">
        <v>8117000</v>
      </c>
    </row>
    <row r="48" spans="1:6" x14ac:dyDescent="0.3">
      <c r="A48" s="1" t="s">
        <v>40</v>
      </c>
      <c r="B48" s="2">
        <v>-1111000</v>
      </c>
      <c r="C48" s="2">
        <v>52000</v>
      </c>
      <c r="D48" s="2">
        <v>-1229000</v>
      </c>
      <c r="E48" s="2">
        <v>-1843000</v>
      </c>
    </row>
    <row r="49" spans="1:5" x14ac:dyDescent="0.3">
      <c r="A49" s="1" t="s">
        <v>41</v>
      </c>
      <c r="B49" s="2">
        <v>0</v>
      </c>
      <c r="C49" s="2">
        <v>0</v>
      </c>
      <c r="D49" s="2">
        <v>0</v>
      </c>
      <c r="E49" s="2">
        <v>-2090000</v>
      </c>
    </row>
    <row r="50" spans="1:5" x14ac:dyDescent="0.3">
      <c r="A50" s="1" t="s">
        <v>42</v>
      </c>
      <c r="B50" s="2">
        <v>0</v>
      </c>
      <c r="C50" s="2">
        <v>0</v>
      </c>
      <c r="D50" s="2">
        <v>0</v>
      </c>
      <c r="E50" s="2">
        <v>915000</v>
      </c>
    </row>
    <row r="51" spans="1:5" x14ac:dyDescent="0.3">
      <c r="A51" s="1" t="s">
        <v>43</v>
      </c>
      <c r="B51" s="2">
        <v>0</v>
      </c>
      <c r="C51" s="2">
        <v>0</v>
      </c>
      <c r="D51" s="2">
        <v>0</v>
      </c>
      <c r="E51" s="2">
        <v>-38800</v>
      </c>
    </row>
    <row r="52" spans="1:5" x14ac:dyDescent="0.3">
      <c r="A52" s="1" t="s">
        <v>44</v>
      </c>
      <c r="B52" s="2">
        <v>-319000</v>
      </c>
      <c r="C52" s="2">
        <v>-1021000</v>
      </c>
      <c r="D52" s="2">
        <v>793000</v>
      </c>
      <c r="E52" s="2">
        <v>661000</v>
      </c>
    </row>
    <row r="53" spans="1:5" s="6" customFormat="1" x14ac:dyDescent="0.3">
      <c r="A53" s="6" t="s">
        <v>45</v>
      </c>
      <c r="B53" s="3">
        <v>7535000</v>
      </c>
      <c r="C53" s="3">
        <v>6947000</v>
      </c>
      <c r="D53" s="3">
        <v>8173000</v>
      </c>
      <c r="E53" s="3">
        <v>7396000</v>
      </c>
    </row>
    <row r="54" spans="1:5" x14ac:dyDescent="0.3">
      <c r="B54" s="2"/>
      <c r="C54" s="2"/>
      <c r="D54" s="2"/>
      <c r="E54" s="2"/>
    </row>
    <row r="55" spans="1:5" x14ac:dyDescent="0.3">
      <c r="A55" s="1" t="s">
        <v>46</v>
      </c>
      <c r="B55" s="2">
        <v>-3337000</v>
      </c>
      <c r="C55" s="2">
        <v>-3336000</v>
      </c>
      <c r="D55" s="2">
        <v>-3178000</v>
      </c>
      <c r="E55" s="2">
        <v>-3173000</v>
      </c>
    </row>
    <row r="56" spans="1:5" x14ac:dyDescent="0.3">
      <c r="A56" s="1" t="s">
        <v>47</v>
      </c>
      <c r="B56" s="2">
        <v>-62000</v>
      </c>
      <c r="C56" s="2">
        <v>-42000</v>
      </c>
      <c r="D56" s="2">
        <v>-501000</v>
      </c>
      <c r="E56" s="2">
        <v>-250000</v>
      </c>
    </row>
    <row r="57" spans="1:5" x14ac:dyDescent="0.3">
      <c r="A57" s="1" t="s">
        <v>48</v>
      </c>
      <c r="B57" s="2">
        <v>-1589000</v>
      </c>
      <c r="C57" s="2">
        <v>-1681000</v>
      </c>
      <c r="D57" s="2">
        <v>433000</v>
      </c>
      <c r="E57" s="2">
        <v>-3323000</v>
      </c>
    </row>
    <row r="58" spans="1:5" s="6" customFormat="1" x14ac:dyDescent="0.3">
      <c r="A58" s="6" t="s">
        <v>49</v>
      </c>
      <c r="B58" s="3">
        <f>SUM(B55:B57)</f>
        <v>-4988000</v>
      </c>
      <c r="C58" s="3">
        <f t="shared" ref="C58:E58" si="6">SUM(C55:C57)</f>
        <v>-5059000</v>
      </c>
      <c r="D58" s="3">
        <f t="shared" si="6"/>
        <v>-3246000</v>
      </c>
      <c r="E58" s="3">
        <f t="shared" si="6"/>
        <v>-6746000</v>
      </c>
    </row>
    <row r="59" spans="1:5" x14ac:dyDescent="0.3">
      <c r="B59" s="2"/>
      <c r="C59" s="2"/>
      <c r="D59" s="2"/>
      <c r="E59" s="2"/>
    </row>
    <row r="60" spans="1:5" x14ac:dyDescent="0.3">
      <c r="A60" s="1" t="s">
        <v>50</v>
      </c>
      <c r="B60" s="2">
        <v>232000</v>
      </c>
      <c r="C60" s="2">
        <v>135000</v>
      </c>
      <c r="D60" s="2">
        <v>74000</v>
      </c>
      <c r="E60" s="2">
        <v>-414000</v>
      </c>
    </row>
    <row r="61" spans="1:5" s="6" customFormat="1" x14ac:dyDescent="0.3">
      <c r="A61" s="6" t="s">
        <v>51</v>
      </c>
      <c r="B61" s="3">
        <v>224000</v>
      </c>
      <c r="C61" s="3">
        <v>-855000</v>
      </c>
      <c r="D61" s="3">
        <v>1240000</v>
      </c>
      <c r="E61" s="3">
        <v>-1436000</v>
      </c>
    </row>
    <row r="62" spans="1:5" x14ac:dyDescent="0.3">
      <c r="B62" s="2"/>
      <c r="C62" s="2"/>
      <c r="D62" s="2"/>
      <c r="E62" s="2"/>
    </row>
    <row r="63" spans="1:5" x14ac:dyDescent="0.3">
      <c r="B63" s="2"/>
      <c r="C63" s="2"/>
      <c r="D63" s="2"/>
      <c r="E63" s="2"/>
    </row>
    <row r="64" spans="1:5" x14ac:dyDescent="0.3">
      <c r="B64" s="2"/>
      <c r="C64" s="2"/>
      <c r="D64" s="2"/>
      <c r="E64" s="2"/>
    </row>
    <row r="65" spans="2:5" x14ac:dyDescent="0.3">
      <c r="B65" s="2"/>
      <c r="C65" s="2"/>
      <c r="D65" s="2"/>
      <c r="E65" s="2"/>
    </row>
    <row r="66" spans="2:5" x14ac:dyDescent="0.3">
      <c r="B66" s="2"/>
      <c r="C66" s="2"/>
      <c r="D66" s="2"/>
      <c r="E66" s="2"/>
    </row>
    <row r="67" spans="2:5" x14ac:dyDescent="0.3">
      <c r="B67" s="2"/>
      <c r="C67" s="2"/>
      <c r="D67" s="2"/>
      <c r="E67" s="2"/>
    </row>
    <row r="68" spans="2:5" x14ac:dyDescent="0.3">
      <c r="B68" s="2"/>
      <c r="C68" s="2"/>
      <c r="D68" s="2"/>
      <c r="E68" s="2"/>
    </row>
    <row r="69" spans="2:5" x14ac:dyDescent="0.3">
      <c r="B69" s="2"/>
      <c r="C69" s="2"/>
      <c r="D69" s="2"/>
      <c r="E69" s="2"/>
    </row>
    <row r="70" spans="2:5" x14ac:dyDescent="0.3">
      <c r="B70" s="2"/>
      <c r="C70" s="2"/>
      <c r="D70" s="2"/>
      <c r="E70" s="2"/>
    </row>
    <row r="71" spans="2:5" x14ac:dyDescent="0.3">
      <c r="B71" s="2"/>
      <c r="C71" s="2"/>
      <c r="D71" s="2"/>
      <c r="E71" s="2"/>
    </row>
    <row r="72" spans="2:5" x14ac:dyDescent="0.3">
      <c r="B72" s="2"/>
      <c r="C72" s="2"/>
      <c r="D72" s="2"/>
      <c r="E72" s="2"/>
    </row>
    <row r="73" spans="2:5" x14ac:dyDescent="0.3">
      <c r="B73" s="2"/>
      <c r="C73" s="2"/>
      <c r="D73" s="2"/>
      <c r="E73" s="2"/>
    </row>
    <row r="74" spans="2:5" x14ac:dyDescent="0.3">
      <c r="B74" s="2"/>
      <c r="C74" s="2"/>
      <c r="D74" s="2"/>
      <c r="E74" s="2"/>
    </row>
    <row r="75" spans="2:5" x14ac:dyDescent="0.3">
      <c r="B75" s="2"/>
      <c r="C75" s="2"/>
      <c r="D75" s="2"/>
      <c r="E75" s="2"/>
    </row>
    <row r="76" spans="2:5" x14ac:dyDescent="0.3">
      <c r="B76" s="2"/>
      <c r="C76" s="2"/>
      <c r="D76" s="2"/>
      <c r="E76" s="2"/>
    </row>
    <row r="77" spans="2:5" x14ac:dyDescent="0.3">
      <c r="B77" s="2"/>
      <c r="C77" s="2"/>
      <c r="D77" s="2"/>
      <c r="E77" s="2"/>
    </row>
    <row r="78" spans="2:5" x14ac:dyDescent="0.3">
      <c r="B78" s="2"/>
      <c r="C78" s="2"/>
      <c r="D78" s="2"/>
      <c r="E78" s="2"/>
    </row>
    <row r="79" spans="2:5" x14ac:dyDescent="0.3">
      <c r="B79" s="2"/>
      <c r="C79" s="2"/>
      <c r="D79" s="2"/>
      <c r="E79" s="2"/>
    </row>
    <row r="80" spans="2:5" x14ac:dyDescent="0.3">
      <c r="B80" s="2"/>
      <c r="C80" s="2"/>
      <c r="D80" s="2"/>
      <c r="E80" s="2"/>
    </row>
    <row r="81" spans="2:5" x14ac:dyDescent="0.3">
      <c r="B81" s="2"/>
      <c r="C81" s="2"/>
      <c r="D81" s="2"/>
      <c r="E81" s="2"/>
    </row>
    <row r="82" spans="2:5" x14ac:dyDescent="0.3">
      <c r="B82" s="2"/>
      <c r="C82" s="2"/>
      <c r="D82" s="2"/>
      <c r="E82" s="2"/>
    </row>
    <row r="83" spans="2:5" x14ac:dyDescent="0.3">
      <c r="B83" s="2"/>
      <c r="C83" s="2"/>
      <c r="D83" s="2"/>
      <c r="E83" s="2"/>
    </row>
    <row r="84" spans="2:5" x14ac:dyDescent="0.3">
      <c r="B84" s="2"/>
      <c r="C84" s="2"/>
      <c r="D84" s="2"/>
      <c r="E84" s="2"/>
    </row>
    <row r="85" spans="2:5" x14ac:dyDescent="0.3">
      <c r="B85" s="2"/>
      <c r="C85" s="2"/>
      <c r="D85" s="2"/>
      <c r="E85" s="2"/>
    </row>
    <row r="86" spans="2:5" x14ac:dyDescent="0.3">
      <c r="B86" s="2"/>
      <c r="C86" s="2"/>
      <c r="D86" s="2"/>
      <c r="E86" s="2"/>
    </row>
    <row r="87" spans="2:5" x14ac:dyDescent="0.3">
      <c r="B87" s="2"/>
      <c r="C87" s="2"/>
      <c r="D87" s="2"/>
      <c r="E87" s="2"/>
    </row>
    <row r="88" spans="2:5" x14ac:dyDescent="0.3">
      <c r="B88" s="2"/>
      <c r="C88" s="2"/>
      <c r="D88" s="2"/>
      <c r="E88" s="2"/>
    </row>
    <row r="89" spans="2:5" x14ac:dyDescent="0.3">
      <c r="B89" s="2"/>
      <c r="C89" s="2"/>
      <c r="D89" s="2"/>
      <c r="E89" s="2"/>
    </row>
    <row r="90" spans="2:5" x14ac:dyDescent="0.3">
      <c r="B90" s="2"/>
      <c r="C90" s="2"/>
      <c r="D90" s="2"/>
      <c r="E90" s="2"/>
    </row>
    <row r="91" spans="2:5" x14ac:dyDescent="0.3">
      <c r="B91" s="2"/>
      <c r="C91" s="2"/>
      <c r="D91" s="2"/>
      <c r="E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sjsal</dc:creator>
  <cp:lastModifiedBy>sjsal</cp:lastModifiedBy>
  <dcterms:created xsi:type="dcterms:W3CDTF">2018-02-23T20:04:38Z</dcterms:created>
  <dcterms:modified xsi:type="dcterms:W3CDTF">2018-02-23T20:46:59Z</dcterms:modified>
</cp:coreProperties>
</file>