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3040" windowHeight="8808" activeTab="1"/>
  </bookViews>
  <sheets>
    <sheet name="Cover" sheetId="2" r:id="rId1"/>
    <sheet name="Taxes and Cost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F12" i="1" s="1"/>
  <c r="B4" i="1"/>
  <c r="B3" i="1"/>
  <c r="D16" i="1"/>
  <c r="L22" i="1"/>
  <c r="D13" i="1"/>
  <c r="B19" i="1"/>
  <c r="D9" i="1"/>
  <c r="D8" i="1"/>
  <c r="C10" i="1"/>
  <c r="D10" i="1" s="1"/>
  <c r="D14" i="1" l="1"/>
  <c r="D17" i="1" s="1"/>
  <c r="D19" i="1" s="1"/>
  <c r="C14" i="1"/>
  <c r="C17" i="1" s="1"/>
  <c r="C19" i="1" s="1"/>
  <c r="L20" i="1" l="1"/>
  <c r="F19" i="1"/>
  <c r="D20" i="1"/>
  <c r="L19" i="1"/>
  <c r="C20" i="1"/>
  <c r="F20" i="1" l="1"/>
</calcChain>
</file>

<file path=xl/sharedStrings.xml><?xml version="1.0" encoding="utf-8"?>
<sst xmlns="http://schemas.openxmlformats.org/spreadsheetml/2006/main" count="26" uniqueCount="26">
  <si>
    <t>Ravi Shukla</t>
  </si>
  <si>
    <r>
      <t>Caution</t>
    </r>
    <r>
      <rPr>
        <sz val="11"/>
        <color indexed="10"/>
        <rFont val="Calibri"/>
        <family val="2"/>
        <scheme val="minor"/>
      </rPr>
      <t xml:space="preserve">: No warranties. Use at your own risk. </t>
    </r>
  </si>
  <si>
    <t>[Note: The worksheets are protected (without any password) to avoid accidental modifications.</t>
  </si>
  <si>
    <t>Unprotect them if you need to.]</t>
  </si>
  <si>
    <t>Taxes and Costs</t>
  </si>
  <si>
    <t>Cost of Goods Sold</t>
  </si>
  <si>
    <t>Gross Profits</t>
  </si>
  <si>
    <t>Operating Income</t>
  </si>
  <si>
    <t>Interest Expense</t>
  </si>
  <si>
    <t>Taxable Income</t>
  </si>
  <si>
    <t>Tax rate</t>
  </si>
  <si>
    <t>Net Income</t>
  </si>
  <si>
    <t>Other Operating Expenses</t>
  </si>
  <si>
    <t>Renovation</t>
  </si>
  <si>
    <t>Choose the renovation expense by using the dropdown box in the renovation cost cell.</t>
  </si>
  <si>
    <t xml:space="preserve">This spreadsheet demonstrates that due to tax savings associated with an expense (write-off), </t>
  </si>
  <si>
    <t>the after-tax cost is lower than the pre-tax cost (the amount paid by the business).</t>
  </si>
  <si>
    <t>Without Renovation</t>
  </si>
  <si>
    <t>With Renovation</t>
  </si>
  <si>
    <t xml:space="preserve">Gary's Duplicating Services renovated its business space this year. The company paid </t>
  </si>
  <si>
    <t>Renovation cost</t>
  </si>
  <si>
    <t>Choose a tax rate by using the dropdown box in the tax rate cell.</t>
  </si>
  <si>
    <t>Revenues</t>
  </si>
  <si>
    <t>Pre-tax cost</t>
  </si>
  <si>
    <t>After-tax cost</t>
  </si>
  <si>
    <t>Tax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</si>
</sst>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2"/>
    <xf numFmtId="9" fontId="0" fillId="3" borderId="2" xfId="0" applyNumberFormat="1" applyFill="1" applyBorder="1"/>
    <xf numFmtId="9" fontId="1" fillId="2" borderId="3" xfId="1" applyNumberFormat="1" applyBorder="1"/>
    <xf numFmtId="0" fontId="0" fillId="0" borderId="2" xfId="0" applyBorder="1"/>
    <xf numFmtId="0" fontId="0" fillId="0" borderId="4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164" fontId="0" fillId="5" borderId="0" xfId="0" applyNumberFormat="1" applyFill="1" applyBorder="1"/>
    <xf numFmtId="164" fontId="0" fillId="3" borderId="2" xfId="0" applyNumberFormat="1" applyFill="1" applyBorder="1"/>
    <xf numFmtId="164" fontId="0" fillId="0" borderId="2" xfId="0" applyNumberFormat="1" applyBorder="1"/>
    <xf numFmtId="0" fontId="0" fillId="7" borderId="6" xfId="0" applyFill="1" applyBorder="1"/>
    <xf numFmtId="0" fontId="0" fillId="7" borderId="7" xfId="0" applyFill="1" applyBorder="1"/>
    <xf numFmtId="0" fontId="0" fillId="8" borderId="0" xfId="0" applyFill="1"/>
    <xf numFmtId="0" fontId="8" fillId="8" borderId="0" xfId="0" applyFont="1" applyFill="1"/>
    <xf numFmtId="0" fontId="9" fillId="8" borderId="0" xfId="0" applyFont="1" applyFill="1"/>
    <xf numFmtId="0" fontId="0" fillId="6" borderId="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5" borderId="11" xfId="0" applyFill="1" applyBorder="1"/>
    <xf numFmtId="0" fontId="0" fillId="0" borderId="14" xfId="0" applyBorder="1"/>
    <xf numFmtId="164" fontId="1" fillId="2" borderId="3" xfId="1" applyNumberFormat="1" applyBorder="1"/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workbookViewId="0">
      <selection sqref="A1:J1"/>
    </sheetView>
  </sheetViews>
  <sheetFormatPr defaultRowHeight="14.4" x14ac:dyDescent="0.55000000000000004"/>
  <sheetData>
    <row r="1" spans="1:10" x14ac:dyDescent="0.55000000000000004">
      <c r="A1" s="29" t="s">
        <v>4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x14ac:dyDescent="0.55000000000000004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55000000000000004">
      <c r="A3" s="1"/>
      <c r="B3" s="1"/>
      <c r="C3" s="1"/>
      <c r="D3" s="1"/>
      <c r="E3" s="1"/>
      <c r="F3" s="1"/>
      <c r="G3" s="1"/>
      <c r="H3" s="1"/>
      <c r="I3" s="1"/>
    </row>
    <row r="4" spans="1:10" x14ac:dyDescent="0.55000000000000004">
      <c r="A4" s="30" t="s">
        <v>1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55000000000000004">
      <c r="A5" s="2"/>
      <c r="B5" s="2"/>
      <c r="C5" s="2"/>
      <c r="D5" s="2"/>
      <c r="E5" s="2"/>
      <c r="F5" s="2"/>
      <c r="G5" s="2"/>
      <c r="H5" s="2"/>
      <c r="I5" s="2"/>
    </row>
    <row r="6" spans="1:10" x14ac:dyDescent="0.55000000000000004">
      <c r="A6" s="2" t="s">
        <v>2</v>
      </c>
      <c r="B6" s="2"/>
      <c r="C6" s="2"/>
      <c r="D6" s="2"/>
      <c r="E6" s="2"/>
      <c r="F6" s="2"/>
      <c r="G6" s="2"/>
      <c r="H6" s="2"/>
      <c r="I6" s="2"/>
    </row>
    <row r="7" spans="1:10" x14ac:dyDescent="0.55000000000000004">
      <c r="A7" s="2" t="s">
        <v>3</v>
      </c>
      <c r="B7" s="2"/>
      <c r="C7" s="2"/>
      <c r="D7" s="2"/>
      <c r="E7" s="2"/>
      <c r="F7" s="2"/>
      <c r="G7" s="2"/>
      <c r="H7" s="2"/>
      <c r="I7" s="2"/>
    </row>
    <row r="8" spans="1:10" x14ac:dyDescent="0.55000000000000004">
      <c r="A8" s="2"/>
      <c r="B8" s="2"/>
      <c r="C8" s="2"/>
      <c r="D8" s="2"/>
      <c r="E8" s="2"/>
      <c r="F8" s="2"/>
      <c r="G8" s="2"/>
      <c r="H8" s="2"/>
      <c r="I8" s="2"/>
    </row>
    <row r="9" spans="1:10" x14ac:dyDescent="0.55000000000000004">
      <c r="A9" s="2" t="s">
        <v>15</v>
      </c>
      <c r="B9" s="2"/>
      <c r="C9" s="2"/>
      <c r="D9" s="2"/>
      <c r="E9" s="2"/>
      <c r="F9" s="2"/>
      <c r="G9" s="2"/>
      <c r="H9" s="2"/>
      <c r="I9" s="2"/>
    </row>
    <row r="10" spans="1:10" x14ac:dyDescent="0.55000000000000004">
      <c r="A10" s="2" t="s">
        <v>16</v>
      </c>
      <c r="B10" s="2"/>
      <c r="C10" s="2"/>
      <c r="D10" s="2"/>
      <c r="E10" s="2"/>
      <c r="F10" s="2"/>
      <c r="G10" s="2"/>
      <c r="H10" s="2"/>
      <c r="I10" s="2"/>
    </row>
    <row r="11" spans="1:10" x14ac:dyDescent="0.55000000000000004">
      <c r="A11" s="2"/>
      <c r="B11" s="2"/>
      <c r="C11" s="2"/>
      <c r="D11" s="2"/>
      <c r="E11" s="2"/>
      <c r="F11" s="2"/>
      <c r="G11" s="2"/>
      <c r="H11" s="2"/>
      <c r="I11" s="2"/>
    </row>
    <row r="12" spans="1:10" x14ac:dyDescent="0.55000000000000004">
      <c r="A12" s="2"/>
      <c r="B12" s="2"/>
      <c r="C12" s="2"/>
      <c r="D12" s="2"/>
      <c r="E12" s="2"/>
      <c r="F12" s="2"/>
      <c r="G12" s="2"/>
      <c r="H12" s="2"/>
      <c r="I12" s="2"/>
    </row>
    <row r="13" spans="1:10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55000000000000004">
      <c r="A14" s="2"/>
      <c r="B14" s="2"/>
      <c r="C14" s="2"/>
      <c r="D14" s="2"/>
      <c r="E14" s="2"/>
      <c r="F14" s="2"/>
      <c r="G14" s="2"/>
      <c r="H14" s="2"/>
      <c r="I14" s="2"/>
    </row>
    <row r="15" spans="1:10" x14ac:dyDescent="0.55000000000000004">
      <c r="A15" s="2"/>
      <c r="B15" s="2"/>
      <c r="C15" s="2"/>
      <c r="D15" s="2"/>
      <c r="E15" s="2"/>
      <c r="F15" s="2"/>
      <c r="G15" s="2"/>
      <c r="H15" s="2"/>
      <c r="I15" s="2"/>
    </row>
    <row r="16" spans="1:10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/>
      <c r="F18" s="2"/>
      <c r="G18" s="2"/>
      <c r="H18" s="2"/>
      <c r="I18" s="2"/>
    </row>
  </sheetData>
  <mergeCells count="3">
    <mergeCell ref="A1:J1"/>
    <mergeCell ref="A2:J2"/>
    <mergeCell ref="A4:J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22"/>
  <sheetViews>
    <sheetView showGridLines="0" tabSelected="1" workbookViewId="0"/>
  </sheetViews>
  <sheetFormatPr defaultRowHeight="14.4" x14ac:dyDescent="0.55000000000000004"/>
  <cols>
    <col min="1" max="1" width="3.62890625" customWidth="1"/>
    <col min="2" max="2" width="21" customWidth="1"/>
    <col min="3" max="4" width="10.89453125" bestFit="1" customWidth="1"/>
    <col min="5" max="5" width="3.62890625" customWidth="1"/>
    <col min="6" max="6" width="10.1015625" bestFit="1" customWidth="1"/>
    <col min="7" max="7" width="11.1015625" bestFit="1" customWidth="1"/>
    <col min="8" max="8" width="3.62890625" customWidth="1"/>
    <col min="9" max="9" width="13.1015625" bestFit="1" customWidth="1"/>
    <col min="10" max="10" width="9.89453125" bestFit="1" customWidth="1"/>
    <col min="11" max="11" width="3.62890625" customWidth="1"/>
    <col min="12" max="12" width="68.47265625" bestFit="1" customWidth="1"/>
    <col min="53" max="53" width="9.89453125" bestFit="1" customWidth="1"/>
  </cols>
  <sheetData>
    <row r="2" spans="2:53" x14ac:dyDescent="0.55000000000000004">
      <c r="B2" s="17" t="s">
        <v>19</v>
      </c>
      <c r="C2" s="18"/>
      <c r="D2" s="18"/>
      <c r="E2" s="18"/>
      <c r="F2" s="18"/>
      <c r="G2" s="16"/>
    </row>
    <row r="3" spans="2:53" x14ac:dyDescent="0.55000000000000004">
      <c r="B3" s="17" t="str">
        <f>TEXT(J12,"$#,###.00")&amp;" for the renovation. What is the net (after-tax) cost of renovation to"</f>
        <v>$5,000.00 for the renovation. What is the net (after-tax) cost of renovation to</v>
      </c>
      <c r="C3" s="18"/>
      <c r="D3" s="18"/>
      <c r="E3" s="18"/>
      <c r="F3" s="18"/>
      <c r="G3" s="16"/>
    </row>
    <row r="4" spans="2:53" x14ac:dyDescent="0.55000000000000004">
      <c r="B4" s="17" t="str">
        <f>"Gary's Duplicating Services? The company's tax rate is "&amp;TEXT(J6,"0%")&amp;"."</f>
        <v>Gary's Duplicating Services? The company's tax rate is 40%.</v>
      </c>
      <c r="C4" s="18"/>
      <c r="D4" s="18"/>
      <c r="E4" s="18"/>
      <c r="F4" s="18"/>
      <c r="G4" s="16"/>
    </row>
    <row r="6" spans="2:53" ht="15" customHeight="1" x14ac:dyDescent="0.55000000000000004">
      <c r="B6" s="20"/>
      <c r="C6" s="31" t="s">
        <v>17</v>
      </c>
      <c r="D6" s="31" t="s">
        <v>18</v>
      </c>
      <c r="E6" s="21"/>
      <c r="F6" s="21"/>
      <c r="G6" s="22"/>
      <c r="I6" s="6" t="s">
        <v>10</v>
      </c>
      <c r="J6" s="5">
        <v>0.4</v>
      </c>
      <c r="L6" s="19" t="s">
        <v>21</v>
      </c>
    </row>
    <row r="7" spans="2:53" x14ac:dyDescent="0.55000000000000004">
      <c r="B7" s="23"/>
      <c r="C7" s="32"/>
      <c r="D7" s="32"/>
      <c r="E7" s="9"/>
      <c r="F7" s="9"/>
      <c r="G7" s="24"/>
    </row>
    <row r="8" spans="2:53" x14ac:dyDescent="0.55000000000000004">
      <c r="B8" s="23" t="s">
        <v>22</v>
      </c>
      <c r="C8" s="10">
        <v>100000</v>
      </c>
      <c r="D8" s="10">
        <f>C8</f>
        <v>100000</v>
      </c>
      <c r="E8" s="9"/>
      <c r="F8" s="9"/>
      <c r="G8" s="24"/>
    </row>
    <row r="9" spans="2:53" x14ac:dyDescent="0.55000000000000004">
      <c r="B9" s="23" t="s">
        <v>5</v>
      </c>
      <c r="C9" s="10">
        <v>60000</v>
      </c>
      <c r="D9" s="10">
        <f>C9</f>
        <v>60000</v>
      </c>
      <c r="E9" s="9"/>
      <c r="F9" s="9"/>
      <c r="G9" s="24"/>
      <c r="BA9" s="4">
        <v>0</v>
      </c>
    </row>
    <row r="10" spans="2:53" x14ac:dyDescent="0.55000000000000004">
      <c r="B10" s="25" t="s">
        <v>6</v>
      </c>
      <c r="C10" s="8">
        <f>C8-C9</f>
        <v>40000</v>
      </c>
      <c r="D10" s="8">
        <f>C10</f>
        <v>40000</v>
      </c>
      <c r="E10" s="9"/>
      <c r="F10" s="9"/>
      <c r="G10" s="24"/>
      <c r="BA10" s="4">
        <v>0.1</v>
      </c>
    </row>
    <row r="11" spans="2:53" x14ac:dyDescent="0.55000000000000004">
      <c r="B11" s="23"/>
      <c r="C11" s="10"/>
      <c r="D11" s="10"/>
      <c r="E11" s="9"/>
      <c r="F11" s="9"/>
      <c r="G11" s="24"/>
      <c r="BA11" s="4">
        <v>0.2</v>
      </c>
    </row>
    <row r="12" spans="2:53" x14ac:dyDescent="0.55000000000000004">
      <c r="B12" s="26" t="s">
        <v>13</v>
      </c>
      <c r="C12" s="11">
        <v>0</v>
      </c>
      <c r="D12" s="11">
        <f>J12</f>
        <v>5000</v>
      </c>
      <c r="E12" s="9"/>
      <c r="F12" s="13">
        <f>D12-C12</f>
        <v>5000</v>
      </c>
      <c r="G12" s="24" t="s">
        <v>23</v>
      </c>
      <c r="I12" s="6" t="s">
        <v>20</v>
      </c>
      <c r="J12" s="28">
        <v>5000</v>
      </c>
      <c r="L12" s="19" t="s">
        <v>14</v>
      </c>
      <c r="BA12" s="4">
        <v>0.3</v>
      </c>
    </row>
    <row r="13" spans="2:53" x14ac:dyDescent="0.55000000000000004">
      <c r="B13" s="23" t="s">
        <v>12</v>
      </c>
      <c r="C13" s="10">
        <v>20000</v>
      </c>
      <c r="D13" s="10">
        <f>C13</f>
        <v>20000</v>
      </c>
      <c r="E13" s="9"/>
      <c r="F13" s="9"/>
      <c r="G13" s="24"/>
      <c r="BA13" s="4">
        <v>0.4</v>
      </c>
    </row>
    <row r="14" spans="2:53" x14ac:dyDescent="0.55000000000000004">
      <c r="B14" s="25" t="s">
        <v>7</v>
      </c>
      <c r="C14" s="8">
        <f>C10-SUM(C12:C13)</f>
        <v>20000</v>
      </c>
      <c r="D14" s="8">
        <f>D10-SUM(D12:D13)</f>
        <v>15000</v>
      </c>
      <c r="E14" s="9"/>
      <c r="F14" s="9"/>
      <c r="G14" s="24"/>
    </row>
    <row r="15" spans="2:53" x14ac:dyDescent="0.55000000000000004">
      <c r="B15" s="23"/>
      <c r="C15" s="10"/>
      <c r="D15" s="10"/>
      <c r="E15" s="9"/>
      <c r="F15" s="9"/>
      <c r="G15" s="24"/>
      <c r="BA15" s="12">
        <v>5000</v>
      </c>
    </row>
    <row r="16" spans="2:53" x14ac:dyDescent="0.55000000000000004">
      <c r="B16" s="23" t="s">
        <v>8</v>
      </c>
      <c r="C16" s="10">
        <v>5000</v>
      </c>
      <c r="D16" s="10">
        <f>C16</f>
        <v>5000</v>
      </c>
      <c r="E16" s="9"/>
      <c r="F16" s="9"/>
      <c r="G16" s="24"/>
      <c r="BA16" s="12">
        <v>10000</v>
      </c>
    </row>
    <row r="17" spans="2:12" x14ac:dyDescent="0.55000000000000004">
      <c r="B17" s="25" t="s">
        <v>9</v>
      </c>
      <c r="C17" s="8">
        <f>C14-C16</f>
        <v>15000</v>
      </c>
      <c r="D17" s="8">
        <f>D14-D16</f>
        <v>10000</v>
      </c>
      <c r="E17" s="9"/>
      <c r="F17" s="9"/>
      <c r="G17" s="24"/>
    </row>
    <row r="18" spans="2:12" x14ac:dyDescent="0.55000000000000004">
      <c r="B18" s="23"/>
      <c r="C18" s="10"/>
      <c r="D18" s="10"/>
      <c r="E18" s="9"/>
      <c r="F18" s="9"/>
      <c r="G18" s="24"/>
    </row>
    <row r="19" spans="2:12" x14ac:dyDescent="0.55000000000000004">
      <c r="B19" s="23" t="str">
        <f>"Taxes ("&amp;TEXT(J6,"#0%)")</f>
        <v>Taxes (40%)</v>
      </c>
      <c r="C19" s="10">
        <f>C17*$J$6</f>
        <v>6000</v>
      </c>
      <c r="D19" s="10">
        <f>D17*$J$6</f>
        <v>4000</v>
      </c>
      <c r="E19" s="9"/>
      <c r="F19" s="13">
        <f>C19-D19</f>
        <v>2000</v>
      </c>
      <c r="G19" s="24" t="s">
        <v>25</v>
      </c>
      <c r="L19" s="14" t="str">
        <f>IF(J6=0,"The after-tax cost is the same as the pre-tax cost because the tax rate is zero.","The after-tax cost is "&amp;TEXT(C19-D19,"$#,###.00")&amp;" less than the pre-tax cost because of the tax savings.")</f>
        <v>The after-tax cost is $2,000.00 less than the pre-tax cost because of the tax savings.</v>
      </c>
    </row>
    <row r="20" spans="2:12" x14ac:dyDescent="0.55000000000000004">
      <c r="B20" s="25" t="s">
        <v>11</v>
      </c>
      <c r="C20" s="8">
        <f>C17-C19</f>
        <v>9000</v>
      </c>
      <c r="D20" s="8">
        <f>D17-D19</f>
        <v>6000</v>
      </c>
      <c r="E20" s="7"/>
      <c r="F20" s="13">
        <f>C20-D20</f>
        <v>3000</v>
      </c>
      <c r="G20" s="27" t="s">
        <v>24</v>
      </c>
      <c r="L20" s="15" t="str">
        <f>IF(J6=0,"Since the tax rate is zero, there are no tax savings associated with the landscaping expense.","Notice the tax saving of "&amp;TEXT(C19-D19,"$#,###.00")&amp;" associated with the renovation expense.")</f>
        <v>Notice the tax saving of $2,000.00 associated with the renovation expense.</v>
      </c>
    </row>
    <row r="22" spans="2:12" x14ac:dyDescent="0.55000000000000004">
      <c r="L22" s="3" t="str">
        <f>HYPERLINK("https://www.youtube.com/watch?v=rCZRqH7sRyA","This is what Cramer professes as write-off in an episode of Seinfeld.")</f>
        <v>This is what Cramer professes as write-off in an episode of Seinfeld.</v>
      </c>
    </row>
  </sheetData>
  <mergeCells count="2">
    <mergeCell ref="C6:C7"/>
    <mergeCell ref="D6:D7"/>
  </mergeCells>
  <dataValidations count="2">
    <dataValidation type="list" allowBlank="1" showInputMessage="1" showErrorMessage="1" sqref="J6">
      <formula1>$BA$9:$BA$13</formula1>
    </dataValidation>
    <dataValidation type="list" allowBlank="1" showInputMessage="1" showErrorMessage="1" sqref="J12">
      <formula1>$BA$15:$BA$16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Taxes and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2016-12-24T04:22:10Z</dcterms:modified>
</cp:coreProperties>
</file>