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ine\Desktop\SYracuse\Term 6\Information Policy\Assignments\Universal Service Activity\"/>
    </mc:Choice>
  </mc:AlternateContent>
  <bookViews>
    <workbookView xWindow="0" yWindow="0" windowWidth="19020" windowHeight="76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" i="1" l="1"/>
  <c r="H21" i="1"/>
  <c r="H22" i="1"/>
  <c r="H19" i="1"/>
  <c r="H17" i="1"/>
  <c r="H18" i="1"/>
  <c r="H14" i="1"/>
  <c r="I14" i="1" s="1"/>
  <c r="J2" i="1"/>
  <c r="D15" i="1" s="1"/>
  <c r="E15" i="1" s="1"/>
  <c r="D14" i="1"/>
  <c r="E14" i="1" s="1"/>
  <c r="I7" i="1"/>
  <c r="E8" i="1"/>
  <c r="E7" i="1"/>
  <c r="H7" i="1"/>
  <c r="D8" i="1"/>
  <c r="D7" i="1"/>
</calcChain>
</file>

<file path=xl/sharedStrings.xml><?xml version="1.0" encoding="utf-8"?>
<sst xmlns="http://schemas.openxmlformats.org/spreadsheetml/2006/main" count="41" uniqueCount="28">
  <si>
    <t xml:space="preserve">Doña Ana County </t>
  </si>
  <si>
    <t>Size</t>
  </si>
  <si>
    <t>Population</t>
  </si>
  <si>
    <t>2020 pop.</t>
  </si>
  <si>
    <t>Dist. Between Houses -Urban</t>
  </si>
  <si>
    <t>Dist. Between Houses -Rural</t>
  </si>
  <si>
    <t>3 to 20</t>
  </si>
  <si>
    <t>% Urban</t>
  </si>
  <si>
    <t>% Rural</t>
  </si>
  <si>
    <t>Avg cost per sq. mile</t>
  </si>
  <si>
    <t>Houses per sq mile - Urban</t>
  </si>
  <si>
    <t>Houses per sq mile - Rural</t>
  </si>
  <si>
    <t>75 to 105</t>
  </si>
  <si>
    <t>Cost to Serve Urban sq mile per house</t>
  </si>
  <si>
    <t>Upperbound</t>
  </si>
  <si>
    <t>Lowerbound</t>
  </si>
  <si>
    <t>Cost to Serve Rural sq mile per house</t>
  </si>
  <si>
    <t>Range</t>
  </si>
  <si>
    <t>Cost per 15 years</t>
  </si>
  <si>
    <t>Cost/Month</t>
  </si>
  <si>
    <t>Adding Profit</t>
  </si>
  <si>
    <t>Breaking Even</t>
  </si>
  <si>
    <t>Profit (100k)</t>
  </si>
  <si>
    <t>Average of monthly prices (Breaking Even)</t>
  </si>
  <si>
    <t>Average of monthly prices (100k Profit)</t>
  </si>
  <si>
    <t>Shortfall</t>
  </si>
  <si>
    <t>Avg Cost per house - subsidy</t>
  </si>
  <si>
    <t>Avg homes in a sq mile (Rural+Urban)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</si>
</sst>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 val="singleAccounting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20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  <xf numFmtId="0" fontId="2" fillId="0" borderId="0" xfId="0" applyFont="1" applyAlignment="1">
      <alignment horizontal="center"/>
    </xf>
    <xf numFmtId="0" fontId="0" fillId="2" borderId="0" xfId="0" applyFill="1"/>
    <xf numFmtId="0" fontId="2" fillId="0" borderId="0" xfId="0" applyFont="1" applyAlignment="1">
      <alignment horizontal="center"/>
    </xf>
    <xf numFmtId="44" fontId="2" fillId="3" borderId="0" xfId="1" applyFont="1" applyFill="1"/>
    <xf numFmtId="0" fontId="4" fillId="0" borderId="0" xfId="0" applyFont="1"/>
    <xf numFmtId="44" fontId="0" fillId="0" borderId="0" xfId="1" applyFont="1"/>
    <xf numFmtId="0" fontId="4" fillId="0" borderId="0" xfId="0" applyFont="1" applyAlignment="1">
      <alignment horizontal="center"/>
    </xf>
    <xf numFmtId="44" fontId="5" fillId="0" borderId="0" xfId="0" applyNumberFormat="1" applyFont="1"/>
    <xf numFmtId="44" fontId="0" fillId="2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C13" sqref="C13:D13"/>
    </sheetView>
  </sheetViews>
  <sheetFormatPr defaultColWidth="8.7109375" defaultRowHeight="15" x14ac:dyDescent="0.25"/>
  <cols>
    <col min="1" max="1" width="17.85546875" bestFit="1" customWidth="1"/>
    <col min="2" max="2" width="12.140625" bestFit="1" customWidth="1"/>
    <col min="3" max="3" width="8.42578125" bestFit="1" customWidth="1"/>
    <col min="4" max="4" width="16" bestFit="1" customWidth="1"/>
    <col min="5" max="5" width="11.7109375" bestFit="1" customWidth="1"/>
    <col min="8" max="8" width="16" bestFit="1" customWidth="1"/>
    <col min="9" max="9" width="12" bestFit="1" customWidth="1"/>
    <col min="10" max="10" width="12" customWidth="1"/>
  </cols>
  <sheetData>
    <row r="1" spans="1:12" s="3" customFormat="1" ht="75" x14ac:dyDescent="0.25"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9</v>
      </c>
      <c r="J1" s="3" t="s">
        <v>20</v>
      </c>
      <c r="K1" s="3" t="s">
        <v>10</v>
      </c>
      <c r="L1" s="3" t="s">
        <v>11</v>
      </c>
    </row>
    <row r="2" spans="1:12" ht="16.5" customHeight="1" x14ac:dyDescent="0.25">
      <c r="A2" s="1" t="s">
        <v>0</v>
      </c>
      <c r="B2">
        <v>3804</v>
      </c>
      <c r="C2">
        <v>135510</v>
      </c>
      <c r="D2">
        <v>400000</v>
      </c>
      <c r="E2" s="2" t="s">
        <v>6</v>
      </c>
      <c r="F2">
        <v>200</v>
      </c>
      <c r="G2" s="4">
        <v>0.73</v>
      </c>
      <c r="H2" s="4">
        <v>0.26</v>
      </c>
      <c r="I2" s="6">
        <v>300000</v>
      </c>
      <c r="J2" s="6">
        <f>I2+100000</f>
        <v>400000</v>
      </c>
      <c r="K2" t="s">
        <v>12</v>
      </c>
      <c r="L2">
        <v>25</v>
      </c>
    </row>
    <row r="4" spans="1:12" x14ac:dyDescent="0.25">
      <c r="B4" s="11" t="s">
        <v>21</v>
      </c>
      <c r="C4" s="11"/>
      <c r="D4" s="11"/>
      <c r="E4" s="11"/>
      <c r="F4" s="11"/>
      <c r="G4" s="11"/>
      <c r="H4" s="11"/>
      <c r="I4" s="11"/>
      <c r="J4" s="11"/>
    </row>
    <row r="5" spans="1:12" x14ac:dyDescent="0.25">
      <c r="B5" s="5" t="s">
        <v>13</v>
      </c>
      <c r="C5" s="5"/>
      <c r="D5" s="5"/>
      <c r="E5" s="5"/>
      <c r="G5" s="5" t="s">
        <v>16</v>
      </c>
      <c r="H5" s="5"/>
      <c r="I5" s="5"/>
      <c r="J5" s="5"/>
      <c r="K5" s="5"/>
    </row>
    <row r="6" spans="1:12" x14ac:dyDescent="0.25">
      <c r="B6" s="7"/>
      <c r="C6" s="7" t="s">
        <v>17</v>
      </c>
      <c r="D6" s="7" t="s">
        <v>18</v>
      </c>
      <c r="E6" s="7" t="s">
        <v>19</v>
      </c>
      <c r="G6" s="7" t="s">
        <v>17</v>
      </c>
      <c r="H6" s="7" t="s">
        <v>18</v>
      </c>
      <c r="I6" s="7" t="s">
        <v>19</v>
      </c>
      <c r="J6" s="7"/>
      <c r="K6" s="7"/>
    </row>
    <row r="7" spans="1:12" x14ac:dyDescent="0.25">
      <c r="B7" t="s">
        <v>14</v>
      </c>
      <c r="C7">
        <v>75</v>
      </c>
      <c r="D7" s="13">
        <f>I$2/C7</f>
        <v>4000</v>
      </c>
      <c r="E7" s="10">
        <f>D7/(15*12)</f>
        <v>22.222222222222221</v>
      </c>
      <c r="G7">
        <v>25</v>
      </c>
      <c r="H7" s="13">
        <f>I2/G7</f>
        <v>12000</v>
      </c>
      <c r="I7" s="10">
        <f>H7/(15*12)</f>
        <v>66.666666666666671</v>
      </c>
    </row>
    <row r="8" spans="1:12" x14ac:dyDescent="0.25">
      <c r="B8" t="s">
        <v>15</v>
      </c>
      <c r="C8">
        <v>105</v>
      </c>
      <c r="D8" s="13">
        <f>I$2/C8</f>
        <v>2857.1428571428573</v>
      </c>
      <c r="E8" s="10">
        <f>D8/(15*12)</f>
        <v>15.873015873015873</v>
      </c>
    </row>
    <row r="11" spans="1:12" x14ac:dyDescent="0.25">
      <c r="B11" s="11" t="s">
        <v>22</v>
      </c>
      <c r="C11" s="11"/>
      <c r="D11" s="11"/>
      <c r="E11" s="11"/>
      <c r="F11" s="11"/>
      <c r="G11" s="11"/>
      <c r="H11" s="11"/>
      <c r="I11" s="11"/>
      <c r="J11" s="11"/>
    </row>
    <row r="12" spans="1:12" x14ac:dyDescent="0.25">
      <c r="B12" s="5" t="s">
        <v>13</v>
      </c>
      <c r="C12" s="5"/>
      <c r="D12" s="5"/>
      <c r="E12" s="5"/>
      <c r="G12" s="5" t="s">
        <v>16</v>
      </c>
      <c r="H12" s="5"/>
      <c r="I12" s="5"/>
      <c r="J12" s="5"/>
      <c r="K12" s="5"/>
    </row>
    <row r="13" spans="1:12" x14ac:dyDescent="0.25">
      <c r="B13" s="7"/>
      <c r="C13" s="7" t="s">
        <v>17</v>
      </c>
      <c r="D13" s="7" t="s">
        <v>18</v>
      </c>
      <c r="E13" s="7" t="s">
        <v>19</v>
      </c>
      <c r="G13" s="7" t="s">
        <v>17</v>
      </c>
      <c r="H13" s="7" t="s">
        <v>18</v>
      </c>
      <c r="I13" s="7" t="s">
        <v>19</v>
      </c>
      <c r="J13" s="7"/>
      <c r="K13" s="7"/>
    </row>
    <row r="14" spans="1:12" x14ac:dyDescent="0.25">
      <c r="B14" t="s">
        <v>14</v>
      </c>
      <c r="C14">
        <v>75</v>
      </c>
      <c r="D14" s="13">
        <f>J$2/C14</f>
        <v>5333.333333333333</v>
      </c>
      <c r="E14" s="10">
        <f>D14/(15*12)</f>
        <v>29.629629629629626</v>
      </c>
      <c r="G14">
        <v>25</v>
      </c>
      <c r="H14" s="13">
        <f>J$2/G14</f>
        <v>16000</v>
      </c>
      <c r="I14" s="10">
        <f>H14/(15*12)</f>
        <v>88.888888888888886</v>
      </c>
    </row>
    <row r="15" spans="1:12" x14ac:dyDescent="0.25">
      <c r="B15" t="s">
        <v>15</v>
      </c>
      <c r="C15">
        <v>105</v>
      </c>
      <c r="D15" s="13">
        <f>J$2/C15</f>
        <v>3809.5238095238096</v>
      </c>
      <c r="E15" s="10">
        <f>D15/(15*12)</f>
        <v>21.164021164021165</v>
      </c>
    </row>
    <row r="17" spans="4:8" x14ac:dyDescent="0.25">
      <c r="D17" t="s">
        <v>23</v>
      </c>
      <c r="H17" s="8">
        <f>(E7+I7)/2</f>
        <v>44.444444444444443</v>
      </c>
    </row>
    <row r="18" spans="4:8" x14ac:dyDescent="0.25">
      <c r="D18" t="s">
        <v>24</v>
      </c>
      <c r="H18" s="8">
        <f>(E14+I14)/2</f>
        <v>59.259259259259252</v>
      </c>
    </row>
    <row r="19" spans="4:8" x14ac:dyDescent="0.25">
      <c r="D19" s="9" t="s">
        <v>25</v>
      </c>
      <c r="H19" s="10">
        <f>ABS(H17-H18)</f>
        <v>14.81481481481481</v>
      </c>
    </row>
    <row r="20" spans="4:8" x14ac:dyDescent="0.25">
      <c r="D20" t="s">
        <v>26</v>
      </c>
      <c r="H20" s="10">
        <f>H19*(15*12)</f>
        <v>2666.6666666666656</v>
      </c>
    </row>
    <row r="21" spans="4:8" x14ac:dyDescent="0.25">
      <c r="D21" t="s">
        <v>27</v>
      </c>
      <c r="H21">
        <f>(75*G2)+(L2*26%)</f>
        <v>61.25</v>
      </c>
    </row>
    <row r="22" spans="4:8" ht="17.25" x14ac:dyDescent="0.4">
      <c r="H22" s="12">
        <f>H20*H21</f>
        <v>163333.33333333326</v>
      </c>
    </row>
  </sheetData>
  <mergeCells count="6">
    <mergeCell ref="B5:E5"/>
    <mergeCell ref="G5:K5"/>
    <mergeCell ref="B4:J4"/>
    <mergeCell ref="B11:J11"/>
    <mergeCell ref="B12:E12"/>
    <mergeCell ref="G12:K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DIneen</dc:creator>
  <cp:lastModifiedBy>Jake DIneen</cp:lastModifiedBy>
  <dcterms:created xsi:type="dcterms:W3CDTF">2018-05-14T22:44:42Z</dcterms:created>
  <dcterms:modified xsi:type="dcterms:W3CDTF">2018-05-14T23:12:24Z</dcterms:modified>
</cp:coreProperties>
</file>