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2\MBC 631 Financial Accounting\Week 4\"/>
    </mc:Choice>
  </mc:AlternateContent>
  <bookViews>
    <workbookView xWindow="0" yWindow="0" windowWidth="28800" windowHeight="11910" activeTab="1"/>
  </bookViews>
  <sheets>
    <sheet name="Cengage7" sheetId="1" r:id="rId1"/>
    <sheet name="Cengage8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2" l="1"/>
  <c r="K38" i="2"/>
  <c r="K37" i="2"/>
  <c r="K40" i="2" s="1"/>
  <c r="M33" i="2"/>
  <c r="J32" i="2"/>
  <c r="B31" i="2"/>
  <c r="D16" i="2"/>
  <c r="D15" i="2"/>
  <c r="D14" i="2"/>
  <c r="D13" i="2"/>
  <c r="D12" i="2"/>
  <c r="D11" i="2"/>
  <c r="D8" i="2"/>
  <c r="D7" i="2"/>
  <c r="D6" i="2"/>
  <c r="D5" i="2"/>
  <c r="D4" i="2"/>
  <c r="D3" i="2"/>
  <c r="D2" i="2"/>
  <c r="B46" i="2"/>
  <c r="B40" i="2"/>
  <c r="C17" i="2"/>
  <c r="B17" i="2"/>
  <c r="C9" i="2"/>
  <c r="B9" i="2"/>
  <c r="B25" i="1"/>
  <c r="B24" i="1"/>
  <c r="D2" i="1"/>
  <c r="D4" i="1"/>
  <c r="D3" i="1"/>
  <c r="D6" i="1"/>
  <c r="D7" i="1"/>
  <c r="D8" i="1"/>
  <c r="C9" i="1"/>
  <c r="B9" i="1"/>
  <c r="C5" i="1"/>
  <c r="B5" i="1"/>
</calcChain>
</file>

<file path=xl/sharedStrings.xml><?xml version="1.0" encoding="utf-8"?>
<sst xmlns="http://schemas.openxmlformats.org/spreadsheetml/2006/main" count="89" uniqueCount="56">
  <si>
    <t>Accounts receivable</t>
  </si>
  <si>
    <t>inventory</t>
  </si>
  <si>
    <t>prepaid Rent</t>
  </si>
  <si>
    <t>Totals</t>
  </si>
  <si>
    <t>Acc Payable</t>
  </si>
  <si>
    <t>Income Tax Payable</t>
  </si>
  <si>
    <t>Interest Payable</t>
  </si>
  <si>
    <t>Net income for 2014 is $37,550. Depreciation expense is $21,530. Assume that all sales and all purchases are on account.</t>
  </si>
  <si>
    <t>Net Cash Flows from Operating Activiities</t>
  </si>
  <si>
    <t>Net Income</t>
  </si>
  <si>
    <t>Adjustments</t>
  </si>
  <si>
    <t>Increase in Depreciation</t>
  </si>
  <si>
    <t>+</t>
  </si>
  <si>
    <t>Decr  In Inventory</t>
  </si>
  <si>
    <t>Using Current Inventory</t>
  </si>
  <si>
    <t>Increase Prepaid Expense</t>
  </si>
  <si>
    <t>-</t>
  </si>
  <si>
    <t>Using Cash for Prepaid</t>
  </si>
  <si>
    <t>Increase in Account Payable</t>
  </si>
  <si>
    <t>Not paying As of yet</t>
  </si>
  <si>
    <t>Increase in Interest Payable</t>
  </si>
  <si>
    <t>Decrease in Income Tax Payable</t>
  </si>
  <si>
    <t>Using Cas</t>
  </si>
  <si>
    <t>Cash From Operations</t>
  </si>
  <si>
    <t>Increase Account Receivable</t>
  </si>
  <si>
    <t>Cash</t>
  </si>
  <si>
    <t>Acct Rec</t>
  </si>
  <si>
    <t>Inventory</t>
  </si>
  <si>
    <t>Prepaid Rent</t>
  </si>
  <si>
    <t>Land</t>
  </si>
  <si>
    <t>Plant And Equipment</t>
  </si>
  <si>
    <t>Accumulated Deprec</t>
  </si>
  <si>
    <t>Short term note payable</t>
  </si>
  <si>
    <t>bonds payable</t>
  </si>
  <si>
    <t>common stock</t>
  </si>
  <si>
    <t>Retained earnings</t>
  </si>
  <si>
    <t>Bonds were retired during 2014 at face value, plant and equipment were acquired for cash, and common stock was issued for cash. Depreciation expense for the year was $58,600. Net income was reported at $42,800.</t>
  </si>
  <si>
    <t>Net Cash Flows from Investing Activiities</t>
  </si>
  <si>
    <t>Increase in PPE</t>
  </si>
  <si>
    <t>Have to pay money for equipment</t>
  </si>
  <si>
    <t>Net Cash Flows from Financing Activiities</t>
  </si>
  <si>
    <t>Increase in Common Stock</t>
  </si>
  <si>
    <t>Sold Stock</t>
  </si>
  <si>
    <t>Increase in Long Term Debt</t>
  </si>
  <si>
    <t>Borrowed Money</t>
  </si>
  <si>
    <t>Dividends</t>
  </si>
  <si>
    <t>Paid out Stockholders</t>
  </si>
  <si>
    <t>Operating Cashflow</t>
  </si>
  <si>
    <t xml:space="preserve">Investing </t>
  </si>
  <si>
    <t>Financing</t>
  </si>
  <si>
    <t>Change In Cash</t>
  </si>
  <si>
    <t>Beginning Cash</t>
  </si>
  <si>
    <t>Ending Cash</t>
  </si>
  <si>
    <t>Reference balance Sheet</t>
  </si>
  <si>
    <t>Change</t>
  </si>
  <si>
    <t>Inc Account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</si>
</sst>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0" sqref="A30"/>
    </sheetView>
  </sheetViews>
  <sheetFormatPr defaultRowHeight="15" x14ac:dyDescent="0.25"/>
  <cols>
    <col min="1" max="1" width="109.140625" bestFit="1" customWidth="1"/>
  </cols>
  <sheetData>
    <row r="1" spans="1:4" x14ac:dyDescent="0.25">
      <c r="B1">
        <v>2014</v>
      </c>
      <c r="C1">
        <v>2013</v>
      </c>
    </row>
    <row r="2" spans="1:4" x14ac:dyDescent="0.25">
      <c r="A2" t="s">
        <v>0</v>
      </c>
      <c r="B2">
        <v>42740</v>
      </c>
      <c r="C2">
        <v>35030</v>
      </c>
      <c r="D2">
        <f>B2-C2</f>
        <v>7710</v>
      </c>
    </row>
    <row r="3" spans="1:4" x14ac:dyDescent="0.25">
      <c r="A3" t="s">
        <v>1</v>
      </c>
      <c r="B3">
        <v>30150</v>
      </c>
      <c r="C3">
        <v>39900</v>
      </c>
      <c r="D3">
        <f t="shared" ref="D3:D4" si="0">B3-C3</f>
        <v>-9750</v>
      </c>
    </row>
    <row r="4" spans="1:4" x14ac:dyDescent="0.25">
      <c r="A4" t="s">
        <v>2</v>
      </c>
      <c r="B4">
        <v>16730</v>
      </c>
      <c r="C4">
        <v>15070</v>
      </c>
      <c r="D4">
        <f t="shared" si="0"/>
        <v>1660</v>
      </c>
    </row>
    <row r="5" spans="1:4" x14ac:dyDescent="0.25">
      <c r="A5" t="s">
        <v>3</v>
      </c>
      <c r="B5">
        <f>SUM(B2:B4)</f>
        <v>89620</v>
      </c>
      <c r="C5">
        <f>SUM(C2:C4)</f>
        <v>90000</v>
      </c>
    </row>
    <row r="6" spans="1:4" x14ac:dyDescent="0.25">
      <c r="A6" t="s">
        <v>4</v>
      </c>
      <c r="B6">
        <v>26130</v>
      </c>
      <c r="C6">
        <v>18940</v>
      </c>
      <c r="D6">
        <f>B6-C6</f>
        <v>7190</v>
      </c>
    </row>
    <row r="7" spans="1:4" x14ac:dyDescent="0.25">
      <c r="A7" t="s">
        <v>5</v>
      </c>
      <c r="B7">
        <v>6190</v>
      </c>
      <c r="C7">
        <v>10190</v>
      </c>
      <c r="D7">
        <f>C7-B7</f>
        <v>4000</v>
      </c>
    </row>
    <row r="8" spans="1:4" x14ac:dyDescent="0.25">
      <c r="A8" t="s">
        <v>6</v>
      </c>
      <c r="B8">
        <v>14630</v>
      </c>
      <c r="C8">
        <v>12280</v>
      </c>
      <c r="D8">
        <f>B8-C8</f>
        <v>2350</v>
      </c>
    </row>
    <row r="9" spans="1:4" x14ac:dyDescent="0.25">
      <c r="A9" t="s">
        <v>3</v>
      </c>
      <c r="B9">
        <f>SUM(B6:B8)</f>
        <v>46950</v>
      </c>
      <c r="C9">
        <f>SUM(C6:C8)</f>
        <v>41410</v>
      </c>
    </row>
    <row r="12" spans="1:4" x14ac:dyDescent="0.25">
      <c r="A12" t="s">
        <v>7</v>
      </c>
    </row>
    <row r="15" spans="1:4" x14ac:dyDescent="0.25">
      <c r="A15" s="1" t="s">
        <v>8</v>
      </c>
    </row>
    <row r="16" spans="1:4" x14ac:dyDescent="0.25">
      <c r="A16" t="s">
        <v>9</v>
      </c>
      <c r="B16">
        <v>37550</v>
      </c>
    </row>
    <row r="17" spans="1:4" x14ac:dyDescent="0.25">
      <c r="A17" s="1" t="s">
        <v>10</v>
      </c>
    </row>
    <row r="18" spans="1:4" x14ac:dyDescent="0.25">
      <c r="A18" t="s">
        <v>11</v>
      </c>
      <c r="B18">
        <v>21530</v>
      </c>
      <c r="C18" t="s">
        <v>12</v>
      </c>
    </row>
    <row r="19" spans="1:4" x14ac:dyDescent="0.25">
      <c r="A19" t="s">
        <v>24</v>
      </c>
      <c r="B19">
        <v>-7710</v>
      </c>
      <c r="C19" t="s">
        <v>16</v>
      </c>
    </row>
    <row r="20" spans="1:4" x14ac:dyDescent="0.25">
      <c r="A20" t="s">
        <v>13</v>
      </c>
      <c r="B20">
        <v>9750</v>
      </c>
      <c r="C20" t="s">
        <v>12</v>
      </c>
      <c r="D20" t="s">
        <v>14</v>
      </c>
    </row>
    <row r="21" spans="1:4" x14ac:dyDescent="0.25">
      <c r="A21" t="s">
        <v>15</v>
      </c>
      <c r="B21">
        <v>-1660</v>
      </c>
      <c r="C21" t="s">
        <v>16</v>
      </c>
      <c r="D21" t="s">
        <v>17</v>
      </c>
    </row>
    <row r="22" spans="1:4" x14ac:dyDescent="0.25">
      <c r="A22" t="s">
        <v>18</v>
      </c>
      <c r="B22">
        <v>7190</v>
      </c>
      <c r="C22" t="s">
        <v>12</v>
      </c>
      <c r="D22" t="s">
        <v>19</v>
      </c>
    </row>
    <row r="23" spans="1:4" x14ac:dyDescent="0.25">
      <c r="A23" t="s">
        <v>20</v>
      </c>
      <c r="B23">
        <v>2350</v>
      </c>
      <c r="C23" t="s">
        <v>12</v>
      </c>
      <c r="D23" t="s">
        <v>19</v>
      </c>
    </row>
    <row r="24" spans="1:4" x14ac:dyDescent="0.25">
      <c r="A24" t="s">
        <v>21</v>
      </c>
      <c r="B24">
        <f>-4000</f>
        <v>-4000</v>
      </c>
      <c r="C24" t="s">
        <v>16</v>
      </c>
      <c r="D24" t="s">
        <v>22</v>
      </c>
    </row>
    <row r="25" spans="1:4" x14ac:dyDescent="0.25">
      <c r="A25" t="s">
        <v>23</v>
      </c>
      <c r="B25">
        <f>SUM(B16:B24)</f>
        <v>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7" workbookViewId="0">
      <selection activeCell="N28" sqref="N28"/>
    </sheetView>
  </sheetViews>
  <sheetFormatPr defaultRowHeight="15" x14ac:dyDescent="0.25"/>
  <cols>
    <col min="1" max="1" width="22.85546875" bestFit="1" customWidth="1"/>
  </cols>
  <sheetData>
    <row r="1" spans="1:4" x14ac:dyDescent="0.25">
      <c r="B1">
        <v>2014</v>
      </c>
      <c r="C1">
        <v>2013</v>
      </c>
      <c r="D1" t="s">
        <v>54</v>
      </c>
    </row>
    <row r="2" spans="1:4" x14ac:dyDescent="0.25">
      <c r="A2" t="s">
        <v>25</v>
      </c>
      <c r="B2">
        <v>13400</v>
      </c>
      <c r="C2">
        <v>16800</v>
      </c>
      <c r="D2">
        <f>B2-C2</f>
        <v>-3400</v>
      </c>
    </row>
    <row r="3" spans="1:4" x14ac:dyDescent="0.25">
      <c r="A3" t="s">
        <v>26</v>
      </c>
      <c r="B3">
        <v>33500</v>
      </c>
      <c r="C3">
        <v>25100</v>
      </c>
      <c r="D3">
        <f t="shared" ref="D3:D8" si="0">B3-C3</f>
        <v>8400</v>
      </c>
    </row>
    <row r="4" spans="1:4" x14ac:dyDescent="0.25">
      <c r="A4" t="s">
        <v>27</v>
      </c>
      <c r="B4">
        <v>26600</v>
      </c>
      <c r="C4">
        <v>44400</v>
      </c>
      <c r="D4">
        <f t="shared" si="0"/>
        <v>-17800</v>
      </c>
    </row>
    <row r="5" spans="1:4" x14ac:dyDescent="0.25">
      <c r="A5" t="s">
        <v>28</v>
      </c>
      <c r="B5">
        <v>15100</v>
      </c>
      <c r="C5">
        <v>10100</v>
      </c>
      <c r="D5">
        <f t="shared" si="0"/>
        <v>5000</v>
      </c>
    </row>
    <row r="6" spans="1:4" x14ac:dyDescent="0.25">
      <c r="A6" t="s">
        <v>29</v>
      </c>
      <c r="B6">
        <v>125600</v>
      </c>
      <c r="C6">
        <v>125600</v>
      </c>
      <c r="D6">
        <f t="shared" si="0"/>
        <v>0</v>
      </c>
    </row>
    <row r="7" spans="1:4" x14ac:dyDescent="0.25">
      <c r="A7" t="s">
        <v>30</v>
      </c>
      <c r="B7">
        <v>670000</v>
      </c>
      <c r="C7">
        <v>502500</v>
      </c>
      <c r="D7">
        <f t="shared" si="0"/>
        <v>167500</v>
      </c>
    </row>
    <row r="8" spans="1:4" x14ac:dyDescent="0.25">
      <c r="A8" t="s">
        <v>31</v>
      </c>
      <c r="B8">
        <v>-108900</v>
      </c>
      <c r="C8">
        <v>-50300</v>
      </c>
      <c r="D8">
        <f t="shared" si="0"/>
        <v>-58600</v>
      </c>
    </row>
    <row r="9" spans="1:4" x14ac:dyDescent="0.25">
      <c r="A9" t="s">
        <v>3</v>
      </c>
      <c r="B9">
        <f>SUM(B2:B8)</f>
        <v>775300</v>
      </c>
      <c r="C9">
        <f>SUM(C2:C8)</f>
        <v>674200</v>
      </c>
    </row>
    <row r="11" spans="1:4" x14ac:dyDescent="0.25">
      <c r="A11" t="s">
        <v>4</v>
      </c>
      <c r="B11">
        <v>20100</v>
      </c>
      <c r="C11">
        <v>16800</v>
      </c>
      <c r="D11">
        <f t="shared" ref="D11:D16" si="1">B11-C11</f>
        <v>3300</v>
      </c>
    </row>
    <row r="12" spans="1:4" x14ac:dyDescent="0.25">
      <c r="A12" t="s">
        <v>5</v>
      </c>
      <c r="B12">
        <v>5000</v>
      </c>
      <c r="C12">
        <v>8400</v>
      </c>
      <c r="D12">
        <f t="shared" si="1"/>
        <v>-3400</v>
      </c>
    </row>
    <row r="13" spans="1:4" x14ac:dyDescent="0.25">
      <c r="A13" t="s">
        <v>32</v>
      </c>
      <c r="B13">
        <v>58600</v>
      </c>
      <c r="C13">
        <v>41900</v>
      </c>
      <c r="D13">
        <f t="shared" si="1"/>
        <v>16700</v>
      </c>
    </row>
    <row r="14" spans="1:4" x14ac:dyDescent="0.25">
      <c r="A14" t="s">
        <v>33</v>
      </c>
      <c r="B14">
        <v>126000</v>
      </c>
      <c r="C14">
        <v>168000</v>
      </c>
      <c r="D14">
        <f t="shared" si="1"/>
        <v>-42000</v>
      </c>
    </row>
    <row r="15" spans="1:4" x14ac:dyDescent="0.25">
      <c r="A15" t="s">
        <v>34</v>
      </c>
      <c r="B15">
        <v>335000</v>
      </c>
      <c r="C15">
        <v>251300</v>
      </c>
      <c r="D15">
        <f t="shared" si="1"/>
        <v>83700</v>
      </c>
    </row>
    <row r="16" spans="1:4" x14ac:dyDescent="0.25">
      <c r="A16" t="s">
        <v>35</v>
      </c>
      <c r="B16">
        <v>230600</v>
      </c>
      <c r="C16">
        <v>187800</v>
      </c>
      <c r="D16">
        <f t="shared" si="1"/>
        <v>42800</v>
      </c>
    </row>
    <row r="17" spans="1:13" x14ac:dyDescent="0.25">
      <c r="A17" t="s">
        <v>3</v>
      </c>
      <c r="B17">
        <f>SUM(B11:B16)</f>
        <v>775300</v>
      </c>
      <c r="C17">
        <f>SUM(C11:C16)</f>
        <v>674200</v>
      </c>
    </row>
    <row r="19" spans="1:13" x14ac:dyDescent="0.25">
      <c r="A19" t="s">
        <v>36</v>
      </c>
    </row>
    <row r="22" spans="1:13" x14ac:dyDescent="0.25">
      <c r="A22" s="1" t="s">
        <v>8</v>
      </c>
    </row>
    <row r="23" spans="1:13" x14ac:dyDescent="0.25">
      <c r="A23" t="s">
        <v>9</v>
      </c>
      <c r="B23">
        <v>42800</v>
      </c>
    </row>
    <row r="24" spans="1:13" x14ac:dyDescent="0.25">
      <c r="A24" s="1" t="s">
        <v>10</v>
      </c>
    </row>
    <row r="25" spans="1:13" x14ac:dyDescent="0.25">
      <c r="A25" t="s">
        <v>11</v>
      </c>
      <c r="B25">
        <v>58600</v>
      </c>
      <c r="C25" t="s">
        <v>12</v>
      </c>
    </row>
    <row r="26" spans="1:13" x14ac:dyDescent="0.25">
      <c r="A26" t="s">
        <v>55</v>
      </c>
      <c r="B26">
        <v>-8400</v>
      </c>
      <c r="C26" t="s">
        <v>16</v>
      </c>
    </row>
    <row r="27" spans="1:13" x14ac:dyDescent="0.25">
      <c r="A27" t="s">
        <v>13</v>
      </c>
      <c r="B27">
        <v>17800</v>
      </c>
      <c r="C27" t="s">
        <v>12</v>
      </c>
      <c r="D27" t="s">
        <v>14</v>
      </c>
    </row>
    <row r="28" spans="1:13" x14ac:dyDescent="0.25">
      <c r="A28" t="s">
        <v>15</v>
      </c>
      <c r="B28">
        <v>-5000</v>
      </c>
      <c r="C28" t="s">
        <v>16</v>
      </c>
      <c r="D28" t="s">
        <v>17</v>
      </c>
    </row>
    <row r="29" spans="1:13" x14ac:dyDescent="0.25">
      <c r="A29" t="s">
        <v>18</v>
      </c>
      <c r="B29">
        <v>3300</v>
      </c>
      <c r="C29" t="s">
        <v>12</v>
      </c>
      <c r="D29" t="s">
        <v>19</v>
      </c>
      <c r="J29">
        <v>-42000</v>
      </c>
    </row>
    <row r="30" spans="1:13" x14ac:dyDescent="0.25">
      <c r="A30" t="s">
        <v>21</v>
      </c>
      <c r="B30">
        <v>3400</v>
      </c>
      <c r="C30" t="s">
        <v>16</v>
      </c>
      <c r="J30">
        <v>16700</v>
      </c>
      <c r="M30">
        <v>112500</v>
      </c>
    </row>
    <row r="31" spans="1:13" x14ac:dyDescent="0.25">
      <c r="A31" t="s">
        <v>23</v>
      </c>
      <c r="B31">
        <f>SUM(B23:B30)</f>
        <v>112500</v>
      </c>
      <c r="J31">
        <v>83700</v>
      </c>
      <c r="M31">
        <v>-167500</v>
      </c>
    </row>
    <row r="32" spans="1:13" x14ac:dyDescent="0.25">
      <c r="J32">
        <f>SUM(J29:J31)</f>
        <v>58400</v>
      </c>
      <c r="M32">
        <v>58400</v>
      </c>
    </row>
    <row r="33" spans="1:13" x14ac:dyDescent="0.25">
      <c r="A33" s="1" t="s">
        <v>37</v>
      </c>
      <c r="M33">
        <f>SUM(M30:M32)</f>
        <v>3400</v>
      </c>
    </row>
    <row r="34" spans="1:13" x14ac:dyDescent="0.25">
      <c r="A34" t="s">
        <v>38</v>
      </c>
      <c r="C34" t="s">
        <v>16</v>
      </c>
      <c r="D34" t="s">
        <v>39</v>
      </c>
    </row>
    <row r="35" spans="1:13" x14ac:dyDescent="0.25">
      <c r="I35">
        <v>42800</v>
      </c>
    </row>
    <row r="36" spans="1:13" x14ac:dyDescent="0.25">
      <c r="A36" s="1" t="s">
        <v>40</v>
      </c>
      <c r="I36">
        <v>58600</v>
      </c>
    </row>
    <row r="37" spans="1:13" x14ac:dyDescent="0.25">
      <c r="A37" t="s">
        <v>41</v>
      </c>
      <c r="C37" t="s">
        <v>12</v>
      </c>
      <c r="D37" t="s">
        <v>42</v>
      </c>
      <c r="I37">
        <v>-8400</v>
      </c>
      <c r="K37">
        <f>I42</f>
        <v>105700</v>
      </c>
    </row>
    <row r="38" spans="1:13" x14ac:dyDescent="0.25">
      <c r="A38" t="s">
        <v>43</v>
      </c>
      <c r="C38" t="s">
        <v>12</v>
      </c>
      <c r="D38" t="s">
        <v>44</v>
      </c>
      <c r="I38">
        <v>17800</v>
      </c>
      <c r="K38">
        <f>-167500</f>
        <v>-167500</v>
      </c>
    </row>
    <row r="39" spans="1:13" x14ac:dyDescent="0.25">
      <c r="A39" t="s">
        <v>45</v>
      </c>
      <c r="C39" t="s">
        <v>16</v>
      </c>
      <c r="D39" t="s">
        <v>46</v>
      </c>
      <c r="I39">
        <v>-5000</v>
      </c>
      <c r="K39">
        <v>58400</v>
      </c>
    </row>
    <row r="40" spans="1:13" x14ac:dyDescent="0.25">
      <c r="B40">
        <f>SUM(B37:B39)</f>
        <v>0</v>
      </c>
      <c r="I40">
        <v>3300</v>
      </c>
      <c r="K40">
        <f>SUM(K37:K39)</f>
        <v>-3400</v>
      </c>
    </row>
    <row r="41" spans="1:13" x14ac:dyDescent="0.25">
      <c r="I41">
        <v>-3400</v>
      </c>
    </row>
    <row r="42" spans="1:13" x14ac:dyDescent="0.25">
      <c r="A42" t="s">
        <v>47</v>
      </c>
      <c r="I42">
        <f>SUM(I35:I41)</f>
        <v>105700</v>
      </c>
    </row>
    <row r="43" spans="1:13" x14ac:dyDescent="0.25">
      <c r="A43" t="s">
        <v>48</v>
      </c>
    </row>
    <row r="44" spans="1:13" x14ac:dyDescent="0.25">
      <c r="A44" t="s">
        <v>49</v>
      </c>
    </row>
    <row r="46" spans="1:13" x14ac:dyDescent="0.25">
      <c r="A46" t="s">
        <v>50</v>
      </c>
      <c r="B46">
        <f>SUM(B42:B44)</f>
        <v>0</v>
      </c>
    </row>
    <row r="47" spans="1:13" x14ac:dyDescent="0.25">
      <c r="A47" t="s">
        <v>51</v>
      </c>
    </row>
    <row r="48" spans="1:13" x14ac:dyDescent="0.25">
      <c r="A48" t="s">
        <v>52</v>
      </c>
      <c r="B48" s="1"/>
      <c r="C4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Cengage7</vt:lpstr>
      <vt:lpstr>Cengage8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2017-04-21T23:38:14Z</dcterms:created>
  <dcterms:modified xsi:type="dcterms:W3CDTF">2017-04-22T03:32:36Z</dcterms:modified>
</cp:coreProperties>
</file>