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ine\Desktop\SYracuse\Term 2\MBC 631 Financial Accounting\Week 4\"/>
    </mc:Choice>
  </mc:AlternateContent>
  <bookViews>
    <workbookView xWindow="0" yWindow="0" windowWidth="28800" windowHeight="12210" activeTab="2"/>
  </bookViews>
  <sheets>
    <sheet name="Table 1" sheetId="1" r:id="rId1"/>
    <sheet name="Table 2" sheetId="2" r:id="rId2"/>
    <sheet name="Table 3" sheetId="3" r:id="rId3"/>
  </sheets>
  <calcPr calcId="171027"/>
</workbook>
</file>

<file path=xl/calcChain.xml><?xml version="1.0" encoding="utf-8"?>
<calcChain xmlns="http://schemas.openxmlformats.org/spreadsheetml/2006/main">
  <c r="B44" i="3" l="1"/>
  <c r="B40" i="3"/>
  <c r="B44" i="2"/>
  <c r="B34" i="3"/>
  <c r="B43" i="3" s="1"/>
  <c r="B30" i="3"/>
  <c r="B42" i="3" s="1"/>
  <c r="B38" i="2"/>
  <c r="B42" i="2" s="1"/>
  <c r="B41" i="2"/>
  <c r="B30" i="2"/>
  <c r="B40" i="2" s="1"/>
  <c r="G14" i="2"/>
  <c r="G13" i="2"/>
  <c r="G12" i="2"/>
  <c r="G8" i="2"/>
  <c r="G7" i="2"/>
  <c r="G6" i="2"/>
  <c r="G5" i="2"/>
  <c r="B37" i="1"/>
  <c r="B24" i="1"/>
  <c r="B35" i="1"/>
  <c r="B34" i="1"/>
  <c r="H21" i="1"/>
  <c r="B33" i="1"/>
  <c r="B31" i="1"/>
  <c r="B46" i="3" l="1"/>
</calcChain>
</file>

<file path=xl/sharedStrings.xml><?xml version="1.0" encoding="utf-8"?>
<sst xmlns="http://schemas.openxmlformats.org/spreadsheetml/2006/main" count="134" uniqueCount="82">
  <si>
    <r>
      <rPr>
        <b/>
        <sz val="11"/>
        <rFont val="Calibri"/>
        <family val="2"/>
      </rPr>
      <t>SCF Handout</t>
    </r>
  </si>
  <si>
    <r>
      <rPr>
        <sz val="11"/>
        <rFont val="Calibri"/>
        <family val="2"/>
      </rPr>
      <t>Below is a comparative balance sheet for Howe Company.</t>
    </r>
  </si>
  <si>
    <r>
      <rPr>
        <b/>
        <sz val="11"/>
        <rFont val="Calibri"/>
        <family val="2"/>
      </rPr>
      <t xml:space="preserve">Howe Company Comparative Balance Sheet As of December 31
</t>
    </r>
    <r>
      <rPr>
        <b/>
        <sz val="11"/>
        <rFont val="Calibri"/>
        <family val="2"/>
      </rPr>
      <t xml:space="preserve">2013                          2012
</t>
    </r>
    <r>
      <rPr>
        <b/>
        <sz val="11"/>
        <rFont val="Calibri"/>
        <family val="2"/>
      </rPr>
      <t xml:space="preserve">Assets
</t>
    </r>
    <r>
      <rPr>
        <b/>
        <sz val="11"/>
        <rFont val="Calibri"/>
        <family val="2"/>
      </rPr>
      <t xml:space="preserve">Cash &amp; Cash Equivalents                                                                               </t>
    </r>
    <r>
      <rPr>
        <sz val="11"/>
        <rFont val="Calibri"/>
        <family val="2"/>
      </rPr>
      <t xml:space="preserve">$          19,000           $          14,000
</t>
    </r>
    <r>
      <rPr>
        <b/>
        <sz val="11"/>
        <rFont val="Calibri"/>
        <family val="2"/>
      </rPr>
      <t xml:space="preserve">Accounts receivable                                                                                                   </t>
    </r>
    <r>
      <rPr>
        <sz val="11"/>
        <rFont val="Calibri"/>
        <family val="2"/>
      </rPr>
      <t xml:space="preserve">25,000                       41,000
</t>
    </r>
    <r>
      <rPr>
        <b/>
        <sz val="11"/>
        <rFont val="Calibri"/>
        <family val="2"/>
      </rPr>
      <t xml:space="preserve">Inventory                                                                                                                      </t>
    </r>
    <r>
      <rPr>
        <sz val="11"/>
        <rFont val="Calibri"/>
        <family val="2"/>
      </rPr>
      <t xml:space="preserve">22,000                       35,000
</t>
    </r>
    <r>
      <rPr>
        <b/>
        <sz val="11"/>
        <rFont val="Calibri"/>
        <family val="2"/>
      </rPr>
      <t xml:space="preserve">Land                                                                                                                  </t>
    </r>
    <r>
      <rPr>
        <u/>
        <sz val="11"/>
        <rFont val="Times New Roman"/>
        <family val="1"/>
      </rPr>
      <t> </t>
    </r>
    <r>
      <rPr>
        <u/>
        <sz val="11"/>
        <rFont val="Calibri"/>
        <family val="2"/>
      </rPr>
      <t>         340,000</t>
    </r>
    <r>
      <rPr>
        <sz val="11"/>
        <rFont val="Calibri"/>
        <family val="2"/>
      </rPr>
      <t xml:space="preserve">          </t>
    </r>
    <r>
      <rPr>
        <u/>
        <sz val="11"/>
        <rFont val="Times New Roman"/>
        <family val="1"/>
      </rPr>
      <t> </t>
    </r>
    <r>
      <rPr>
        <u/>
        <sz val="11"/>
        <rFont val="Calibri"/>
        <family val="2"/>
      </rPr>
      <t>         270,000</t>
    </r>
  </si>
  <si>
    <r>
      <rPr>
        <b/>
        <sz val="11"/>
        <rFont val="Calibri"/>
        <family val="2"/>
      </rPr>
      <t>Total assets</t>
    </r>
  </si>
  <si>
    <r>
      <rPr>
        <b/>
        <sz val="11"/>
        <rFont val="Calibri"/>
        <family val="2"/>
      </rPr>
      <t>Liabilities and Stockholders' Equity</t>
    </r>
  </si>
  <si>
    <r>
      <rPr>
        <b/>
        <sz val="11"/>
        <rFont val="Calibri"/>
        <family val="2"/>
      </rPr>
      <t>Accounts payable</t>
    </r>
  </si>
  <si>
    <r>
      <rPr>
        <b/>
        <sz val="11"/>
        <rFont val="Calibri"/>
        <family val="2"/>
      </rPr>
      <t>Long‐term notes payable</t>
    </r>
  </si>
  <si>
    <r>
      <rPr>
        <b/>
        <sz val="11"/>
        <rFont val="Calibri"/>
        <family val="2"/>
      </rPr>
      <t>Common stock, $5 par</t>
    </r>
  </si>
  <si>
    <r>
      <rPr>
        <b/>
        <sz val="11"/>
        <rFont val="Calibri"/>
        <family val="2"/>
      </rPr>
      <t>Paid‐in capital in excess of par</t>
    </r>
  </si>
  <si>
    <r>
      <rPr>
        <b/>
        <sz val="11"/>
        <rFont val="Calibri"/>
        <family val="2"/>
      </rPr>
      <t>Retained earnings</t>
    </r>
  </si>
  <si>
    <r>
      <rPr>
        <u/>
        <sz val="11"/>
        <rFont val="Times New Roman"/>
        <family val="1"/>
      </rPr>
      <t> </t>
    </r>
    <r>
      <rPr>
        <u/>
        <sz val="11"/>
        <rFont val="Calibri"/>
        <family val="2"/>
      </rPr>
      <t>           63,000</t>
    </r>
  </si>
  <si>
    <r>
      <rPr>
        <u/>
        <sz val="11"/>
        <rFont val="Times New Roman"/>
        <family val="1"/>
      </rPr>
      <t> </t>
    </r>
    <r>
      <rPr>
        <u/>
        <sz val="11"/>
        <rFont val="Calibri"/>
        <family val="2"/>
      </rPr>
      <t>           74,000</t>
    </r>
  </si>
  <si>
    <r>
      <rPr>
        <b/>
        <sz val="11"/>
        <rFont val="Calibri"/>
        <family val="2"/>
      </rPr>
      <t>Total liabilities and stockholders' equity</t>
    </r>
  </si>
  <si>
    <r>
      <rPr>
        <b/>
        <sz val="11"/>
        <rFont val="Calibri"/>
        <family val="2"/>
      </rPr>
      <t xml:space="preserve">Notes:  </t>
    </r>
    <r>
      <rPr>
        <sz val="11"/>
        <rFont val="Calibri"/>
        <family val="2"/>
      </rPr>
      <t>No dividends were paid over the year.</t>
    </r>
  </si>
  <si>
    <r>
      <rPr>
        <b/>
        <sz val="11"/>
        <rFont val="Calibri"/>
        <family val="2"/>
      </rPr>
      <t xml:space="preserve">Question:  </t>
    </r>
    <r>
      <rPr>
        <sz val="11"/>
        <rFont val="Calibri"/>
        <family val="2"/>
      </rPr>
      <t>Using the indirect method, prepare a statement of cash flows for 2013.</t>
    </r>
  </si>
  <si>
    <r>
      <rPr>
        <sz val="11"/>
        <rFont val="Calibri"/>
        <family val="2"/>
      </rPr>
      <t>A comparative balance sheet for Lidstrom Company is provided below.</t>
    </r>
  </si>
  <si>
    <r>
      <rPr>
        <b/>
        <sz val="11"/>
        <rFont val="Calibri"/>
        <family val="2"/>
      </rPr>
      <t>Lidstrom Company Comparative Balance Sheet As of December 31</t>
    </r>
  </si>
  <si>
    <r>
      <rPr>
        <b/>
        <sz val="11"/>
        <rFont val="Calibri"/>
        <family val="2"/>
      </rPr>
      <t>Assets</t>
    </r>
  </si>
  <si>
    <r>
      <rPr>
        <b/>
        <sz val="11"/>
        <rFont val="Calibri"/>
        <family val="2"/>
      </rPr>
      <t>Cash and Cash Equivalents</t>
    </r>
  </si>
  <si>
    <r>
      <rPr>
        <b/>
        <sz val="11"/>
        <rFont val="Calibri"/>
        <family val="2"/>
      </rPr>
      <t>Accounts receivable (net)</t>
    </r>
  </si>
  <si>
    <r>
      <rPr>
        <b/>
        <sz val="11"/>
        <rFont val="Calibri"/>
        <family val="2"/>
      </rPr>
      <t>Inventory</t>
    </r>
  </si>
  <si>
    <r>
      <rPr>
        <b/>
        <sz val="11"/>
        <rFont val="Calibri"/>
        <family val="2"/>
      </rPr>
      <t>PP&amp;E</t>
    </r>
  </si>
  <si>
    <r>
      <rPr>
        <b/>
        <sz val="11"/>
        <rFont val="Calibri"/>
        <family val="2"/>
      </rPr>
      <t>Accumulated Depreciation — PP&amp;E</t>
    </r>
  </si>
  <si>
    <r>
      <rPr>
        <u/>
        <sz val="11"/>
        <rFont val="Times New Roman"/>
        <family val="1"/>
      </rPr>
      <t> </t>
    </r>
    <r>
      <rPr>
        <u/>
        <sz val="11"/>
        <rFont val="Calibri"/>
        <family val="2"/>
      </rPr>
      <t>         (55,000)</t>
    </r>
  </si>
  <si>
    <r>
      <rPr>
        <u/>
        <sz val="11"/>
        <rFont val="Times New Roman"/>
        <family val="1"/>
      </rPr>
      <t> </t>
    </r>
    <r>
      <rPr>
        <u/>
        <sz val="11"/>
        <rFont val="Calibri"/>
        <family val="2"/>
      </rPr>
      <t>         (44,000)</t>
    </r>
  </si>
  <si>
    <r>
      <rPr>
        <b/>
        <sz val="11"/>
        <rFont val="Calibri"/>
        <family val="2"/>
      </rPr>
      <t>Liabilities and Equities</t>
    </r>
  </si>
  <si>
    <r>
      <rPr>
        <b/>
        <sz val="11"/>
        <rFont val="Calibri"/>
        <family val="2"/>
      </rPr>
      <t>Notes payable</t>
    </r>
  </si>
  <si>
    <r>
      <rPr>
        <b/>
        <sz val="11"/>
        <rFont val="Calibri"/>
        <family val="2"/>
      </rPr>
      <t>Common stock, $1 par</t>
    </r>
  </si>
  <si>
    <r>
      <rPr>
        <u/>
        <sz val="11"/>
        <rFont val="Times New Roman"/>
        <family val="1"/>
      </rPr>
      <t> </t>
    </r>
    <r>
      <rPr>
        <u/>
        <sz val="11"/>
        <rFont val="Calibri"/>
        <family val="2"/>
      </rPr>
      <t>           46,500</t>
    </r>
  </si>
  <si>
    <r>
      <rPr>
        <u/>
        <sz val="11"/>
        <rFont val="Times New Roman"/>
        <family val="1"/>
      </rPr>
      <t> </t>
    </r>
    <r>
      <rPr>
        <u/>
        <sz val="11"/>
        <rFont val="Calibri"/>
        <family val="2"/>
      </rPr>
      <t>           42,500</t>
    </r>
  </si>
  <si>
    <r>
      <rPr>
        <b/>
        <sz val="11"/>
        <rFont val="Calibri"/>
        <family val="2"/>
      </rPr>
      <t>Total liabilities and equity</t>
    </r>
  </si>
  <si>
    <r>
      <rPr>
        <b/>
        <sz val="11"/>
        <rFont val="Calibri"/>
        <family val="2"/>
      </rPr>
      <t xml:space="preserve">Notes:  </t>
    </r>
    <r>
      <rPr>
        <sz val="11"/>
        <rFont val="Calibri"/>
        <family val="2"/>
      </rPr>
      <t>The Lidstrom Company paid dividends of $15,000 during the year.</t>
    </r>
  </si>
  <si>
    <r>
      <rPr>
        <b/>
        <sz val="11"/>
        <rFont val="Calibri"/>
        <family val="2"/>
      </rPr>
      <t xml:space="preserve">Question:  </t>
    </r>
    <r>
      <rPr>
        <sz val="11"/>
        <rFont val="Calibri"/>
        <family val="2"/>
      </rPr>
      <t>Using the indirect method, prepare a statement of cash flows for 2012.</t>
    </r>
  </si>
  <si>
    <r>
      <rPr>
        <sz val="11"/>
        <rFont val="Calibri"/>
        <family val="2"/>
      </rPr>
      <t>The following is a comparative balance sheet for Shanahan Corp. for 2013.</t>
    </r>
  </si>
  <si>
    <r>
      <rPr>
        <b/>
        <sz val="11"/>
        <rFont val="Calibri"/>
        <family val="2"/>
      </rPr>
      <t xml:space="preserve">Shanahan Corp.
</t>
    </r>
    <r>
      <rPr>
        <b/>
        <sz val="11"/>
        <rFont val="Calibri"/>
        <family val="2"/>
      </rPr>
      <t>Comparative Balance Sheet As of December 31</t>
    </r>
  </si>
  <si>
    <r>
      <rPr>
        <b/>
        <sz val="11"/>
        <rFont val="Calibri"/>
        <family val="2"/>
      </rPr>
      <t>Cash</t>
    </r>
  </si>
  <si>
    <r>
      <rPr>
        <b/>
        <sz val="11"/>
        <rFont val="Calibri"/>
        <family val="2"/>
      </rPr>
      <t>Accounts receivable</t>
    </r>
  </si>
  <si>
    <r>
      <rPr>
        <b/>
        <sz val="11"/>
        <rFont val="Calibri"/>
        <family val="2"/>
      </rPr>
      <t>Prepaid Rent</t>
    </r>
  </si>
  <si>
    <r>
      <rPr>
        <b/>
        <sz val="11"/>
        <rFont val="Calibri"/>
        <family val="2"/>
      </rPr>
      <t>Machinery</t>
    </r>
  </si>
  <si>
    <r>
      <rPr>
        <b/>
        <sz val="11"/>
        <rFont val="Calibri"/>
        <family val="2"/>
      </rPr>
      <t>Accumulated depreciation ‐ Machinery</t>
    </r>
  </si>
  <si>
    <r>
      <rPr>
        <u/>
        <sz val="11"/>
        <rFont val="Times New Roman"/>
        <family val="1"/>
      </rPr>
      <t> </t>
    </r>
    <r>
      <rPr>
        <u/>
        <sz val="11"/>
        <rFont val="Calibri"/>
        <family val="2"/>
      </rPr>
      <t>       (120,000)</t>
    </r>
  </si>
  <si>
    <r>
      <rPr>
        <u/>
        <sz val="11"/>
        <rFont val="Times New Roman"/>
        <family val="1"/>
      </rPr>
      <t> </t>
    </r>
    <r>
      <rPr>
        <u/>
        <sz val="11"/>
        <rFont val="Calibri"/>
        <family val="2"/>
      </rPr>
      <t>         (95,000)</t>
    </r>
  </si>
  <si>
    <r>
      <rPr>
        <b/>
        <sz val="11"/>
        <rFont val="Calibri"/>
        <family val="2"/>
      </rPr>
      <t>Long‐term Debt</t>
    </r>
  </si>
  <si>
    <r>
      <rPr>
        <b/>
        <sz val="11"/>
        <rFont val="Calibri"/>
        <family val="2"/>
      </rPr>
      <t>Common stock, $2 par</t>
    </r>
  </si>
  <si>
    <r>
      <rPr>
        <b/>
        <sz val="11"/>
        <rFont val="Calibri"/>
        <family val="2"/>
      </rPr>
      <t>Additional Paid in Capital</t>
    </r>
  </si>
  <si>
    <r>
      <rPr>
        <u/>
        <sz val="11"/>
        <rFont val="Times New Roman"/>
        <family val="1"/>
      </rPr>
      <t> </t>
    </r>
    <r>
      <rPr>
        <u/>
        <sz val="11"/>
        <rFont val="Calibri"/>
        <family val="2"/>
      </rPr>
      <t>           66,000</t>
    </r>
  </si>
  <si>
    <r>
      <rPr>
        <u/>
        <sz val="11"/>
        <rFont val="Times New Roman"/>
        <family val="1"/>
      </rPr>
      <t> </t>
    </r>
    <r>
      <rPr>
        <u/>
        <sz val="11"/>
        <rFont val="Calibri"/>
        <family val="2"/>
      </rPr>
      <t>           68,000</t>
    </r>
  </si>
  <si>
    <r>
      <rPr>
        <b/>
        <sz val="11"/>
        <rFont val="Calibri"/>
        <family val="2"/>
      </rPr>
      <t xml:space="preserve">Notes:  </t>
    </r>
    <r>
      <rPr>
        <sz val="11"/>
        <rFont val="Calibri"/>
        <family val="2"/>
      </rPr>
      <t>Cash dividends of $10,000 were paid during the year.</t>
    </r>
  </si>
  <si>
    <t>Net Cash Flows from Operating Activiities</t>
  </si>
  <si>
    <t>Net Income</t>
  </si>
  <si>
    <t>Adjustments</t>
  </si>
  <si>
    <t>Increase in Depreciation</t>
  </si>
  <si>
    <t>+</t>
  </si>
  <si>
    <t>Decr Account Receivable</t>
  </si>
  <si>
    <t>Decr  In Inventory</t>
  </si>
  <si>
    <t>Using Current Inventory</t>
  </si>
  <si>
    <t>-</t>
  </si>
  <si>
    <t>Increase in Account Payable</t>
  </si>
  <si>
    <t>Cash From Operations</t>
  </si>
  <si>
    <t>Net Cash Flows from Investing Activiities</t>
  </si>
  <si>
    <t>Increase in PPE</t>
  </si>
  <si>
    <t>Have to pay money for equipment</t>
  </si>
  <si>
    <t>Net Cash Flows from Financing Activiities</t>
  </si>
  <si>
    <t>Increase in Common Stock</t>
  </si>
  <si>
    <t>Increase in Long Term Debt</t>
  </si>
  <si>
    <t>Borrowed Money</t>
  </si>
  <si>
    <t>Dividends</t>
  </si>
  <si>
    <t>Operating Cashflow</t>
  </si>
  <si>
    <t xml:space="preserve">Investing </t>
  </si>
  <si>
    <t>Financing</t>
  </si>
  <si>
    <t>Change In Cash</t>
  </si>
  <si>
    <t>Beginning Cash</t>
  </si>
  <si>
    <t>Ending Cash</t>
  </si>
  <si>
    <t>Reference balance Sheet</t>
  </si>
  <si>
    <t>Increase Account Receivable</t>
  </si>
  <si>
    <t>Change</t>
  </si>
  <si>
    <t>Increase  In Inventory</t>
  </si>
  <si>
    <t>Decrease in Note Payable</t>
  </si>
  <si>
    <t>Inc Account Receivable</t>
  </si>
  <si>
    <t>Inc  In Inventory</t>
  </si>
  <si>
    <t>Dec Prepaid Expense</t>
  </si>
  <si>
    <t>Decrease in Long term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</si>
</sst>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\ #,##0"/>
  </numFmts>
  <fonts count="10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name val="Times New Roman"/>
      <family val="1"/>
    </font>
    <font>
      <u/>
      <sz val="11"/>
      <name val="Calibri"/>
      <family val="2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164" fontId="3" fillId="2" borderId="0" xfId="0" applyNumberFormat="1" applyFont="1" applyFill="1" applyBorder="1" applyAlignment="1">
      <alignment horizontal="right" vertical="top" wrapText="1" indent="1"/>
    </xf>
    <xf numFmtId="164" fontId="4" fillId="2" borderId="0" xfId="0" applyNumberFormat="1" applyFont="1" applyFill="1" applyBorder="1" applyAlignment="1">
      <alignment horizontal="right" vertical="top" wrapText="1" indent="2"/>
    </xf>
    <xf numFmtId="3" fontId="4" fillId="2" borderId="0" xfId="0" applyNumberFormat="1" applyFont="1" applyFill="1" applyBorder="1" applyAlignment="1">
      <alignment horizontal="right" vertical="top" wrapText="1" indent="2"/>
    </xf>
    <xf numFmtId="0" fontId="0" fillId="2" borderId="0" xfId="0" applyFill="1" applyBorder="1" applyAlignment="1">
      <alignment horizontal="right" vertical="top" wrapText="1" indent="2"/>
    </xf>
    <xf numFmtId="0" fontId="0" fillId="2" borderId="0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164" fontId="3" fillId="2" borderId="0" xfId="0" applyNumberFormat="1" applyFont="1" applyFill="1" applyBorder="1" applyAlignment="1">
      <alignment horizontal="right" vertical="top" wrapText="1" indent="1"/>
    </xf>
    <xf numFmtId="164" fontId="4" fillId="2" borderId="0" xfId="0" applyNumberFormat="1" applyFont="1" applyFill="1" applyBorder="1" applyAlignment="1">
      <alignment horizontal="right" vertical="top" wrapText="1" indent="1"/>
    </xf>
    <xf numFmtId="3" fontId="4" fillId="2" borderId="0" xfId="0" applyNumberFormat="1" applyFont="1" applyFill="1" applyBorder="1" applyAlignment="1">
      <alignment horizontal="right" vertical="top" wrapText="1" indent="2"/>
    </xf>
    <xf numFmtId="3" fontId="4" fillId="2" borderId="0" xfId="0" applyNumberFormat="1" applyFont="1" applyFill="1" applyBorder="1" applyAlignment="1">
      <alignment horizontal="right" vertical="top" wrapText="1" indent="1"/>
    </xf>
    <xf numFmtId="0" fontId="0" fillId="2" borderId="0" xfId="0" applyFill="1" applyBorder="1" applyAlignment="1">
      <alignment horizontal="right" vertical="top" wrapText="1" indent="2"/>
    </xf>
    <xf numFmtId="0" fontId="1" fillId="2" borderId="0" xfId="0" applyFont="1" applyFill="1" applyBorder="1" applyAlignment="1">
      <alignment horizontal="center" vertical="top" wrapText="1"/>
    </xf>
    <xf numFmtId="1" fontId="5" fillId="2" borderId="0" xfId="0" applyNumberFormat="1" applyFont="1" applyFill="1" applyBorder="1" applyAlignment="1">
      <alignment horizontal="right" vertical="top" wrapText="1" indent="3"/>
    </xf>
    <xf numFmtId="1" fontId="5" fillId="2" borderId="0" xfId="0" applyNumberFormat="1" applyFont="1" applyFill="1" applyBorder="1" applyAlignment="1">
      <alignment horizontal="right" vertical="top" wrapText="1" indent="2"/>
    </xf>
    <xf numFmtId="164" fontId="4" fillId="2" borderId="0" xfId="0" applyNumberFormat="1" applyFont="1" applyFill="1" applyBorder="1" applyAlignment="1">
      <alignment horizontal="right" vertical="top" wrapText="1" indent="3"/>
    </xf>
    <xf numFmtId="164" fontId="4" fillId="2" borderId="0" xfId="0" applyNumberFormat="1" applyFont="1" applyFill="1" applyBorder="1" applyAlignment="1">
      <alignment horizontal="right" vertical="top" wrapText="1" indent="2"/>
    </xf>
    <xf numFmtId="3" fontId="4" fillId="2" borderId="0" xfId="0" applyNumberFormat="1" applyFont="1" applyFill="1" applyBorder="1" applyAlignment="1">
      <alignment horizontal="right" vertical="top" wrapText="1" indent="3"/>
    </xf>
    <xf numFmtId="164" fontId="3" fillId="2" borderId="0" xfId="0" applyNumberFormat="1" applyFont="1" applyFill="1" applyBorder="1" applyAlignment="1">
      <alignment horizontal="right" vertical="top" wrapText="1" indent="2"/>
    </xf>
    <xf numFmtId="0" fontId="0" fillId="2" borderId="0" xfId="0" applyFill="1" applyBorder="1" applyAlignment="1">
      <alignment horizontal="right" vertical="top" wrapText="1" indent="3"/>
    </xf>
    <xf numFmtId="0" fontId="0" fillId="2" borderId="0" xfId="0" applyFill="1" applyBorder="1" applyAlignment="1">
      <alignment horizontal="center" vertical="top" wrapText="1"/>
    </xf>
    <xf numFmtId="1" fontId="5" fillId="2" borderId="0" xfId="0" applyNumberFormat="1" applyFont="1" applyFill="1" applyBorder="1" applyAlignment="1">
      <alignment horizontal="left" vertical="top" wrapText="1" indent="7"/>
    </xf>
    <xf numFmtId="0" fontId="0" fillId="2" borderId="0" xfId="0" applyFill="1" applyBorder="1" applyAlignment="1">
      <alignment horizontal="right" vertical="top" wrapText="1" indent="1"/>
    </xf>
    <xf numFmtId="0" fontId="9" fillId="0" borderId="0" xfId="0" applyFont="1"/>
    <xf numFmtId="0" fontId="0" fillId="0" borderId="0" xfId="0"/>
    <xf numFmtId="0" fontId="8" fillId="0" borderId="0" xfId="0" applyFont="1"/>
    <xf numFmtId="0" fontId="8" fillId="0" borderId="0" xfId="0" applyFont="1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H39"/>
  <sheetViews>
    <sheetView topLeftCell="A4" workbookViewId="0">
      <selection activeCell="A28" sqref="A28"/>
    </sheetView>
  </sheetViews>
  <sheetFormatPr defaultRowHeight="12.75" x14ac:dyDescent="0.2"/>
  <cols>
    <col min="1" max="1" width="87.5" bestFit="1" customWidth="1"/>
    <col min="2" max="2" width="34.1640625" customWidth="1"/>
    <col min="3" max="3" width="10.1640625" customWidth="1"/>
    <col min="4" max="4" width="2.1640625" customWidth="1"/>
    <col min="5" max="5" width="25.1640625" customWidth="1"/>
    <col min="6" max="6" width="4.6640625" customWidth="1"/>
    <col min="7" max="7" width="20.83203125" customWidth="1"/>
    <col min="8" max="8" width="9.83203125" bestFit="1" customWidth="1"/>
  </cols>
  <sheetData>
    <row r="1" spans="1:7" ht="15.95" customHeight="1" x14ac:dyDescent="0.2">
      <c r="A1" s="1" t="s">
        <v>0</v>
      </c>
    </row>
    <row r="2" spans="1:7" ht="15.95" customHeight="1" x14ac:dyDescent="0.2">
      <c r="A2" s="2" t="s">
        <v>1</v>
      </c>
    </row>
    <row r="3" spans="1:7" ht="133.5" customHeight="1" x14ac:dyDescent="0.2">
      <c r="A3" s="9" t="s">
        <v>2</v>
      </c>
      <c r="B3" s="9"/>
      <c r="C3" s="9"/>
      <c r="D3" s="9"/>
      <c r="E3" s="9"/>
      <c r="F3" s="9"/>
      <c r="G3" s="9"/>
    </row>
    <row r="4" spans="1:7" ht="21" customHeight="1" x14ac:dyDescent="0.2">
      <c r="A4" s="10" t="s">
        <v>3</v>
      </c>
      <c r="B4" s="10"/>
      <c r="C4" s="10"/>
      <c r="D4" s="11">
        <v>406000</v>
      </c>
      <c r="E4" s="11"/>
      <c r="F4" s="11"/>
      <c r="G4" s="5">
        <v>360000</v>
      </c>
    </row>
    <row r="5" spans="1:7" ht="23.1" customHeight="1" x14ac:dyDescent="0.2">
      <c r="A5" s="10" t="s">
        <v>4</v>
      </c>
      <c r="B5" s="10"/>
      <c r="C5" s="10"/>
      <c r="D5" s="9"/>
      <c r="E5" s="9"/>
      <c r="F5" s="9"/>
      <c r="G5" s="3"/>
    </row>
    <row r="6" spans="1:7" ht="15" customHeight="1" x14ac:dyDescent="0.2">
      <c r="A6" s="10" t="s">
        <v>5</v>
      </c>
      <c r="B6" s="10"/>
      <c r="C6" s="10"/>
      <c r="D6" s="12">
        <v>50000</v>
      </c>
      <c r="E6" s="12"/>
      <c r="F6" s="12"/>
      <c r="G6" s="6">
        <v>58000</v>
      </c>
    </row>
    <row r="7" spans="1:7" ht="15" customHeight="1" x14ac:dyDescent="0.2">
      <c r="A7" s="10" t="s">
        <v>6</v>
      </c>
      <c r="B7" s="10"/>
      <c r="C7" s="10"/>
      <c r="D7" s="13">
        <v>97000</v>
      </c>
      <c r="E7" s="13"/>
      <c r="F7" s="13"/>
      <c r="G7" s="7">
        <v>32000</v>
      </c>
    </row>
    <row r="8" spans="1:7" ht="15" customHeight="1" x14ac:dyDescent="0.2">
      <c r="A8" s="10" t="s">
        <v>7</v>
      </c>
      <c r="B8" s="10"/>
      <c r="C8" s="10"/>
      <c r="D8" s="13">
        <v>70000</v>
      </c>
      <c r="E8" s="13"/>
      <c r="F8" s="13"/>
      <c r="G8" s="7">
        <v>70000</v>
      </c>
    </row>
    <row r="9" spans="1:7" ht="14.1" customHeight="1" x14ac:dyDescent="0.2">
      <c r="A9" s="10" t="s">
        <v>8</v>
      </c>
      <c r="B9" s="10"/>
      <c r="C9" s="10"/>
      <c r="D9" s="14">
        <v>126000</v>
      </c>
      <c r="E9" s="14"/>
      <c r="F9" s="14"/>
      <c r="G9" s="7">
        <v>126000</v>
      </c>
    </row>
    <row r="10" spans="1:7" ht="15" customHeight="1" x14ac:dyDescent="0.2">
      <c r="A10" s="10" t="s">
        <v>9</v>
      </c>
      <c r="B10" s="10"/>
      <c r="C10" s="10"/>
      <c r="D10" s="15" t="s">
        <v>10</v>
      </c>
      <c r="E10" s="15"/>
      <c r="F10" s="15"/>
      <c r="G10" s="8" t="s">
        <v>11</v>
      </c>
    </row>
    <row r="11" spans="1:7" ht="15" customHeight="1" x14ac:dyDescent="0.2">
      <c r="A11" s="10" t="s">
        <v>12</v>
      </c>
      <c r="B11" s="10"/>
      <c r="C11" s="10"/>
      <c r="D11" s="11">
        <v>406000</v>
      </c>
      <c r="E11" s="11"/>
      <c r="F11" s="11"/>
      <c r="G11" s="5">
        <v>360000</v>
      </c>
    </row>
    <row r="12" spans="1:7" ht="15.95" customHeight="1" x14ac:dyDescent="0.2">
      <c r="A12" t="s">
        <v>13</v>
      </c>
    </row>
    <row r="13" spans="1:7" ht="15.95" customHeight="1" x14ac:dyDescent="0.2">
      <c r="A13" t="s">
        <v>14</v>
      </c>
    </row>
    <row r="19" spans="1:8" ht="15" x14ac:dyDescent="0.25">
      <c r="A19" s="27" t="s">
        <v>48</v>
      </c>
      <c r="B19" s="28"/>
      <c r="C19" s="28"/>
      <c r="D19" s="28"/>
    </row>
    <row r="20" spans="1:8" x14ac:dyDescent="0.2">
      <c r="A20" s="28" t="s">
        <v>49</v>
      </c>
      <c r="B20" s="28">
        <v>-11000</v>
      </c>
      <c r="C20" s="28"/>
      <c r="D20" s="28"/>
    </row>
    <row r="21" spans="1:8" ht="15" x14ac:dyDescent="0.25">
      <c r="A21" s="27" t="s">
        <v>50</v>
      </c>
      <c r="B21" s="28"/>
      <c r="C21" s="28"/>
      <c r="D21" s="28"/>
      <c r="G21">
        <v>63000</v>
      </c>
      <c r="H21">
        <f>G21-74000</f>
        <v>-11000</v>
      </c>
    </row>
    <row r="22" spans="1:8" x14ac:dyDescent="0.2">
      <c r="A22" s="29" t="s">
        <v>74</v>
      </c>
      <c r="B22" s="28">
        <v>16000</v>
      </c>
      <c r="C22" s="28" t="s">
        <v>52</v>
      </c>
      <c r="D22" s="28"/>
      <c r="G22">
        <v>11</v>
      </c>
    </row>
    <row r="23" spans="1:8" x14ac:dyDescent="0.2">
      <c r="A23" s="28" t="s">
        <v>54</v>
      </c>
      <c r="B23" s="28">
        <v>13000</v>
      </c>
      <c r="C23" s="28" t="s">
        <v>52</v>
      </c>
      <c r="D23" s="28" t="s">
        <v>55</v>
      </c>
    </row>
    <row r="24" spans="1:8" x14ac:dyDescent="0.2">
      <c r="A24" s="28" t="s">
        <v>58</v>
      </c>
      <c r="B24" s="28">
        <f>SUM(B20:B23)</f>
        <v>18000</v>
      </c>
      <c r="C24" s="28"/>
      <c r="D24" s="28"/>
    </row>
    <row r="25" spans="1:8" x14ac:dyDescent="0.2">
      <c r="A25" s="28"/>
      <c r="B25" s="28"/>
      <c r="C25" s="28"/>
      <c r="D25" s="28"/>
    </row>
    <row r="26" spans="1:8" ht="15" x14ac:dyDescent="0.25">
      <c r="A26" s="27" t="s">
        <v>59</v>
      </c>
      <c r="B26" s="28"/>
      <c r="C26" s="28"/>
      <c r="D26" s="28"/>
    </row>
    <row r="27" spans="1:8" x14ac:dyDescent="0.2">
      <c r="A27" s="28" t="s">
        <v>60</v>
      </c>
      <c r="B27" s="28">
        <v>-70000</v>
      </c>
      <c r="C27" s="28" t="s">
        <v>56</v>
      </c>
      <c r="D27" s="28" t="s">
        <v>61</v>
      </c>
    </row>
    <row r="28" spans="1:8" x14ac:dyDescent="0.2">
      <c r="A28" s="28"/>
      <c r="B28" s="28"/>
      <c r="C28" s="28"/>
      <c r="D28" s="28"/>
    </row>
    <row r="29" spans="1:8" ht="15" x14ac:dyDescent="0.25">
      <c r="A29" s="27" t="s">
        <v>62</v>
      </c>
      <c r="B29" s="28"/>
      <c r="C29" s="28"/>
      <c r="D29" s="28"/>
    </row>
    <row r="30" spans="1:8" x14ac:dyDescent="0.2">
      <c r="A30" s="28" t="s">
        <v>64</v>
      </c>
      <c r="B30" s="28">
        <v>65000</v>
      </c>
      <c r="C30" s="28" t="s">
        <v>52</v>
      </c>
      <c r="D30" s="28" t="s">
        <v>65</v>
      </c>
    </row>
    <row r="31" spans="1:8" x14ac:dyDescent="0.2">
      <c r="A31" s="28"/>
      <c r="B31" s="28">
        <f>SUM(B30:B30)</f>
        <v>65000</v>
      </c>
      <c r="C31" s="28"/>
      <c r="D31" s="28"/>
    </row>
    <row r="32" spans="1:8" x14ac:dyDescent="0.2">
      <c r="A32" s="28"/>
      <c r="B32" s="28"/>
      <c r="C32" s="28"/>
      <c r="D32" s="28"/>
    </row>
    <row r="33" spans="1:4" x14ac:dyDescent="0.2">
      <c r="A33" s="28" t="s">
        <v>67</v>
      </c>
      <c r="B33" s="28">
        <f>B24</f>
        <v>18000</v>
      </c>
      <c r="C33" s="28"/>
      <c r="D33" s="28"/>
    </row>
    <row r="34" spans="1:4" x14ac:dyDescent="0.2">
      <c r="A34" s="28" t="s">
        <v>68</v>
      </c>
      <c r="B34" s="28">
        <f>B27</f>
        <v>-70000</v>
      </c>
      <c r="C34" s="28"/>
      <c r="D34" s="28"/>
    </row>
    <row r="35" spans="1:4" x14ac:dyDescent="0.2">
      <c r="A35" s="28" t="s">
        <v>69</v>
      </c>
      <c r="B35" s="28">
        <f>B31</f>
        <v>65000</v>
      </c>
      <c r="C35" s="28"/>
      <c r="D35" s="28"/>
    </row>
    <row r="36" spans="1:4" x14ac:dyDescent="0.2">
      <c r="A36" s="28"/>
      <c r="B36" s="28"/>
      <c r="C36" s="28"/>
      <c r="D36" s="28"/>
    </row>
    <row r="37" spans="1:4" x14ac:dyDescent="0.2">
      <c r="A37" s="28" t="s">
        <v>70</v>
      </c>
      <c r="B37" s="28">
        <f>SUM(B33:B35)</f>
        <v>13000</v>
      </c>
      <c r="C37" s="28"/>
      <c r="D37" s="28"/>
    </row>
    <row r="38" spans="1:4" x14ac:dyDescent="0.2">
      <c r="A38" s="28" t="s">
        <v>71</v>
      </c>
      <c r="B38" s="28">
        <v>14000</v>
      </c>
      <c r="C38" s="28"/>
      <c r="D38" s="28"/>
    </row>
    <row r="39" spans="1:4" ht="15" x14ac:dyDescent="0.25">
      <c r="A39" s="28" t="s">
        <v>72</v>
      </c>
      <c r="B39" s="27">
        <v>19000</v>
      </c>
      <c r="C39" s="28" t="s">
        <v>73</v>
      </c>
      <c r="D39" s="28"/>
    </row>
  </sheetData>
  <mergeCells count="17">
    <mergeCell ref="A9:C9"/>
    <mergeCell ref="D9:F9"/>
    <mergeCell ref="A10:C10"/>
    <mergeCell ref="D10:F10"/>
    <mergeCell ref="A11:C11"/>
    <mergeCell ref="D11:F11"/>
    <mergeCell ref="A6:C6"/>
    <mergeCell ref="D6:F6"/>
    <mergeCell ref="A7:C7"/>
    <mergeCell ref="D7:F7"/>
    <mergeCell ref="A8:C8"/>
    <mergeCell ref="D8:F8"/>
    <mergeCell ref="A3:G3"/>
    <mergeCell ref="A4:C4"/>
    <mergeCell ref="D4:F4"/>
    <mergeCell ref="A5:C5"/>
    <mergeCell ref="D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B45" sqref="B45"/>
    </sheetView>
  </sheetViews>
  <sheetFormatPr defaultRowHeight="12.75" x14ac:dyDescent="0.2"/>
  <cols>
    <col min="1" max="1" width="50.6640625" customWidth="1"/>
    <col min="2" max="2" width="22.5" customWidth="1"/>
    <col min="3" max="3" width="3.33203125" customWidth="1"/>
    <col min="4" max="4" width="5.83203125" customWidth="1"/>
    <col min="5" max="5" width="2.6640625" customWidth="1"/>
    <col min="6" max="6" width="20.1640625" customWidth="1"/>
    <col min="7" max="7" width="9.83203125" bestFit="1" customWidth="1"/>
  </cols>
  <sheetData>
    <row r="1" spans="1:7" ht="15.95" customHeight="1" x14ac:dyDescent="0.2">
      <c r="A1" s="2" t="s">
        <v>15</v>
      </c>
    </row>
    <row r="2" spans="1:7" ht="45" customHeight="1" x14ac:dyDescent="0.2">
      <c r="A2" s="16" t="s">
        <v>16</v>
      </c>
      <c r="B2" s="16"/>
      <c r="C2" s="16"/>
      <c r="D2" s="16"/>
      <c r="E2" s="16"/>
      <c r="F2" s="16"/>
    </row>
    <row r="3" spans="1:7" ht="12" customHeight="1" x14ac:dyDescent="0.2">
      <c r="A3" s="3"/>
      <c r="B3" s="17">
        <v>2012</v>
      </c>
      <c r="C3" s="17"/>
      <c r="D3" s="17"/>
      <c r="E3" s="18">
        <v>2011</v>
      </c>
      <c r="F3" s="18"/>
    </row>
    <row r="4" spans="1:7" ht="15" customHeight="1" x14ac:dyDescent="0.2">
      <c r="A4" s="4" t="s">
        <v>17</v>
      </c>
      <c r="B4" s="9"/>
      <c r="C4" s="9"/>
      <c r="D4" s="9"/>
      <c r="E4" s="9"/>
      <c r="F4" s="9"/>
      <c r="G4" s="30" t="s">
        <v>75</v>
      </c>
    </row>
    <row r="5" spans="1:7" ht="15" customHeight="1" x14ac:dyDescent="0.2">
      <c r="A5" s="4" t="s">
        <v>18</v>
      </c>
      <c r="B5" s="19">
        <v>7500</v>
      </c>
      <c r="C5" s="19"/>
      <c r="D5" s="19"/>
      <c r="E5" s="20">
        <v>5000</v>
      </c>
      <c r="F5" s="20"/>
      <c r="G5" s="31">
        <f>B5-E5</f>
        <v>2500</v>
      </c>
    </row>
    <row r="6" spans="1:7" ht="15" customHeight="1" x14ac:dyDescent="0.2">
      <c r="A6" s="4" t="s">
        <v>19</v>
      </c>
      <c r="B6" s="21">
        <v>32000</v>
      </c>
      <c r="C6" s="21"/>
      <c r="D6" s="21"/>
      <c r="E6" s="13">
        <v>37000</v>
      </c>
      <c r="F6" s="13"/>
      <c r="G6" s="31">
        <f t="shared" ref="G6:G8" si="0">B6-E6</f>
        <v>-5000</v>
      </c>
    </row>
    <row r="7" spans="1:7" ht="15" customHeight="1" x14ac:dyDescent="0.2">
      <c r="A7" s="4" t="s">
        <v>20</v>
      </c>
      <c r="B7" s="21">
        <v>5000</v>
      </c>
      <c r="C7" s="21"/>
      <c r="D7" s="21"/>
      <c r="E7" s="13">
        <v>3000</v>
      </c>
      <c r="F7" s="13"/>
      <c r="G7" s="31">
        <f t="shared" si="0"/>
        <v>2000</v>
      </c>
    </row>
    <row r="8" spans="1:7" ht="14.1" customHeight="1" x14ac:dyDescent="0.2">
      <c r="A8" s="4" t="s">
        <v>21</v>
      </c>
      <c r="B8" s="13">
        <v>110000</v>
      </c>
      <c r="C8" s="13"/>
      <c r="D8" s="13"/>
      <c r="E8" s="13">
        <v>75000</v>
      </c>
      <c r="F8" s="13"/>
      <c r="G8" s="31">
        <f t="shared" si="0"/>
        <v>35000</v>
      </c>
    </row>
    <row r="9" spans="1:7" ht="15" customHeight="1" x14ac:dyDescent="0.2">
      <c r="A9" s="4" t="s">
        <v>22</v>
      </c>
      <c r="B9" s="15" t="s">
        <v>23</v>
      </c>
      <c r="C9" s="15"/>
      <c r="D9" s="15"/>
      <c r="E9" s="15" t="s">
        <v>24</v>
      </c>
      <c r="F9" s="15"/>
      <c r="G9" s="31">
        <v>-11000</v>
      </c>
    </row>
    <row r="10" spans="1:7" ht="23.1" customHeight="1" x14ac:dyDescent="0.2">
      <c r="A10" s="4" t="s">
        <v>3</v>
      </c>
      <c r="B10" s="22">
        <v>99500</v>
      </c>
      <c r="C10" s="22"/>
      <c r="D10" s="22"/>
      <c r="E10" s="22">
        <v>76000</v>
      </c>
      <c r="F10" s="22"/>
    </row>
    <row r="11" spans="1:7" ht="23.1" customHeight="1" x14ac:dyDescent="0.2">
      <c r="A11" s="4" t="s">
        <v>25</v>
      </c>
      <c r="B11" s="9"/>
      <c r="C11" s="9"/>
      <c r="D11" s="9"/>
      <c r="E11" s="9"/>
      <c r="F11" s="9"/>
    </row>
    <row r="12" spans="1:7" ht="15" customHeight="1" x14ac:dyDescent="0.2">
      <c r="A12" s="4" t="s">
        <v>5</v>
      </c>
      <c r="B12" s="20">
        <v>22000</v>
      </c>
      <c r="C12" s="20"/>
      <c r="D12" s="20"/>
      <c r="E12" s="20">
        <v>14000</v>
      </c>
      <c r="F12" s="20"/>
      <c r="G12" s="31">
        <f t="shared" ref="G12:G14" si="1">B12-E12</f>
        <v>8000</v>
      </c>
    </row>
    <row r="13" spans="1:7" ht="15" customHeight="1" x14ac:dyDescent="0.2">
      <c r="A13" s="4" t="s">
        <v>26</v>
      </c>
      <c r="B13" s="21">
        <v>8000</v>
      </c>
      <c r="C13" s="21"/>
      <c r="D13" s="21"/>
      <c r="E13" s="13">
        <v>9000</v>
      </c>
      <c r="F13" s="13"/>
      <c r="G13" s="31">
        <f t="shared" si="1"/>
        <v>-1000</v>
      </c>
    </row>
    <row r="14" spans="1:7" ht="14.1" customHeight="1" x14ac:dyDescent="0.2">
      <c r="A14" s="4" t="s">
        <v>27</v>
      </c>
      <c r="B14" s="21">
        <v>23000</v>
      </c>
      <c r="C14" s="21"/>
      <c r="D14" s="21"/>
      <c r="E14" s="13">
        <v>10500</v>
      </c>
      <c r="F14" s="13"/>
      <c r="G14" s="31">
        <f t="shared" si="1"/>
        <v>12500</v>
      </c>
    </row>
    <row r="15" spans="1:7" ht="15" customHeight="1" x14ac:dyDescent="0.2">
      <c r="A15" s="4" t="s">
        <v>9</v>
      </c>
      <c r="B15" s="23" t="s">
        <v>28</v>
      </c>
      <c r="C15" s="23"/>
      <c r="D15" s="23"/>
      <c r="E15" s="15" t="s">
        <v>29</v>
      </c>
      <c r="F15" s="15"/>
      <c r="G15" s="31">
        <v>4000</v>
      </c>
    </row>
    <row r="16" spans="1:7" ht="15" customHeight="1" x14ac:dyDescent="0.2">
      <c r="A16" s="4" t="s">
        <v>30</v>
      </c>
      <c r="B16" s="22">
        <v>99500</v>
      </c>
      <c r="C16" s="22"/>
      <c r="D16" s="22"/>
      <c r="E16" s="22">
        <v>76000</v>
      </c>
      <c r="F16" s="22"/>
    </row>
    <row r="17" spans="1:4" ht="15.95" customHeight="1" x14ac:dyDescent="0.2">
      <c r="A17" t="s">
        <v>31</v>
      </c>
    </row>
    <row r="18" spans="1:4" ht="15.95" customHeight="1" x14ac:dyDescent="0.2">
      <c r="A18" t="s">
        <v>32</v>
      </c>
    </row>
    <row r="19" spans="1:4" ht="15.95" customHeight="1" x14ac:dyDescent="0.2">
      <c r="A19" s="2" t="s">
        <v>33</v>
      </c>
    </row>
    <row r="22" spans="1:4" ht="15" x14ac:dyDescent="0.25">
      <c r="A22" s="27" t="s">
        <v>48</v>
      </c>
      <c r="B22" s="28"/>
      <c r="C22" s="28"/>
      <c r="D22" s="28"/>
    </row>
    <row r="23" spans="1:4" x14ac:dyDescent="0.2">
      <c r="A23" s="28" t="s">
        <v>49</v>
      </c>
      <c r="B23" s="28">
        <v>19000</v>
      </c>
      <c r="C23" s="28"/>
      <c r="D23" s="28"/>
    </row>
    <row r="24" spans="1:4" ht="15" x14ac:dyDescent="0.25">
      <c r="A24" s="27" t="s">
        <v>50</v>
      </c>
      <c r="B24" s="28"/>
      <c r="C24" s="28"/>
      <c r="D24" s="28"/>
    </row>
    <row r="25" spans="1:4" x14ac:dyDescent="0.2">
      <c r="A25" s="28" t="s">
        <v>51</v>
      </c>
      <c r="B25" s="28">
        <v>11000</v>
      </c>
      <c r="C25" s="28" t="s">
        <v>52</v>
      </c>
      <c r="D25" s="28"/>
    </row>
    <row r="26" spans="1:4" x14ac:dyDescent="0.2">
      <c r="A26" s="29" t="s">
        <v>53</v>
      </c>
      <c r="B26" s="28">
        <v>5000</v>
      </c>
      <c r="C26" s="28" t="s">
        <v>52</v>
      </c>
      <c r="D26" s="28"/>
    </row>
    <row r="27" spans="1:4" x14ac:dyDescent="0.2">
      <c r="A27" s="29" t="s">
        <v>76</v>
      </c>
      <c r="B27" s="28">
        <v>-2000</v>
      </c>
      <c r="C27" s="29" t="s">
        <v>56</v>
      </c>
      <c r="D27" s="28"/>
    </row>
    <row r="28" spans="1:4" x14ac:dyDescent="0.2">
      <c r="A28" s="28" t="s">
        <v>57</v>
      </c>
      <c r="B28" s="28">
        <v>8000</v>
      </c>
      <c r="C28" s="28" t="s">
        <v>52</v>
      </c>
      <c r="D28" s="28"/>
    </row>
    <row r="29" spans="1:4" x14ac:dyDescent="0.2">
      <c r="A29" s="29" t="s">
        <v>77</v>
      </c>
      <c r="B29" s="28">
        <v>-1000</v>
      </c>
      <c r="C29" s="29" t="s">
        <v>56</v>
      </c>
      <c r="D29" s="28"/>
    </row>
    <row r="30" spans="1:4" x14ac:dyDescent="0.2">
      <c r="A30" s="28" t="s">
        <v>58</v>
      </c>
      <c r="B30" s="28">
        <f>SUM(B23:B29)</f>
        <v>40000</v>
      </c>
      <c r="C30" s="28"/>
      <c r="D30" s="28"/>
    </row>
    <row r="31" spans="1:4" x14ac:dyDescent="0.2">
      <c r="A31" s="28"/>
      <c r="B31" s="28"/>
      <c r="C31" s="28"/>
      <c r="D31" s="28"/>
    </row>
    <row r="32" spans="1:4" ht="15" x14ac:dyDescent="0.25">
      <c r="A32" s="27" t="s">
        <v>59</v>
      </c>
      <c r="B32" s="28"/>
      <c r="C32" s="28"/>
      <c r="D32" s="28"/>
    </row>
    <row r="33" spans="1:4" x14ac:dyDescent="0.2">
      <c r="A33" s="28" t="s">
        <v>60</v>
      </c>
      <c r="B33" s="28">
        <v>-35000</v>
      </c>
      <c r="C33" s="28" t="s">
        <v>56</v>
      </c>
      <c r="D33" s="28"/>
    </row>
    <row r="34" spans="1:4" x14ac:dyDescent="0.2">
      <c r="A34" s="28"/>
      <c r="B34" s="28"/>
      <c r="C34" s="28"/>
      <c r="D34" s="28"/>
    </row>
    <row r="35" spans="1:4" ht="15" x14ac:dyDescent="0.25">
      <c r="A35" s="27" t="s">
        <v>62</v>
      </c>
      <c r="B35" s="28"/>
      <c r="C35" s="28"/>
      <c r="D35" s="28"/>
    </row>
    <row r="36" spans="1:4" x14ac:dyDescent="0.2">
      <c r="A36" s="28" t="s">
        <v>63</v>
      </c>
      <c r="B36" s="28">
        <v>12500</v>
      </c>
      <c r="C36" s="29" t="s">
        <v>56</v>
      </c>
      <c r="D36" s="28"/>
    </row>
    <row r="37" spans="1:4" x14ac:dyDescent="0.2">
      <c r="A37" s="29" t="s">
        <v>66</v>
      </c>
      <c r="B37" s="28">
        <v>-15000</v>
      </c>
      <c r="C37" s="29"/>
      <c r="D37" s="28"/>
    </row>
    <row r="38" spans="1:4" x14ac:dyDescent="0.2">
      <c r="A38" s="28"/>
      <c r="B38" s="28">
        <f>SUM(B36:B37)</f>
        <v>-2500</v>
      </c>
      <c r="C38" s="28"/>
      <c r="D38" s="28"/>
    </row>
    <row r="39" spans="1:4" x14ac:dyDescent="0.2">
      <c r="A39" s="28"/>
      <c r="B39" s="28"/>
      <c r="C39" s="28"/>
      <c r="D39" s="28"/>
    </row>
    <row r="40" spans="1:4" x14ac:dyDescent="0.2">
      <c r="A40" s="28" t="s">
        <v>67</v>
      </c>
      <c r="B40" s="28">
        <f>B30</f>
        <v>40000</v>
      </c>
      <c r="C40" s="28"/>
      <c r="D40" s="28"/>
    </row>
    <row r="41" spans="1:4" x14ac:dyDescent="0.2">
      <c r="A41" s="28" t="s">
        <v>68</v>
      </c>
      <c r="B41" s="28">
        <f>B33</f>
        <v>-35000</v>
      </c>
      <c r="C41" s="28"/>
      <c r="D41" s="28"/>
    </row>
    <row r="42" spans="1:4" x14ac:dyDescent="0.2">
      <c r="A42" s="28" t="s">
        <v>69</v>
      </c>
      <c r="B42" s="28">
        <f>B38</f>
        <v>-2500</v>
      </c>
      <c r="C42" s="28"/>
      <c r="D42" s="28"/>
    </row>
    <row r="43" spans="1:4" x14ac:dyDescent="0.2">
      <c r="A43" s="28"/>
      <c r="B43" s="28"/>
      <c r="C43" s="28"/>
      <c r="D43" s="28"/>
    </row>
    <row r="44" spans="1:4" x14ac:dyDescent="0.2">
      <c r="A44" s="28" t="s">
        <v>70</v>
      </c>
      <c r="B44" s="28">
        <f>SUM(B40:B42)</f>
        <v>2500</v>
      </c>
      <c r="C44" s="28"/>
      <c r="D44" s="28"/>
    </row>
    <row r="45" spans="1:4" x14ac:dyDescent="0.2">
      <c r="A45" s="28" t="s">
        <v>71</v>
      </c>
      <c r="B45" s="28">
        <v>5000</v>
      </c>
      <c r="C45" s="28"/>
      <c r="D45" s="28"/>
    </row>
    <row r="46" spans="1:4" ht="15" x14ac:dyDescent="0.25">
      <c r="A46" s="28" t="s">
        <v>72</v>
      </c>
      <c r="B46" s="27">
        <v>7500</v>
      </c>
      <c r="C46" s="28"/>
      <c r="D46" s="28"/>
    </row>
  </sheetData>
  <mergeCells count="29">
    <mergeCell ref="B14:D14"/>
    <mergeCell ref="E14:F14"/>
    <mergeCell ref="B15:D15"/>
    <mergeCell ref="E15:F15"/>
    <mergeCell ref="B16:D16"/>
    <mergeCell ref="E16:F16"/>
    <mergeCell ref="B11:D11"/>
    <mergeCell ref="E11:F11"/>
    <mergeCell ref="B12:D12"/>
    <mergeCell ref="E12:F12"/>
    <mergeCell ref="B13:D13"/>
    <mergeCell ref="E13:F13"/>
    <mergeCell ref="B8:D8"/>
    <mergeCell ref="E8:F8"/>
    <mergeCell ref="B9:D9"/>
    <mergeCell ref="E9:F9"/>
    <mergeCell ref="B10:D10"/>
    <mergeCell ref="E10:F10"/>
    <mergeCell ref="B5:D5"/>
    <mergeCell ref="E5:F5"/>
    <mergeCell ref="B6:D6"/>
    <mergeCell ref="E6:F6"/>
    <mergeCell ref="B7:D7"/>
    <mergeCell ref="E7:F7"/>
    <mergeCell ref="A2:F2"/>
    <mergeCell ref="B3:D3"/>
    <mergeCell ref="E3:F3"/>
    <mergeCell ref="B4:D4"/>
    <mergeCell ref="E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7" workbookViewId="0">
      <selection activeCell="G34" sqref="F32:G34"/>
    </sheetView>
  </sheetViews>
  <sheetFormatPr defaultRowHeight="12.75" x14ac:dyDescent="0.2"/>
  <cols>
    <col min="1" max="1" width="53.33203125" customWidth="1"/>
    <col min="2" max="2" width="10" customWidth="1"/>
    <col min="3" max="3" width="19.5" customWidth="1"/>
    <col min="4" max="4" width="2.5" customWidth="1"/>
    <col min="5" max="5" width="19.33203125" customWidth="1"/>
  </cols>
  <sheetData>
    <row r="1" spans="1:5" ht="57" customHeight="1" x14ac:dyDescent="0.2">
      <c r="A1" s="24" t="s">
        <v>34</v>
      </c>
      <c r="B1" s="24"/>
      <c r="C1" s="24"/>
      <c r="D1" s="24"/>
      <c r="E1" s="24"/>
    </row>
    <row r="2" spans="1:5" ht="12" customHeight="1" x14ac:dyDescent="0.2">
      <c r="A2" s="3"/>
      <c r="B2" s="17">
        <v>2013</v>
      </c>
      <c r="C2" s="17"/>
      <c r="D2" s="25">
        <v>2012</v>
      </c>
      <c r="E2" s="25"/>
    </row>
    <row r="3" spans="1:5" ht="15" customHeight="1" x14ac:dyDescent="0.2">
      <c r="A3" s="4" t="s">
        <v>17</v>
      </c>
      <c r="B3" s="9"/>
      <c r="C3" s="9"/>
      <c r="D3" s="9"/>
      <c r="E3" s="9"/>
    </row>
    <row r="4" spans="1:5" ht="15" customHeight="1" x14ac:dyDescent="0.2">
      <c r="A4" s="4" t="s">
        <v>35</v>
      </c>
      <c r="B4" s="20">
        <v>27000</v>
      </c>
      <c r="C4" s="20"/>
      <c r="D4" s="12">
        <v>29000</v>
      </c>
      <c r="E4" s="12"/>
    </row>
    <row r="5" spans="1:5" ht="15" customHeight="1" x14ac:dyDescent="0.2">
      <c r="A5" s="4" t="s">
        <v>36</v>
      </c>
      <c r="B5" s="13">
        <v>62000</v>
      </c>
      <c r="C5" s="13"/>
      <c r="D5" s="14">
        <v>55000</v>
      </c>
      <c r="E5" s="14"/>
    </row>
    <row r="6" spans="1:5" ht="15" customHeight="1" x14ac:dyDescent="0.2">
      <c r="A6" s="4" t="s">
        <v>20</v>
      </c>
      <c r="B6" s="13">
        <v>30000</v>
      </c>
      <c r="C6" s="13"/>
      <c r="D6" s="14">
        <v>22000</v>
      </c>
      <c r="E6" s="14"/>
    </row>
    <row r="7" spans="1:5" ht="15" customHeight="1" x14ac:dyDescent="0.2">
      <c r="A7" s="4" t="s">
        <v>37</v>
      </c>
      <c r="B7" s="13">
        <v>1000</v>
      </c>
      <c r="C7" s="13"/>
      <c r="D7" s="14">
        <v>3000</v>
      </c>
      <c r="E7" s="14"/>
    </row>
    <row r="8" spans="1:5" ht="14.1" customHeight="1" x14ac:dyDescent="0.2">
      <c r="A8" s="4" t="s">
        <v>38</v>
      </c>
      <c r="B8" s="13">
        <v>600000</v>
      </c>
      <c r="C8" s="13"/>
      <c r="D8" s="14">
        <v>560000</v>
      </c>
      <c r="E8" s="14"/>
    </row>
    <row r="9" spans="1:5" ht="15" customHeight="1" x14ac:dyDescent="0.2">
      <c r="A9" s="4" t="s">
        <v>39</v>
      </c>
      <c r="B9" s="15" t="s">
        <v>40</v>
      </c>
      <c r="C9" s="15"/>
      <c r="D9" s="26" t="s">
        <v>41</v>
      </c>
      <c r="E9" s="26"/>
    </row>
    <row r="10" spans="1:5" ht="23.1" customHeight="1" x14ac:dyDescent="0.2">
      <c r="A10" s="4" t="s">
        <v>3</v>
      </c>
      <c r="B10" s="22">
        <v>600000</v>
      </c>
      <c r="C10" s="22"/>
      <c r="D10" s="11">
        <v>574000</v>
      </c>
      <c r="E10" s="11"/>
    </row>
    <row r="11" spans="1:5" ht="23.1" customHeight="1" x14ac:dyDescent="0.2">
      <c r="A11" s="4" t="s">
        <v>4</v>
      </c>
      <c r="B11" s="9"/>
      <c r="C11" s="9"/>
      <c r="D11" s="9"/>
      <c r="E11" s="9"/>
    </row>
    <row r="12" spans="1:5" ht="15" customHeight="1" x14ac:dyDescent="0.2">
      <c r="A12" s="4" t="s">
        <v>5</v>
      </c>
      <c r="B12" s="20">
        <v>45000</v>
      </c>
      <c r="C12" s="20"/>
      <c r="D12" s="12">
        <v>35000</v>
      </c>
      <c r="E12" s="12"/>
    </row>
    <row r="13" spans="1:5" ht="15" customHeight="1" x14ac:dyDescent="0.2">
      <c r="A13" s="4" t="s">
        <v>42</v>
      </c>
      <c r="B13" s="13">
        <v>29000</v>
      </c>
      <c r="C13" s="13"/>
      <c r="D13" s="14">
        <v>61000</v>
      </c>
      <c r="E13" s="14"/>
    </row>
    <row r="14" spans="1:5" ht="15" customHeight="1" x14ac:dyDescent="0.2">
      <c r="A14" s="4" t="s">
        <v>43</v>
      </c>
      <c r="B14" s="13">
        <v>200000</v>
      </c>
      <c r="C14" s="13"/>
      <c r="D14" s="14">
        <v>150000</v>
      </c>
      <c r="E14" s="14"/>
    </row>
    <row r="15" spans="1:5" ht="14.1" customHeight="1" x14ac:dyDescent="0.2">
      <c r="A15" s="4" t="s">
        <v>44</v>
      </c>
      <c r="B15" s="13">
        <v>260000</v>
      </c>
      <c r="C15" s="13"/>
      <c r="D15" s="14">
        <v>260000</v>
      </c>
      <c r="E15" s="14"/>
    </row>
    <row r="16" spans="1:5" ht="15" customHeight="1" x14ac:dyDescent="0.2">
      <c r="A16" s="4" t="s">
        <v>9</v>
      </c>
      <c r="B16" s="15" t="s">
        <v>45</v>
      </c>
      <c r="C16" s="15"/>
      <c r="D16" s="26" t="s">
        <v>46</v>
      </c>
      <c r="E16" s="26"/>
    </row>
    <row r="17" spans="1:9" ht="15" customHeight="1" x14ac:dyDescent="0.2">
      <c r="A17" s="4" t="s">
        <v>12</v>
      </c>
      <c r="B17" s="22">
        <v>600000</v>
      </c>
      <c r="C17" s="22"/>
      <c r="D17" s="11">
        <v>574000</v>
      </c>
      <c r="E17" s="11"/>
    </row>
    <row r="18" spans="1:9" ht="15.95" customHeight="1" x14ac:dyDescent="0.2">
      <c r="A18" t="s">
        <v>47</v>
      </c>
    </row>
    <row r="19" spans="1:9" ht="15.95" customHeight="1" x14ac:dyDescent="0.2">
      <c r="A19" t="s">
        <v>14</v>
      </c>
    </row>
    <row r="22" spans="1:9" ht="15" x14ac:dyDescent="0.25">
      <c r="A22" s="27" t="s">
        <v>48</v>
      </c>
      <c r="B22" s="28"/>
      <c r="C22" s="28"/>
      <c r="D22" s="28"/>
      <c r="E22" s="28"/>
    </row>
    <row r="23" spans="1:9" x14ac:dyDescent="0.2">
      <c r="A23" s="28" t="s">
        <v>49</v>
      </c>
      <c r="B23" s="28">
        <v>8000</v>
      </c>
      <c r="C23" s="28"/>
      <c r="D23" s="28"/>
      <c r="E23" s="28"/>
      <c r="I23" s="30"/>
    </row>
    <row r="24" spans="1:9" ht="15" x14ac:dyDescent="0.25">
      <c r="A24" s="27" t="s">
        <v>50</v>
      </c>
      <c r="B24" s="28"/>
      <c r="C24" s="28"/>
      <c r="D24" s="28"/>
      <c r="E24" s="28"/>
    </row>
    <row r="25" spans="1:9" x14ac:dyDescent="0.2">
      <c r="A25" s="28" t="s">
        <v>51</v>
      </c>
      <c r="B25" s="28">
        <v>25000</v>
      </c>
      <c r="C25" s="28" t="s">
        <v>52</v>
      </c>
      <c r="D25" s="28"/>
      <c r="E25" s="28"/>
    </row>
    <row r="26" spans="1:9" x14ac:dyDescent="0.2">
      <c r="A26" s="29" t="s">
        <v>78</v>
      </c>
      <c r="B26" s="28">
        <v>-7000</v>
      </c>
      <c r="C26" s="29"/>
      <c r="D26" s="28"/>
      <c r="E26" s="28"/>
    </row>
    <row r="27" spans="1:9" x14ac:dyDescent="0.2">
      <c r="A27" s="29" t="s">
        <v>79</v>
      </c>
      <c r="B27" s="28">
        <v>-8000</v>
      </c>
      <c r="C27" s="29"/>
      <c r="D27" s="28"/>
      <c r="E27" s="28"/>
    </row>
    <row r="28" spans="1:9" x14ac:dyDescent="0.2">
      <c r="A28" s="29" t="s">
        <v>80</v>
      </c>
      <c r="B28" s="28">
        <v>2000</v>
      </c>
      <c r="C28" s="29"/>
      <c r="D28" s="28"/>
      <c r="E28" s="28"/>
    </row>
    <row r="29" spans="1:9" x14ac:dyDescent="0.2">
      <c r="A29" s="28" t="s">
        <v>57</v>
      </c>
      <c r="B29" s="28">
        <v>10000</v>
      </c>
      <c r="C29" s="28"/>
      <c r="D29" s="28"/>
      <c r="E29" s="28"/>
    </row>
    <row r="30" spans="1:9" x14ac:dyDescent="0.2">
      <c r="A30" s="28" t="s">
        <v>58</v>
      </c>
      <c r="B30" s="28">
        <f>SUM(B23:B29)</f>
        <v>30000</v>
      </c>
      <c r="C30" s="28"/>
      <c r="D30" s="28"/>
      <c r="E30" s="28"/>
    </row>
    <row r="31" spans="1:9" x14ac:dyDescent="0.2">
      <c r="A31" s="28"/>
      <c r="B31" s="28"/>
      <c r="C31" s="28"/>
      <c r="D31" s="28"/>
      <c r="E31" s="28"/>
    </row>
    <row r="32" spans="1:9" ht="15" x14ac:dyDescent="0.25">
      <c r="A32" s="27" t="s">
        <v>59</v>
      </c>
      <c r="B32" s="28"/>
      <c r="C32" s="28"/>
      <c r="D32" s="28"/>
      <c r="E32" s="28"/>
    </row>
    <row r="33" spans="1:5" x14ac:dyDescent="0.2">
      <c r="A33" s="28" t="s">
        <v>60</v>
      </c>
      <c r="B33" s="28">
        <v>-40000</v>
      </c>
      <c r="C33" s="28"/>
      <c r="D33" s="28"/>
      <c r="E33" s="28"/>
    </row>
    <row r="34" spans="1:5" x14ac:dyDescent="0.2">
      <c r="A34" s="28"/>
      <c r="B34" s="28">
        <f>SUM(B33:B33)</f>
        <v>-40000</v>
      </c>
      <c r="C34" s="28"/>
      <c r="D34" s="28"/>
      <c r="E34" s="28"/>
    </row>
    <row r="35" spans="1:5" x14ac:dyDescent="0.2">
      <c r="A35" s="28"/>
      <c r="B35" s="28"/>
      <c r="C35" s="28"/>
      <c r="D35" s="28"/>
      <c r="E35" s="28"/>
    </row>
    <row r="36" spans="1:5" ht="15" x14ac:dyDescent="0.25">
      <c r="A36" s="27" t="s">
        <v>62</v>
      </c>
      <c r="B36" s="28"/>
      <c r="C36" s="28"/>
      <c r="D36" s="28"/>
      <c r="E36" s="28"/>
    </row>
    <row r="37" spans="1:5" x14ac:dyDescent="0.2">
      <c r="A37" s="28" t="s">
        <v>63</v>
      </c>
      <c r="B37" s="28">
        <v>50000</v>
      </c>
      <c r="C37" s="28"/>
      <c r="D37" s="28"/>
      <c r="E37" s="28"/>
    </row>
    <row r="38" spans="1:5" x14ac:dyDescent="0.2">
      <c r="A38" s="29" t="s">
        <v>81</v>
      </c>
      <c r="B38" s="28">
        <v>-32000</v>
      </c>
      <c r="C38" s="28"/>
      <c r="D38" s="28"/>
      <c r="E38" s="28"/>
    </row>
    <row r="39" spans="1:5" x14ac:dyDescent="0.2">
      <c r="A39" s="28" t="s">
        <v>66</v>
      </c>
      <c r="B39" s="28">
        <v>-10000</v>
      </c>
      <c r="C39" s="28"/>
      <c r="D39" s="28"/>
      <c r="E39" s="28"/>
    </row>
    <row r="40" spans="1:5" x14ac:dyDescent="0.2">
      <c r="A40" s="28"/>
      <c r="B40" s="28">
        <f>SUM(B37:B39)</f>
        <v>8000</v>
      </c>
      <c r="C40" s="28"/>
      <c r="D40" s="28"/>
      <c r="E40" s="28"/>
    </row>
    <row r="41" spans="1:5" x14ac:dyDescent="0.2">
      <c r="A41" s="28"/>
      <c r="B41" s="28"/>
      <c r="C41" s="28"/>
      <c r="D41" s="28"/>
      <c r="E41" s="28"/>
    </row>
    <row r="42" spans="1:5" x14ac:dyDescent="0.2">
      <c r="A42" s="28" t="s">
        <v>67</v>
      </c>
      <c r="B42" s="28">
        <f>B30</f>
        <v>30000</v>
      </c>
      <c r="C42" s="28"/>
      <c r="D42" s="28"/>
      <c r="E42" s="28"/>
    </row>
    <row r="43" spans="1:5" x14ac:dyDescent="0.2">
      <c r="A43" s="28" t="s">
        <v>68</v>
      </c>
      <c r="B43" s="28">
        <f>B34</f>
        <v>-40000</v>
      </c>
      <c r="C43" s="28"/>
      <c r="D43" s="28"/>
      <c r="E43" s="28"/>
    </row>
    <row r="44" spans="1:5" x14ac:dyDescent="0.2">
      <c r="A44" s="28" t="s">
        <v>69</v>
      </c>
      <c r="B44" s="28">
        <f>B40</f>
        <v>8000</v>
      </c>
      <c r="C44" s="28"/>
      <c r="D44" s="28"/>
      <c r="E44" s="28"/>
    </row>
    <row r="45" spans="1:5" x14ac:dyDescent="0.2">
      <c r="A45" s="28"/>
      <c r="B45" s="28"/>
      <c r="C45" s="28"/>
      <c r="D45" s="28"/>
      <c r="E45" s="28"/>
    </row>
    <row r="46" spans="1:5" x14ac:dyDescent="0.2">
      <c r="A46" s="28" t="s">
        <v>70</v>
      </c>
      <c r="B46" s="28">
        <f>SUM(B42:B44)</f>
        <v>-2000</v>
      </c>
      <c r="C46" s="28"/>
      <c r="D46" s="28"/>
      <c r="E46" s="28"/>
    </row>
    <row r="47" spans="1:5" x14ac:dyDescent="0.2">
      <c r="A47" s="28" t="s">
        <v>71</v>
      </c>
      <c r="B47" s="28">
        <v>29000</v>
      </c>
      <c r="C47" s="28"/>
      <c r="D47" s="28"/>
      <c r="E47" s="28"/>
    </row>
    <row r="48" spans="1:5" ht="15" x14ac:dyDescent="0.25">
      <c r="A48" s="28" t="s">
        <v>72</v>
      </c>
      <c r="B48" s="27">
        <v>27000</v>
      </c>
      <c r="C48" s="28" t="s">
        <v>73</v>
      </c>
      <c r="D48" s="28"/>
      <c r="E48" s="28"/>
    </row>
  </sheetData>
  <mergeCells count="33">
    <mergeCell ref="B16:C16"/>
    <mergeCell ref="D16:E16"/>
    <mergeCell ref="B17:C17"/>
    <mergeCell ref="D17:E17"/>
    <mergeCell ref="B13:C13"/>
    <mergeCell ref="D13:E13"/>
    <mergeCell ref="B14:C14"/>
    <mergeCell ref="D14:E14"/>
    <mergeCell ref="B15:C15"/>
    <mergeCell ref="D15:E15"/>
    <mergeCell ref="B10:C10"/>
    <mergeCell ref="D10:E10"/>
    <mergeCell ref="B11:C11"/>
    <mergeCell ref="D11:E11"/>
    <mergeCell ref="B12:C12"/>
    <mergeCell ref="D12:E12"/>
    <mergeCell ref="B7:C7"/>
    <mergeCell ref="D7:E7"/>
    <mergeCell ref="B8:C8"/>
    <mergeCell ref="D8:E8"/>
    <mergeCell ref="B9:C9"/>
    <mergeCell ref="D9:E9"/>
    <mergeCell ref="B4:C4"/>
    <mergeCell ref="D4:E4"/>
    <mergeCell ref="B5:C5"/>
    <mergeCell ref="D5:E5"/>
    <mergeCell ref="B6:C6"/>
    <mergeCell ref="D6:E6"/>
    <mergeCell ref="A1:E1"/>
    <mergeCell ref="B2:C2"/>
    <mergeCell ref="D2:E2"/>
    <mergeCell ref="B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SCF - Week 4</dc:title>
  <dc:creator>jjcompri</dc:creator>
  <cp:lastModifiedBy>Jake DIneen</cp:lastModifiedBy>
  <dcterms:created xsi:type="dcterms:W3CDTF">2017-04-22T04:18:44Z</dcterms:created>
  <dcterms:modified xsi:type="dcterms:W3CDTF">2017-04-22T20:28:52Z</dcterms:modified>
</cp:coreProperties>
</file>