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7 + 8\"/>
    </mc:Choice>
  </mc:AlternateContent>
  <bookViews>
    <workbookView xWindow="0" yWindow="0" windowWidth="28800" windowHeight="11910" activeTab="2"/>
  </bookViews>
  <sheets>
    <sheet name="1" sheetId="1" r:id="rId1"/>
    <sheet name="2" sheetId="3" r:id="rId2"/>
    <sheet name="3" sheetId="2" r:id="rId3"/>
  </sheets>
  <calcPr calcId="171027"/>
</workbook>
</file>

<file path=xl/calcChain.xml><?xml version="1.0" encoding="utf-8"?>
<calcChain xmlns="http://schemas.openxmlformats.org/spreadsheetml/2006/main">
  <c r="N15" i="2" l="1"/>
  <c r="P11" i="2"/>
  <c r="O11" i="2"/>
  <c r="Q12" i="2"/>
  <c r="Q11" i="2"/>
  <c r="B22" i="2"/>
  <c r="B21" i="2"/>
  <c r="P12" i="2"/>
  <c r="O12" i="2"/>
  <c r="L12" i="2"/>
  <c r="L11" i="2"/>
  <c r="A25" i="3"/>
  <c r="B21" i="3"/>
  <c r="B20" i="3"/>
  <c r="B19" i="3"/>
  <c r="F16" i="1" l="1"/>
  <c r="F18" i="1"/>
  <c r="H11" i="1"/>
  <c r="G11" i="1"/>
  <c r="C11" i="1"/>
  <c r="B11" i="1"/>
</calcChain>
</file>

<file path=xl/sharedStrings.xml><?xml version="1.0" encoding="utf-8"?>
<sst xmlns="http://schemas.openxmlformats.org/spreadsheetml/2006/main" count="72" uniqueCount="58">
  <si>
    <t>Investments Handout</t>
  </si>
  <si>
    <t>Williams Inc. purchased the following securities in 2012:</t>
  </si>
  <si>
    <t>Security</t>
  </si>
  <si>
    <t>Cost</t>
  </si>
  <si>
    <t>2012 Year-End Value</t>
  </si>
  <si>
    <t>Teall Corp.</t>
  </si>
  <si>
    <t>Wariner Inc.</t>
  </si>
  <si>
    <t>Young Inc.</t>
  </si>
  <si>
    <t>Assume these are the only securities Williams owns and that they are classified as trading securities.</t>
  </si>
  <si>
    <t>Questions</t>
  </si>
  <si>
    <t>1.   What will the effect of any fluctuations in the security prices have on net income?</t>
  </si>
  <si>
    <t>2.   What would the effect on net income be if the Young Inc. securities were worth a total of</t>
  </si>
  <si>
    <t>900,000 at year end?</t>
  </si>
  <si>
    <t>Brockport Corporation purchased several securities during 2012.  Brockport did not own any securities</t>
  </si>
  <si>
    <t>prior to these purchases and none of the purchases represented an ownership interest greater than</t>
  </si>
  <si>
    <t>10%.  The following table gives the cost and market values of these securities:</t>
  </si>
  <si>
    <t>Market Values at December 31</t>
  </si>
  <si>
    <t>Wade, Inc.</t>
  </si>
  <si>
    <t>Bosh Co.</t>
  </si>
  <si>
    <t>Miller Co.</t>
  </si>
  <si>
    <t>Total</t>
  </si>
  <si>
    <t>$  20,000</t>
  </si>
  <si>
    <t>$  19,200</t>
  </si>
  <si>
    <t>$ 18,300</t>
  </si>
  <si>
    <t>$ 19,900</t>
  </si>
  <si>
    <t>1.   If the securities are trading securities, what would be the unrealized gain or loss reported in</t>
  </si>
  <si>
    <t>the income statement for each of the three years?  Now assume the securities are available</t>
  </si>
  <si>
    <t>for sale.  How does this change your original answers?</t>
  </si>
  <si>
    <t>2.   Assume the securities are available for sale.  How much will be reported on the balance</t>
  </si>
  <si>
    <t>sheet under accumulated other comprehensive income (AOCI) at year-end 2014?</t>
  </si>
  <si>
    <t>Rocky Corp. purchased 700 shares of Tocks Construction on September 15th, 2012.  At the time of the</t>
  </si>
  <si>
    <t>purchase, the shares were trading for $74.00 per share.</t>
  </si>
  <si>
    <t>Over the next 2 years, the following events occurred:</t>
  </si>
  <si>
    <t>1.   December 1st, 2012: Tocks Construction paid a dividend of $3.50/share.</t>
  </si>
  <si>
    <t>2.   Tocks Construction’s stock traded for $66.00 per share at year-end 2012.</t>
  </si>
  <si>
    <t>3.   December 1, 2013:  Tocks Construction paid a dividend of $3.60/share.</t>
  </si>
  <si>
    <t>4.   Tocks Construction’s stock traded for $69.00 per share at year-end 2013.</t>
  </si>
  <si>
    <t>1.   How much will Rocky report on the asset side of its balance sheet for its investment in Tocks</t>
  </si>
  <si>
    <t>assuming the securities are classified as (1) trading and (2) available for sale?</t>
  </si>
  <si>
    <t>2.   How will the events above effect the income statements for 2012 and 2013 assuming the</t>
  </si>
  <si>
    <t>securities are classified as (1) trading and (2) available for sale?</t>
  </si>
  <si>
    <t>3.   How much will be reported under accumulated other comprehensive income (AOCI)  for</t>
  </si>
  <si>
    <t>Rocky’s balance sheet dated December 31, 2013, assuming the securities are classified as (1)</t>
  </si>
  <si>
    <t>trading and (2) available for sale?</t>
  </si>
  <si>
    <t xml:space="preserve">    </t>
  </si>
  <si>
    <t>Shares</t>
  </si>
  <si>
    <t>Unrealized Loss</t>
  </si>
  <si>
    <t>Unrealized Gain</t>
  </si>
  <si>
    <t>Loss</t>
  </si>
  <si>
    <t>Income Statement, Trading Securities</t>
  </si>
  <si>
    <t xml:space="preserve">(Unrealized Gains or losses from one year to the next. </t>
  </si>
  <si>
    <t>No income statement for securities avail for sale.</t>
  </si>
  <si>
    <t>Cost at MV</t>
  </si>
  <si>
    <t>YE MV</t>
  </si>
  <si>
    <t>Gain/Loss</t>
  </si>
  <si>
    <t>YE Cost</t>
  </si>
  <si>
    <t>Trading</t>
  </si>
  <si>
    <t>Avail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</si>
</sst>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[$$-809]#,##0"/>
  </numFmts>
  <fonts count="4" x14ac:knownFonts="1">
    <font>
      <sz val="10"/>
      <name val="Arial"/>
      <family val="2"/>
    </font>
    <font>
      <sz val="12"/>
      <name val="Times New Roman Bold"/>
      <family val="2"/>
    </font>
    <font>
      <sz val="11"/>
      <name val="Calibri"/>
      <family val="2"/>
    </font>
    <font>
      <sz val="11"/>
      <name val="Calibri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" fontId="3" fillId="0" borderId="0" xfId="0" applyNumberFormat="1" applyFont="1"/>
    <xf numFmtId="6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7"/>
  <sheetViews>
    <sheetView topLeftCell="A7" workbookViewId="0">
      <selection activeCell="G19" sqref="G19"/>
    </sheetView>
  </sheetViews>
  <sheetFormatPr defaultRowHeight="12.75" x14ac:dyDescent="0.2"/>
  <cols>
    <col min="1" max="1" width="33"/>
    <col min="2" max="2" width="11"/>
    <col min="3" max="3" width="22"/>
    <col min="4" max="5" width="10"/>
    <col min="7" max="8" width="10.140625" bestFit="1" customWidth="1"/>
  </cols>
  <sheetData>
    <row r="3" spans="1:8" ht="15.75" x14ac:dyDescent="0.25">
      <c r="A3" s="1" t="s">
        <v>0</v>
      </c>
    </row>
    <row r="5" spans="1:8" ht="15" x14ac:dyDescent="0.25">
      <c r="A5" s="2" t="s">
        <v>1</v>
      </c>
    </row>
    <row r="7" spans="1:8" ht="15" x14ac:dyDescent="0.25">
      <c r="A7" s="3" t="s">
        <v>2</v>
      </c>
      <c r="B7" s="3" t="s">
        <v>3</v>
      </c>
      <c r="C7" s="3" t="s">
        <v>4</v>
      </c>
      <c r="F7" s="3" t="s">
        <v>2</v>
      </c>
      <c r="G7" s="3" t="s">
        <v>3</v>
      </c>
      <c r="H7" s="3" t="s">
        <v>4</v>
      </c>
    </row>
    <row r="8" spans="1:8" ht="15" x14ac:dyDescent="0.25">
      <c r="A8" s="2" t="s">
        <v>5</v>
      </c>
      <c r="B8" s="4">
        <v>195000</v>
      </c>
      <c r="C8" s="7">
        <v>223000</v>
      </c>
      <c r="F8" s="2" t="s">
        <v>5</v>
      </c>
      <c r="G8" s="4">
        <v>195000</v>
      </c>
      <c r="H8" s="7">
        <v>223000</v>
      </c>
    </row>
    <row r="9" spans="1:8" ht="15" x14ac:dyDescent="0.25">
      <c r="A9" s="2" t="s">
        <v>6</v>
      </c>
      <c r="B9" s="5">
        <v>430000</v>
      </c>
      <c r="C9" s="5">
        <v>382000</v>
      </c>
      <c r="F9" s="2" t="s">
        <v>6</v>
      </c>
      <c r="G9" s="5">
        <v>430000</v>
      </c>
      <c r="H9" s="5">
        <v>382000</v>
      </c>
    </row>
    <row r="10" spans="1:8" ht="15" x14ac:dyDescent="0.25">
      <c r="A10" s="2" t="s">
        <v>7</v>
      </c>
      <c r="B10" s="5">
        <v>830000</v>
      </c>
      <c r="C10" s="5">
        <v>778000</v>
      </c>
      <c r="F10" s="2" t="s">
        <v>7</v>
      </c>
      <c r="G10" s="5">
        <v>830000</v>
      </c>
      <c r="H10" s="5">
        <v>900000</v>
      </c>
    </row>
    <row r="11" spans="1:8" x14ac:dyDescent="0.2">
      <c r="B11" s="8">
        <f>SUM(B8:B10)</f>
        <v>1455000</v>
      </c>
      <c r="C11" s="8">
        <f>SUM(C8:C10)</f>
        <v>1383000</v>
      </c>
      <c r="G11" s="8">
        <f>SUM(G8:G10)</f>
        <v>1455000</v>
      </c>
      <c r="H11" s="8">
        <f>SUM(H8:H10)</f>
        <v>1505000</v>
      </c>
    </row>
    <row r="12" spans="1:8" ht="15" x14ac:dyDescent="0.25">
      <c r="A12" s="2" t="s">
        <v>8</v>
      </c>
    </row>
    <row r="14" spans="1:8" ht="15" x14ac:dyDescent="0.25">
      <c r="A14" s="3" t="s">
        <v>9</v>
      </c>
    </row>
    <row r="16" spans="1:8" ht="15" x14ac:dyDescent="0.25">
      <c r="A16" s="2" t="s">
        <v>10</v>
      </c>
      <c r="F16" s="8">
        <f>C11-B11</f>
        <v>-72000</v>
      </c>
      <c r="G16" t="s">
        <v>46</v>
      </c>
    </row>
    <row r="17" spans="1:7" ht="15" x14ac:dyDescent="0.25">
      <c r="A17" s="2"/>
    </row>
    <row r="18" spans="1:7" ht="15" x14ac:dyDescent="0.25">
      <c r="A18" s="2" t="s">
        <v>11</v>
      </c>
      <c r="F18" s="8">
        <f>H11-G11</f>
        <v>50000</v>
      </c>
      <c r="G18" t="s">
        <v>47</v>
      </c>
    </row>
    <row r="19" spans="1:7" ht="15" x14ac:dyDescent="0.25">
      <c r="A19" s="2" t="s">
        <v>12</v>
      </c>
    </row>
    <row r="21" spans="1:7" ht="15" x14ac:dyDescent="0.25">
      <c r="A21" s="2"/>
    </row>
    <row r="22" spans="1:7" ht="15" x14ac:dyDescent="0.25">
      <c r="A22" s="2"/>
    </row>
    <row r="23" spans="1:7" ht="15" x14ac:dyDescent="0.25">
      <c r="A23" s="2"/>
    </row>
    <row r="25" spans="1:7" ht="15" x14ac:dyDescent="0.25">
      <c r="A25" s="3"/>
    </row>
    <row r="26" spans="1:7" ht="15" x14ac:dyDescent="0.25">
      <c r="B26" s="3"/>
      <c r="C26" s="6"/>
      <c r="D26" s="6"/>
      <c r="E26" s="6"/>
    </row>
    <row r="27" spans="1:7" ht="15" x14ac:dyDescent="0.25">
      <c r="A27" s="3"/>
      <c r="B27" s="5"/>
      <c r="C27" s="5"/>
      <c r="D27" s="5"/>
      <c r="E27" s="5"/>
    </row>
    <row r="28" spans="1:7" ht="15" x14ac:dyDescent="0.25">
      <c r="A28" s="3"/>
      <c r="B28" s="5"/>
      <c r="C28" s="5"/>
      <c r="D28" s="5"/>
      <c r="E28" s="5"/>
    </row>
    <row r="29" spans="1:7" ht="15" x14ac:dyDescent="0.25">
      <c r="A29" s="3"/>
      <c r="B29" s="5"/>
      <c r="C29" s="5"/>
      <c r="D29" s="5"/>
      <c r="E29" s="5"/>
    </row>
    <row r="30" spans="1:7" ht="15" x14ac:dyDescent="0.25">
      <c r="A30" s="3"/>
      <c r="B30" s="2"/>
      <c r="C30" s="2"/>
      <c r="D30" s="2"/>
      <c r="E30" s="2"/>
    </row>
    <row r="32" spans="1:7" ht="15" x14ac:dyDescent="0.25">
      <c r="A32" s="3"/>
    </row>
    <row r="34" spans="1:6" ht="15" x14ac:dyDescent="0.25">
      <c r="A34" s="2"/>
    </row>
    <row r="35" spans="1:6" ht="15" x14ac:dyDescent="0.25">
      <c r="A35" s="2"/>
    </row>
    <row r="36" spans="1:6" ht="15" x14ac:dyDescent="0.25">
      <c r="A36" s="2"/>
    </row>
    <row r="37" spans="1:6" ht="15" x14ac:dyDescent="0.25">
      <c r="A37" s="2"/>
    </row>
    <row r="38" spans="1:6" ht="15" x14ac:dyDescent="0.25">
      <c r="A38" s="2"/>
      <c r="F38" t="s">
        <v>44</v>
      </c>
    </row>
    <row r="39" spans="1:6" ht="15" x14ac:dyDescent="0.25">
      <c r="A39" s="2"/>
    </row>
    <row r="40" spans="1:6" ht="15" x14ac:dyDescent="0.25">
      <c r="A40" s="2"/>
    </row>
    <row r="42" spans="1:6" ht="15" x14ac:dyDescent="0.25">
      <c r="A42" s="2"/>
    </row>
    <row r="43" spans="1:6" ht="15" x14ac:dyDescent="0.25">
      <c r="A43" s="2"/>
    </row>
    <row r="45" spans="1:6" ht="15" x14ac:dyDescent="0.25">
      <c r="A45" s="2"/>
    </row>
    <row r="47" spans="1:6" ht="15" x14ac:dyDescent="0.25">
      <c r="A47" s="2"/>
    </row>
    <row r="48" spans="1:6" ht="15" x14ac:dyDescent="0.25">
      <c r="A48" s="2"/>
    </row>
    <row r="50" spans="1:1" ht="15" x14ac:dyDescent="0.25">
      <c r="A50" s="2"/>
    </row>
    <row r="52" spans="1:1" ht="15" x14ac:dyDescent="0.25">
      <c r="A52" s="2"/>
    </row>
    <row r="53" spans="1:1" ht="15" x14ac:dyDescent="0.25">
      <c r="A53" s="2"/>
    </row>
    <row r="54" spans="1:1" ht="15" x14ac:dyDescent="0.25">
      <c r="A54" s="2"/>
    </row>
    <row r="55" spans="1:1" ht="15" x14ac:dyDescent="0.25">
      <c r="A55" s="2"/>
    </row>
    <row r="57" spans="1:1" ht="15" x14ac:dyDescent="0.25">
      <c r="A57" s="3"/>
    </row>
    <row r="59" spans="1:1" ht="15" x14ac:dyDescent="0.25">
      <c r="A59" s="2"/>
    </row>
    <row r="60" spans="1:1" ht="15" x14ac:dyDescent="0.25">
      <c r="A60" s="2"/>
    </row>
    <row r="61" spans="1:1" ht="15" x14ac:dyDescent="0.25">
      <c r="A61" s="2"/>
    </row>
    <row r="62" spans="1:1" ht="15" x14ac:dyDescent="0.25">
      <c r="A62" s="2"/>
    </row>
    <row r="63" spans="1:1" ht="15" x14ac:dyDescent="0.25">
      <c r="A63" s="2"/>
    </row>
    <row r="64" spans="1:1" ht="15" x14ac:dyDescent="0.25">
      <c r="A64" s="2"/>
    </row>
    <row r="65" spans="1:1" ht="15" x14ac:dyDescent="0.25">
      <c r="A65" s="2"/>
    </row>
    <row r="67" spans="1:1" ht="15" x14ac:dyDescent="0.25">
      <c r="A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B26" sqref="B26"/>
    </sheetView>
  </sheetViews>
  <sheetFormatPr defaultRowHeight="12.75" x14ac:dyDescent="0.2"/>
  <sheetData>
    <row r="1" spans="1:5" ht="15" x14ac:dyDescent="0.25">
      <c r="A1" s="2" t="s">
        <v>13</v>
      </c>
    </row>
    <row r="2" spans="1:5" ht="15" x14ac:dyDescent="0.25">
      <c r="A2" s="2" t="s">
        <v>14</v>
      </c>
    </row>
    <row r="3" spans="1:5" ht="15" x14ac:dyDescent="0.25">
      <c r="A3" s="2" t="s">
        <v>15</v>
      </c>
    </row>
    <row r="5" spans="1:5" ht="15" x14ac:dyDescent="0.25">
      <c r="A5" s="3" t="s">
        <v>16</v>
      </c>
    </row>
    <row r="7" spans="1:5" ht="15" x14ac:dyDescent="0.25">
      <c r="A7" s="3" t="s">
        <v>17</v>
      </c>
      <c r="B7" s="3" t="s">
        <v>3</v>
      </c>
      <c r="C7" s="6">
        <v>2012</v>
      </c>
      <c r="D7" s="6">
        <v>2013</v>
      </c>
      <c r="E7" s="6">
        <v>2014</v>
      </c>
    </row>
    <row r="8" spans="1:5" ht="15" x14ac:dyDescent="0.25">
      <c r="A8" s="3" t="s">
        <v>18</v>
      </c>
      <c r="B8" s="5">
        <v>3000</v>
      </c>
      <c r="C8" s="5">
        <v>3100</v>
      </c>
      <c r="D8" s="5">
        <v>2500</v>
      </c>
      <c r="E8" s="5">
        <v>2700</v>
      </c>
    </row>
    <row r="9" spans="1:5" ht="15" x14ac:dyDescent="0.25">
      <c r="A9" s="3" t="s">
        <v>19</v>
      </c>
      <c r="B9" s="5">
        <v>7000</v>
      </c>
      <c r="C9" s="5">
        <v>6400</v>
      </c>
      <c r="D9" s="5">
        <v>6300</v>
      </c>
      <c r="E9" s="5">
        <v>7400</v>
      </c>
    </row>
    <row r="10" spans="1:5" ht="15" x14ac:dyDescent="0.25">
      <c r="A10" s="3" t="s">
        <v>20</v>
      </c>
      <c r="B10" s="5">
        <v>10000</v>
      </c>
      <c r="C10" s="5">
        <v>9700</v>
      </c>
      <c r="D10" s="5">
        <v>9500</v>
      </c>
      <c r="E10" s="5">
        <v>9800</v>
      </c>
    </row>
    <row r="11" spans="1:5" ht="15" x14ac:dyDescent="0.25">
      <c r="B11" s="2" t="s">
        <v>21</v>
      </c>
      <c r="C11" s="2" t="s">
        <v>22</v>
      </c>
      <c r="D11" s="2" t="s">
        <v>23</v>
      </c>
      <c r="E11" s="2" t="s">
        <v>24</v>
      </c>
    </row>
    <row r="12" spans="1:5" ht="15" x14ac:dyDescent="0.25">
      <c r="A12" s="3" t="s">
        <v>9</v>
      </c>
    </row>
    <row r="14" spans="1:5" ht="15" x14ac:dyDescent="0.25">
      <c r="A14" s="2" t="s">
        <v>25</v>
      </c>
    </row>
    <row r="15" spans="1:5" ht="15" x14ac:dyDescent="0.25">
      <c r="A15" s="2" t="s">
        <v>26</v>
      </c>
    </row>
    <row r="16" spans="1:5" ht="15" x14ac:dyDescent="0.25">
      <c r="A16" s="2" t="s">
        <v>27</v>
      </c>
    </row>
    <row r="19" spans="1:6" x14ac:dyDescent="0.2">
      <c r="A19">
        <v>2012</v>
      </c>
      <c r="B19">
        <f>B11-C11</f>
        <v>800</v>
      </c>
      <c r="C19" t="s">
        <v>46</v>
      </c>
      <c r="F19" t="s">
        <v>49</v>
      </c>
    </row>
    <row r="20" spans="1:6" x14ac:dyDescent="0.2">
      <c r="A20">
        <v>2013</v>
      </c>
      <c r="B20">
        <f>C11-D11</f>
        <v>900</v>
      </c>
      <c r="C20" t="s">
        <v>46</v>
      </c>
      <c r="F20" t="s">
        <v>50</v>
      </c>
    </row>
    <row r="21" spans="1:6" x14ac:dyDescent="0.2">
      <c r="A21">
        <v>2014</v>
      </c>
      <c r="B21">
        <f>ABS(D11-E11)</f>
        <v>1600</v>
      </c>
      <c r="C21" t="s">
        <v>47</v>
      </c>
    </row>
    <row r="23" spans="1:6" x14ac:dyDescent="0.2">
      <c r="A23" t="s">
        <v>51</v>
      </c>
    </row>
    <row r="25" spans="1:6" x14ac:dyDescent="0.2">
      <c r="A25">
        <f>-800-900+1600</f>
        <v>-100</v>
      </c>
      <c r="B2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4" workbookViewId="0">
      <selection activeCell="O26" sqref="O26"/>
    </sheetView>
  </sheetViews>
  <sheetFormatPr defaultRowHeight="12.75" x14ac:dyDescent="0.2"/>
  <sheetData>
    <row r="1" spans="1:18" ht="15" x14ac:dyDescent="0.25">
      <c r="A1" s="2" t="s">
        <v>28</v>
      </c>
    </row>
    <row r="2" spans="1:18" ht="15" x14ac:dyDescent="0.25">
      <c r="A2" s="2" t="s">
        <v>29</v>
      </c>
    </row>
    <row r="4" spans="1:18" ht="15" x14ac:dyDescent="0.25">
      <c r="A4" s="2"/>
    </row>
    <row r="6" spans="1:18" ht="15" x14ac:dyDescent="0.25">
      <c r="A6" s="2" t="s">
        <v>30</v>
      </c>
    </row>
    <row r="7" spans="1:18" ht="15" x14ac:dyDescent="0.25">
      <c r="A7" s="2" t="s">
        <v>31</v>
      </c>
    </row>
    <row r="9" spans="1:18" ht="15" x14ac:dyDescent="0.25">
      <c r="A9" s="2" t="s">
        <v>32</v>
      </c>
    </row>
    <row r="10" spans="1:18" x14ac:dyDescent="0.2">
      <c r="K10" t="s">
        <v>45</v>
      </c>
      <c r="L10" t="s">
        <v>52</v>
      </c>
      <c r="N10" t="s">
        <v>53</v>
      </c>
      <c r="O10" t="s">
        <v>55</v>
      </c>
      <c r="P10" t="s">
        <v>54</v>
      </c>
    </row>
    <row r="11" spans="1:18" ht="15" x14ac:dyDescent="0.25">
      <c r="A11" s="2" t="s">
        <v>33</v>
      </c>
      <c r="J11">
        <v>2012</v>
      </c>
      <c r="K11">
        <v>700</v>
      </c>
      <c r="L11">
        <f>K11*74</f>
        <v>51800</v>
      </c>
      <c r="N11">
        <v>66</v>
      </c>
      <c r="O11">
        <f>K11*N11</f>
        <v>46200</v>
      </c>
      <c r="P11">
        <f>L11-O11</f>
        <v>5600</v>
      </c>
      <c r="Q11">
        <f>L11-P11</f>
        <v>46200</v>
      </c>
      <c r="R11" t="s">
        <v>48</v>
      </c>
    </row>
    <row r="12" spans="1:18" ht="15" x14ac:dyDescent="0.25">
      <c r="A12" s="2" t="s">
        <v>34</v>
      </c>
      <c r="J12">
        <v>2013</v>
      </c>
      <c r="K12">
        <v>700</v>
      </c>
      <c r="L12">
        <f>K12*74</f>
        <v>51800</v>
      </c>
      <c r="N12">
        <v>69</v>
      </c>
      <c r="O12">
        <f>K12*N12</f>
        <v>48300</v>
      </c>
      <c r="P12">
        <f>L12-O12</f>
        <v>3500</v>
      </c>
      <c r="Q12">
        <f>Q11-P12</f>
        <v>42700</v>
      </c>
      <c r="R12" t="s">
        <v>48</v>
      </c>
    </row>
    <row r="13" spans="1:18" ht="15" x14ac:dyDescent="0.25">
      <c r="A13" s="2" t="s">
        <v>35</v>
      </c>
    </row>
    <row r="14" spans="1:18" ht="15" x14ac:dyDescent="0.25">
      <c r="A14" s="2" t="s">
        <v>36</v>
      </c>
    </row>
    <row r="15" spans="1:18" x14ac:dyDescent="0.2">
      <c r="N15">
        <f>700*69</f>
        <v>48300</v>
      </c>
    </row>
    <row r="16" spans="1:18" ht="15" x14ac:dyDescent="0.25">
      <c r="A16" s="3" t="s">
        <v>9</v>
      </c>
    </row>
    <row r="18" spans="1:2" ht="15" x14ac:dyDescent="0.25">
      <c r="A18" s="2" t="s">
        <v>37</v>
      </c>
    </row>
    <row r="19" spans="1:2" ht="15" x14ac:dyDescent="0.25">
      <c r="A19" s="2" t="s">
        <v>38</v>
      </c>
    </row>
    <row r="20" spans="1:2" ht="15" x14ac:dyDescent="0.25">
      <c r="A20" s="2"/>
    </row>
    <row r="21" spans="1:2" ht="15" x14ac:dyDescent="0.25">
      <c r="A21" s="2">
        <v>2012</v>
      </c>
      <c r="B21">
        <f>O11</f>
        <v>46200</v>
      </c>
    </row>
    <row r="22" spans="1:2" ht="15" x14ac:dyDescent="0.25">
      <c r="A22" s="2">
        <v>2013</v>
      </c>
      <c r="B22">
        <f>O12</f>
        <v>48300</v>
      </c>
    </row>
    <row r="23" spans="1:2" ht="15" x14ac:dyDescent="0.25">
      <c r="A23" s="2"/>
    </row>
    <row r="24" spans="1:2" ht="15" x14ac:dyDescent="0.25">
      <c r="A24" s="2"/>
    </row>
    <row r="25" spans="1:2" ht="15" x14ac:dyDescent="0.25">
      <c r="A25" s="2" t="s">
        <v>39</v>
      </c>
    </row>
    <row r="26" spans="1:2" ht="15" x14ac:dyDescent="0.25">
      <c r="A26" s="2" t="s">
        <v>40</v>
      </c>
    </row>
    <row r="27" spans="1:2" ht="15" x14ac:dyDescent="0.25">
      <c r="A27" s="2"/>
    </row>
    <row r="28" spans="1:2" ht="15" x14ac:dyDescent="0.25">
      <c r="A28" s="2" t="s">
        <v>56</v>
      </c>
    </row>
    <row r="29" spans="1:2" ht="15" x14ac:dyDescent="0.25">
      <c r="A29" s="2">
        <v>2012</v>
      </c>
    </row>
    <row r="30" spans="1:2" ht="15" x14ac:dyDescent="0.25">
      <c r="A30" s="2">
        <v>2013</v>
      </c>
    </row>
    <row r="31" spans="1:2" ht="15" x14ac:dyDescent="0.25">
      <c r="A31" s="2"/>
    </row>
    <row r="32" spans="1:2" ht="15" x14ac:dyDescent="0.25">
      <c r="A32" s="2" t="s">
        <v>41</v>
      </c>
    </row>
    <row r="33" spans="1:1" ht="15" x14ac:dyDescent="0.25">
      <c r="A33" s="2" t="s">
        <v>42</v>
      </c>
    </row>
    <row r="34" spans="1:1" ht="15" x14ac:dyDescent="0.25">
      <c r="A34" s="2" t="s">
        <v>43</v>
      </c>
    </row>
    <row r="36" spans="1:1" ht="15" x14ac:dyDescent="0.25">
      <c r="A36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Jake DIneen</cp:lastModifiedBy>
  <dcterms:created xsi:type="dcterms:W3CDTF">2017-05-24T20:34:36Z</dcterms:created>
  <dcterms:modified xsi:type="dcterms:W3CDTF">2017-05-26T02:25:02Z</dcterms:modified>
</cp:coreProperties>
</file>