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ash\Google Drive\Course\Syracuse\Mktg Analytics\Week 6\"/>
    </mc:Choice>
  </mc:AlternateContent>
  <xr:revisionPtr revIDLastSave="0" documentId="12_ncr:500000_{B1B3C14C-EE19-4CA2-AC17-A8D1F5027FC7}" xr6:coauthVersionLast="32" xr6:coauthVersionMax="32" xr10:uidLastSave="{00000000-0000-0000-0000-000000000000}"/>
  <bookViews>
    <workbookView xWindow="0" yWindow="0" windowWidth="28800" windowHeight="11910" activeTab="2" xr2:uid="{EC13202C-63C4-46E8-9325-313C59B5EBE1}"/>
  </bookViews>
  <sheets>
    <sheet name="Data Characteristics" sheetId="4" r:id="rId1"/>
    <sheet name="XLSTATOutput" sheetId="7" r:id="rId2"/>
    <sheet name="Hint1" sheetId="8" r:id="rId3"/>
    <sheet name="Train_Data" sheetId="2" r:id="rId4"/>
    <sheet name="Test_Data" sheetId="1" r:id="rId5"/>
    <sheet name="Hit Rate" sheetId="9" r:id="rId6"/>
  </sheets>
  <definedNames>
    <definedName name="_xlnm._FilterDatabase" localSheetId="4" hidden="1">Test_Data!$A$2:$K$261</definedName>
    <definedName name="_xlnm._FilterDatabase" localSheetId="3" hidden="1">Train_Data!$A$1:$K$788</definedName>
  </definedNames>
  <calcPr calcId="179017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3" i="1"/>
  <c r="I12" i="8"/>
  <c r="F12" i="8"/>
  <c r="I11" i="8"/>
  <c r="F11" i="8"/>
  <c r="I10" i="8"/>
  <c r="F10" i="8"/>
  <c r="I9" i="8"/>
  <c r="F9" i="8"/>
  <c r="I7" i="8"/>
  <c r="I4" i="8"/>
  <c r="I3" i="8"/>
  <c r="I2" i="8"/>
  <c r="F7" i="8"/>
  <c r="F4" i="8"/>
  <c r="F3" i="8"/>
  <c r="F2" i="8"/>
  <c r="J9" i="9"/>
  <c r="J8" i="9"/>
</calcChain>
</file>

<file path=xl/sharedStrings.xml><?xml version="1.0" encoding="utf-8"?>
<sst xmlns="http://schemas.openxmlformats.org/spreadsheetml/2006/main" count="4388" uniqueCount="1165">
  <si>
    <t>survived</t>
  </si>
  <si>
    <t>name</t>
  </si>
  <si>
    <t>gender</t>
  </si>
  <si>
    <t>gendernum</t>
  </si>
  <si>
    <t>age</t>
  </si>
  <si>
    <t>siblingspouse</t>
  </si>
  <si>
    <t>parentchild</t>
  </si>
  <si>
    <t>pclass</t>
  </si>
  <si>
    <t>fare</t>
  </si>
  <si>
    <t>embarked</t>
  </si>
  <si>
    <t>test or train</t>
  </si>
  <si>
    <t>Abbing, Mr. Anthony</t>
  </si>
  <si>
    <t>male</t>
  </si>
  <si>
    <t>Southampton</t>
  </si>
  <si>
    <t>Abbott, Master. Eugene Joseph</t>
  </si>
  <si>
    <t>Abbott, Mr. Rossmore Edward</t>
  </si>
  <si>
    <t>Abbott, Mrs. Stanton (Rosa Hunt)</t>
  </si>
  <si>
    <t>female</t>
  </si>
  <si>
    <t>Abelseth, Miss. Karen Marie</t>
  </si>
  <si>
    <t>Abelseth, Mr. Olaus Jorgensen</t>
  </si>
  <si>
    <t>Abelson, Mr. Samuel</t>
  </si>
  <si>
    <t>Cherbourg</t>
  </si>
  <si>
    <t>Abelson, Mrs. Samuel (Hannah Wizosky)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</si>
  <si>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</si>
  <si>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</si>
  <si>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</si>
  <si>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</si>
  <si>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</si>
  <si>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</si>
  <si>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</si>
  <si>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</si>
  <si>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Aldworth, Mr. Charles Augustus</t>
  </si>
  <si>
    <t>Alexander, Mr. William</t>
  </si>
  <si>
    <t>Alhomaki, Mr. Ilmari Rudolf</t>
  </si>
  <si>
    <t>Ali, Mr. Ahmed</t>
  </si>
  <si>
    <t>Ali, Mr. William</t>
  </si>
  <si>
    <t>Allen, Miss. Elisabeth Walton</t>
  </si>
  <si>
    <t>Allen, Mr. William Henry</t>
  </si>
  <si>
    <t>Allison, Master. Hudson Trevor</t>
  </si>
  <si>
    <t>Allison, Miss. Helen Loraine</t>
  </si>
  <si>
    <t>Allison, Mr. Hudson Joshua Creighton</t>
  </si>
  <si>
    <t>Allison, Mrs. Hudson J C (Bessie Waldo Daniels)</t>
  </si>
  <si>
    <t>Allum, Mr. Owen George</t>
  </si>
  <si>
    <t>Andersen, Mr. Albert Karvin</t>
  </si>
  <si>
    <t>Andersen-Jensen, Miss. Carla Christine Nielsine</t>
  </si>
  <si>
    <t>Anderson, Mr. Harry</t>
  </si>
  <si>
    <t>Andersson, Master. Sigvard Harald Elias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</si>
  <si>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</si>
  <si>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</si>
  <si>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</si>
  <si>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</si>
  <si>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Miss. Ingeborg Constanzia</t>
  </si>
  <si>
    <t>Andersson, Miss. Sigrid Elisabeth</t>
  </si>
  <si>
    <t>Andersson, Mr. Anders Johan</t>
  </si>
  <si>
    <t>Andersson, Mr. August Edvard ("Wennerstrom")</t>
  </si>
  <si>
    <t>Andersson, Mr. Johan Samuel</t>
  </si>
  <si>
    <t>Andersson, Mrs. Anders Johan (Alfrida Konstantia Brogren)</t>
  </si>
  <si>
    <t>Andreasson, Mr. Paul Edvin</t>
  </si>
  <si>
    <t>Andrew, Mr. Edgardo Samuel</t>
  </si>
  <si>
    <t>Andrew, Mr. Frank Thomas</t>
  </si>
  <si>
    <t>Andrews, Miss. Kornelia Theodosia</t>
  </si>
  <si>
    <t>Andrews, Mr. Thomas Jr</t>
  </si>
  <si>
    <t>Angheloff, Mr. Minko</t>
  </si>
  <si>
    <t>Angle, Mr. William A</t>
  </si>
  <si>
    <t>Angle, Mrs. William A (Florence "Mary" Agnes Hughes)</t>
  </si>
  <si>
    <t>Appleton, Mrs. Edward Dale (Charlotte Lamson)</t>
  </si>
  <si>
    <t>Arnold-Franchi, Mr. Josef</t>
  </si>
  <si>
    <t>Arnold-Franchi, Mrs. Josef (Josefine Franchi)</t>
  </si>
  <si>
    <t>Aronsson, Mr. Ernst Axel Algot</t>
  </si>
  <si>
    <t>Artagaveytia, Mr. Ramon</t>
  </si>
  <si>
    <t>Ashby, Mr. John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</si>
  <si>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</si>
  <si>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</si>
  <si>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</si>
  <si>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</si>
  <si>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</si>
  <si>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</si>
  <si>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</si>
  <si>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</si>
  <si>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</si>
  <si>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Assaf Khalil, Mrs. Mariana ("Miriam")</t>
  </si>
  <si>
    <t>Assaf, Mr. Gerios</t>
  </si>
  <si>
    <t>Assam, Mr. Ali</t>
  </si>
  <si>
    <t>Astor, Col. John Jacob</t>
  </si>
  <si>
    <t>Astor, Mrs. John Jacob (Madeleine Talmadge Force)</t>
  </si>
  <si>
    <t>Attalah, Miss. Malake</t>
  </si>
  <si>
    <t>Attalah, Mr. Sleiman</t>
  </si>
  <si>
    <t>Aubart, Mme. Leontine Pauline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</si>
  <si>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</si>
  <si>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</si>
  <si>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</si>
  <si>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</si>
  <si>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</si>
  <si>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</si>
  <si>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</si>
  <si>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</si>
  <si>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</si>
  <si>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</si>
  <si>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</si>
  <si>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Bailey, Mr. Percy Andrew</t>
  </si>
  <si>
    <t>Baimbrigge, Mr. Charles Robert</t>
  </si>
  <si>
    <t>Balkic, Mr. Cerin</t>
  </si>
  <si>
    <t>Ball, Mrs. (Ada E Hall)</t>
  </si>
  <si>
    <t>Banfield, Mr. Frederick James</t>
  </si>
  <si>
    <t>Barah, Mr. Hanna Assi</t>
  </si>
  <si>
    <t>Barbara, Miss. Saiide</t>
  </si>
  <si>
    <t>Barbara, Mrs. (Catherine David)</t>
  </si>
  <si>
    <t>Barber, Miss. Ellen "Nellie"</t>
  </si>
  <si>
    <t>Barkworth, Mr. Algernon Henry Wilson</t>
  </si>
  <si>
    <t>Barry, Miss. Julia</t>
  </si>
  <si>
    <t>Queenstown</t>
  </si>
  <si>
    <t>Barton, Mr. David John</t>
  </si>
  <si>
    <t>Bateman, Rev. Robert James</t>
  </si>
  <si>
    <t>Baxter, Mr. Quigg Edmond</t>
  </si>
  <si>
    <t>Baxter, Mrs. James (Helene DeLaudeniere Chaput)</t>
  </si>
  <si>
    <t>Bazzani, Miss. Albina</t>
  </si>
  <si>
    <t>Beane, Mr. Edward</t>
  </si>
  <si>
    <t>Beane, Mrs. Edward (Ethel Clarke)</t>
  </si>
  <si>
    <t>Beattie, Mr. Thomson</t>
  </si>
  <si>
    <t>Beauchamp, Mr. Henry James</t>
  </si>
  <si>
    <t>Beavan, Mr. William Thomas</t>
  </si>
  <si>
    <t>Becker, Master. Richard F</t>
  </si>
  <si>
    <t>Becker, Miss. Marion Louise</t>
  </si>
  <si>
    <t>Becker, Miss. Ruth Elizabeth</t>
  </si>
  <si>
    <t>Becker, Mrs. Allen Oliver (Nellie E Baumgardner)</t>
  </si>
  <si>
    <t>Beckwith, Mr. Richard Leonard</t>
  </si>
  <si>
    <t>Beckwith, Mrs. Richard Leonard (Sallie Monypeny)</t>
  </si>
  <si>
    <t>Beesley, Mr. Lawrence</t>
  </si>
  <si>
    <t>Behr, Mr. Karl Howell</t>
  </si>
  <si>
    <t>Bengtsson, Mr. John Viktor</t>
  </si>
  <si>
    <t>Bentham, Miss. Lilian W</t>
  </si>
  <si>
    <t>Berglund, Mr. Karl Ivar Sven</t>
  </si>
  <si>
    <t>Berriman, Mr. William John</t>
  </si>
  <si>
    <t>Betros, Mr. Tannous</t>
  </si>
  <si>
    <t>Bidois, Miss. Rosalie</t>
  </si>
  <si>
    <t>Bing, Mr. Lee</t>
  </si>
  <si>
    <t>Bird, Miss. Ellen</t>
  </si>
  <si>
    <t>Birkeland, Mr. Hans Martin Monsen</t>
  </si>
  <si>
    <t>Birnbaum, Mr. Jakob</t>
  </si>
  <si>
    <t>Bishop, Mr. Dickinson H</t>
  </si>
  <si>
    <t>Bishop, Mrs. Dickinson H (Helen Walton)</t>
  </si>
  <si>
    <t>Bissette, Miss. Amelia</t>
  </si>
  <si>
    <t>Bjorklund, Mr. Ernst Herbert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</si>
  <si>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</si>
  <si>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</si>
  <si>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</si>
  <si>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</si>
  <si>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</si>
  <si>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</si>
  <si>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Bostandyeff, Mr. Guentcho</t>
  </si>
  <si>
    <t>Botsford, Mr. William Hull</t>
  </si>
  <si>
    <t>Boulos, Master. Akar</t>
  </si>
  <si>
    <t>Boulos, Miss. Nourelain</t>
  </si>
  <si>
    <t>Bourke, Mr. John</t>
  </si>
  <si>
    <t>Bourke, Mrs. John (Catherine)</t>
  </si>
  <si>
    <t>Bowen, Miss. Grace Scott</t>
  </si>
  <si>
    <t>Bowen, Mr. David John "Dai"</t>
  </si>
  <si>
    <t>Bowenur, Mr. Solomon</t>
  </si>
  <si>
    <t>Bowerman, Miss. Elsie Edith</t>
  </si>
  <si>
    <t>Bracken, Mr. James H</t>
  </si>
  <si>
    <t>Bradley, Miss. Bridget Delia</t>
  </si>
  <si>
    <t>Brady, Mr. John Bertram</t>
  </si>
  <si>
    <t>Braf, Miss. Elin Ester Maria</t>
  </si>
  <si>
    <t>Brandeis, Mr. Emil</t>
  </si>
  <si>
    <t>Braund, Mr. Lewis Richard</t>
  </si>
  <si>
    <t>Braund, Mr. Owen Harris</t>
  </si>
  <si>
    <t>Brobeck, Mr. Karl Rudolf</t>
  </si>
  <si>
    <t>Brocklebank, Mr. William Alfred</t>
  </si>
  <si>
    <t>Brown, Miss. Amelia "Mildred"</t>
  </si>
  <si>
    <t>Brown, Miss. Edith Eileen</t>
  </si>
  <si>
    <t>Brown, Mr. Thomas William Solomon</t>
  </si>
  <si>
    <t>Brown, Mrs. James Joseph (Margaret Tobin)</t>
  </si>
  <si>
    <t>Brown, Mrs. John Murray (Caroline Lane Lamson)</t>
  </si>
  <si>
    <t>Brown, Mrs. Thomas William Solomon (Elizabeth Catherine Ford)</t>
  </si>
  <si>
    <t xml:space="preserve">Bryhl, Miss. Dagmar Jenny Ingeborg </t>
  </si>
  <si>
    <t>Bryhl, Mr. Kurt Arnold Gottfrid</t>
  </si>
  <si>
    <t>Buckley, Miss. Katherine</t>
  </si>
  <si>
    <t>Buckley, Mr. Daniel</t>
  </si>
  <si>
    <t>Bucknell, Mrs. William Robert (Emma Eliza Ward)</t>
  </si>
  <si>
    <t>Burke, Mr. Jeremiah</t>
  </si>
  <si>
    <t>Burns, Miss. Elizabeth Margaret</t>
  </si>
  <si>
    <t>Burns, Miss. Mary Delia</t>
  </si>
  <si>
    <t>Buss, Miss. Kate</t>
  </si>
  <si>
    <t>Butler, Mr. Reginald Fenton</t>
  </si>
  <si>
    <t>Butt, Major. Archibald Willingham</t>
  </si>
  <si>
    <t>Byles, Rev. Thomas Roussel Davids</t>
  </si>
  <si>
    <t>Bystrom, Mrs. (Karolina)</t>
  </si>
  <si>
    <t>Cacic, Miss. Manda</t>
  </si>
  <si>
    <t>Cacic, Miss. Marija</t>
  </si>
  <si>
    <t>Cacic, Mr. Jego Grga</t>
  </si>
  <si>
    <t>Cacic, Mr. Luka</t>
  </si>
  <si>
    <t>Calderhead, Mr. Edward Pennington</t>
  </si>
  <si>
    <t>Caldwell, Master. Alden Gates</t>
  </si>
  <si>
    <t>Caldwell, Mr. Albert Francis</t>
  </si>
  <si>
    <t>Caldwell, Mrs. Albert Francis (Sylvia Mae Harbaugh)</t>
  </si>
  <si>
    <t>Calic, Mr. Jovo</t>
  </si>
  <si>
    <t>Calic, Mr. Petar</t>
  </si>
  <si>
    <t>Cameron, Miss. Clear Annie</t>
  </si>
  <si>
    <t>Canavan, Miss. Mary</t>
  </si>
  <si>
    <t>Canavan, Mr. Patrick</t>
  </si>
  <si>
    <t>Candee, Mrs. Edward (Helen Churchill Hungerford)</t>
  </si>
  <si>
    <t>Cann, Mr. Ernest Charles</t>
  </si>
  <si>
    <t>Carbines, Mr. William</t>
  </si>
  <si>
    <t>Cardeza, Mr. Thomas Drake Martinez</t>
  </si>
  <si>
    <t>Cardeza, Mrs. James Warburton Martinez (Charlotte Wardle Drake)</t>
  </si>
  <si>
    <t>Carlsson, Mr. August Sigfrid</t>
  </si>
  <si>
    <t>Carlsson, Mr. Carl Robert</t>
  </si>
  <si>
    <t>Carlsson, Mr. Frans Olof</t>
  </si>
  <si>
    <t>Carr, Miss. Helen "Ellen"</t>
  </si>
  <si>
    <t>Carr, Miss. Jeannie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</si>
  <si>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</si>
  <si>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</si>
  <si>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</si>
  <si>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</si>
  <si>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</si>
  <si>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Ernest Courtenay (Lilian Hughes)</t>
  </si>
  <si>
    <t>Carter, Mrs. William Ernest (Lucile Polk)</t>
  </si>
  <si>
    <t>Carter, Rev. Ernest Courtenay</t>
  </si>
  <si>
    <t>Carver, Mr. Alfred John</t>
  </si>
  <si>
    <t>Case, Mr. Howard Brown</t>
  </si>
  <si>
    <t>Cavendish, Mr. Tyrell William</t>
  </si>
  <si>
    <t>Cavendish, Mrs. Tyrell William (Julia Florence Siegel)</t>
  </si>
  <si>
    <t>Celotti, Mr. Francesco</t>
  </si>
  <si>
    <t>Chaffee, Mr. Herbert Fuller</t>
  </si>
  <si>
    <t>Chaffee, Mrs. Herbert Fuller (Carrie Constance Toogood)</t>
  </si>
  <si>
    <t>Chambers, Mr. Norman Campbell</t>
  </si>
  <si>
    <t>Chambers, Mrs. Norman Campbell (Bertha Griggs)</t>
  </si>
  <si>
    <t>Chapman, Mr. Charles Henry</t>
  </si>
  <si>
    <t>Chapman, Mr. John Henry</t>
  </si>
  <si>
    <t>Chapman, Mrs. John Henry (Sara Elizabeth Lawry)</t>
  </si>
  <si>
    <t>Charters, Mr. David</t>
  </si>
  <si>
    <t>Chaudanson, Miss. Victorine</t>
  </si>
  <si>
    <t>Cherry, Miss. Gladys</t>
  </si>
  <si>
    <t>Chevre, Mr. Paul Romaine</t>
  </si>
  <si>
    <t>Chip, Mr. Chang</t>
  </si>
  <si>
    <t>Christmann, Mr. Emil</t>
  </si>
  <si>
    <t>Christy, Miss. Julie Rachel</t>
  </si>
  <si>
    <t>Christy, Mrs. (Alice Frances)</t>
  </si>
  <si>
    <t>Chronopoulos, Mr. Apostolos</t>
  </si>
  <si>
    <t>Chronopoulos, Mr. Demetrios</t>
  </si>
  <si>
    <t>Clark, Mr. Walter Miller</t>
  </si>
  <si>
    <t>Clark, Mrs. Walter Miller (Virginia McDowell)</t>
  </si>
  <si>
    <t>Clarke, Mr. Charles Valentine</t>
  </si>
  <si>
    <t>Clarke, Mrs. Charles V (Ada Maria Winfield)</t>
  </si>
  <si>
    <t>Cleaver, Miss. Alice</t>
  </si>
  <si>
    <t>Coelho, Mr. Domingos Fernandeo</t>
  </si>
  <si>
    <t>Cohen, Mr. Gurshon "Gus"</t>
  </si>
  <si>
    <t>Colbert, Mr. Patrick</t>
  </si>
  <si>
    <t>Coleff, Mr. Peju</t>
  </si>
  <si>
    <t>Coleff, Mr. Satio</t>
  </si>
  <si>
    <t>Coleridge, Mr. Reginald Charles</t>
  </si>
  <si>
    <t>Collander, Mr. Erik Gustaf</t>
  </si>
  <si>
    <t>Collett, Mr. Sidney C Stuart</t>
  </si>
  <si>
    <t>Colley, Mr. Edward Pomeroy</t>
  </si>
  <si>
    <t>Collyer, Miss. Marjorie "Lottie"</t>
  </si>
  <si>
    <t>Collyer, Mr. Harvey</t>
  </si>
  <si>
    <t>Collyer, Mrs. Harvey (Charlotte Annie Tate)</t>
  </si>
  <si>
    <t>Compton, Miss. Sara Rebecca</t>
  </si>
  <si>
    <t>Compton, Mr. Alexander Taylor Jr</t>
  </si>
  <si>
    <t>Compton, Mrs. Alexander Taylor (Mary Eliza Ingersoll)</t>
  </si>
  <si>
    <t>Conlon, Mr. Thomas Henry</t>
  </si>
  <si>
    <t>Connaghton, Mr. Michael</t>
  </si>
  <si>
    <t>Connolly, Miss. Kate</t>
  </si>
  <si>
    <t>Connors, Mr. Patrick</t>
  </si>
  <si>
    <t>Cook, Mr. Jacob</t>
  </si>
  <si>
    <t>Cook, Mrs. (Selena Rogers)</t>
  </si>
  <si>
    <t>Cor, Mr. Bartol</t>
  </si>
  <si>
    <t>Cor, Mr. Ivan</t>
  </si>
  <si>
    <t>Cor, Mr. Liudevit</t>
  </si>
  <si>
    <t>Corbett, Mrs. Walter H (Irene Colvin)</t>
  </si>
  <si>
    <t>Corn, Mr. Harry</t>
  </si>
  <si>
    <t>Cornell, Mrs. Robert Clifford (Malvina Helen Lamson)</t>
  </si>
  <si>
    <t>Cotterill, Mr. Henry "Harry"</t>
  </si>
  <si>
    <t>Coutts, Master. Eden Leslie "Neville"</t>
  </si>
  <si>
    <t>Coutts, Master. William Loch "William"</t>
  </si>
  <si>
    <t>Coutts, Mrs. William (Winnie "Minnie" Treanor)</t>
  </si>
  <si>
    <t>Coxon, Mr. Daniel</t>
  </si>
  <si>
    <t>Crease, Mr. Ernest James</t>
  </si>
  <si>
    <t>Cribb, Miss. Laura Alice</t>
  </si>
  <si>
    <t>Cribb, Mr. John Hatfield</t>
  </si>
  <si>
    <t>Crosby, Capt. Edward Gifford</t>
  </si>
  <si>
    <t>Crosby, Miss. Harriet R</t>
  </si>
  <si>
    <t>Crosby, Mrs. Edward Gifford (Catherine Elizabeth Halstead)</t>
  </si>
  <si>
    <t>Culumovic, Mr. Jeso</t>
  </si>
  <si>
    <t>Cumings, Mr. John Bradley</t>
  </si>
  <si>
    <t>Cumings, Mrs. John Bradley (Florence Briggs Thayer)</t>
  </si>
  <si>
    <t>Daher, Mr. Shedid</t>
  </si>
  <si>
    <t>Dahl, Mr. Karl Edwart</t>
  </si>
  <si>
    <t>Dahlberg, Miss. Gerda Ulrika</t>
  </si>
  <si>
    <t>Dakic, Mr. Branko</t>
  </si>
  <si>
    <t>Daly, Miss. Margaret Marcella "Maggie"</t>
  </si>
  <si>
    <t>Daly, Mr. Eugene Patrick</t>
  </si>
  <si>
    <t xml:space="preserve">Daly, Mr. Peter Denis </t>
  </si>
  <si>
    <t>Danbom, Master. Gilbert Sigvard Emanuel</t>
  </si>
  <si>
    <t>Danbom, Mr. Ernst Gilbert</t>
  </si>
  <si>
    <t>Danbom, Mrs. Ernst Gilbert (Anna Sigrid Maria Brogren)</t>
  </si>
  <si>
    <t>Daniel, Mr. Robert Williams</t>
  </si>
  <si>
    <t>Daniels, Miss. Sarah</t>
  </si>
  <si>
    <t>Danoff, Mr. Yoto</t>
  </si>
  <si>
    <t>Dantcheff, Mr. Ristiu</t>
  </si>
  <si>
    <t>Davidson, Mr. Thornton</t>
  </si>
  <si>
    <t>Davidson, Mrs. Thornton (Orian Hays)</t>
  </si>
  <si>
    <t>Davies, Master. John Morgan Jr</t>
  </si>
  <si>
    <t>Davies, Mr. Alfred J</t>
  </si>
  <si>
    <t>Davies, Mr. Charles Henry</t>
  </si>
  <si>
    <t>Davies, Mr. Evan</t>
  </si>
  <si>
    <t>Davies, Mr. John Samuel</t>
  </si>
  <si>
    <t>Davies, Mr. Joseph</t>
  </si>
  <si>
    <t xml:space="preserve">Davies, Mrs. John Morgan (Elizabeth Agnes Mary White) </t>
  </si>
  <si>
    <t>Davis, Miss. Mary</t>
  </si>
  <si>
    <t>de Brito, Mr. Jose Joaquim</t>
  </si>
  <si>
    <t>de Messemaeker, Mr. Guillaume Joseph</t>
  </si>
  <si>
    <t>de Messemaeker, Mrs. Guillaume Joseph (Emma)</t>
  </si>
  <si>
    <t>de Mulder, Mr. Theodore</t>
  </si>
  <si>
    <t>de Pelsmaeker, Mr. Alfons</t>
  </si>
  <si>
    <t>Deacon, Mr. Percy William</t>
  </si>
  <si>
    <t>Dean, Master. Bertram Vere</t>
  </si>
  <si>
    <t>Dean, Miss. Elizabeth Gladys "Millvina"</t>
  </si>
  <si>
    <t>Dean, Mr. Bertram Frank</t>
  </si>
  <si>
    <t>Dean, Mrs. Bertram (Eva Georgetta Light)</t>
  </si>
  <si>
    <t>del Carlo, Mr. Sebastiano</t>
  </si>
  <si>
    <t>del Carlo, Mrs. Sebastiano (Argenia Genovesi)</t>
  </si>
  <si>
    <t>Delalic, Mr. Redjo</t>
  </si>
  <si>
    <t>Denbury, Mr. Herbert</t>
  </si>
  <si>
    <t>Dennis, Mr. Samuel</t>
  </si>
  <si>
    <t>Dennis, Mr. William</t>
  </si>
  <si>
    <t>Devaney, Miss. Margaret Delia</t>
  </si>
  <si>
    <t>Dibden, Mr. William</t>
  </si>
  <si>
    <t>Dick, Mr. Albert Adrian</t>
  </si>
  <si>
    <t>Dick, Mrs. Albert Adrian (Vera Gillespie)</t>
  </si>
  <si>
    <t>Dika, Mr. Mirko</t>
  </si>
  <si>
    <t>Dimic, Mr. Jovan</t>
  </si>
  <si>
    <t>Dintcheff, Mr. Valtcho</t>
  </si>
  <si>
    <t>Dodge, Dr. Washington</t>
  </si>
  <si>
    <t>Dodge, Master. Washington</t>
  </si>
  <si>
    <t>Dodge, Mrs. Washington (Ruth Vidaver)</t>
  </si>
  <si>
    <t>Doling, Miss. Elsie</t>
  </si>
  <si>
    <t>Doling, Mrs. John T (Ada Julia Bone)</t>
  </si>
  <si>
    <t>Dooley, Mr. Patrick</t>
  </si>
  <si>
    <t>Dorking, Mr. Edward Arthur</t>
  </si>
  <si>
    <t>Douglas, Mr. Walter Donald</t>
  </si>
  <si>
    <t>Douglas, Mrs. Frederick Charles (Mary Helene Baxter)</t>
  </si>
  <si>
    <t>Douglas, Mrs. Walter Donald (Mahala Dutton)</t>
  </si>
  <si>
    <t>Dowdell, Miss. Elizabeth</t>
  </si>
  <si>
    <t>Downton, Mr. William James</t>
  </si>
  <si>
    <t>Doyle, Miss. Elizabeth</t>
  </si>
  <si>
    <t>Drapkin, Miss. Jennie</t>
  </si>
  <si>
    <t>Drazenoic, Mr. Jozef</t>
  </si>
  <si>
    <t>Drew, Master. Marshall Brines</t>
  </si>
  <si>
    <t>Drew, Mr. James Vivian</t>
  </si>
  <si>
    <t>Drew, Mrs. James Vivian (Lulu Thorne Christian)</t>
  </si>
  <si>
    <t>Duane, Mr. Frank</t>
  </si>
  <si>
    <t>Duff Gordon, Lady. (Lucille Christiana Sutherland) ("Mrs Morgan")</t>
  </si>
  <si>
    <t>Duff Gordon, Sir. Cosmo Edmund ("Mr Morgan")</t>
  </si>
  <si>
    <t>Dulles, Mr. William Crothers</t>
  </si>
  <si>
    <t>Duquemin, Mr. Joseph</t>
  </si>
  <si>
    <t>Duran y More, Miss. Asuncion</t>
  </si>
  <si>
    <t>Duran y More, Miss. Florentina</t>
  </si>
  <si>
    <t>Dyker, Mr. Adolf Fredrik</t>
  </si>
  <si>
    <t>Dyker, Mrs. Adolf Fredrik (Anna Elisabeth Judith Andersson)</t>
  </si>
  <si>
    <t>Earnshaw, Mrs. Boulton (Olive Potter)</t>
  </si>
  <si>
    <t>Edvardsson, Mr. Gustaf Hjalmar</t>
  </si>
  <si>
    <t>Eitemiller, Mr. George Floyd</t>
  </si>
  <si>
    <t>Eklund, Mr. Hans Linus</t>
  </si>
  <si>
    <t>Ekstrom, Mr. Johan</t>
  </si>
  <si>
    <t>Elias, Mr. Joseph</t>
  </si>
  <si>
    <t>Elias, Mr. Joseph Jr</t>
  </si>
  <si>
    <t>Elias, Mr. Tannous</t>
  </si>
  <si>
    <t>Elsbury, Mr. William James</t>
  </si>
  <si>
    <t>Emanuel, Miss. Virginia Ethel</t>
  </si>
  <si>
    <t>Enander, Mr. Ingvar</t>
  </si>
  <si>
    <t>Endres, Miss. Caroline Louise</t>
  </si>
  <si>
    <t>Eustis, Miss. Elizabeth Mussey</t>
  </si>
  <si>
    <t>Evans, Miss. Edith Corse</t>
  </si>
  <si>
    <t>Everett, Mr. Thomas James</t>
  </si>
  <si>
    <t>Fahlstrom, Mr. Arne Jonas</t>
  </si>
  <si>
    <t>Farrell, Mr. James</t>
  </si>
  <si>
    <t>Faunthorpe, Mr. Harry</t>
  </si>
  <si>
    <t>Faunthorpe, Mrs. Lizzie (Elizabeth Anne Wilkinson)</t>
  </si>
  <si>
    <t>Fillbrook, Mr. Joseph Charles</t>
  </si>
  <si>
    <t>Fischer, Mr. Eberhard Thelander</t>
  </si>
  <si>
    <t>Flynn, Mr. John Irwin ("Irving")</t>
  </si>
  <si>
    <t>Foley, Mr. Joseph</t>
  </si>
  <si>
    <t>Ford, Miss. Doolina Margaret "Daisy"</t>
  </si>
  <si>
    <t>Ford, Miss. Robina Maggie "Ruby"</t>
  </si>
  <si>
    <t>Ford, Mr. Edward Watson</t>
  </si>
  <si>
    <t>Ford, Mr. William Neal</t>
  </si>
  <si>
    <t>Ford, Mrs. Edward (Margaret Ann Watson)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</si>
  <si>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</si>
  <si>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</si>
  <si>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</si>
  <si>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</si>
  <si>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</si>
  <si>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</si>
  <si>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</si>
  <si>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Fox, Mr. Stanley Hubert</t>
  </si>
  <si>
    <t>Francatelli, Miss. Laura Mabel</t>
  </si>
  <si>
    <t>Frauenthal, Dr. Henry William</t>
  </si>
  <si>
    <t>Frauenthal, Mr. Isaac Gerald</t>
  </si>
  <si>
    <t>Frolicher, Miss. Hedwig Margaritha</t>
  </si>
  <si>
    <t>Frolicher-Stehli, Mr. Maxmillian</t>
  </si>
  <si>
    <t>Frolicher-Stehli, Mrs. Maxmillian (Margaretha Emerentia Stehli)</t>
  </si>
  <si>
    <t>Funk, Miss. Annie Clemmer</t>
  </si>
  <si>
    <t>Futrelle, Mr. Jacques Heath</t>
  </si>
  <si>
    <t>Futrelle, Mrs. Jacques Heath (Lily May Peel)</t>
  </si>
  <si>
    <t>Fynney, Mr. Joseph J</t>
  </si>
  <si>
    <t>Gale, Mr. Harry</t>
  </si>
  <si>
    <t>Gale, Mr. Shadrach</t>
  </si>
  <si>
    <t>Gallagher, Mr. Martin</t>
  </si>
  <si>
    <t>Garside, Miss. Ethel</t>
  </si>
  <si>
    <t>Gaskell, Mr. Alfred</t>
  </si>
  <si>
    <t>Gavey, Mr. Lawrence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</si>
  <si>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</si>
  <si>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</si>
  <si>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</si>
  <si>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</si>
  <si>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</si>
  <si>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Gilbert, Mr. William</t>
  </si>
  <si>
    <t>Giles, Mr. Edgar</t>
  </si>
  <si>
    <t>Giles, Mr. Frederick Edward</t>
  </si>
  <si>
    <t>Giles, Mr. Ralph</t>
  </si>
  <si>
    <t>Gilinski, Mr. Eliezer</t>
  </si>
  <si>
    <t>Gill, Mr. John William</t>
  </si>
  <si>
    <t>Gillespie, Mr. William Henry</t>
  </si>
  <si>
    <t>Gilnagh, Miss. Katherine "Katie"</t>
  </si>
  <si>
    <t>Givard, Mr. Hans Kristensen</t>
  </si>
  <si>
    <t>Goldenberg, Mr. Samuel L</t>
  </si>
  <si>
    <t>Goldschmidt, Mr. George B</t>
  </si>
  <si>
    <t>Goldsmith, Master. Frank John William "Frankie"</t>
  </si>
  <si>
    <t>Goldsmith, Mr. Frank John</t>
  </si>
  <si>
    <t>Goldsmith, Mr. Nathan</t>
  </si>
  <si>
    <t>Goldsmith, Mrs. Frank John (Emily Alice Brown)</t>
  </si>
  <si>
    <t>Goncalves, Mr. Manuel Estanslas</t>
  </si>
  <si>
    <t>Goodwin, Master. Harold Victor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</si>
  <si>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</si>
  <si>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</si>
  <si>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</si>
  <si>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</si>
  <si>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</si>
  <si>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</si>
  <si>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</si>
  <si>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Gracie, Col. Archibald IV</t>
  </si>
  <si>
    <t>Graham, Miss. Margaret Edith</t>
  </si>
  <si>
    <t>Graham, Mr. George Edward</t>
  </si>
  <si>
    <t>Graham, Mrs. William Thompson (Edith Junkins)</t>
  </si>
  <si>
    <t>Green, Mr. George Henry</t>
  </si>
  <si>
    <t>Greenberg, Mr. Samuel</t>
  </si>
  <si>
    <t>Greenfield, Mr. William Bertram</t>
  </si>
  <si>
    <t>Greenfield, Mrs. Leo David (Blanche Strouse)</t>
  </si>
  <si>
    <t>Gronnestad, Mr. Daniel Danielsen</t>
  </si>
  <si>
    <t>Guggenheim, Mr. Benjamin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</si>
  <si>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</si>
  <si>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</si>
  <si>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</si>
  <si>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</si>
  <si>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</si>
  <si>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</si>
  <si>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Hakkarainen, Mr. Pekka Pietari</t>
  </si>
  <si>
    <t>Hakkarainen, Mrs. Pekka Pietari (Elin Matilda Dolck)</t>
  </si>
  <si>
    <t>Hale, Mr. Reginald</t>
  </si>
  <si>
    <t>Hamalainen, Master. Viljo</t>
  </si>
  <si>
    <t>Hamalainen, Mrs. William (Anna)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</si>
  <si>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</si>
  <si>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</si>
  <si>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</si>
  <si>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</si>
  <si>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</si>
  <si>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</si>
  <si>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Harbeck, Mr. William H</t>
  </si>
  <si>
    <t>Harder, Mr. George Achilles</t>
  </si>
  <si>
    <t>Harder, Mrs. George Achilles (Dorothy Annan)</t>
  </si>
  <si>
    <t>Harmer, Mr. Abraham (David Lishin)</t>
  </si>
  <si>
    <t>Harper, Miss. Annie Jessie "Nina"</t>
  </si>
  <si>
    <t>Harper, Mr. Henry Sleeper</t>
  </si>
  <si>
    <t>Harper, Mrs. Henry Sleeper (Myna Haxtun)</t>
  </si>
  <si>
    <t>Harper, Rev. John</t>
  </si>
  <si>
    <t>Harris, Mr. George</t>
  </si>
  <si>
    <t>Harris, Mr. Henry Birkhardt</t>
  </si>
  <si>
    <t>Harris, Mr. Walter</t>
  </si>
  <si>
    <t>Harris, Mrs. Henry Birkhardt (Irene Wallach)</t>
  </si>
  <si>
    <t>Harrison, Mr. William</t>
  </si>
  <si>
    <t>Hart, Miss. Eva Miriam</t>
  </si>
  <si>
    <t>Hart, Mr. Benjamin</t>
  </si>
  <si>
    <t>Hart, Mrs. Benjamin (Esther Ada Bloomfield)</t>
  </si>
  <si>
    <t>Hassab, Mr. Hammad</t>
  </si>
  <si>
    <t>Hassan, Mr. Houssein G N</t>
  </si>
  <si>
    <t>Hays, Miss. Margaret Bechstein</t>
  </si>
  <si>
    <t>Hays, Mr. Charles Melville</t>
  </si>
  <si>
    <t>Hays, Mrs. Charles Melville (Clara Jennings Gregg)</t>
  </si>
  <si>
    <t>Head, Mr. Christopher</t>
  </si>
  <si>
    <t>Hedman, Mr. Oskar Arvid</t>
  </si>
  <si>
    <t>Hegarty, Miss. Hanora "Nora"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</si>
  <si>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</si>
  <si>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</si>
  <si>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</si>
  <si>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</si>
  <si>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</si>
  <si>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</si>
  <si>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</si>
  <si>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</si>
  <si>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</si>
  <si>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</si>
  <si>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</si>
  <si>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</si>
  <si>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</si>
  <si>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</si>
  <si>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Hipkins, Mr. William Edward</t>
  </si>
  <si>
    <t>Hippach, Miss. Jean Gertrude</t>
  </si>
  <si>
    <t>Hippach, Mrs. Louis Albert (Ida Sophia Fischer)</t>
  </si>
  <si>
    <t>Hirvonen, Miss. Hildur E</t>
  </si>
  <si>
    <t>Hirvonen, Mrs. Alexander (Helga E Lindqvist)</t>
  </si>
  <si>
    <t>Hocking, Miss. Ellen "Nellie"</t>
  </si>
  <si>
    <t>Hocking, Mr. Richard George</t>
  </si>
  <si>
    <t>Hocking, Mr. Samuel James Metcalfe</t>
  </si>
  <si>
    <t>Hocking, Mrs. Elizabeth (Eliza Needs)</t>
  </si>
  <si>
    <t>Hodges, Mr. Henry Price</t>
  </si>
  <si>
    <t>Hogeboom, Mrs. John C (Anna Andrews)</t>
  </si>
  <si>
    <t>Hold, Mr. Stephen</t>
  </si>
  <si>
    <t>Hold, Mrs. Stephen (Annie Margaret Hill)</t>
  </si>
  <si>
    <t>Holm, Mr. John Fredrik Alexander</t>
  </si>
  <si>
    <t>Holthen, Mr. Johan Martin</t>
  </si>
  <si>
    <t>Holverson, Mr. Alexander Oskar</t>
  </si>
  <si>
    <t>Holverson, Mrs. Alexander Oskar (Mary Aline Towner)</t>
  </si>
  <si>
    <t>Homer, Mr. Harry ("Mr E Haven")</t>
  </si>
  <si>
    <t>Honkanen, Miss. Eliina</t>
  </si>
  <si>
    <t>Hood, Mr. Ambrose Jr</t>
  </si>
  <si>
    <t>Hosono, Mr. Masabumi</t>
  </si>
  <si>
    <t>Howard, Mr. Benjamin</t>
  </si>
  <si>
    <t>Howard, Mrs. Benjamin (Ellen Truelove Arman)</t>
  </si>
  <si>
    <t>Hoyt, Mr. Frederick Maxfield</t>
  </si>
  <si>
    <t>Hoyt, Mrs. Frederick Maxfield (Jane Anne Forby)</t>
  </si>
  <si>
    <t>Humblen, Mr. Adolf Mathias Nicolai Olsen</t>
  </si>
  <si>
    <t>Hunt, Mr. George Henry</t>
  </si>
  <si>
    <t>Ibrahim Shawah, Mr. Yousseff</t>
  </si>
  <si>
    <t>Icard, Miss. Amelie</t>
  </si>
  <si>
    <t>Ilett, Miss. Bertha</t>
  </si>
  <si>
    <t>Ilmakangas, Miss. Ida Livija</t>
  </si>
  <si>
    <t>Ilmakangas, Miss. Pieta Sofia</t>
  </si>
  <si>
    <t>Isham, Miss. Ann Elizabeth</t>
  </si>
  <si>
    <t>Ismay, Mr. Joseph Bruce</t>
  </si>
  <si>
    <t>Jacobsohn, Mr. Sidney Samuel</t>
  </si>
  <si>
    <t>Jacobsohn, Mrs. Sidney Samuel (Amy Frances Christy)</t>
  </si>
  <si>
    <t>Jalsevac, Mr. Ivan</t>
  </si>
  <si>
    <t>Jansson, Mr. Carl Olof</t>
  </si>
  <si>
    <t>Jarvis, Mr. John Denzil</t>
  </si>
  <si>
    <t>Jefferys, Mr. Clifford Thomas</t>
  </si>
  <si>
    <t>Jefferys, Mr. Ernest Wilfred</t>
  </si>
  <si>
    <t>Jenkin, Mr. Stephen Curnow</t>
  </si>
  <si>
    <t>Jensen, Mr. Hans Peder</t>
  </si>
  <si>
    <t>Jensen, Mr. Niels Peder</t>
  </si>
  <si>
    <t>Jensen, Mr. Svend Lauritz</t>
  </si>
  <si>
    <t>Jerwan, Mrs. Amin S (Marie Marthe Thuillard)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</si>
  <si>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</si>
  <si>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</si>
  <si>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</si>
  <si>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</si>
  <si>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</si>
  <si>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</si>
  <si>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</si>
  <si>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</si>
  <si>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</si>
  <si>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Johnson, Mr. Malkolm Joackim</t>
  </si>
  <si>
    <t>Johnson, Mr. William Cahoone Jr</t>
  </si>
  <si>
    <t>Johnson, Mrs. Oscar W (Elisabeth Vilhelmina Berg)</t>
  </si>
  <si>
    <t>Jones, Mr. Charles Cresson</t>
  </si>
  <si>
    <t>Jonkoff, Mr. Lalio</t>
  </si>
  <si>
    <t>Jonsson, Mr. Carl</t>
  </si>
  <si>
    <t>Jonsson, Mr. Nils Hilding</t>
  </si>
  <si>
    <t>Julian, Mr. Henry Forbes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</si>
  <si>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</si>
  <si>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</si>
  <si>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</si>
  <si>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</si>
  <si>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</si>
  <si>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Kantor, Mr. Sinai</t>
  </si>
  <si>
    <t>Kantor, Mrs. Sinai (Miriam Sternin)</t>
  </si>
  <si>
    <t>Karaic, Mr. Milan</t>
  </si>
  <si>
    <t>Karlsson, Mr. Einar Gervasius</t>
  </si>
  <si>
    <t>Karlsson, Mr. Julius Konrad Eugen</t>
  </si>
  <si>
    <t>Karlsson, Mr. Nils August</t>
  </si>
  <si>
    <t>Karnes, Mrs. J Frank (Claire Bennett)</t>
  </si>
  <si>
    <t>Karun, Miss. Manca</t>
  </si>
  <si>
    <t>Karun, Mr. Franz</t>
  </si>
  <si>
    <t>Katavelas, Mr. Vassilios ("Catavelas Vassilios")</t>
  </si>
  <si>
    <t>Keane, Mr. Daniel</t>
  </si>
  <si>
    <t>Keeping, Mr. Edwin</t>
  </si>
  <si>
    <t>Kelly, Mr. James</t>
  </si>
  <si>
    <t>Kelly, Mrs. Florence "Fannie"</t>
  </si>
  <si>
    <t>Kent, Mr. Edward Austin</t>
  </si>
  <si>
    <t>Kenyon, Mr. Frederick R</t>
  </si>
  <si>
    <t>Kimball, Mr. Edwin Nelson Jr</t>
  </si>
  <si>
    <t>Kimball, Mrs. Edwin Nelson Jr (Gertrude Parsons)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</si>
  <si>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</si>
  <si>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</si>
  <si>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</si>
  <si>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</si>
  <si>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</si>
  <si>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Kirkland, Rev. Charles Leonard</t>
  </si>
  <si>
    <t>Klasen, Miss. Gertrud Emilia</t>
  </si>
  <si>
    <t>Klasen, Mr. Klas Albin</t>
  </si>
  <si>
    <t>Klasen, Mrs. (Hulda Kristina Eugenia Lofqvist)</t>
  </si>
  <si>
    <t>Krekorian, Mr. Neshan</t>
  </si>
  <si>
    <t>Kreuchen, Miss. Emilie</t>
  </si>
  <si>
    <t>Kvillner, Mr. Johan Henrik Johannesson</t>
  </si>
  <si>
    <t>Lahtinen, Mrs. William (Anna Sylfven)</t>
  </si>
  <si>
    <t>Lahtinen, Rev. William</t>
  </si>
  <si>
    <t>Laitinen, Miss. Kristina Sofia</t>
  </si>
  <si>
    <t>Landergren, Miss. Aurora Adelia</t>
  </si>
  <si>
    <t>Lang, Mr. Fang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</si>
  <si>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</si>
  <si>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</si>
  <si>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</si>
  <si>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</si>
  <si>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Larsson, Mr. August Viktor</t>
  </si>
  <si>
    <t>Larsson, Mr. Bengt Edvin</t>
  </si>
  <si>
    <t>Larsson-Rondberg, Mr. Edvard A</t>
  </si>
  <si>
    <t>Leader, Dr. Alice (Farnham)</t>
  </si>
  <si>
    <t>Leeni, Mr. Fahim ("Philip Zenni")</t>
  </si>
  <si>
    <t>Lehmann, Miss. Bertha</t>
  </si>
  <si>
    <t>Leinonen, Mr. Antti Gustaf</t>
  </si>
  <si>
    <t>Lemberopolous, Mr. Peter L</t>
  </si>
  <si>
    <t>Lemore, Mrs. (Amelia Milley)</t>
  </si>
  <si>
    <t>Leonard, Mr. Lionel</t>
  </si>
  <si>
    <t>LeRoy, Miss. Bertha</t>
  </si>
  <si>
    <t>Lester, Mr. James</t>
  </si>
  <si>
    <t>Lesurer, Mr. Gustave J</t>
  </si>
  <si>
    <t>Levy, Mr. Rene Jacques</t>
  </si>
  <si>
    <t>Leyson, Mr. Robert William Norman</t>
  </si>
  <si>
    <t>Lievens, Mr. Rene Aime</t>
  </si>
  <si>
    <t>Lindahl, Miss. Agda Thorilda Viktoria</t>
  </si>
  <si>
    <t>Lindblom, Miss. Augusta Charlotta</t>
  </si>
  <si>
    <t>Lindeberg-Lind, Mr. Erik Gustaf ("Mr Edward Lingrey")</t>
  </si>
  <si>
    <t>Lindell, Mr. Edvard Bengtsson</t>
  </si>
  <si>
    <t>Lindell, Mrs. Edvard Bengtsson (Elin Gerda Persson)</t>
  </si>
  <si>
    <t>Lindqvist, Mr. Eino William</t>
  </si>
  <si>
    <t>Lindstrom, Mrs. Carl Johan (Sigrid Posse)</t>
  </si>
  <si>
    <t>Lines, Miss. Mary Conover</t>
  </si>
  <si>
    <t>Lines, Mrs. Ernest H (Elizabeth Lindsey James)</t>
  </si>
  <si>
    <t>Ling, Mr. Lee</t>
  </si>
  <si>
    <t>Lingane, Mr. John</t>
  </si>
  <si>
    <t>Lobb, Mr. William Arthur</t>
  </si>
  <si>
    <t>Lobb, Mrs. William Arthur (Cordelia K Stanlick)</t>
  </si>
  <si>
    <t>Long, Mr. Milton Clyde</t>
  </si>
  <si>
    <t>Longley, Miss. Gretchen Fiske</t>
  </si>
  <si>
    <t>Loring, Mr. Joseph Holland</t>
  </si>
  <si>
    <t>Louch, Mr. Charles Alexander</t>
  </si>
  <si>
    <t>Louch, Mrs. Charles Alexander (Alice Adelaide Slow)</t>
  </si>
  <si>
    <t>Lovell, Mr. John Hall ("Henry")</t>
  </si>
  <si>
    <t>Lulic, Mr. Nikola</t>
  </si>
  <si>
    <t>Lundahl, Mr. Johan Svensson</t>
  </si>
  <si>
    <t>Lundin, Miss. Olga Elida</t>
  </si>
  <si>
    <t>Lundstrom, Mr. Thure Edvin</t>
  </si>
  <si>
    <t>Lurette, Miss. Elise</t>
  </si>
  <si>
    <t>Mack, Mrs. (Mary)</t>
  </si>
  <si>
    <t>Madill, Miss. Georgette Alexandra</t>
  </si>
  <si>
    <t>Madsen, Mr. Fridtjof Arne</t>
  </si>
  <si>
    <t>Maenpaa, Mr. Matti Alexanteri</t>
  </si>
  <si>
    <t>Maguire, Mr. John Edward</t>
  </si>
  <si>
    <t>Maioni, Miss. Roberta</t>
  </si>
  <si>
    <t>Makinen, Mr. Kalle Edvard</t>
  </si>
  <si>
    <t>Mallet, Master. Andre</t>
  </si>
  <si>
    <t>Mallet, Mr. Albert</t>
  </si>
  <si>
    <t>Mallet, Mrs. Albert (Antoinette Magnin)</t>
  </si>
  <si>
    <t>Mangan, Miss. Mary</t>
  </si>
  <si>
    <t>Markoff, Mr. Marin</t>
  </si>
  <si>
    <t>Markun, Mr. Johann</t>
  </si>
  <si>
    <t>Marvin, Mr. Daniel Warner</t>
  </si>
  <si>
    <t>Marvin, Mrs. Daniel Warner (Mary Graham Carmichael Farquarson)</t>
  </si>
  <si>
    <t>Matthews, Mr. William John</t>
  </si>
  <si>
    <t>Maybery, Mr. Frank Hubert</t>
  </si>
  <si>
    <t>Mayne, Mlle. Berthe Antonine ("Mrs de Villiers")</t>
  </si>
  <si>
    <t>McCaffry, Mr. Thomas Francis</t>
  </si>
  <si>
    <t>McCarthy, Mr. Timothy J</t>
  </si>
  <si>
    <t>McCrae, Mr. Arthur Gordon</t>
  </si>
  <si>
    <t>McCrie, Mr. James Matthew</t>
  </si>
  <si>
    <t>McGough, Mr. James Robert</t>
  </si>
  <si>
    <t>McGowan, Miss. Anna "Annie"</t>
  </si>
  <si>
    <t>McGowan, Miss. Katherine</t>
  </si>
  <si>
    <t>McKane, Mr. Peter David</t>
  </si>
  <si>
    <t>McNamee, Mr. Neal</t>
  </si>
  <si>
    <t>McNamee, Mrs. Neal (Eileen O'Leary)</t>
  </si>
  <si>
    <t>Mellinger, Miss. Madeleine Violet</t>
  </si>
  <si>
    <t>Mellinger, Mrs. (Elizabeth Anne Maidment)</t>
  </si>
  <si>
    <t>Mellors, Mr. William John</t>
  </si>
  <si>
    <t>Meo, Mr. Alfonzo</t>
  </si>
  <si>
    <t>Meyer, Mr. August</t>
  </si>
  <si>
    <t>Meyer, Mr. Edgar Joseph</t>
  </si>
  <si>
    <t>Midtsjo, Mr. Karl Albert</t>
  </si>
  <si>
    <t>Millet, Mr. Francis Davis</t>
  </si>
  <si>
    <t>Milling, Mr. Jacob Christian</t>
  </si>
  <si>
    <t>Minahan, Dr. William Edward</t>
  </si>
  <si>
    <t>Minahan, Miss. Daisy E</t>
  </si>
  <si>
    <t>Minahan, Mrs. William Edward (Lillian E Thorpe)</t>
  </si>
  <si>
    <t>Mineff, Mr. Ivan</t>
  </si>
  <si>
    <t>Minkoff, Mr. Lazar</t>
  </si>
  <si>
    <t>Mionoff, Mr. Stoytcho</t>
  </si>
  <si>
    <t>Mitchell, Mr. Henry Michael</t>
  </si>
  <si>
    <t>Mock, Mr. Philipp Edmund</t>
  </si>
  <si>
    <t>Moen, Mr. Sigurd Hansen</t>
  </si>
  <si>
    <t>Molson, Mr. Harry Markland</t>
  </si>
  <si>
    <t>Montvila, Rev. Juozas</t>
  </si>
  <si>
    <t>Moor, Master. Meier</t>
  </si>
  <si>
    <t>Moor, Mrs. (Beila)</t>
  </si>
  <si>
    <t>Moore, Mr. Clarence Bloomfield</t>
  </si>
  <si>
    <t>Moraweck, Dr. Ernest</t>
  </si>
  <si>
    <t>Morley, Mr. Henry Samuel ("Mr Henry Marshall")</t>
  </si>
  <si>
    <t>Morley, Mr. William</t>
  </si>
  <si>
    <t>Mudd, Mr. Thomas Charles</t>
  </si>
  <si>
    <t>Mulvihill, Miss. Bertha E</t>
  </si>
  <si>
    <t>Myhrman, Mr. Pehr Fabian Oliver Malkolm</t>
  </si>
  <si>
    <t>Myles, Mr. Thomas Francis</t>
  </si>
  <si>
    <t>Naidenoff, Mr. Penko</t>
  </si>
  <si>
    <t>Najib, Miss. Adele Kiamie "Jane"</t>
  </si>
  <si>
    <t>Nakid, Miss. Maria ("Mary")</t>
  </si>
  <si>
    <t>Nakid, Mr. Sahid</t>
  </si>
  <si>
    <t>Nakid, Mrs. Said (Waika "Mary" Mowad)</t>
  </si>
  <si>
    <t>Nancarrow, Mr. William Henry</t>
  </si>
  <si>
    <t>Nasser, Mr. Nicholas</t>
  </si>
  <si>
    <t>Nasser, Mrs. Nicholas (Adele Achem)</t>
  </si>
  <si>
    <t>Natsch, Mr. Charles H</t>
  </si>
  <si>
    <t>Navratil, Master. Edmond Roger</t>
  </si>
  <si>
    <t>Navratil, Master. Michel M</t>
  </si>
  <si>
    <t>Navratil, Mr. Michel ("Louis M Hoffman")</t>
  </si>
  <si>
    <t>Nesson, Mr. Israel</t>
  </si>
  <si>
    <t>Newell, Miss. Madeleine</t>
  </si>
  <si>
    <t>Newell, Miss. Marjorie</t>
  </si>
  <si>
    <t>Newell, Mr. Arthur Webster</t>
  </si>
  <si>
    <t>Newsom, Miss. Helen Monypeny</t>
  </si>
  <si>
    <t>Nicholls, Mr. Joseph Charles</t>
  </si>
  <si>
    <t>Nicholson, Mr. Arthur Ernest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</si>
  <si>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</si>
  <si>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</si>
  <si>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</si>
  <si>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</si>
  <si>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</si>
  <si>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</si>
  <si>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</si>
  <si>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</si>
  <si>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</si>
  <si>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Norman, Mr. Robert Douglas</t>
  </si>
  <si>
    <t>Nosworthy, Mr. Richard Cater</t>
  </si>
  <si>
    <t>Nourney, Mr. Alfred ("Baron von Drachstedt")</t>
  </si>
  <si>
    <t>Novel, Mr. Mansouer</t>
  </si>
  <si>
    <t>Nye, Mrs. (Elizabeth Ramell)</t>
  </si>
  <si>
    <t>Nysten, Miss. Anna Sofia</t>
  </si>
  <si>
    <t>Nysveen, Mr. Johan Hansen</t>
  </si>
  <si>
    <t>Odahl, Mr. Nils Martin</t>
  </si>
  <si>
    <t>Ohman, Miss. Velin</t>
  </si>
  <si>
    <t>Oliva y Ocana, Dona. Fermina</t>
  </si>
  <si>
    <t>Olsen, Master. Artur Karl</t>
  </si>
  <si>
    <t>Olsen, Mr. Henry Margido</t>
  </si>
  <si>
    <t>Olsen, Mr. Karl Siegwart Andreas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</si>
  <si>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</si>
  <si>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</si>
  <si>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</si>
  <si>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</si>
  <si>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</si>
  <si>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</si>
  <si>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</si>
  <si>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</si>
  <si>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</si>
  <si>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Ostby, Miss. Helene Ragnhild</t>
  </si>
  <si>
    <t>Ostby, Mr. Engelhart Cornelius</t>
  </si>
  <si>
    <t>Otter, Mr. Richard</t>
  </si>
  <si>
    <t>Ovies y Rodriguez, Mr. Servando</t>
  </si>
  <si>
    <t>Oxenham, Mr. Percy Thomas</t>
  </si>
  <si>
    <t>Pain, Dr. Alfred</t>
  </si>
  <si>
    <t>Pallas y Castello, Mr. Emilio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</si>
  <si>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</si>
  <si>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</si>
  <si>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</si>
  <si>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</si>
  <si>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</si>
  <si>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</si>
  <si>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</si>
  <si>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</si>
  <si>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</si>
  <si>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</si>
  <si>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</si>
  <si>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Parker, Mr. Clifford Richard</t>
  </si>
  <si>
    <t>Parrish, Mrs. (Lutie Davis)</t>
  </si>
  <si>
    <t>Partner, Mr. Austen</t>
  </si>
  <si>
    <t>Pasic, Mr. Jakob</t>
  </si>
  <si>
    <t>Patchett, Mr. George</t>
  </si>
  <si>
    <t>Pavlovic, Mr. Stefo</t>
  </si>
  <si>
    <t>Payne, Mr. Vivian Ponsonby</t>
  </si>
  <si>
    <t>Peacock, Master. Alfred Edward</t>
  </si>
  <si>
    <t>Peacock, Miss. Treasteall</t>
  </si>
  <si>
    <t>Peacock, Mrs. Benjamin (Edith Nile)</t>
  </si>
  <si>
    <t>Pears, Mr. Thomas Clinton</t>
  </si>
  <si>
    <t>Pears, Mrs. Thomas (Edith Wearne)</t>
  </si>
  <si>
    <t>Pekoniemi, Mr. Edvard</t>
  </si>
  <si>
    <t>Peltomaki, Mr. Nikolai Johannes</t>
  </si>
  <si>
    <t>Penasco y Castellana, Mr. Victor de Satode</t>
  </si>
  <si>
    <t>Penasco y Castellana, Mrs. Victor de Satode (Maria Josefa Perez de Soto y Vallejo)</t>
  </si>
  <si>
    <t>Pengelly, Mr. Frederick William</t>
  </si>
  <si>
    <t>Perkin, Mr. John Henry</t>
  </si>
  <si>
    <t>Perreault, Miss. Anne</t>
  </si>
  <si>
    <t>Persson, Mr. Ernst Ulrik</t>
  </si>
  <si>
    <t>Peruschitz, Rev. Joseph Maria</t>
  </si>
  <si>
    <t>Petersen, Mr. Marius</t>
  </si>
  <si>
    <t>Petranec, Miss. Matilda</t>
  </si>
  <si>
    <t>Petroff, Mr. Nedelio</t>
  </si>
  <si>
    <t>Petterson, Mr. Johan Emil</t>
  </si>
  <si>
    <t>Pettersson, Miss. Ellen Natalia</t>
  </si>
  <si>
    <t>Peuchen, Major. Arthur Godfrey</t>
  </si>
  <si>
    <t>Phillips, Miss. Alice Frances Louisa</t>
  </si>
  <si>
    <t>Phillips, Miss. Kate Florence ("Mrs Kate Louise Phillips Marshall")</t>
  </si>
  <si>
    <t>Phillips, Mr. Escott Robert</t>
  </si>
  <si>
    <t>Pickard, Mr. Berk (Berk Trembisky)</t>
  </si>
  <si>
    <t>Pinsky, Mrs. (Rosa)</t>
  </si>
  <si>
    <t>Pokrnic, Mr. Mate</t>
  </si>
  <si>
    <t>Pokrnic, Mr. Tome</t>
  </si>
  <si>
    <t>Ponesell, Mr. Martin</t>
  </si>
  <si>
    <t>Portaluppi, Mr. Emilio Ilario Giuseppe</t>
  </si>
  <si>
    <t>Porter, Mr. Walter Chamberlain</t>
  </si>
  <si>
    <t>Potter, Mrs. Thomas Jr (Lily Alexenia Wilson)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</si>
  <si>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</si>
  <si>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</si>
  <si>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</si>
  <si>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</si>
  <si>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</si>
  <si>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Rekic, Mr. Tido</t>
  </si>
  <si>
    <t>Renouf, Mr. Peter Henry</t>
  </si>
  <si>
    <t>Renouf, Mrs. Peter Henry (Lillian Jefferys)</t>
  </si>
  <si>
    <t>Reuchlin, Jonkheer. John George</t>
  </si>
  <si>
    <t>Reynaldo, Ms. Encarnacion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</si>
  <si>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</si>
  <si>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</si>
  <si>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</si>
  <si>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</si>
  <si>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</si>
  <si>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</si>
  <si>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</si>
  <si>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</si>
  <si>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</si>
  <si>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</si>
  <si>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</si>
  <si>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</si>
  <si>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Riihivouri, Miss. Susanna Juhantytar "Sanni"</t>
  </si>
  <si>
    <t>Ringhini, Mr. Sante</t>
  </si>
  <si>
    <t>Rintamaki, Mr. Matti</t>
  </si>
  <si>
    <t>Robert, Mrs. Edward Scott (Elisabeth Walton McMillan)</t>
  </si>
  <si>
    <t>Robins, Mr. Alexander A</t>
  </si>
  <si>
    <t>Robins, Mrs. Alexander A (Grace Charity Laury)</t>
  </si>
  <si>
    <t>Roebling, Mr. Washington Augustus II</t>
  </si>
  <si>
    <t>Rogers, Mr. Reginald Harry</t>
  </si>
  <si>
    <t>Romaine, Mr. Charles Hallace ("Mr C Rolmane")</t>
  </si>
  <si>
    <t>Rosblom, Miss. Salli Helena</t>
  </si>
  <si>
    <t>Rosblom, Mr. Viktor Richard</t>
  </si>
  <si>
    <t>Rosblom, Mrs. Viktor (Helena Wilhelmina)</t>
  </si>
  <si>
    <t>Rosenbaum, Miss. Edith Louise</t>
  </si>
  <si>
    <t>Rosenshine, Mr. George ("Mr George Thorne")</t>
  </si>
  <si>
    <t>Ross, Mr. John Hugo</t>
  </si>
  <si>
    <t>Rothes, the Countess. of (Lucy Noel Martha Dyer-Edwards)</t>
  </si>
  <si>
    <t>Rothschild, Mr. Martin</t>
  </si>
  <si>
    <t>Rothschild, Mrs. Martin (Elizabeth L. Barrett)</t>
  </si>
  <si>
    <t>Rouse, Mr. Richard Henry</t>
  </si>
  <si>
    <t>Rowe, Mr. Alfred G</t>
  </si>
  <si>
    <t>Rugg, Miss. Emily</t>
  </si>
  <si>
    <t>Rush, Mr. Alfred George John</t>
  </si>
  <si>
    <t>Ryerson, Master. John Borie</t>
  </si>
  <si>
    <t>Ryerson, Miss. Emily Borie</t>
  </si>
  <si>
    <t>Ryerson, Miss. Susan Parker "Suzette"</t>
  </si>
  <si>
    <t>Ryerson, Mr. Arthur Larned</t>
  </si>
  <si>
    <t>Ryerson, Mrs. Arthur Larned (Emily Maria Borie)</t>
  </si>
  <si>
    <t>Saad, Mr. Khalil</t>
  </si>
  <si>
    <t>Saether, Mr. Simon Sivertsen</t>
  </si>
  <si>
    <t>Sage, Master. William Henry</t>
  </si>
  <si>
    <t>Sagesser, Mlle. Emma</t>
  </si>
  <si>
    <t>Salander, Mr. Karl Johan</t>
  </si>
  <si>
    <t>Salkjelsvik, Miss. Anna Kristine</t>
  </si>
  <si>
    <t>Salonen, Mr. Johan Werner</t>
  </si>
  <si>
    <t>Sandstrom, Miss. Beatrice Irene</t>
  </si>
  <si>
    <t>Sandstrom, Miss. Marguerite Rut</t>
  </si>
  <si>
    <t>Sandstrom, Mrs. Hjalmar (Agnes Charlotta Bengtsson)</t>
  </si>
  <si>
    <t>Sap, Mr. Julius</t>
  </si>
  <si>
    <t>Saundercock, Mr. William Henry</t>
  </si>
  <si>
    <t>Sawyer, Mr. Frederick Charles</t>
  </si>
  <si>
    <t>Schabert, Mrs. Paul (Emma Mock)</t>
  </si>
  <si>
    <t>Schmidt, Mr. August</t>
  </si>
  <si>
    <t>Sedgwick, Mr. Charles Frederick Waddington</t>
  </si>
  <si>
    <t>Serepeca, Miss. Augusta</t>
  </si>
  <si>
    <t>Seward, Mr. Frederic Kimber</t>
  </si>
  <si>
    <t>Sharp, Mr. Percival James R</t>
  </si>
  <si>
    <t>Sheerlinck, Mr. Jan Baptist</t>
  </si>
  <si>
    <t>Shelley, Mrs. William (Imanita Parrish Hall)</t>
  </si>
  <si>
    <t>Shutes, Miss. Elizabeth W</t>
  </si>
  <si>
    <t>Silven, Miss. Lyyli Karoliina</t>
  </si>
  <si>
    <t>Silverthorne, Mr. Spencer Victor</t>
  </si>
  <si>
    <t>Silvey, Mr. William Baird</t>
  </si>
  <si>
    <t>Silvey, Mrs. William Baird (Alice Munger)</t>
  </si>
  <si>
    <t>Simonius-Blumer, Col. Oberst Alfons</t>
  </si>
  <si>
    <t>Sincock, Miss. Maude</t>
  </si>
  <si>
    <t>Sinkkonen, Miss. Anna</t>
  </si>
  <si>
    <t>Sirayanian, Mr. Orsen</t>
  </si>
  <si>
    <t>Sivic, Mr. Husein</t>
  </si>
  <si>
    <t>Sivola, Mr. Antti Wilhelm</t>
  </si>
  <si>
    <t>Sjoblom, Miss. Anna Sofia</t>
  </si>
  <si>
    <t>Sjostedt, Mr. Ernst Adolf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</si>
  <si>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</si>
  <si>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</si>
  <si>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</si>
  <si>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</si>
  <si>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</si>
  <si>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</si>
  <si>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Slayter, Miss. Hilda Mary</t>
  </si>
  <si>
    <t>Slemen, Mr. Richard James</t>
  </si>
  <si>
    <t>Sloper, Mr. William Thompson</t>
  </si>
  <si>
    <t>Smart, Mr. John Montgomery</t>
  </si>
  <si>
    <t>Smith, Miss. Marion Elsie</t>
  </si>
  <si>
    <t>Smith, Mr. James Clinch</t>
  </si>
  <si>
    <t>Smith, Mr. Lucien Philip</t>
  </si>
  <si>
    <t>Smith, Mrs. Lucien Philip (Mary Eloise Hughes)</t>
  </si>
  <si>
    <t>Snyder, Mr. John Pillsbury</t>
  </si>
  <si>
    <t>Snyder, Mrs. John Pillsbury (Nelle Stevenson)</t>
  </si>
  <si>
    <t>Sobey, Mr. Samuel James Hayden</t>
  </si>
  <si>
    <t>Soholt, Mr. Peter Andreas Lauritz Andersen</t>
  </si>
  <si>
    <t>Somerton, Mr. Francis William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</si>
  <si>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</si>
  <si>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</si>
  <si>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</si>
  <si>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</si>
  <si>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Spinner, Mr. Henry John</t>
  </si>
  <si>
    <t>Stahelin-Maeglin, Dr. Max</t>
  </si>
  <si>
    <t>Stankovic, Mr. Ivan</t>
  </si>
  <si>
    <t>Stanley, Miss. Amy Zillah Elsie</t>
  </si>
  <si>
    <t>Stanley, Mr. Edward Roland</t>
  </si>
  <si>
    <t>Stanton, Mr. Samuel Ward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</si>
  <si>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</si>
  <si>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</si>
  <si>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</si>
  <si>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</si>
  <si>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Stokes, Mr. Philip Joseph</t>
  </si>
  <si>
    <t>Stone, Mrs. George Nelson (Martha Evelyn)</t>
  </si>
  <si>
    <t>Storey, Mr. Thomas</t>
  </si>
  <si>
    <t>Stoytcheff, Mr. Ilia</t>
  </si>
  <si>
    <t>Strandberg, Miss. Ida Sofia</t>
  </si>
  <si>
    <t>Stranden, Mr. Juho</t>
  </si>
  <si>
    <t>Straus, Mr. Isidor</t>
  </si>
  <si>
    <t>Straus, Mrs. Isidor (Rosalie Ida Blun)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</si>
  <si>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</si>
  <si>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</si>
  <si>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</si>
  <si>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</si>
  <si>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</si>
  <si>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</si>
  <si>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Sutton, Mr. Frederick</t>
  </si>
  <si>
    <t>Svensson, Mr. Johan</t>
  </si>
  <si>
    <t>Svensson, Mr. Johan Cervin</t>
  </si>
  <si>
    <t>Svensson, Mr. Olof</t>
  </si>
  <si>
    <t>Swane, Mr. George</t>
  </si>
  <si>
    <t>Sweet, Mr. George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</si>
  <si>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</si>
  <si>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</si>
  <si>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</si>
  <si>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</si>
  <si>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</si>
  <si>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Tenglin, Mr. Gunnar Isidor</t>
  </si>
  <si>
    <t>Thayer, Mr. John Borland</t>
  </si>
  <si>
    <t>Thayer, Mr. John Borland Jr</t>
  </si>
  <si>
    <t>Thayer, Mrs. John Borland (Marian Longstreth Morris)</t>
  </si>
  <si>
    <t>Theobald, Mr. Thomas Leonard</t>
  </si>
  <si>
    <t>Thomas, Master. Assad Alexander</t>
  </si>
  <si>
    <t>Thomas, Mrs. Alexander (Thamine "Thelma")</t>
  </si>
  <si>
    <t>Tikkanen, Mr. Juho</t>
  </si>
  <si>
    <t>Tomlin, Mr. Ernest Portage</t>
  </si>
  <si>
    <t>Toomey, Miss. Ellen</t>
  </si>
  <si>
    <t>Torber, Mr. Ernst William</t>
  </si>
  <si>
    <t>Tornquist, Mr. William Henry</t>
  </si>
  <si>
    <t>Touma, Master. Georges Youssef</t>
  </si>
  <si>
    <t>Touma, Miss. Maria Youssef</t>
  </si>
  <si>
    <t>Touma, Mrs. Darwis (Hanne Youssef Razi)</t>
  </si>
  <si>
    <t>Troupiansky, Mr. Moses Aaron</t>
  </si>
  <si>
    <t>Trout, Mrs. William H (Jessie L)</t>
  </si>
  <si>
    <t>Troutt, Miss. Edwina Celia "Winnie"</t>
  </si>
  <si>
    <t>Tucker, Mr. Gilbert Milligan Jr</t>
  </si>
  <si>
    <t>Turcin, Mr. Stjepan</t>
  </si>
  <si>
    <t>Turja, Miss. Anna Sofia</t>
  </si>
  <si>
    <t>Turkula, Mrs. (Hedwig)</t>
  </si>
  <si>
    <t>Turpin, Mr. William John Robert</t>
  </si>
  <si>
    <t>Turpin, Mrs. William John Robert (Dorothy Ann Wonnacott)</t>
  </si>
  <si>
    <t>Uruchurtu, Don. Manuel E</t>
  </si>
  <si>
    <t>van Billiard, Master. Walter John</t>
  </si>
  <si>
    <t>van Billiard, Mr. Austin Blyler</t>
  </si>
  <si>
    <t>Van der hoef, Mr. Wyckoff</t>
  </si>
  <si>
    <t>Van Impe, Miss. Catharina</t>
  </si>
  <si>
    <t>Van Impe, Mr. Jean Baptiste</t>
  </si>
  <si>
    <t>Van Impe, Mrs. Jean Baptiste (Rosalie Paula Govaert)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</si>
  <si>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</si>
  <si>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</si>
  <si>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</si>
  <si>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</si>
  <si>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</si>
  <si>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</si>
  <si>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</si>
  <si>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</si>
  <si>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</si>
  <si>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Veal, Mr. James</t>
  </si>
  <si>
    <t>Vendel, Mr. Olof Edvin</t>
  </si>
  <si>
    <t>Vestrom, Miss. Hulda Amanda Adolfina</t>
  </si>
  <si>
    <t>Vovk, Mr. Janko</t>
  </si>
  <si>
    <t>Waelens, Mr. Achille</t>
  </si>
  <si>
    <t>Walcroft, Miss. Nellie</t>
  </si>
  <si>
    <t>Walker, Mr. William Anderson</t>
  </si>
  <si>
    <t>Ward, Miss. Anna</t>
  </si>
  <si>
    <t>Ware, Mr. John James</t>
  </si>
  <si>
    <t>Ware, Mr. William Jeffery</t>
  </si>
  <si>
    <t>Ware, Mrs. John James (Florence Louise Long)</t>
  </si>
  <si>
    <t>Warren, Mr. Frank Manley</t>
  </si>
  <si>
    <t>Warren, Mrs. Frank Manley (Anna Sophia Atkinson)</t>
  </si>
  <si>
    <t>Watt, Miss. Bertha J</t>
  </si>
  <si>
    <t>Watt, Mrs. James (Elizabeth "Bessie" Inglis Milne)</t>
  </si>
  <si>
    <t>Webber, Miss. Susan</t>
  </si>
  <si>
    <t>Weir, Col. John</t>
  </si>
  <si>
    <t>Weisz, Mr. Leopold</t>
  </si>
  <si>
    <t>Weisz, Mrs. Leopold (Mathilde Francoise Pede)</t>
  </si>
  <si>
    <t>Wells, Master. Ralph Lester</t>
  </si>
  <si>
    <t>Wells, Miss. Joan</t>
  </si>
  <si>
    <t>Wells, Mrs. Arthur Henry ("Addie" Dart Trevaskis)</t>
  </si>
  <si>
    <t>Wenzel, Mr. Linhart</t>
  </si>
  <si>
    <t>West, Miss. Barbara J</t>
  </si>
  <si>
    <t>West, Miss. Constance Mirium</t>
  </si>
  <si>
    <t>West, Mr. Edwy Arthur</t>
  </si>
  <si>
    <t>West, Mrs. Edwy Arthur (Ada Mary Worth)</t>
  </si>
  <si>
    <t>Whabee, Mrs. George Joseph (Shawneene Abi-Saab)</t>
  </si>
  <si>
    <t>Wheadon, Mr. Edward H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</si>
  <si>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</si>
  <si>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</si>
  <si>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</si>
  <si>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</si>
  <si>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</si>
  <si>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</si>
  <si>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Widegren, Mr. Carl/Charles Peter</t>
  </si>
  <si>
    <t>Widener, Mr. George Dunton</t>
  </si>
  <si>
    <t>Widener, Mr. Harry Elkins</t>
  </si>
  <si>
    <t>Widener, Mrs. George Dunton (Eleanor Elkins)</t>
  </si>
  <si>
    <t>Wiklund, Mr. Jakob Alfred</t>
  </si>
  <si>
    <t>Wiklund, Mr. Karl Johan</t>
  </si>
  <si>
    <t>Wilhelms, Mr. Charles</t>
  </si>
  <si>
    <t>Wilkes, Mrs. James (Ellen Needs)</t>
  </si>
  <si>
    <t>Willard, Miss. Constance</t>
  </si>
  <si>
    <t>Williams, Mr. Charles Duane</t>
  </si>
  <si>
    <t>Williams, Mr. Leslie</t>
  </si>
  <si>
    <t>Williams, Mr. Richard Norris II</t>
  </si>
  <si>
    <t>Wilson, Miss. Helen Alice</t>
  </si>
  <si>
    <t>Windelov, Mr. Einar</t>
  </si>
  <si>
    <t>Wirz, Mr. Albert</t>
  </si>
  <si>
    <t>Wittevrongel, Mr. Camille</t>
  </si>
  <si>
    <t>Wright, Miss. Marion</t>
  </si>
  <si>
    <t>Wright, Mr. George</t>
  </si>
  <si>
    <t>Yasbeck, Mr. Antoni</t>
  </si>
  <si>
    <t>Yasbeck, Mrs. Antoni (Selini Alexander)</t>
  </si>
  <si>
    <t>Young, Miss. Marie Grice</t>
  </si>
  <si>
    <t>Youseff, Mr. Gerious</t>
  </si>
  <si>
    <t>Yrois, Miss. Henriette ("Mrs Harbeck")</t>
  </si>
  <si>
    <t>Zabour, Miss. Hileni</t>
  </si>
  <si>
    <t>Zakarian, Mr. Mapriededer</t>
  </si>
  <si>
    <t>Zakarian, Mr. Ortin</t>
  </si>
  <si>
    <t>Zimmerman, Mr. Leo</t>
  </si>
  <si>
    <t>test</t>
  </si>
  <si>
    <t>train</t>
  </si>
  <si>
    <t>Model: Logit</t>
  </si>
  <si>
    <t>Response type: Binary</t>
  </si>
  <si>
    <t>Confidence interval (%): 95</t>
  </si>
  <si>
    <t>Stop conditions: Iterations = 100 / Convergence = 0.000001</t>
  </si>
  <si>
    <t>Maximization of the likelihood function using the Newton-Raphson algorithm</t>
  </si>
  <si>
    <t>Summary statistics:</t>
  </si>
  <si>
    <t>Variable</t>
  </si>
  <si>
    <t>Categories</t>
  </si>
  <si>
    <t>Frequencies</t>
  </si>
  <si>
    <t>%</t>
  </si>
  <si>
    <t>0</t>
  </si>
  <si>
    <t/>
  </si>
  <si>
    <t>1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</si>
  <si>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</si>
  <si>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</si>
  <si>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</si>
  <si>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</si>
  <si>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</si>
  <si>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</si>
  <si>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</si>
  <si>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</si>
  <si>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Variables</t>
  </si>
  <si>
    <t>Regression of variable survived:</t>
  </si>
  <si>
    <t>Correspondence between the categories of the response variable and the probabilities (Variable survived):</t>
  </si>
  <si>
    <t>Probabilities</t>
  </si>
  <si>
    <t>Goodness of fit statistics (Variable survived):</t>
  </si>
  <si>
    <t>Statistic</t>
  </si>
  <si>
    <t>Independent</t>
  </si>
  <si>
    <t>Full</t>
  </si>
  <si>
    <t>Sum of weights</t>
  </si>
  <si>
    <t>DF</t>
  </si>
  <si>
    <t>-2 Log(Likelihood)</t>
  </si>
  <si>
    <t>R²(McFadden)</t>
  </si>
  <si>
    <t>R²(Cox and Snell)</t>
  </si>
  <si>
    <t>R²(Nagelkerke)</t>
  </si>
  <si>
    <t>AIC</t>
  </si>
  <si>
    <t>SBC</t>
  </si>
  <si>
    <t>Iterations</t>
  </si>
  <si>
    <t>Pr &gt; Chi²</t>
  </si>
  <si>
    <t>&lt; 0.0001</t>
  </si>
  <si>
    <t>Source</t>
  </si>
  <si>
    <t>Model parameters (Variable survived):</t>
  </si>
  <si>
    <t>Value</t>
  </si>
  <si>
    <t>Standard error</t>
  </si>
  <si>
    <t>Wald Chi-Square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</si>
  <si>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</si>
  <si>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</si>
  <si>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</si>
  <si>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</si>
  <si>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</si>
  <si>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</si>
  <si>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Survived</t>
  </si>
  <si>
    <t xml:space="preserve"> Survival Indicator (0 = No, 1 = Yes) </t>
  </si>
  <si>
    <t>Name</t>
  </si>
  <si>
    <t xml:space="preserve"> Passenger Name </t>
  </si>
  <si>
    <t>Gender</t>
  </si>
  <si>
    <t xml:space="preserve"> Passenger’s gender </t>
  </si>
  <si>
    <t>GenderNum</t>
  </si>
  <si>
    <t xml:space="preserve"> Passenger’s numeric gender (0 = Female, 1 = Male) </t>
  </si>
  <si>
    <t>Age</t>
  </si>
  <si>
    <t xml:space="preserve"> Age in years </t>
  </si>
  <si>
    <t>SiblingSpouse</t>
  </si>
  <si>
    <t xml:space="preserve"> Number of passengers on ship who are this person’s brother, sister or spouse </t>
  </si>
  <si>
    <t>ParentChild</t>
  </si>
  <si>
    <t xml:space="preserve"> Number of passengers on ship who are this person’s parent or child </t>
  </si>
  <si>
    <t>Pclass</t>
  </si>
  <si>
    <t xml:space="preserve"> Passenger class (1 = 1st, 2 = 2nd, 3 = 3rd) </t>
  </si>
  <si>
    <t>Fare</t>
  </si>
  <si>
    <t xml:space="preserve"> Passenger fare </t>
  </si>
  <si>
    <t>Embarked</t>
  </si>
  <si>
    <t xml:space="preserve"> Port of embarkation </t>
  </si>
  <si>
    <t>Response variable(s): Workbook = Book1 / Sheet = Sheet1 / Range = Sheet1!$A$1:$A$788 / 787 rows and 1 column</t>
  </si>
  <si>
    <t>Quantitative: Workbook = Book1 / Sheet = Sheet1 / Range = Sheet1!$D$1:$I$788 / 787 rows and 6 columns</t>
  </si>
  <si>
    <t>Number of removed observations: 1</t>
  </si>
  <si>
    <t>Equation of the model (Variable survived):</t>
  </si>
  <si>
    <t>Pred(survived) = 1 / (1 + exp(-(4.68756434309937-2.55080706269526*gendernum-3.85558479613701E-02*age-0.375100784788058*siblingspouse+9.53758733004869E-03*parentchild-1.0513905224412*pclass+2.70042964537104E-03*fare)))</t>
  </si>
  <si>
    <t>Standardized coefficients (Variable survived):</t>
  </si>
  <si>
    <t xml:space="preserve"> </t>
  </si>
  <si>
    <t>ROC Curve (Variable survived):</t>
  </si>
  <si>
    <t>Area under the curve:</t>
  </si>
  <si>
    <r>
      <t>XLSTAT 2017.6.48392  - Logistic regression - Start time: 5/16/2018 at 4:19:33 AM / End time: 5/16/2018 at 4:19:34 AM</t>
    </r>
    <r>
      <rPr>
        <sz val="11"/>
        <color rgb="FFFFFFFF"/>
        <rFont val="Calibri"/>
        <family val="2"/>
        <scheme val="minor"/>
      </rPr>
      <t xml:space="preserve"> / Microsoft Excel 16.04690</t>
    </r>
  </si>
  <si>
    <t>Female 20 year Old Travelling in First Class</t>
  </si>
  <si>
    <t>Male 20 year Old Travelling in First Class</t>
  </si>
  <si>
    <t>Utility (f)</t>
  </si>
  <si>
    <t>Utility (m)</t>
  </si>
  <si>
    <t>exp(u)</t>
  </si>
  <si>
    <t>(u) Utility==&gt;</t>
  </si>
  <si>
    <t>1+exp(u)</t>
  </si>
  <si>
    <t>p(survival) = exp(u) / 1+exp(u)</t>
  </si>
  <si>
    <t>Coeff Gender</t>
  </si>
  <si>
    <t>Coeff Age</t>
  </si>
  <si>
    <t>Coeff pclass</t>
  </si>
  <si>
    <t>Utility (u)</t>
  </si>
  <si>
    <t>p (survival) = exp(u) / 1+exp(u)</t>
  </si>
  <si>
    <t>Predicted Survival</t>
  </si>
  <si>
    <t>Row Labels</t>
  </si>
  <si>
    <t>Grand Total</t>
  </si>
  <si>
    <t>Column Labels</t>
  </si>
  <si>
    <t>Count of name</t>
  </si>
  <si>
    <t>Accurate Prediction=&gt;</t>
  </si>
  <si>
    <t>132+70</t>
  </si>
  <si>
    <t>Hit Rate==&gt;</t>
  </si>
  <si>
    <t>202/259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</si>
</sst>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49" fontId="0" fillId="0" borderId="3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164" fontId="0" fillId="0" borderId="2" xfId="0" applyNumberFormat="1" applyBorder="1" applyAlignment="1"/>
    <xf numFmtId="164" fontId="0" fillId="0" borderId="3" xfId="0" applyNumberFormat="1" applyBorder="1" applyAlignment="1"/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0" xfId="0" applyNumberFormat="1" applyAlignment="1"/>
    <xf numFmtId="164" fontId="0" fillId="0" borderId="0" xfId="0" applyNumberFormat="1" applyAlignment="1"/>
    <xf numFmtId="164" fontId="1" fillId="0" borderId="2" xfId="0" applyNumberFormat="1" applyFont="1" applyBorder="1" applyAlignment="1"/>
    <xf numFmtId="164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ont="1"/>
    <xf numFmtId="164" fontId="0" fillId="0" borderId="0" xfId="0" applyNumberFormat="1"/>
    <xf numFmtId="0" fontId="0" fillId="2" borderId="0" xfId="0" applyFill="1" applyAlignment="1"/>
    <xf numFmtId="164" fontId="0" fillId="2" borderId="0" xfId="0" applyNumberFormat="1" applyFill="1" applyAlignment="1"/>
    <xf numFmtId="49" fontId="0" fillId="2" borderId="1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3" xfId="0" applyNumberFormat="1" applyFill="1" applyBorder="1" applyAlignment="1"/>
    <xf numFmtId="164" fontId="0" fillId="2" borderId="2" xfId="0" applyNumberFormat="1" applyFill="1" applyBorder="1" applyAlignment="1"/>
    <xf numFmtId="1" fontId="0" fillId="0" borderId="0" xfId="0" applyNumberFormat="1" applyAlignment="1">
      <alignment horizontal="center"/>
    </xf>
    <xf numFmtId="49" fontId="0" fillId="2" borderId="0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/>
    <xf numFmtId="164" fontId="3" fillId="2" borderId="0" xfId="0" applyNumberFormat="1" applyFont="1" applyFill="1" applyAlignment="1"/>
    <xf numFmtId="164" fontId="3" fillId="2" borderId="2" xfId="0" applyNumberFormat="1" applyFont="1" applyFill="1" applyBorder="1" applyAlignment="1"/>
    <xf numFmtId="9" fontId="0" fillId="0" borderId="0" xfId="1" applyFont="1"/>
    <xf numFmtId="9" fontId="0" fillId="3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</cellXfs>
  <cellStyles count="2">
    <cellStyle name="Normal" xfId="0" builtinId="0"/>
    <cellStyle name="Percent" xfId="1" builtinId="5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lash" refreshedDate="43237.946325115743" createdVersion="6" refreshedVersion="6" minRefreshableVersion="3" recordCount="259" xr:uid="{C51E6BCF-32AD-4C8E-8B70-80A371CD7A82}">
  <cacheSource type="worksheet">
    <worksheetSource ref="A2:T261" sheet="Test_Data"/>
  </cacheSource>
  <cacheFields count="20"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name" numFmtId="0">
      <sharedItems/>
    </cacheField>
    <cacheField name="gender" numFmtId="0">
      <sharedItems/>
    </cacheField>
    <cacheField name="gendernum" numFmtId="0">
      <sharedItems containsSemiMixedTypes="0" containsString="0" containsNumber="1" containsInteger="1" minValue="0" maxValue="1"/>
    </cacheField>
    <cacheField name="age" numFmtId="0">
      <sharedItems containsSemiMixedTypes="0" containsString="0" containsNumber="1" minValue="0.33329999999999999" maxValue="70.5"/>
    </cacheField>
    <cacheField name="siblingspouse" numFmtId="0">
      <sharedItems containsSemiMixedTypes="0" containsString="0" containsNumber="1" containsInteger="1" minValue="0" maxValue="5"/>
    </cacheField>
    <cacheField name="parentchild" numFmtId="0">
      <sharedItems containsSemiMixedTypes="0" containsString="0" containsNumber="1" containsInteger="1" minValue="0" maxValue="6"/>
    </cacheField>
    <cacheField name="pclass" numFmtId="0">
      <sharedItems containsSemiMixedTypes="0" containsString="0" containsNumber="1" containsInteger="1" minValue="1" maxValue="3"/>
    </cacheField>
    <cacheField name="fare" numFmtId="0">
      <sharedItems containsSemiMixedTypes="0" containsString="0" containsNumber="1" minValue="3.1707999999999998" maxValue="512.32920000000001"/>
    </cacheField>
    <cacheField name="embarked" numFmtId="0">
      <sharedItems containsBlank="1"/>
    </cacheField>
    <cacheField name="test or train" numFmtId="0">
      <sharedItems/>
    </cacheField>
    <cacheField name="Intercept" numFmtId="0">
      <sharedItems containsSemiMixedTypes="0" containsString="0" containsNumber="1" minValue="4.6875643430993694" maxValue="4.6875643430993694"/>
    </cacheField>
    <cacheField name="Coeff Gender" numFmtId="0">
      <sharedItems containsSemiMixedTypes="0" containsString="0" containsNumber="1" minValue="-2.5508070626952604" maxValue="0"/>
    </cacheField>
    <cacheField name="Coeff Age" numFmtId="0">
      <sharedItems containsSemiMixedTypes="0" containsString="0" containsNumber="1" minValue="-2.7181872812765886" maxValue="-1.2850664125524637E-2"/>
    </cacheField>
    <cacheField name="Coeff pclass" numFmtId="0">
      <sharedItems containsSemiMixedTypes="0" containsString="0" containsNumber="1" minValue="-3.1541715673236128" maxValue="-1.0513905224412043"/>
    </cacheField>
    <cacheField name="Utility (u)" numFmtId="0">
      <sharedItems containsSemiMixedTypes="0" containsString="0" containsNumber="1" minValue="-3.7356015681960923" maxValue="3.0192802532762437"/>
    </cacheField>
    <cacheField name="exp(u)" numFmtId="0">
      <sharedItems containsSemiMixedTypes="0" containsString="0" containsNumber="1" minValue="2.3858814047088978E-2" maxValue="20.476548450471252"/>
    </cacheField>
    <cacheField name="1+exp(u)" numFmtId="0">
      <sharedItems containsSemiMixedTypes="0" containsString="0" containsNumber="1" minValue="1.023858814047089" maxValue="21.476548450471252"/>
    </cacheField>
    <cacheField name="p (survival) = exp(u) / 1+exp(u)" numFmtId="0">
      <sharedItems containsSemiMixedTypes="0" containsString="0" containsNumber="1" minValue="2.3302836015817775E-2" maxValue="0.95343758321751848"/>
    </cacheField>
    <cacheField name="Predicted Survival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x v="0"/>
    <s v="Abbing, Mr. Anthony"/>
    <s v="male"/>
    <n v="1"/>
    <n v="42"/>
    <n v="0"/>
    <n v="0"/>
    <n v="3"/>
    <n v="7.55"/>
    <s v="Southampton"/>
    <s v="test"/>
    <n v="4.6875643430993694"/>
    <n v="-2.5508070626952604"/>
    <n v="-1.6193456143775422"/>
    <n v="-3.1541715673236128"/>
    <n v="-2.636759901297046"/>
    <n v="7.1592862102060825E-2"/>
    <n v="1.0715928621020607"/>
    <n v="6.6809760156131173E-2"/>
    <x v="0"/>
  </r>
  <r>
    <x v="0"/>
    <s v="Abbott, Master. Eugene Joseph"/>
    <s v="male"/>
    <n v="1"/>
    <n v="13"/>
    <n v="0"/>
    <n v="2"/>
    <n v="3"/>
    <n v="20.25"/>
    <s v="Southampton"/>
    <s v="test"/>
    <n v="4.6875643430993694"/>
    <n v="-2.5508070626952604"/>
    <n v="-0.50122602349781065"/>
    <n v="-3.1541715673236128"/>
    <n v="-1.5186403104173145"/>
    <n v="0.21900946949060543"/>
    <n v="1.2190094694906055"/>
    <n v="0.17966182787909282"/>
    <x v="0"/>
  </r>
  <r>
    <x v="1"/>
    <s v="Abrahim, Mrs. Joseph (Sophie Halaut Easu)"/>
    <s v="female"/>
    <n v="0"/>
    <n v="18"/>
    <n v="0"/>
    <n v="0"/>
    <n v="3"/>
    <n v="7.2291999999999996"/>
    <s v="Cherbourg"/>
    <s v="test"/>
    <n v="4.6875643430993694"/>
    <n v="0"/>
    <n v="-0.69400526330466095"/>
    <n v="-3.1541715673236128"/>
    <n v="0.83938751247109566"/>
    <n v="2.3149486652888371"/>
    <n v="3.3149486652888371"/>
    <n v="0.69833620337138214"/>
    <x v="1"/>
  </r>
  <r>
    <x v="0"/>
    <s v="Allen, Mr. William Henry"/>
    <s v="male"/>
    <n v="1"/>
    <n v="35"/>
    <n v="0"/>
    <n v="0"/>
    <n v="3"/>
    <n v="8.0500000000000007"/>
    <s v="Southampton"/>
    <s v="test"/>
    <n v="4.6875643430993694"/>
    <n v="-2.5508070626952604"/>
    <n v="-1.3494546786479518"/>
    <n v="-3.1541715673236128"/>
    <n v="-2.3668689655674555"/>
    <n v="9.3773876342799309E-2"/>
    <n v="1.0937738763427993"/>
    <n v="8.5734243952092407E-2"/>
    <x v="0"/>
  </r>
  <r>
    <x v="0"/>
    <s v="Allison, Mrs. Hudson J C (Bessie Waldo Daniels)"/>
    <s v="female"/>
    <n v="0"/>
    <n v="25"/>
    <n v="1"/>
    <n v="2"/>
    <n v="1"/>
    <n v="151.55000000000001"/>
    <s v="Southampton"/>
    <s v="test"/>
    <n v="4.6875643430993694"/>
    <n v="0"/>
    <n v="-0.96389619903425128"/>
    <n v="-1.0513905224412043"/>
    <n v="2.6722776216239135"/>
    <n v="14.472895461441862"/>
    <n v="15.472895461441862"/>
    <n v="0.93537085528096664"/>
    <x v="1"/>
  </r>
  <r>
    <x v="0"/>
    <s v="Angle, Mr. William A"/>
    <s v="male"/>
    <n v="1"/>
    <n v="34"/>
    <n v="1"/>
    <n v="0"/>
    <n v="2"/>
    <n v="26"/>
    <s v="Southampton"/>
    <s v="test"/>
    <n v="4.6875643430993694"/>
    <n v="-2.5508070626952604"/>
    <n v="-1.3108988306865816"/>
    <n v="-2.1027810448824087"/>
    <n v="-1.2769225951648813"/>
    <n v="0.27889425170260407"/>
    <n v="1.2788942517026041"/>
    <n v="0.21807452127594562"/>
    <x v="0"/>
  </r>
  <r>
    <x v="0"/>
    <s v="Arnold-Franchi, Mr. Josef"/>
    <s v="male"/>
    <n v="1"/>
    <n v="25"/>
    <n v="1"/>
    <n v="0"/>
    <n v="3"/>
    <n v="17.8"/>
    <s v="Southampton"/>
    <s v="test"/>
    <n v="4.6875643430993694"/>
    <n v="-2.5508070626952604"/>
    <n v="-0.96389619903425128"/>
    <n v="-3.1541715673236128"/>
    <n v="-1.9813104859537551"/>
    <n v="0.13788841802119872"/>
    <n v="1.1378884180211988"/>
    <n v="0.12117920864419052"/>
    <x v="0"/>
  </r>
  <r>
    <x v="0"/>
    <s v="Arnold-Franchi, Mrs. Josef (Josefine Franchi)"/>
    <s v="female"/>
    <n v="0"/>
    <n v="18"/>
    <n v="1"/>
    <n v="0"/>
    <n v="3"/>
    <n v="17.8"/>
    <s v="Southampton"/>
    <s v="test"/>
    <n v="4.6875643430993694"/>
    <n v="0"/>
    <n v="-0.69400526330466095"/>
    <n v="-3.1541715673236128"/>
    <n v="0.83938751247109566"/>
    <n v="2.3149486652888371"/>
    <n v="3.3149486652888371"/>
    <n v="0.69833620337138214"/>
    <x v="1"/>
  </r>
  <r>
    <x v="1"/>
    <s v="Asplund, Master. Edvin Rojj Felix"/>
    <s v="male"/>
    <n v="1"/>
    <n v="3"/>
    <n v="4"/>
    <n v="2"/>
    <n v="3"/>
    <n v="31.387499999999999"/>
    <s v="Southampton"/>
    <s v="test"/>
    <n v="4.6875643430993694"/>
    <n v="-2.5508070626952604"/>
    <n v="-0.11566754388411016"/>
    <n v="-3.1541715673236128"/>
    <n v="-1.1330818308036141"/>
    <n v="0.32203925504078273"/>
    <n v="1.3220392550407827"/>
    <n v="0.24359280846834488"/>
    <x v="0"/>
  </r>
  <r>
    <x v="1"/>
    <s v="Asplund, Miss. Lillian Gertrud"/>
    <s v="female"/>
    <n v="0"/>
    <n v="5"/>
    <n v="4"/>
    <n v="2"/>
    <n v="3"/>
    <n v="31.387499999999999"/>
    <s v="Southampton"/>
    <s v="test"/>
    <n v="4.6875643430993694"/>
    <n v="0"/>
    <n v="-0.19277923980685024"/>
    <n v="-3.1541715673236128"/>
    <n v="1.340613535968906"/>
    <n v="3.8213873448650904"/>
    <n v="4.8213873448650908"/>
    <n v="0.79259081910001949"/>
    <x v="1"/>
  </r>
  <r>
    <x v="1"/>
    <s v="Astor, Mrs. John Jacob (Madeleine Talmadge Force)"/>
    <s v="female"/>
    <n v="0"/>
    <n v="18"/>
    <n v="1"/>
    <n v="0"/>
    <n v="1"/>
    <n v="227.52500000000001"/>
    <s v="Cherbourg"/>
    <s v="test"/>
    <n v="4.6875643430993694"/>
    <n v="0"/>
    <n v="-0.69400526330466095"/>
    <n v="-1.0513905224412043"/>
    <n v="2.9421685573535044"/>
    <n v="18.956910919258309"/>
    <n v="19.956910919258309"/>
    <n v="0.9498920447134428"/>
    <x v="1"/>
  </r>
  <r>
    <x v="0"/>
    <s v="Augustsson, Mr. Albert"/>
    <s v="male"/>
    <n v="1"/>
    <n v="23"/>
    <n v="0"/>
    <n v="0"/>
    <n v="3"/>
    <n v="7.8541999999999996"/>
    <s v="Southampton"/>
    <s v="test"/>
    <n v="4.6875643430993694"/>
    <n v="-2.5508070626952604"/>
    <n v="-0.88678450311151114"/>
    <n v="-3.1541715673236128"/>
    <n v="-1.9041987900310149"/>
    <n v="0.14894192858719096"/>
    <n v="1.1489419285871909"/>
    <n v="0.12963399183311122"/>
    <x v="0"/>
  </r>
  <r>
    <x v="1"/>
    <s v="Backstrom, Mrs. Karl Alfred (Maria Mathilda Gustafsson)"/>
    <s v="female"/>
    <n v="0"/>
    <n v="33"/>
    <n v="3"/>
    <n v="0"/>
    <n v="3"/>
    <n v="15.85"/>
    <s v="Southampton"/>
    <s v="test"/>
    <n v="4.6875643430993694"/>
    <n v="0"/>
    <n v="-1.2723429827252117"/>
    <n v="-3.1541715673236128"/>
    <n v="0.2610497930505451"/>
    <n v="1.2982923097588597"/>
    <n v="2.2982923097588595"/>
    <n v="0.56489433665427813"/>
    <x v="1"/>
  </r>
  <r>
    <x v="1"/>
    <s v="Baclini, Miss. Eugenie"/>
    <s v="female"/>
    <n v="0"/>
    <n v="0.75"/>
    <n v="2"/>
    <n v="1"/>
    <n v="3"/>
    <n v="19.258299999999998"/>
    <s v="Cherbourg"/>
    <s v="test"/>
    <n v="4.6875643430993694"/>
    <n v="0"/>
    <n v="-2.8916885971027539E-2"/>
    <n v="-3.1541715673236128"/>
    <n v="1.5044758898047288"/>
    <n v="4.5017935759680716"/>
    <n v="5.5017935759680716"/>
    <n v="0.81824109062033568"/>
    <x v="1"/>
  </r>
  <r>
    <x v="1"/>
    <s v="Baclini, Miss. Helene Barbara"/>
    <s v="female"/>
    <n v="0"/>
    <n v="0.75"/>
    <n v="2"/>
    <n v="1"/>
    <n v="3"/>
    <n v="19.258299999999998"/>
    <s v="Cherbourg"/>
    <s v="test"/>
    <n v="4.6875643430993694"/>
    <n v="0"/>
    <n v="-2.8916885971027539E-2"/>
    <n v="-3.1541715673236128"/>
    <n v="1.5044758898047288"/>
    <n v="4.5017935759680716"/>
    <n v="5.5017935759680716"/>
    <n v="0.81824109062033568"/>
    <x v="1"/>
  </r>
  <r>
    <x v="1"/>
    <s v="Barber, Miss. Ellen &quot;Nellie&quot;"/>
    <s v="female"/>
    <n v="0"/>
    <n v="26"/>
    <n v="0"/>
    <n v="0"/>
    <n v="1"/>
    <n v="78.849999999999994"/>
    <s v="Southampton"/>
    <s v="test"/>
    <n v="4.6875643430993694"/>
    <n v="0"/>
    <n v="-1.0024520469956213"/>
    <n v="-1.0513905224412043"/>
    <n v="2.6337217736625433"/>
    <n v="13.925501139817467"/>
    <n v="14.925501139817467"/>
    <n v="0.93300057461171249"/>
    <x v="1"/>
  </r>
  <r>
    <x v="0"/>
    <s v="Barry, Miss. Julia"/>
    <s v="female"/>
    <n v="0"/>
    <n v="27"/>
    <n v="0"/>
    <n v="0"/>
    <n v="3"/>
    <n v="7.8792"/>
    <s v="Queenstown"/>
    <s v="test"/>
    <n v="4.6875643430993694"/>
    <n v="0"/>
    <n v="-1.0410078949569914"/>
    <n v="-3.1541715673236128"/>
    <n v="0.49238488081876497"/>
    <n v="1.6362137453179331"/>
    <n v="2.6362137453179333"/>
    <n v="0.62066808817150831"/>
    <x v="1"/>
  </r>
  <r>
    <x v="0"/>
    <s v="Barton, Mr. David John"/>
    <s v="male"/>
    <n v="1"/>
    <n v="22"/>
    <n v="0"/>
    <n v="0"/>
    <n v="3"/>
    <n v="8.0500000000000007"/>
    <s v="Southampton"/>
    <s v="test"/>
    <n v="4.6875643430993694"/>
    <n v="-2.5508070626952604"/>
    <n v="-0.84822865515014112"/>
    <n v="-3.1541715673236128"/>
    <n v="-1.8656429420696448"/>
    <n v="0.15479665260335537"/>
    <n v="1.1547966526033553"/>
    <n v="0.13404667588391797"/>
    <x v="0"/>
  </r>
  <r>
    <x v="1"/>
    <s v="Beane, Mr. Edward"/>
    <s v="male"/>
    <n v="1"/>
    <n v="32"/>
    <n v="1"/>
    <n v="0"/>
    <n v="2"/>
    <n v="26"/>
    <s v="Southampton"/>
    <s v="test"/>
    <n v="4.6875643430993694"/>
    <n v="-2.5508070626952604"/>
    <n v="-1.2337871347638416"/>
    <n v="-2.1027810448824087"/>
    <n v="-1.1998108992421412"/>
    <n v="0.30125117335149332"/>
    <n v="1.3012511733514933"/>
    <n v="0.23150885818269268"/>
    <x v="0"/>
  </r>
  <r>
    <x v="0"/>
    <s v="Beattie, Mr. Thomson"/>
    <s v="male"/>
    <n v="1"/>
    <n v="36"/>
    <n v="0"/>
    <n v="0"/>
    <n v="1"/>
    <n v="75.241699999999994"/>
    <s v="Cherbourg"/>
    <s v="test"/>
    <n v="4.6875643430993694"/>
    <n v="-2.5508070626952604"/>
    <n v="-1.3880105266093219"/>
    <n v="-1.0513905224412043"/>
    <n v="-0.30264376864641718"/>
    <n v="0.73886225539630268"/>
    <n v="1.7388622553963027"/>
    <n v="0.4249113195155928"/>
    <x v="0"/>
  </r>
  <r>
    <x v="1"/>
    <s v="Becker, Miss. Marion Louise"/>
    <s v="female"/>
    <n v="0"/>
    <n v="4"/>
    <n v="2"/>
    <n v="1"/>
    <n v="2"/>
    <n v="39"/>
    <s v="Southampton"/>
    <s v="test"/>
    <n v="4.6875643430993694"/>
    <n v="0"/>
    <n v="-0.1542233918454802"/>
    <n v="-2.1027810448824087"/>
    <n v="2.4305599063714802"/>
    <n v="11.365243771260479"/>
    <n v="12.365243771260479"/>
    <n v="0.91912816128023145"/>
    <x v="1"/>
  </r>
  <r>
    <x v="1"/>
    <s v="Beckwith, Mr. Richard Leonard"/>
    <s v="male"/>
    <n v="1"/>
    <n v="37"/>
    <n v="1"/>
    <n v="1"/>
    <n v="1"/>
    <n v="52.554200000000002"/>
    <s v="Southampton"/>
    <s v="test"/>
    <n v="4.6875643430993694"/>
    <n v="-2.5508070626952604"/>
    <n v="-1.4265663745706918"/>
    <n v="-1.0513905224412043"/>
    <n v="-0.34119961660778708"/>
    <n v="0.71091698320498176"/>
    <n v="1.7109169832049818"/>
    <n v="0.41551810531055328"/>
    <x v="0"/>
  </r>
  <r>
    <x v="1"/>
    <s v="Beesley, Mr. Lawrence"/>
    <s v="male"/>
    <n v="1"/>
    <n v="34"/>
    <n v="0"/>
    <n v="0"/>
    <n v="2"/>
    <n v="13"/>
    <s v="Southampton"/>
    <s v="test"/>
    <n v="4.6875643430993694"/>
    <n v="-2.5508070626952604"/>
    <n v="-1.3108988306865816"/>
    <n v="-2.1027810448824087"/>
    <n v="-1.2769225951648813"/>
    <n v="0.27889425170260407"/>
    <n v="1.2788942517026041"/>
    <n v="0.21807452127594562"/>
    <x v="0"/>
  </r>
  <r>
    <x v="0"/>
    <s v="Bengtsson, Mr. John Viktor"/>
    <s v="male"/>
    <n v="1"/>
    <n v="26"/>
    <n v="0"/>
    <n v="0"/>
    <n v="3"/>
    <n v="7.7750000000000004"/>
    <s v="Southampton"/>
    <s v="test"/>
    <n v="4.6875643430993694"/>
    <n v="-2.5508070626952604"/>
    <n v="-1.0024520469956213"/>
    <n v="-3.1541715673236128"/>
    <n v="-2.0198663339151253"/>
    <n v="0.13267319780188155"/>
    <n v="1.1326731978018816"/>
    <n v="0.11713281294141448"/>
    <x v="0"/>
  </r>
  <r>
    <x v="1"/>
    <s v="Bidois, Miss. Rosalie"/>
    <s v="female"/>
    <n v="0"/>
    <n v="42"/>
    <n v="0"/>
    <n v="0"/>
    <n v="1"/>
    <n v="227.52500000000001"/>
    <s v="Cherbourg"/>
    <s v="test"/>
    <n v="4.6875643430993694"/>
    <n v="0"/>
    <n v="-1.6193456143775422"/>
    <n v="-1.0513905224412043"/>
    <n v="2.0168282062806231"/>
    <n v="7.5144528007367004"/>
    <n v="8.5144528007367004"/>
    <n v="0.88255264038653469"/>
    <x v="1"/>
  </r>
  <r>
    <x v="1"/>
    <s v="Bing, Mr. Lee"/>
    <s v="male"/>
    <n v="1"/>
    <n v="32"/>
    <n v="0"/>
    <n v="0"/>
    <n v="3"/>
    <n v="56.495800000000003"/>
    <s v="Southampton"/>
    <s v="test"/>
    <n v="4.6875643430993694"/>
    <n v="-2.5508070626952604"/>
    <n v="-1.2337871347638416"/>
    <n v="-3.1541715673236128"/>
    <n v="-2.2512014216833451"/>
    <n v="0.10527267168497549"/>
    <n v="1.1052726716849754"/>
    <n v="9.5245883103658502E-2"/>
    <x v="0"/>
  </r>
  <r>
    <x v="1"/>
    <s v="Bishop, Mrs. Dickinson H (Helen Walton)"/>
    <s v="female"/>
    <n v="0"/>
    <n v="19"/>
    <n v="1"/>
    <n v="0"/>
    <n v="1"/>
    <n v="91.0792"/>
    <s v="Cherbourg"/>
    <s v="test"/>
    <n v="4.6875643430993694"/>
    <n v="0"/>
    <n v="-0.73256111126603096"/>
    <n v="-1.0513905224412043"/>
    <n v="2.9036127093921342"/>
    <n v="18.239922019532802"/>
    <n v="19.239922019532802"/>
    <n v="0.94802473736719006"/>
    <x v="1"/>
  </r>
  <r>
    <x v="1"/>
    <s v="Blank, Mr. Henry"/>
    <s v="male"/>
    <n v="1"/>
    <n v="40"/>
    <n v="0"/>
    <n v="0"/>
    <n v="1"/>
    <n v="31"/>
    <s v="Cherbourg"/>
    <s v="test"/>
    <n v="4.6875643430993694"/>
    <n v="-2.5508070626952604"/>
    <n v="-1.542233918454802"/>
    <n v="-1.0513905224412043"/>
    <n v="-0.45686716049189724"/>
    <n v="0.63326445701457768"/>
    <n v="1.6332644570145778"/>
    <n v="0.38772928308996163"/>
    <x v="0"/>
  </r>
  <r>
    <x v="0"/>
    <s v="Borebank, Mr. John James"/>
    <s v="male"/>
    <n v="1"/>
    <n v="42"/>
    <n v="0"/>
    <n v="0"/>
    <n v="1"/>
    <n v="26.55"/>
    <s v="Southampton"/>
    <s v="test"/>
    <n v="4.6875643430993694"/>
    <n v="-2.5508070626952604"/>
    <n v="-1.6193456143775422"/>
    <n v="-1.0513905224412043"/>
    <n v="-0.53397885641463749"/>
    <n v="0.58626764803623621"/>
    <n v="1.5862676480362361"/>
    <n v="0.36958936202350368"/>
    <x v="0"/>
  </r>
  <r>
    <x v="0"/>
    <s v="Boulos, Master. Akar"/>
    <s v="male"/>
    <n v="1"/>
    <n v="6"/>
    <n v="1"/>
    <n v="1"/>
    <n v="3"/>
    <n v="15.245799999999999"/>
    <s v="Cherbourg"/>
    <s v="test"/>
    <n v="4.6875643430993694"/>
    <n v="-2.5508070626952604"/>
    <n v="-0.23133508776822032"/>
    <n v="-3.1541715673236128"/>
    <n v="-1.2487493746877241"/>
    <n v="0.28686333116053675"/>
    <n v="1.2868633311605366"/>
    <n v="0.22291670312948753"/>
    <x v="0"/>
  </r>
  <r>
    <x v="0"/>
    <s v="Boulos, Miss. Nourelain"/>
    <s v="female"/>
    <n v="0"/>
    <n v="9"/>
    <n v="1"/>
    <n v="1"/>
    <n v="3"/>
    <n v="15.245799999999999"/>
    <s v="Cherbourg"/>
    <s v="test"/>
    <n v="4.6875643430993694"/>
    <n v="0"/>
    <n v="-0.34700263165233047"/>
    <n v="-3.1541715673236128"/>
    <n v="1.1863901441234264"/>
    <n v="3.2752367092975749"/>
    <n v="4.2752367092975749"/>
    <n v="0.7660948228140797"/>
    <x v="1"/>
  </r>
  <r>
    <x v="1"/>
    <s v="Bradley, Miss. Bridget Delia"/>
    <s v="female"/>
    <n v="0"/>
    <n v="22"/>
    <n v="0"/>
    <n v="0"/>
    <n v="3"/>
    <n v="7.7249999999999996"/>
    <s v="Queenstown"/>
    <s v="test"/>
    <n v="4.6875643430993694"/>
    <n v="0"/>
    <n v="-0.84822865515014112"/>
    <n v="-3.1541715673236128"/>
    <n v="0.6851641206256156"/>
    <n v="1.9840974401303708"/>
    <n v="2.9840974401303706"/>
    <n v="0.66489029930728016"/>
    <x v="1"/>
  </r>
  <r>
    <x v="0"/>
    <s v="Brady, Mr. John Bertram"/>
    <s v="male"/>
    <n v="1"/>
    <n v="41"/>
    <n v="0"/>
    <n v="0"/>
    <n v="1"/>
    <n v="30.5"/>
    <s v="Southampton"/>
    <s v="test"/>
    <n v="4.6875643430993694"/>
    <n v="-2.5508070626952604"/>
    <n v="-1.5807897664161721"/>
    <n v="-1.0513905224412043"/>
    <n v="-0.49542300845326737"/>
    <n v="0.60931310817910411"/>
    <n v="1.6093131081791041"/>
    <n v="0.37861688013498257"/>
    <x v="0"/>
  </r>
  <r>
    <x v="0"/>
    <s v="Brobeck, Mr. Karl Rudolf"/>
    <s v="male"/>
    <n v="1"/>
    <n v="22"/>
    <n v="0"/>
    <n v="0"/>
    <n v="3"/>
    <n v="7.7957999999999998"/>
    <s v="Southampton"/>
    <s v="test"/>
    <n v="4.6875643430993694"/>
    <n v="-2.5508070626952604"/>
    <n v="-0.84822865515014112"/>
    <n v="-3.1541715673236128"/>
    <n v="-1.8656429420696448"/>
    <n v="0.15479665260335537"/>
    <n v="1.1547966526033553"/>
    <n v="0.13404667588391797"/>
    <x v="0"/>
  </r>
  <r>
    <x v="0"/>
    <s v="Brocklebank, Mr. William Alfred"/>
    <s v="male"/>
    <n v="1"/>
    <n v="35"/>
    <n v="0"/>
    <n v="0"/>
    <n v="3"/>
    <n v="8.0500000000000007"/>
    <s v="Southampton"/>
    <s v="test"/>
    <n v="4.6875643430993694"/>
    <n v="-2.5508070626952604"/>
    <n v="-1.3494546786479518"/>
    <n v="-3.1541715673236128"/>
    <n v="-2.3668689655674555"/>
    <n v="9.3773876342799309E-2"/>
    <n v="1.0937738763427993"/>
    <n v="8.5734243952092407E-2"/>
    <x v="0"/>
  </r>
  <r>
    <x v="1"/>
    <s v="Brown, Miss. Amelia &quot;Mildred&quot;"/>
    <s v="female"/>
    <n v="0"/>
    <n v="24"/>
    <n v="0"/>
    <n v="0"/>
    <n v="2"/>
    <n v="13"/>
    <s v="Southampton"/>
    <s v="test"/>
    <n v="4.6875643430993694"/>
    <n v="0"/>
    <n v="-0.92534035107288126"/>
    <n v="-2.1027810448824087"/>
    <n v="1.6594429471440795"/>
    <n v="5.2563819461721382"/>
    <n v="6.2563819461721382"/>
    <n v="0.8401632111652273"/>
    <x v="1"/>
  </r>
  <r>
    <x v="1"/>
    <s v="Bryhl, Miss. Dagmar Jenny Ingeborg "/>
    <s v="female"/>
    <n v="0"/>
    <n v="20"/>
    <n v="1"/>
    <n v="0"/>
    <n v="2"/>
    <n v="26"/>
    <s v="Southampton"/>
    <s v="test"/>
    <n v="4.6875643430993694"/>
    <n v="0"/>
    <n v="-0.77111695922740098"/>
    <n v="-2.1027810448824087"/>
    <n v="1.81366633898956"/>
    <n v="6.1328915225756182"/>
    <n v="7.1328915225756182"/>
    <n v="0.85980440094525512"/>
    <x v="1"/>
  </r>
  <r>
    <x v="0"/>
    <s v="Bryhl, Mr. Kurt Arnold Gottfrid"/>
    <s v="male"/>
    <n v="1"/>
    <n v="25"/>
    <n v="1"/>
    <n v="0"/>
    <n v="2"/>
    <n v="26"/>
    <s v="Southampton"/>
    <s v="test"/>
    <n v="4.6875643430993694"/>
    <n v="-2.5508070626952604"/>
    <n v="-0.96389619903425128"/>
    <n v="-2.1027810448824087"/>
    <n v="-0.92991996351255102"/>
    <n v="0.3945852903284468"/>
    <n v="1.3945852903284468"/>
    <n v="0.28294095245728268"/>
    <x v="0"/>
  </r>
  <r>
    <x v="0"/>
    <s v="Burke, Mr. Jeremiah"/>
    <s v="male"/>
    <n v="1"/>
    <n v="19"/>
    <n v="0"/>
    <n v="0"/>
    <n v="3"/>
    <n v="6.75"/>
    <s v="Queenstown"/>
    <s v="test"/>
    <n v="4.6875643430993694"/>
    <n v="-2.5508070626952604"/>
    <n v="-0.73256111126603096"/>
    <n v="-3.1541715673236128"/>
    <n v="-1.7499753981855348"/>
    <n v="0.17377821865734949"/>
    <n v="1.1737782186573495"/>
    <n v="0.14805030106635417"/>
    <x v="0"/>
  </r>
  <r>
    <x v="0"/>
    <s v="Cacic, Mr. Luka"/>
    <s v="male"/>
    <n v="1"/>
    <n v="38"/>
    <n v="0"/>
    <n v="0"/>
    <n v="3"/>
    <n v="8.6624999999999996"/>
    <s v="Southampton"/>
    <s v="test"/>
    <n v="4.6875643430993694"/>
    <n v="-2.5508070626952604"/>
    <n v="-1.4651222225320619"/>
    <n v="-3.1541715673236128"/>
    <n v="-2.4825365094515659"/>
    <n v="8.3531079278285569E-2"/>
    <n v="1.0835310792782855"/>
    <n v="7.7091539758992106E-2"/>
    <x v="0"/>
  </r>
  <r>
    <x v="0"/>
    <s v="Canavan, Miss. Mary"/>
    <s v="female"/>
    <n v="0"/>
    <n v="21"/>
    <n v="0"/>
    <n v="0"/>
    <n v="3"/>
    <n v="7.75"/>
    <s v="Queenstown"/>
    <s v="test"/>
    <n v="4.6875643430993694"/>
    <n v="0"/>
    <n v="-0.8096728071887711"/>
    <n v="-3.1541715673236128"/>
    <n v="0.72371996858698573"/>
    <n v="2.0620898700883421"/>
    <n v="3.0620898700883421"/>
    <n v="0.67342565292796264"/>
    <x v="1"/>
  </r>
  <r>
    <x v="0"/>
    <s v="Canavan, Mr. Patrick"/>
    <s v="male"/>
    <n v="1"/>
    <n v="21"/>
    <n v="0"/>
    <n v="0"/>
    <n v="3"/>
    <n v="7.75"/>
    <s v="Queenstow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1"/>
    <s v="Carr, Miss. Helen &quot;Ellen&quot;"/>
    <s v="female"/>
    <n v="0"/>
    <n v="16"/>
    <n v="0"/>
    <n v="0"/>
    <n v="3"/>
    <n v="7.75"/>
    <s v="Queenstown"/>
    <s v="test"/>
    <n v="4.6875643430993694"/>
    <n v="0"/>
    <n v="-0.6168935673819208"/>
    <n v="-3.1541715673236128"/>
    <n v="0.91649920839383547"/>
    <n v="2.5005212456310506"/>
    <n v="3.5005212456310506"/>
    <n v="0.71432825861346072"/>
    <x v="1"/>
  </r>
  <r>
    <x v="0"/>
    <s v="Carter, Rev. Ernest Courtenay"/>
    <s v="male"/>
    <n v="1"/>
    <n v="54"/>
    <n v="1"/>
    <n v="0"/>
    <n v="2"/>
    <n v="26"/>
    <s v="Southampton"/>
    <s v="test"/>
    <n v="4.6875643430993694"/>
    <n v="-2.5508070626952604"/>
    <n v="-2.0820157899139828"/>
    <n v="-2.1027810448824087"/>
    <n v="-2.0480395543922825"/>
    <n v="0.1289875289122962"/>
    <n v="1.1289875289122961"/>
    <n v="0.11425062333201062"/>
    <x v="0"/>
  </r>
  <r>
    <x v="0"/>
    <s v="Cavendish, Mr. Tyrell William"/>
    <s v="male"/>
    <n v="1"/>
    <n v="36"/>
    <n v="1"/>
    <n v="0"/>
    <n v="1"/>
    <n v="78.849999999999994"/>
    <s v="Southampton"/>
    <s v="test"/>
    <n v="4.6875643430993694"/>
    <n v="-2.5508070626952604"/>
    <n v="-1.3880105266093219"/>
    <n v="-1.0513905224412043"/>
    <n v="-0.30264376864641718"/>
    <n v="0.73886225539630268"/>
    <n v="1.7388622553963027"/>
    <n v="0.4249113195155928"/>
    <x v="0"/>
  </r>
  <r>
    <x v="0"/>
    <s v="Celotti, Mr. Francesco"/>
    <s v="male"/>
    <n v="1"/>
    <n v="24"/>
    <n v="0"/>
    <n v="0"/>
    <n v="3"/>
    <n v="8.0500000000000007"/>
    <s v="Southampton"/>
    <s v="test"/>
    <n v="4.6875643430993694"/>
    <n v="-2.5508070626952604"/>
    <n v="-0.92534035107288126"/>
    <n v="-3.1541715673236128"/>
    <n v="-1.942754637992385"/>
    <n v="0.14330864213268546"/>
    <n v="1.1433086421326855"/>
    <n v="0.12534554262212419"/>
    <x v="0"/>
  </r>
  <r>
    <x v="1"/>
    <s v="Christy, Mrs. (Alice Frances)"/>
    <s v="female"/>
    <n v="0"/>
    <n v="45"/>
    <n v="0"/>
    <n v="2"/>
    <n v="2"/>
    <n v="30"/>
    <s v="Southampton"/>
    <s v="test"/>
    <n v="4.6875643430993694"/>
    <n v="0"/>
    <n v="-1.7350131582616524"/>
    <n v="-2.1027810448824087"/>
    <n v="0.84977013995530859"/>
    <n v="2.3391091223996794"/>
    <n v="3.3391091223996794"/>
    <n v="0.70051892186100784"/>
    <x v="1"/>
  </r>
  <r>
    <x v="1"/>
    <s v="Collett, Mr. Sidney C Stuart"/>
    <s v="male"/>
    <n v="1"/>
    <n v="24"/>
    <n v="0"/>
    <n v="0"/>
    <n v="2"/>
    <n v="10.5"/>
    <s v="Southampton"/>
    <s v="test"/>
    <n v="4.6875643430993694"/>
    <n v="-2.5508070626952604"/>
    <n v="-0.92534035107288126"/>
    <n v="-2.1027810448824087"/>
    <n v="-0.89136411555118089"/>
    <n v="0.41009595275658084"/>
    <n v="1.4100959527565808"/>
    <n v="0.290828402106175"/>
    <x v="0"/>
  </r>
  <r>
    <x v="1"/>
    <s v="Collyer, Mrs. Harvey (Charlotte Annie Tate)"/>
    <s v="female"/>
    <n v="0"/>
    <n v="31"/>
    <n v="1"/>
    <n v="1"/>
    <n v="2"/>
    <n v="26.25"/>
    <s v="Southampton"/>
    <s v="test"/>
    <n v="4.6875643430993694"/>
    <n v="0"/>
    <n v="-1.1952312868024715"/>
    <n v="-2.1027810448824087"/>
    <n v="1.3895520114144895"/>
    <n v="4.0130518488154712"/>
    <n v="5.0130518488154712"/>
    <n v="0.80052071469472452"/>
    <x v="1"/>
  </r>
  <r>
    <x v="1"/>
    <s v="Compton, Miss. Sara Rebecca"/>
    <s v="female"/>
    <n v="0"/>
    <n v="39"/>
    <n v="1"/>
    <n v="1"/>
    <n v="1"/>
    <n v="83.158299999999997"/>
    <s v="Cherbourg"/>
    <s v="test"/>
    <n v="4.6875643430993694"/>
    <n v="0"/>
    <n v="-1.5036780704934321"/>
    <n v="-1.0513905224412043"/>
    <n v="2.1324957501647326"/>
    <n v="8.4358944456170253"/>
    <n v="9.4358944456170253"/>
    <n v="0.89402170554541327"/>
    <x v="1"/>
  </r>
  <r>
    <x v="1"/>
    <s v="Connolly, Miss. Kate"/>
    <s v="female"/>
    <n v="0"/>
    <n v="22"/>
    <n v="0"/>
    <n v="0"/>
    <n v="3"/>
    <n v="7.75"/>
    <s v="Queenstown"/>
    <s v="test"/>
    <n v="4.6875643430993694"/>
    <n v="0"/>
    <n v="-0.84822865515014112"/>
    <n v="-3.1541715673236128"/>
    <n v="0.6851641206256156"/>
    <n v="1.9840974401303708"/>
    <n v="2.9840974401303706"/>
    <n v="0.66489029930728016"/>
    <x v="1"/>
  </r>
  <r>
    <x v="0"/>
    <s v="Connors, Mr. Patrick"/>
    <s v="male"/>
    <n v="1"/>
    <n v="70.5"/>
    <n v="0"/>
    <n v="0"/>
    <n v="3"/>
    <n v="7.75"/>
    <s v="Queenstown"/>
    <s v="test"/>
    <n v="4.6875643430993694"/>
    <n v="-2.5508070626952604"/>
    <n v="-2.7181872812765886"/>
    <n v="-3.1541715673236128"/>
    <n v="-3.7356015681960923"/>
    <n v="2.3858814047088978E-2"/>
    <n v="1.023858814047089"/>
    <n v="2.3302836015817775E-2"/>
    <x v="0"/>
  </r>
  <r>
    <x v="0"/>
    <s v="Cor, Mr. Bartol"/>
    <s v="male"/>
    <n v="1"/>
    <n v="35"/>
    <n v="0"/>
    <n v="0"/>
    <n v="3"/>
    <n v="7.8958000000000004"/>
    <s v="Southampton"/>
    <s v="test"/>
    <n v="4.6875643430993694"/>
    <n v="-2.5508070626952604"/>
    <n v="-1.3494546786479518"/>
    <n v="-3.1541715673236128"/>
    <n v="-2.3668689655674555"/>
    <n v="9.3773876342799309E-2"/>
    <n v="1.0937738763427993"/>
    <n v="8.5734243952092407E-2"/>
    <x v="0"/>
  </r>
  <r>
    <x v="0"/>
    <s v="Corn, Mr. Harry"/>
    <s v="male"/>
    <n v="1"/>
    <n v="30"/>
    <n v="0"/>
    <n v="0"/>
    <n v="3"/>
    <n v="8.0500000000000007"/>
    <s v="Southampton"/>
    <s v="test"/>
    <n v="4.6875643430993694"/>
    <n v="-2.5508070626952604"/>
    <n v="-1.1566754388411016"/>
    <n v="-3.1541715673236128"/>
    <n v="-2.1740897257606053"/>
    <n v="0.11371161532853233"/>
    <n v="1.1137116153285322"/>
    <n v="0.10210148997592047"/>
    <x v="0"/>
  </r>
  <r>
    <x v="0"/>
    <s v="Cotterill, Mr. Henry &quot;Harry&quot;"/>
    <s v="male"/>
    <n v="1"/>
    <n v="21"/>
    <n v="0"/>
    <n v="0"/>
    <n v="2"/>
    <n v="11.5"/>
    <s v="Southampton"/>
    <s v="test"/>
    <n v="4.6875643430993694"/>
    <n v="-2.5508070626952604"/>
    <n v="-0.8096728071887711"/>
    <n v="-2.1027810448824087"/>
    <n v="-0.77569657166707073"/>
    <n v="0.46038297954178387"/>
    <n v="1.4603829795417838"/>
    <n v="0.31524811367374034"/>
    <x v="0"/>
  </r>
  <r>
    <x v="1"/>
    <s v="Coutts, Master. Eden Leslie &quot;Neville&quot;"/>
    <s v="male"/>
    <n v="1"/>
    <n v="9"/>
    <n v="1"/>
    <n v="1"/>
    <n v="3"/>
    <n v="15.9"/>
    <s v="Southampton"/>
    <s v="test"/>
    <n v="4.6875643430993694"/>
    <n v="-2.5508070626952604"/>
    <n v="-0.34700263165233047"/>
    <n v="-3.1541715673236128"/>
    <n v="-1.3644169185718342"/>
    <n v="0.25552962713846344"/>
    <n v="1.2555296271384635"/>
    <n v="0.20352337500856352"/>
    <x v="0"/>
  </r>
  <r>
    <x v="0"/>
    <s v="Cribb, Mr. John Hatfield"/>
    <s v="male"/>
    <n v="1"/>
    <n v="44"/>
    <n v="0"/>
    <n v="1"/>
    <n v="3"/>
    <n v="16.100000000000001"/>
    <s v="Southampton"/>
    <s v="test"/>
    <n v="4.6875643430993694"/>
    <n v="-2.5508070626952604"/>
    <n v="-1.6964573103002822"/>
    <n v="-3.1541715673236128"/>
    <n v="-2.7138715972197858"/>
    <n v="6.6279701025114712E-2"/>
    <n v="1.0662797010251146"/>
    <n v="6.2159770050385303E-2"/>
    <x v="0"/>
  </r>
  <r>
    <x v="1"/>
    <s v="Crosby, Miss. Harriet R"/>
    <s v="female"/>
    <n v="0"/>
    <n v="36"/>
    <n v="0"/>
    <n v="2"/>
    <n v="1"/>
    <n v="71"/>
    <s v="Southampton"/>
    <s v="test"/>
    <n v="4.6875643430993694"/>
    <n v="0"/>
    <n v="-1.3880105266093219"/>
    <n v="-1.0513905224412043"/>
    <n v="2.248163294048843"/>
    <n v="9.4703256490765977"/>
    <n v="10.470325649076598"/>
    <n v="0.9044919868286817"/>
    <x v="1"/>
  </r>
  <r>
    <x v="1"/>
    <s v="Crosby, Mrs. Edward Gifford (Catherine Elizabeth Halstead)"/>
    <s v="female"/>
    <n v="0"/>
    <n v="64"/>
    <n v="1"/>
    <n v="1"/>
    <n v="1"/>
    <n v="26.55"/>
    <s v="Southampton"/>
    <s v="test"/>
    <n v="4.6875643430993694"/>
    <n v="0"/>
    <n v="-2.4675742695276832"/>
    <n v="-1.0513905224412043"/>
    <n v="1.1685995511304819"/>
    <n v="3.2174835606837173"/>
    <n v="4.2174835606837178"/>
    <n v="0.76289178473101493"/>
    <x v="1"/>
  </r>
  <r>
    <x v="0"/>
    <s v="Cumings, Mr. John Bradley"/>
    <s v="male"/>
    <n v="1"/>
    <n v="39"/>
    <n v="1"/>
    <n v="0"/>
    <n v="1"/>
    <n v="71.283299999999997"/>
    <s v="Cherbourg"/>
    <s v="test"/>
    <n v="4.6875643430993694"/>
    <n v="-2.5508070626952604"/>
    <n v="-1.5036780704934321"/>
    <n v="-1.0513905224412043"/>
    <n v="-0.41831131253052733"/>
    <n v="0.65815730391293181"/>
    <n v="1.6581573039129318"/>
    <n v="0.39692090874599617"/>
    <x v="0"/>
  </r>
  <r>
    <x v="1"/>
    <s v="Daly, Mr. Peter Denis "/>
    <s v="male"/>
    <n v="1"/>
    <n v="51"/>
    <n v="0"/>
    <n v="0"/>
    <n v="1"/>
    <n v="26.55"/>
    <s v="Southampton"/>
    <s v="test"/>
    <n v="4.6875643430993694"/>
    <n v="-2.5508070626952604"/>
    <n v="-1.9663482460298725"/>
    <n v="-1.0513905224412043"/>
    <n v="-0.88098148806696774"/>
    <n v="0.41437600692213156"/>
    <n v="1.4143760069221316"/>
    <n v="0.29297443175939353"/>
    <x v="0"/>
  </r>
  <r>
    <x v="0"/>
    <s v="Danbom, Master. Gilbert Sigvard Emanuel"/>
    <s v="male"/>
    <n v="1"/>
    <n v="0.33329999999999999"/>
    <n v="0"/>
    <n v="2"/>
    <n v="3"/>
    <n v="14.4"/>
    <s v="Southampton"/>
    <s v="test"/>
    <n v="4.6875643430993694"/>
    <n v="-2.5508070626952604"/>
    <n v="-1.2850664125524637E-2"/>
    <n v="-3.1541715673236128"/>
    <n v="-1.0302649510450284"/>
    <n v="0.35691238373153145"/>
    <n v="1.3569123837315313"/>
    <n v="0.26303274110448938"/>
    <x v="0"/>
  </r>
  <r>
    <x v="0"/>
    <s v="Danoff, Mr. Yoto"/>
    <s v="male"/>
    <n v="1"/>
    <n v="27"/>
    <n v="0"/>
    <n v="0"/>
    <n v="3"/>
    <n v="7.8958000000000004"/>
    <s v="Southampton"/>
    <s v="test"/>
    <n v="4.6875643430993694"/>
    <n v="-2.5508070626952604"/>
    <n v="-1.0410078949569914"/>
    <n v="-3.1541715673236128"/>
    <n v="-2.0584221818764954"/>
    <n v="0.12765522781087432"/>
    <n v="1.1276552278108742"/>
    <n v="0.11320412894169116"/>
    <x v="0"/>
  </r>
  <r>
    <x v="0"/>
    <s v="Dantcheff, Mr. Ristiu"/>
    <s v="male"/>
    <n v="1"/>
    <n v="25"/>
    <n v="0"/>
    <n v="0"/>
    <n v="3"/>
    <n v="7.8958000000000004"/>
    <s v="Southampton"/>
    <s v="test"/>
    <n v="4.6875643430993694"/>
    <n v="-2.5508070626952604"/>
    <n v="-0.96389619903425128"/>
    <n v="-3.1541715673236128"/>
    <n v="-1.9813104859537551"/>
    <n v="0.13788841802119872"/>
    <n v="1.1378884180211988"/>
    <n v="0.12117920864419052"/>
    <x v="0"/>
  </r>
  <r>
    <x v="0"/>
    <s v="Davidson, Mr. Thornton"/>
    <s v="male"/>
    <n v="1"/>
    <n v="31"/>
    <n v="1"/>
    <n v="0"/>
    <n v="1"/>
    <n v="52"/>
    <s v="Southampton"/>
    <s v="test"/>
    <n v="4.6875643430993694"/>
    <n v="-2.5508070626952604"/>
    <n v="-1.1952312868024715"/>
    <n v="-1.0513905224412043"/>
    <n v="-0.10986452883956677"/>
    <n v="0.8959555032071328"/>
    <n v="1.8959555032071327"/>
    <n v="0.4725614613273178"/>
    <x v="0"/>
  </r>
  <r>
    <x v="0"/>
    <s v="Davies, Mr. Alfred J"/>
    <s v="male"/>
    <n v="1"/>
    <n v="24"/>
    <n v="2"/>
    <n v="0"/>
    <n v="3"/>
    <n v="24.15"/>
    <s v="Southampton"/>
    <s v="test"/>
    <n v="4.6875643430993694"/>
    <n v="-2.5508070626952604"/>
    <n v="-0.92534035107288126"/>
    <n v="-3.1541715673236128"/>
    <n v="-1.942754637992385"/>
    <n v="0.14330864213268546"/>
    <n v="1.1433086421326855"/>
    <n v="0.12534554262212419"/>
    <x v="0"/>
  </r>
  <r>
    <x v="1"/>
    <s v="Davies, Mrs. John Morgan (Elizabeth Agnes Mary White) "/>
    <s v="female"/>
    <n v="0"/>
    <n v="48"/>
    <n v="0"/>
    <n v="2"/>
    <n v="2"/>
    <n v="36.75"/>
    <s v="Southampton"/>
    <s v="test"/>
    <n v="4.6875643430993694"/>
    <n v="0"/>
    <n v="-1.8506807021457625"/>
    <n v="-2.1027810448824087"/>
    <n v="0.73410259607119821"/>
    <n v="2.0836113122749458"/>
    <n v="3.0836113122749458"/>
    <n v="0.6757049126070801"/>
    <x v="1"/>
  </r>
  <r>
    <x v="1"/>
    <s v="Davis, Miss. Mary"/>
    <s v="female"/>
    <n v="0"/>
    <n v="28"/>
    <n v="0"/>
    <n v="0"/>
    <n v="2"/>
    <n v="13"/>
    <s v="Southampton"/>
    <s v="test"/>
    <n v="4.6875643430993694"/>
    <n v="0"/>
    <n v="-1.0795637429183613"/>
    <n v="-2.1027810448824087"/>
    <n v="1.5052195552985994"/>
    <n v="4.505142649651968"/>
    <n v="5.505142649651968"/>
    <n v="0.8183516643182317"/>
    <x v="1"/>
  </r>
  <r>
    <x v="1"/>
    <s v="de Mulder, Mr. Theodore"/>
    <s v="male"/>
    <n v="1"/>
    <n v="30"/>
    <n v="0"/>
    <n v="0"/>
    <n v="3"/>
    <n v="9.5"/>
    <s v="Southampton"/>
    <s v="test"/>
    <n v="4.6875643430993694"/>
    <n v="-2.5508070626952604"/>
    <n v="-1.1566754388411016"/>
    <n v="-3.1541715673236128"/>
    <n v="-2.1740897257606053"/>
    <n v="0.11371161532853233"/>
    <n v="1.1137116153285322"/>
    <n v="0.10210148997592047"/>
    <x v="0"/>
  </r>
  <r>
    <x v="0"/>
    <s v="de Pelsmaeker, Mr. Alfons"/>
    <s v="male"/>
    <n v="1"/>
    <n v="16"/>
    <n v="0"/>
    <n v="0"/>
    <n v="3"/>
    <n v="9.5"/>
    <s v="Southampton"/>
    <s v="test"/>
    <n v="4.6875643430993694"/>
    <n v="-2.5508070626952604"/>
    <n v="-0.6168935673819208"/>
    <n v="-3.1541715673236128"/>
    <n v="-1.6343078543014244"/>
    <n v="0.19508735345267403"/>
    <n v="1.195087353452674"/>
    <n v="0.16324108266149398"/>
    <x v="0"/>
  </r>
  <r>
    <x v="0"/>
    <s v="Deacon, Mr. Percy William"/>
    <s v="male"/>
    <n v="1"/>
    <n v="17"/>
    <n v="0"/>
    <n v="0"/>
    <n v="2"/>
    <n v="73.5"/>
    <s v="Southampton"/>
    <s v="test"/>
    <n v="4.6875643430993694"/>
    <n v="-2.5508070626952604"/>
    <n v="-0.65544941534329082"/>
    <n v="-2.1027810448824087"/>
    <n v="-0.62147317982159045"/>
    <n v="0.53715253215684899"/>
    <n v="1.5371525321568491"/>
    <n v="0.34944647386628941"/>
    <x v="0"/>
  </r>
  <r>
    <x v="0"/>
    <s v="del Carlo, Mr. Sebastiano"/>
    <s v="male"/>
    <n v="1"/>
    <n v="29"/>
    <n v="1"/>
    <n v="0"/>
    <n v="2"/>
    <n v="27.720800000000001"/>
    <s v="Cherbourg"/>
    <s v="test"/>
    <n v="4.6875643430993694"/>
    <n v="-2.5508070626952604"/>
    <n v="-1.1181195908797315"/>
    <n v="-2.1027810448824087"/>
    <n v="-1.0841433553580311"/>
    <n v="0.33819137166745261"/>
    <n v="1.3381913716674525"/>
    <n v="0.25272272623163716"/>
    <x v="0"/>
  </r>
  <r>
    <x v="0"/>
    <s v="Delalic, Mr. Redjo"/>
    <s v="male"/>
    <n v="1"/>
    <n v="25"/>
    <n v="0"/>
    <n v="0"/>
    <n v="3"/>
    <n v="7.8958000000000004"/>
    <s v="Southampton"/>
    <s v="test"/>
    <n v="4.6875643430993694"/>
    <n v="-2.5508070626952604"/>
    <n v="-0.96389619903425128"/>
    <n v="-3.1541715673236128"/>
    <n v="-1.9813104859537551"/>
    <n v="0.13788841802119872"/>
    <n v="1.1378884180211988"/>
    <n v="0.12117920864419052"/>
    <x v="0"/>
  </r>
  <r>
    <x v="0"/>
    <s v="Denbury, Mr. Herbert"/>
    <s v="male"/>
    <n v="1"/>
    <n v="25"/>
    <n v="0"/>
    <n v="0"/>
    <n v="2"/>
    <n v="31.5"/>
    <s v="Southampton"/>
    <s v="test"/>
    <n v="4.6875643430993694"/>
    <n v="-2.5508070626952604"/>
    <n v="-0.96389619903425128"/>
    <n v="-2.1027810448824087"/>
    <n v="-0.92991996351255102"/>
    <n v="0.3945852903284468"/>
    <n v="1.3945852903284468"/>
    <n v="0.28294095245728268"/>
    <x v="0"/>
  </r>
  <r>
    <x v="1"/>
    <s v="Dowdell, Miss. Elizabeth"/>
    <s v="female"/>
    <n v="0"/>
    <n v="30"/>
    <n v="0"/>
    <n v="0"/>
    <n v="3"/>
    <n v="12.475"/>
    <s v="Southampton"/>
    <s v="test"/>
    <n v="4.6875643430993694"/>
    <n v="0"/>
    <n v="-1.1566754388411016"/>
    <n v="-3.1541715673236128"/>
    <n v="0.37671733693465503"/>
    <n v="1.4574922719067891"/>
    <n v="2.4574922719067889"/>
    <n v="0.59308112117720257"/>
    <x v="1"/>
  </r>
  <r>
    <x v="1"/>
    <s v="Duran y More, Miss. Asuncion"/>
    <s v="female"/>
    <n v="0"/>
    <n v="27"/>
    <n v="1"/>
    <n v="0"/>
    <n v="2"/>
    <n v="13.8583"/>
    <s v="Cherbourg"/>
    <s v="test"/>
    <n v="4.6875643430993694"/>
    <n v="0"/>
    <n v="-1.0410078949569914"/>
    <n v="-2.1027810448824087"/>
    <n v="1.5437754032599691"/>
    <n v="4.6822342659440377"/>
    <n v="5.6822342659440377"/>
    <n v="0.82401288767810743"/>
    <x v="1"/>
  </r>
  <r>
    <x v="0"/>
    <s v="Dyker, Mr. Adolf Fredrik"/>
    <s v="male"/>
    <n v="1"/>
    <n v="23"/>
    <n v="1"/>
    <n v="0"/>
    <n v="3"/>
    <n v="13.9"/>
    <s v="Southampton"/>
    <s v="test"/>
    <n v="4.6875643430993694"/>
    <n v="-2.5508070626952604"/>
    <n v="-0.88678450311151114"/>
    <n v="-3.1541715673236128"/>
    <n v="-1.9041987900310149"/>
    <n v="0.14894192858719096"/>
    <n v="1.1489419285871909"/>
    <n v="0.12963399183311122"/>
    <x v="0"/>
  </r>
  <r>
    <x v="0"/>
    <s v="Eklund, Mr. Hans Linus"/>
    <s v="male"/>
    <n v="1"/>
    <n v="16"/>
    <n v="0"/>
    <n v="0"/>
    <n v="3"/>
    <n v="7.7750000000000004"/>
    <s v="Southampton"/>
    <s v="test"/>
    <n v="4.6875643430993694"/>
    <n v="-2.5508070626952604"/>
    <n v="-0.6168935673819208"/>
    <n v="-3.1541715673236128"/>
    <n v="-1.6343078543014244"/>
    <n v="0.19508735345267403"/>
    <n v="1.195087353452674"/>
    <n v="0.16324108266149398"/>
    <x v="0"/>
  </r>
  <r>
    <x v="0"/>
    <s v="Elias, Mr. Joseph Jr"/>
    <s v="male"/>
    <n v="1"/>
    <n v="17"/>
    <n v="1"/>
    <n v="1"/>
    <n v="3"/>
    <n v="7.2291999999999996"/>
    <s v="Cherbourg"/>
    <s v="test"/>
    <n v="4.6875643430993694"/>
    <n v="-2.5508070626952604"/>
    <n v="-0.65544941534329082"/>
    <n v="-3.1541715673236128"/>
    <n v="-1.6728637022627946"/>
    <n v="0.1877087532420092"/>
    <n v="1.1877087532420092"/>
    <n v="0.15804274636322513"/>
    <x v="0"/>
  </r>
  <r>
    <x v="0"/>
    <s v="Enander, Mr. Ingvar"/>
    <s v="male"/>
    <n v="1"/>
    <n v="21"/>
    <n v="0"/>
    <n v="0"/>
    <n v="2"/>
    <n v="13"/>
    <s v="Southampton"/>
    <s v="test"/>
    <n v="4.6875643430993694"/>
    <n v="-2.5508070626952604"/>
    <n v="-0.8096728071887711"/>
    <n v="-2.1027810448824087"/>
    <n v="-0.77569657166707073"/>
    <n v="0.46038297954178387"/>
    <n v="1.4603829795417838"/>
    <n v="0.31524811367374034"/>
    <x v="0"/>
  </r>
  <r>
    <x v="1"/>
    <s v="Eustis, Miss. Elizabeth Mussey"/>
    <s v="female"/>
    <n v="0"/>
    <n v="54"/>
    <n v="1"/>
    <n v="0"/>
    <n v="1"/>
    <n v="78.2667"/>
    <s v="Cherbourg"/>
    <s v="test"/>
    <n v="4.6875643430993694"/>
    <n v="0"/>
    <n v="-2.0820157899139828"/>
    <n v="-1.0513905224412043"/>
    <n v="1.5541580307441822"/>
    <n v="4.7311014057910219"/>
    <n v="5.7311014057910219"/>
    <n v="0.82551346954190263"/>
    <x v="1"/>
  </r>
  <r>
    <x v="0"/>
    <s v="Evans, Miss. Edith Corse"/>
    <s v="female"/>
    <n v="0"/>
    <n v="36"/>
    <n v="0"/>
    <n v="0"/>
    <n v="1"/>
    <n v="31.679200000000002"/>
    <s v="Cherbourg"/>
    <s v="test"/>
    <n v="4.6875643430993694"/>
    <n v="0"/>
    <n v="-1.3880105266093219"/>
    <n v="-1.0513905224412043"/>
    <n v="2.248163294048843"/>
    <n v="9.4703256490765977"/>
    <n v="10.470325649076598"/>
    <n v="0.9044919868286817"/>
    <x v="1"/>
  </r>
  <r>
    <x v="0"/>
    <s v="Everett, Mr. Thomas James"/>
    <s v="male"/>
    <n v="1"/>
    <n v="40.5"/>
    <n v="0"/>
    <n v="0"/>
    <n v="3"/>
    <n v="15.1"/>
    <s v="Southampton"/>
    <s v="test"/>
    <n v="4.6875643430993694"/>
    <n v="-2.5508070626952604"/>
    <n v="-1.561511842435487"/>
    <n v="-3.1541715673236128"/>
    <n v="-2.5789261293549908"/>
    <n v="7.5855419208285285E-2"/>
    <n v="1.0758554192082852"/>
    <n v="7.0507075443377684E-2"/>
    <x v="0"/>
  </r>
  <r>
    <x v="1"/>
    <s v="Flynn, Mr. John Irwin (&quot;Irving&quot;)"/>
    <s v="male"/>
    <n v="1"/>
    <n v="36"/>
    <n v="0"/>
    <n v="0"/>
    <n v="1"/>
    <n v="26.387499999999999"/>
    <s v="Southampton"/>
    <s v="test"/>
    <n v="4.6875643430993694"/>
    <n v="-2.5508070626952604"/>
    <n v="-1.3880105266093219"/>
    <n v="-1.0513905224412043"/>
    <n v="-0.30264376864641718"/>
    <n v="0.73886225539630268"/>
    <n v="1.7388622553963027"/>
    <n v="0.4249113195155928"/>
    <x v="0"/>
  </r>
  <r>
    <x v="0"/>
    <s v="Ford, Miss. Robina Maggie &quot;Ruby&quot;"/>
    <s v="female"/>
    <n v="0"/>
    <n v="9"/>
    <n v="2"/>
    <n v="2"/>
    <n v="3"/>
    <n v="34.375"/>
    <s v="Southampton"/>
    <s v="test"/>
    <n v="4.6875643430993694"/>
    <n v="0"/>
    <n v="-0.34700263165233047"/>
    <n v="-3.1541715673236128"/>
    <n v="1.1863901441234264"/>
    <n v="3.2752367092975749"/>
    <n v="4.2752367092975749"/>
    <n v="0.7660948228140797"/>
    <x v="1"/>
  </r>
  <r>
    <x v="0"/>
    <s v="Foreman, Mr. Benjamin Laventall"/>
    <s v="male"/>
    <n v="1"/>
    <n v="30"/>
    <n v="0"/>
    <n v="0"/>
    <n v="1"/>
    <n v="27.75"/>
    <s v="Cherbourg"/>
    <s v="test"/>
    <n v="4.6875643430993694"/>
    <n v="-2.5508070626952604"/>
    <n v="-1.1566754388411016"/>
    <n v="-1.0513905224412043"/>
    <n v="-7.1308680878196862E-2"/>
    <n v="0.93117441202481122"/>
    <n v="1.9311744120248111"/>
    <n v="0.48218038009756303"/>
    <x v="0"/>
  </r>
  <r>
    <x v="0"/>
    <s v="Fortune, Mr. Mark"/>
    <s v="male"/>
    <n v="1"/>
    <n v="64"/>
    <n v="1"/>
    <n v="4"/>
    <n v="1"/>
    <n v="263"/>
    <s v="Southampton"/>
    <s v="test"/>
    <n v="4.6875643430993694"/>
    <n v="-2.5508070626952604"/>
    <n v="-2.4675742695276832"/>
    <n v="-1.0513905224412043"/>
    <n v="-1.3822075115647785"/>
    <n v="0.25102380302826161"/>
    <n v="1.2510238030282617"/>
    <n v="0.20065469771288658"/>
    <x v="0"/>
  </r>
  <r>
    <x v="0"/>
    <s v="Fox, Mr. Stanley Hubert"/>
    <s v="male"/>
    <n v="1"/>
    <n v="36"/>
    <n v="0"/>
    <n v="0"/>
    <n v="2"/>
    <n v="13"/>
    <s v="Southampton"/>
    <s v="test"/>
    <n v="4.6875643430993694"/>
    <n v="-2.5508070626952604"/>
    <n v="-1.3880105266093219"/>
    <n v="-2.1027810448824087"/>
    <n v="-1.3540342910876215"/>
    <n v="0.25819651677174088"/>
    <n v="1.2581965167717408"/>
    <n v="0.2052115971789662"/>
    <x v="0"/>
  </r>
  <r>
    <x v="1"/>
    <s v="Frauenthal, Mr. Isaac Gerald"/>
    <s v="male"/>
    <n v="1"/>
    <n v="43"/>
    <n v="1"/>
    <n v="0"/>
    <n v="1"/>
    <n v="27.720800000000001"/>
    <s v="Cherbourg"/>
    <s v="test"/>
    <n v="4.6875643430993694"/>
    <n v="-2.5508070626952604"/>
    <n v="-1.6579014623389121"/>
    <n v="-1.0513905224412043"/>
    <n v="-0.5725347043760074"/>
    <n v="0.56409381403445658"/>
    <n v="1.5640938140344565"/>
    <n v="0.36065216099756903"/>
    <x v="0"/>
  </r>
  <r>
    <x v="0"/>
    <s v="Funk, Miss. Annie Clemmer"/>
    <s v="female"/>
    <n v="0"/>
    <n v="38"/>
    <n v="0"/>
    <n v="0"/>
    <n v="2"/>
    <n v="13"/>
    <s v="Southampton"/>
    <s v="test"/>
    <n v="4.6875643430993694"/>
    <n v="0"/>
    <n v="-1.4651222225320619"/>
    <n v="-2.1027810448824087"/>
    <n v="1.1196610756848986"/>
    <n v="3.0638156256908085"/>
    <n v="4.0638156256908085"/>
    <n v="0.75392584405696061"/>
    <x v="1"/>
  </r>
  <r>
    <x v="0"/>
    <s v="Gale, Mr. Harry"/>
    <s v="male"/>
    <n v="1"/>
    <n v="38"/>
    <n v="1"/>
    <n v="0"/>
    <n v="2"/>
    <n v="21"/>
    <s v="Southampton"/>
    <s v="test"/>
    <n v="4.6875643430993694"/>
    <n v="-2.5508070626952604"/>
    <n v="-1.4651222225320619"/>
    <n v="-2.1027810448824087"/>
    <n v="-1.4311459870103616"/>
    <n v="0.23903483440794565"/>
    <n v="1.2390348344079456"/>
    <n v="0.19292018898093766"/>
    <x v="0"/>
  </r>
  <r>
    <x v="0"/>
    <s v="Gale, Mr. Shadrach"/>
    <s v="male"/>
    <n v="1"/>
    <n v="34"/>
    <n v="1"/>
    <n v="0"/>
    <n v="2"/>
    <n v="21"/>
    <s v="Southampton"/>
    <s v="test"/>
    <n v="4.6875643430993694"/>
    <n v="-2.5508070626952604"/>
    <n v="-1.3108988306865816"/>
    <n v="-2.1027810448824087"/>
    <n v="-1.2769225951648813"/>
    <n v="0.27889425170260407"/>
    <n v="1.2788942517026041"/>
    <n v="0.21807452127594562"/>
    <x v="0"/>
  </r>
  <r>
    <x v="0"/>
    <s v="Gallagher, Mr. Martin"/>
    <s v="male"/>
    <n v="1"/>
    <n v="25"/>
    <n v="0"/>
    <n v="0"/>
    <n v="3"/>
    <n v="7.7416999999999998"/>
    <s v="Queenstown"/>
    <s v="test"/>
    <n v="4.6875643430993694"/>
    <n v="-2.5508070626952604"/>
    <n v="-0.96389619903425128"/>
    <n v="-3.1541715673236128"/>
    <n v="-1.9813104859537551"/>
    <n v="0.13788841802119872"/>
    <n v="1.1378884180211988"/>
    <n v="0.12117920864419052"/>
    <x v="0"/>
  </r>
  <r>
    <x v="0"/>
    <s v="Gavey, Mr. Lawrence"/>
    <s v="male"/>
    <n v="1"/>
    <n v="26"/>
    <n v="0"/>
    <n v="0"/>
    <n v="2"/>
    <n v="10.5"/>
    <s v="Southampton"/>
    <s v="test"/>
    <n v="4.6875643430993694"/>
    <n v="-2.5508070626952604"/>
    <n v="-1.0024520469956213"/>
    <n v="-2.1027810448824087"/>
    <n v="-0.96847581147392092"/>
    <n v="0.37966127267781524"/>
    <n v="1.3796612726778152"/>
    <n v="0.27518440953330686"/>
    <x v="0"/>
  </r>
  <r>
    <x v="1"/>
    <s v="Geiger, Miss. Amalie"/>
    <s v="female"/>
    <n v="0"/>
    <n v="35"/>
    <n v="0"/>
    <n v="0"/>
    <n v="1"/>
    <n v="211.5"/>
    <s v="Cherbourg"/>
    <s v="test"/>
    <n v="4.6875643430993694"/>
    <n v="0"/>
    <n v="-1.3494546786479518"/>
    <n v="-1.0513905224412043"/>
    <n v="2.2867191420102131"/>
    <n v="9.8425925019667719"/>
    <n v="10.842592501966772"/>
    <n v="0.90777113501050544"/>
    <x v="1"/>
  </r>
  <r>
    <x v="1"/>
    <s v="Goldenberg, Mr. Samuel L"/>
    <s v="male"/>
    <n v="1"/>
    <n v="49"/>
    <n v="1"/>
    <n v="0"/>
    <n v="1"/>
    <n v="89.104200000000006"/>
    <s v="Cherbourg"/>
    <s v="test"/>
    <n v="4.6875643430993694"/>
    <n v="-2.5508070626952604"/>
    <n v="-1.8892365501071324"/>
    <n v="-1.0513905224412043"/>
    <n v="-0.80386979214422771"/>
    <n v="0.44759351450208856"/>
    <n v="1.4475935145020886"/>
    <n v="0.30919834195032431"/>
    <x v="0"/>
  </r>
  <r>
    <x v="0"/>
    <s v="Goldsmith, Mr. Frank John"/>
    <s v="male"/>
    <n v="1"/>
    <n v="33"/>
    <n v="1"/>
    <n v="1"/>
    <n v="3"/>
    <n v="20.524999999999999"/>
    <s v="Southampton"/>
    <s v="test"/>
    <n v="4.6875643430993694"/>
    <n v="-2.5508070626952604"/>
    <n v="-1.2723429827252117"/>
    <n v="-3.1541715673236128"/>
    <n v="-2.2897572696447153"/>
    <n v="0.101291045281599"/>
    <n v="1.1012910452815989"/>
    <n v="9.1974819658775117E-2"/>
    <x v="0"/>
  </r>
  <r>
    <x v="0"/>
    <s v="Goncalves, Mr. Manuel Estanslas"/>
    <s v="male"/>
    <n v="1"/>
    <n v="38"/>
    <n v="0"/>
    <n v="0"/>
    <n v="3"/>
    <n v="7.05"/>
    <s v="Southampton"/>
    <s v="test"/>
    <n v="4.6875643430993694"/>
    <n v="-2.5508070626952604"/>
    <n v="-1.4651222225320619"/>
    <n v="-3.1541715673236128"/>
    <n v="-2.4825365094515659"/>
    <n v="8.3531079278285569E-2"/>
    <n v="1.0835310792782855"/>
    <n v="7.7091539758992106E-2"/>
    <x v="0"/>
  </r>
  <r>
    <x v="0"/>
    <s v="Goodwin, Miss. Lillian Amy"/>
    <s v="female"/>
    <n v="0"/>
    <n v="16"/>
    <n v="5"/>
    <n v="2"/>
    <n v="3"/>
    <n v="46.9"/>
    <s v="Southampton"/>
    <s v="test"/>
    <n v="4.6875643430993694"/>
    <n v="0"/>
    <n v="-0.6168935673819208"/>
    <n v="-3.1541715673236128"/>
    <n v="0.91649920839383547"/>
    <n v="2.5005212456310506"/>
    <n v="3.5005212456310506"/>
    <n v="0.71432825861346072"/>
    <x v="1"/>
  </r>
  <r>
    <x v="0"/>
    <s v="Goodwin, Mrs. Frederick (Augusta Tyler)"/>
    <s v="female"/>
    <n v="0"/>
    <n v="43"/>
    <n v="1"/>
    <n v="6"/>
    <n v="3"/>
    <n v="46.9"/>
    <s v="Southampton"/>
    <s v="test"/>
    <n v="4.6875643430993694"/>
    <n v="0"/>
    <n v="-1.6579014623389121"/>
    <n v="-3.1541715673236128"/>
    <n v="-0.12450868656315528"/>
    <n v="0.88293059170073018"/>
    <n v="1.8829305917007302"/>
    <n v="0.46891297830751993"/>
    <x v="0"/>
  </r>
  <r>
    <x v="0"/>
    <s v="Graham, Mr. George Edward"/>
    <s v="male"/>
    <n v="1"/>
    <n v="38"/>
    <n v="0"/>
    <n v="1"/>
    <n v="1"/>
    <n v="153.46250000000001"/>
    <s v="Southampton"/>
    <s v="test"/>
    <n v="4.6875643430993694"/>
    <n v="-2.5508070626952604"/>
    <n v="-1.4651222225320619"/>
    <n v="-1.0513905224412043"/>
    <n v="-0.37975546456915721"/>
    <n v="0.68402865800498869"/>
    <n v="1.6840286580049888"/>
    <n v="0.40618587739197626"/>
    <x v="0"/>
  </r>
  <r>
    <x v="1"/>
    <s v="Graham, Mrs. William Thompson (Edith Junkins)"/>
    <s v="female"/>
    <n v="0"/>
    <n v="58"/>
    <n v="0"/>
    <n v="1"/>
    <n v="1"/>
    <n v="153.46250000000001"/>
    <s v="Southampton"/>
    <s v="test"/>
    <n v="4.6875643430993694"/>
    <n v="0"/>
    <n v="-2.2362391817594629"/>
    <n v="-1.0513905224412043"/>
    <n v="1.3999346388987022"/>
    <n v="4.0549349231707259"/>
    <n v="5.0549349231707259"/>
    <n v="0.80217351653406721"/>
    <x v="1"/>
  </r>
  <r>
    <x v="0"/>
    <s v="Greenberg, Mr. Samuel"/>
    <s v="male"/>
    <n v="1"/>
    <n v="52"/>
    <n v="0"/>
    <n v="0"/>
    <n v="2"/>
    <n v="13"/>
    <s v="Southampton"/>
    <s v="test"/>
    <n v="4.6875643430993694"/>
    <n v="-2.5508070626952604"/>
    <n v="-2.0049040939912426"/>
    <n v="-2.1027810448824087"/>
    <n v="-1.9709278584695422"/>
    <n v="0.13932752000200543"/>
    <n v="1.1393275200020054"/>
    <n v="0.12228926059976168"/>
    <x v="0"/>
  </r>
  <r>
    <x v="1"/>
    <s v="Greenfield, Mr. William Bertram"/>
    <s v="male"/>
    <n v="1"/>
    <n v="23"/>
    <n v="0"/>
    <n v="1"/>
    <n v="1"/>
    <n v="63.3583"/>
    <s v="Cherbourg"/>
    <s v="test"/>
    <n v="4.6875643430993694"/>
    <n v="-2.5508070626952604"/>
    <n v="-0.88678450311151114"/>
    <n v="-1.0513905224412043"/>
    <n v="0.19858225485139358"/>
    <n v="1.2196723472559701"/>
    <n v="2.2196723472559698"/>
    <n v="0.54948305715650703"/>
    <x v="1"/>
  </r>
  <r>
    <x v="0"/>
    <s v="Gustafsson, Mr. Karl Gideon"/>
    <s v="male"/>
    <n v="1"/>
    <n v="19"/>
    <n v="0"/>
    <n v="0"/>
    <n v="3"/>
    <n v="7.7750000000000004"/>
    <s v="Southampton"/>
    <s v="test"/>
    <n v="4.6875643430993694"/>
    <n v="-2.5508070626952604"/>
    <n v="-0.73256111126603096"/>
    <n v="-3.1541715673236128"/>
    <n v="-1.7499753981855348"/>
    <n v="0.17377821865734949"/>
    <n v="1.1737782186573495"/>
    <n v="0.14805030106635417"/>
    <x v="0"/>
  </r>
  <r>
    <x v="0"/>
    <s v="Hampe, Mr. Leon"/>
    <s v="male"/>
    <n v="1"/>
    <n v="20"/>
    <n v="0"/>
    <n v="0"/>
    <n v="3"/>
    <n v="9.5"/>
    <s v="Southampton"/>
    <s v="test"/>
    <n v="4.6875643430993694"/>
    <n v="-2.5508070626952604"/>
    <n v="-0.77111695922740098"/>
    <n v="-3.1541715673236128"/>
    <n v="-1.7885312461469047"/>
    <n v="0.16720557323415383"/>
    <n v="1.1672055732341537"/>
    <n v="0.14325289140871042"/>
    <x v="0"/>
  </r>
  <r>
    <x v="0"/>
    <s v="Hansen, Mr. Henrik Juul"/>
    <s v="male"/>
    <n v="1"/>
    <n v="26"/>
    <n v="1"/>
    <n v="0"/>
    <n v="3"/>
    <n v="7.8541999999999996"/>
    <s v="Southampton"/>
    <s v="test"/>
    <n v="4.6875643430993694"/>
    <n v="-2.5508070626952604"/>
    <n v="-1.0024520469956213"/>
    <n v="-3.1541715673236128"/>
    <n v="-2.0198663339151253"/>
    <n v="0.13267319780188155"/>
    <n v="1.1326731978018816"/>
    <n v="0.11713281294141448"/>
    <x v="0"/>
  </r>
  <r>
    <x v="0"/>
    <s v="Hansen, Mr. Henry Damsgaard"/>
    <s v="male"/>
    <n v="1"/>
    <n v="21"/>
    <n v="0"/>
    <n v="0"/>
    <n v="3"/>
    <n v="7.8541999999999996"/>
    <s v="Southampto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1"/>
    <s v="Harder, Mr. George Achilles"/>
    <s v="male"/>
    <n v="1"/>
    <n v="25"/>
    <n v="1"/>
    <n v="0"/>
    <n v="1"/>
    <n v="55.441699999999997"/>
    <s v="Cherbourg"/>
    <s v="test"/>
    <n v="4.6875643430993694"/>
    <n v="-2.5508070626952604"/>
    <n v="-0.96389619903425128"/>
    <n v="-1.0513905224412043"/>
    <n v="0.12147055892865333"/>
    <n v="1.1291561218698443"/>
    <n v="2.129156121869844"/>
    <n v="0.53033035495687808"/>
    <x v="1"/>
  </r>
  <r>
    <x v="1"/>
    <s v="Harper, Miss. Annie Jessie &quot;Nina&quot;"/>
    <s v="female"/>
    <n v="0"/>
    <n v="6"/>
    <n v="0"/>
    <n v="1"/>
    <n v="2"/>
    <n v="33"/>
    <s v="Southampton"/>
    <s v="test"/>
    <n v="4.6875643430993694"/>
    <n v="0"/>
    <n v="-0.23133508776822032"/>
    <n v="-2.1027810448824087"/>
    <n v="2.35344821044874"/>
    <n v="10.521788585052363"/>
    <n v="11.521788585052363"/>
    <n v="0.91320791970637816"/>
    <x v="1"/>
  </r>
  <r>
    <x v="0"/>
    <s v="Harris, Mr. Henry Birkhardt"/>
    <s v="male"/>
    <n v="1"/>
    <n v="45"/>
    <n v="1"/>
    <n v="0"/>
    <n v="1"/>
    <n v="83.474999999999994"/>
    <s v="Southampton"/>
    <s v="test"/>
    <n v="4.6875643430993694"/>
    <n v="-2.5508070626952604"/>
    <n v="-1.7350131582616524"/>
    <n v="-1.0513905224412043"/>
    <n v="-0.64964640029874765"/>
    <n v="0.52223040463197512"/>
    <n v="1.522230404631975"/>
    <n v="0.34306922463438322"/>
    <x v="0"/>
  </r>
  <r>
    <x v="1"/>
    <s v="Harris, Mrs. Henry Birkhardt (Irene Wallach)"/>
    <s v="female"/>
    <n v="0"/>
    <n v="35"/>
    <n v="1"/>
    <n v="0"/>
    <n v="1"/>
    <n v="83.474999999999994"/>
    <s v="Southampton"/>
    <s v="test"/>
    <n v="4.6875643430993694"/>
    <n v="0"/>
    <n v="-1.3494546786479518"/>
    <n v="-1.0513905224412043"/>
    <n v="2.2867191420102131"/>
    <n v="9.8425925019667719"/>
    <n v="10.842592501966772"/>
    <n v="0.90777113501050544"/>
    <x v="1"/>
  </r>
  <r>
    <x v="0"/>
    <s v="Hart, Mr. Benjamin"/>
    <s v="male"/>
    <n v="1"/>
    <n v="43"/>
    <n v="1"/>
    <n v="1"/>
    <n v="2"/>
    <n v="26.25"/>
    <s v="Southampton"/>
    <s v="test"/>
    <n v="4.6875643430993694"/>
    <n v="-2.5508070626952604"/>
    <n v="-1.6579014623389121"/>
    <n v="-2.1027810448824087"/>
    <n v="-1.6239252268172117"/>
    <n v="0.19712342436285676"/>
    <n v="1.1971234243628568"/>
    <n v="0.16466424459764578"/>
    <x v="0"/>
  </r>
  <r>
    <x v="0"/>
    <s v="Heininen, Miss. Wendla Maria"/>
    <s v="female"/>
    <n v="0"/>
    <n v="23"/>
    <n v="0"/>
    <n v="0"/>
    <n v="3"/>
    <n v="7.9249999999999998"/>
    <s v="Southampton"/>
    <s v="test"/>
    <n v="4.6875643430993694"/>
    <n v="0"/>
    <n v="-0.88678450311151114"/>
    <n v="-3.1541715673236128"/>
    <n v="0.64660827266424548"/>
    <n v="1.9090548423882421"/>
    <n v="2.9090548423882421"/>
    <n v="0.65624573815905385"/>
    <x v="1"/>
  </r>
  <r>
    <x v="1"/>
    <s v="Herman, Miss. Kate"/>
    <s v="female"/>
    <n v="0"/>
    <n v="24"/>
    <n v="1"/>
    <n v="2"/>
    <n v="2"/>
    <n v="65"/>
    <s v="Southampton"/>
    <s v="test"/>
    <n v="4.6875643430993694"/>
    <n v="0"/>
    <n v="-0.92534035107288126"/>
    <n v="-2.1027810448824087"/>
    <n v="1.6594429471440795"/>
    <n v="5.2563819461721382"/>
    <n v="6.2563819461721382"/>
    <n v="0.8401632111652273"/>
    <x v="1"/>
  </r>
  <r>
    <x v="1"/>
    <s v="Herman, Mrs. Samuel (Jane Laver)"/>
    <s v="female"/>
    <n v="0"/>
    <n v="48"/>
    <n v="1"/>
    <n v="2"/>
    <n v="2"/>
    <n v="65"/>
    <s v="Southampton"/>
    <s v="test"/>
    <n v="4.6875643430993694"/>
    <n v="0"/>
    <n v="-1.8506807021457625"/>
    <n v="-2.1027810448824087"/>
    <n v="0.73410259607119821"/>
    <n v="2.0836113122749458"/>
    <n v="3.0836113122749458"/>
    <n v="0.6757049126070801"/>
    <x v="1"/>
  </r>
  <r>
    <x v="0"/>
    <s v="Hickman, Mr. Leonard Mark"/>
    <s v="male"/>
    <n v="1"/>
    <n v="24"/>
    <n v="2"/>
    <n v="0"/>
    <n v="2"/>
    <n v="73.5"/>
    <s v="Southampton"/>
    <s v="test"/>
    <n v="4.6875643430993694"/>
    <n v="-2.5508070626952604"/>
    <n v="-0.92534035107288126"/>
    <n v="-2.1027810448824087"/>
    <n v="-0.89136411555118089"/>
    <n v="0.41009595275658084"/>
    <n v="1.4100959527565808"/>
    <n v="0.290828402106175"/>
    <x v="0"/>
  </r>
  <r>
    <x v="1"/>
    <s v="Hippach, Miss. Jean Gertrude"/>
    <s v="female"/>
    <n v="0"/>
    <n v="16"/>
    <n v="0"/>
    <n v="1"/>
    <n v="1"/>
    <n v="57.979199999999999"/>
    <s v="Cherbourg"/>
    <s v="test"/>
    <n v="4.6875643430993694"/>
    <n v="0"/>
    <n v="-0.6168935673819208"/>
    <n v="-1.0513905224412043"/>
    <n v="3.0192802532762437"/>
    <n v="20.476548450471252"/>
    <n v="21.476548450471252"/>
    <n v="0.95343758321751848"/>
    <x v="1"/>
  </r>
  <r>
    <x v="1"/>
    <s v="Hippach, Mrs. Louis Albert (Ida Sophia Fischer)"/>
    <s v="female"/>
    <n v="0"/>
    <n v="44"/>
    <n v="0"/>
    <n v="1"/>
    <n v="1"/>
    <n v="57.979199999999999"/>
    <s v="Cherbourg"/>
    <s v="test"/>
    <n v="4.6875643430993694"/>
    <n v="0"/>
    <n v="-1.6964573103002822"/>
    <n v="-1.0513905224412043"/>
    <n v="1.9397165103578831"/>
    <n v="6.9567785164134062"/>
    <n v="7.9567785164134062"/>
    <n v="0.87432099587324452"/>
    <x v="1"/>
  </r>
  <r>
    <x v="1"/>
    <s v="Hirvonen, Miss. Hildur E"/>
    <s v="female"/>
    <n v="0"/>
    <n v="2"/>
    <n v="0"/>
    <n v="1"/>
    <n v="3"/>
    <n v="12.2875"/>
    <s v="Southampton"/>
    <s v="test"/>
    <n v="4.6875643430993694"/>
    <n v="0"/>
    <n v="-7.7111695922740101E-2"/>
    <n v="-3.1541715673236128"/>
    <n v="1.4562810798530164"/>
    <n v="4.2899757483257082"/>
    <n v="5.2899757483257082"/>
    <n v="0.81096321654848746"/>
    <x v="1"/>
  </r>
  <r>
    <x v="0"/>
    <s v="Hocking, Mr. Samuel James Metcalfe"/>
    <s v="male"/>
    <n v="1"/>
    <n v="36"/>
    <n v="0"/>
    <n v="0"/>
    <n v="2"/>
    <n v="13"/>
    <s v="Southampton"/>
    <s v="test"/>
    <n v="4.6875643430993694"/>
    <n v="-2.5508070626952604"/>
    <n v="-1.3880105266093219"/>
    <n v="-2.1027810448824087"/>
    <n v="-1.3540342910876215"/>
    <n v="0.25819651677174088"/>
    <n v="1.2581965167717408"/>
    <n v="0.2052115971789662"/>
    <x v="0"/>
  </r>
  <r>
    <x v="1"/>
    <s v="Hocking, Mrs. Elizabeth (Eliza Needs)"/>
    <s v="female"/>
    <n v="0"/>
    <n v="54"/>
    <n v="1"/>
    <n v="3"/>
    <n v="2"/>
    <n v="23"/>
    <s v="Southampton"/>
    <s v="test"/>
    <n v="4.6875643430993694"/>
    <n v="0"/>
    <n v="-2.0820157899139828"/>
    <n v="-2.1027810448824087"/>
    <n v="0.50276750830297789"/>
    <n v="1.6532904401970363"/>
    <n v="2.6532904401970363"/>
    <n v="0.62310948516976572"/>
    <x v="1"/>
  </r>
  <r>
    <x v="0"/>
    <s v="Holthen, Mr. Johan Martin"/>
    <s v="male"/>
    <n v="1"/>
    <n v="28"/>
    <n v="0"/>
    <n v="0"/>
    <n v="3"/>
    <n v="22.524999999999999"/>
    <s v="Southampton"/>
    <s v="test"/>
    <n v="4.6875643430993694"/>
    <n v="-2.5508070626952604"/>
    <n v="-1.0795637429183613"/>
    <n v="-3.1541715673236128"/>
    <n v="-2.0969780298378651"/>
    <n v="0.12282704764364338"/>
    <n v="1.1228270476436433"/>
    <n v="0.10939088784992074"/>
    <x v="0"/>
  </r>
  <r>
    <x v="1"/>
    <s v="Holverson, Mrs. Alexander Oskar (Mary Aline Towner)"/>
    <s v="female"/>
    <n v="0"/>
    <n v="35"/>
    <n v="1"/>
    <n v="0"/>
    <n v="1"/>
    <n v="52"/>
    <s v="Southampton"/>
    <s v="test"/>
    <n v="4.6875643430993694"/>
    <n v="0"/>
    <n v="-1.3494546786479518"/>
    <n v="-1.0513905224412043"/>
    <n v="2.2867191420102131"/>
    <n v="9.8425925019667719"/>
    <n v="10.842592501966772"/>
    <n v="0.90777113501050544"/>
    <x v="1"/>
  </r>
  <r>
    <x v="1"/>
    <s v="Homer, Mr. Harry (&quot;Mr E Haven&quot;)"/>
    <s v="male"/>
    <n v="1"/>
    <n v="35"/>
    <n v="0"/>
    <n v="0"/>
    <n v="1"/>
    <n v="26.55"/>
    <s v="Cherbourg"/>
    <s v="test"/>
    <n v="4.6875643430993694"/>
    <n v="-2.5508070626952604"/>
    <n v="-1.3494546786479518"/>
    <n v="-1.0513905224412043"/>
    <n v="-0.26408792068504705"/>
    <n v="0.76790602186515033"/>
    <n v="1.7679060218651503"/>
    <n v="0.43435907359770481"/>
    <x v="0"/>
  </r>
  <r>
    <x v="0"/>
    <s v="Hood, Mr. Ambrose Jr"/>
    <s v="male"/>
    <n v="1"/>
    <n v="21"/>
    <n v="0"/>
    <n v="0"/>
    <n v="2"/>
    <n v="73.5"/>
    <s v="Southampton"/>
    <s v="test"/>
    <n v="4.6875643430993694"/>
    <n v="-2.5508070626952604"/>
    <n v="-0.8096728071887711"/>
    <n v="-2.1027810448824087"/>
    <n v="-0.77569657166707073"/>
    <n v="0.46038297954178387"/>
    <n v="1.4603829795417838"/>
    <n v="0.31524811367374034"/>
    <x v="0"/>
  </r>
  <r>
    <x v="0"/>
    <s v="Humblen, Mr. Adolf Mathias Nicolai Olsen"/>
    <s v="male"/>
    <n v="1"/>
    <n v="42"/>
    <n v="0"/>
    <n v="0"/>
    <n v="3"/>
    <n v="7.65"/>
    <s v="Southampton"/>
    <s v="test"/>
    <n v="4.6875643430993694"/>
    <n v="-2.5508070626952604"/>
    <n v="-1.6193456143775422"/>
    <n v="-3.1541715673236128"/>
    <n v="-2.636759901297046"/>
    <n v="7.1592862102060825E-2"/>
    <n v="1.0715928621020607"/>
    <n v="6.6809760156131173E-2"/>
    <x v="0"/>
  </r>
  <r>
    <x v="0"/>
    <s v="Hunt, Mr. George Henry"/>
    <s v="male"/>
    <n v="1"/>
    <n v="33"/>
    <n v="0"/>
    <n v="0"/>
    <n v="2"/>
    <n v="12.275"/>
    <s v="Southampton"/>
    <s v="test"/>
    <n v="4.6875643430993694"/>
    <n v="-2.5508070626952604"/>
    <n v="-1.2723429827252117"/>
    <n v="-2.1027810448824087"/>
    <n v="-1.2383667472035114"/>
    <n v="0.28985724170080029"/>
    <n v="1.2898572417008003"/>
    <n v="0.22472040496403753"/>
    <x v="0"/>
  </r>
  <r>
    <x v="1"/>
    <s v="Ilett, Miss. Bertha"/>
    <s v="female"/>
    <n v="0"/>
    <n v="17"/>
    <n v="0"/>
    <n v="0"/>
    <n v="2"/>
    <n v="10.5"/>
    <s v="Southampton"/>
    <s v="test"/>
    <n v="4.6875643430993694"/>
    <n v="0"/>
    <n v="-0.65544941534329082"/>
    <n v="-2.1027810448824087"/>
    <n v="1.9293338828736695"/>
    <n v="6.8849225489572943"/>
    <n v="7.8849225489572943"/>
    <n v="0.87317567245701855"/>
    <x v="1"/>
  </r>
  <r>
    <x v="0"/>
    <s v="Ilmakangas, Miss. Ida Livija"/>
    <s v="female"/>
    <n v="0"/>
    <n v="27"/>
    <n v="1"/>
    <n v="0"/>
    <n v="3"/>
    <n v="7.9249999999999998"/>
    <s v="Southampton"/>
    <s v="test"/>
    <n v="4.6875643430993694"/>
    <n v="0"/>
    <n v="-1.0410078949569914"/>
    <n v="-3.1541715673236128"/>
    <n v="0.49238488081876497"/>
    <n v="1.6362137453179331"/>
    <n v="2.6362137453179333"/>
    <n v="0.62066808817150831"/>
    <x v="1"/>
  </r>
  <r>
    <x v="0"/>
    <s v="Ilmakangas, Miss. Pieta Sofia"/>
    <s v="female"/>
    <n v="0"/>
    <n v="25"/>
    <n v="1"/>
    <n v="0"/>
    <n v="3"/>
    <n v="7.9249999999999998"/>
    <s v="Southampton"/>
    <s v="test"/>
    <n v="4.6875643430993694"/>
    <n v="0"/>
    <n v="-0.96389619903425128"/>
    <n v="-3.1541715673236128"/>
    <n v="0.56949657674150522"/>
    <n v="1.7673770887055773"/>
    <n v="2.7673770887055773"/>
    <n v="0.63864700474638114"/>
    <x v="1"/>
  </r>
  <r>
    <x v="0"/>
    <s v="Isham, Miss. Ann Elizabeth"/>
    <s v="female"/>
    <n v="0"/>
    <n v="50"/>
    <n v="0"/>
    <n v="0"/>
    <n v="1"/>
    <n v="28.712499999999999"/>
    <s v="Cherbourg"/>
    <s v="test"/>
    <n v="4.6875643430993694"/>
    <n v="0"/>
    <n v="-1.9277923980685026"/>
    <n v="-1.0513905224412043"/>
    <n v="1.7083814225896623"/>
    <n v="5.5200196639346588"/>
    <n v="6.5200196639346588"/>
    <n v="0.84662622943739307"/>
    <x v="1"/>
  </r>
  <r>
    <x v="0"/>
    <s v="Jacobsohn, Mr. Sidney Samuel"/>
    <s v="male"/>
    <n v="1"/>
    <n v="42"/>
    <n v="1"/>
    <n v="0"/>
    <n v="2"/>
    <n v="27"/>
    <s v="Southampton"/>
    <s v="test"/>
    <n v="4.6875643430993694"/>
    <n v="-2.5508070626952604"/>
    <n v="-1.6193456143775422"/>
    <n v="-2.1027810448824087"/>
    <n v="-1.5853693788558418"/>
    <n v="0.20487210371536135"/>
    <n v="1.2048721037153614"/>
    <n v="0.17003639065392478"/>
    <x v="0"/>
  </r>
  <r>
    <x v="1"/>
    <s v="Jacobsohn, Mrs. Sidney Samuel (Amy Frances Christy)"/>
    <s v="female"/>
    <n v="0"/>
    <n v="24"/>
    <n v="2"/>
    <n v="1"/>
    <n v="2"/>
    <n v="27"/>
    <s v="Southampton"/>
    <s v="test"/>
    <n v="4.6875643430993694"/>
    <n v="0"/>
    <n v="-0.92534035107288126"/>
    <n v="-2.1027810448824087"/>
    <n v="1.6594429471440795"/>
    <n v="5.2563819461721382"/>
    <n v="6.2563819461721382"/>
    <n v="0.8401632111652273"/>
    <x v="1"/>
  </r>
  <r>
    <x v="1"/>
    <s v="Jalsevac, Mr. Ivan"/>
    <s v="male"/>
    <n v="1"/>
    <n v="29"/>
    <n v="0"/>
    <n v="0"/>
    <n v="3"/>
    <n v="7.8958000000000004"/>
    <s v="Cherbourg"/>
    <s v="test"/>
    <n v="4.6875643430993694"/>
    <n v="-2.5508070626952604"/>
    <n v="-1.1181195908797315"/>
    <n v="-3.1541715673236128"/>
    <n v="-2.1355338777992352"/>
    <n v="0.11818147906331723"/>
    <n v="1.1181814790633173"/>
    <n v="0.1056907856874145"/>
    <x v="0"/>
  </r>
  <r>
    <x v="0"/>
    <s v="Jarvis, Mr. John Denzil"/>
    <s v="male"/>
    <n v="1"/>
    <n v="47"/>
    <n v="0"/>
    <n v="0"/>
    <n v="2"/>
    <n v="15"/>
    <s v="Southampton"/>
    <s v="test"/>
    <n v="4.6875643430993694"/>
    <n v="-2.5508070626952604"/>
    <n v="-1.8121248541843924"/>
    <n v="-2.1027810448824087"/>
    <n v="-1.778148618662692"/>
    <n v="0.168950649978788"/>
    <n v="1.1689506499787881"/>
    <n v="0.14453189275514222"/>
    <x v="0"/>
  </r>
  <r>
    <x v="1"/>
    <s v="Jerwan, Mrs. Amin S (Marie Marthe Thuillard)"/>
    <s v="female"/>
    <n v="0"/>
    <n v="23"/>
    <n v="0"/>
    <n v="0"/>
    <n v="2"/>
    <n v="13.791700000000001"/>
    <s v="Cherbourg"/>
    <s v="test"/>
    <n v="4.6875643430993694"/>
    <n v="0"/>
    <n v="-0.88678450311151114"/>
    <n v="-2.1027810448824087"/>
    <n v="1.6979987951054496"/>
    <n v="5.4630038551960407"/>
    <n v="6.4630038551960407"/>
    <n v="0.84527318528581208"/>
    <x v="1"/>
  </r>
  <r>
    <x v="0"/>
    <s v="Johanson, Mr. Jakob Alfred"/>
    <s v="male"/>
    <n v="1"/>
    <n v="34"/>
    <n v="0"/>
    <n v="0"/>
    <n v="3"/>
    <n v="6.4958"/>
    <s v="Southampton"/>
    <s v="test"/>
    <n v="4.6875643430993694"/>
    <n v="-2.5508070626952604"/>
    <n v="-1.3108988306865816"/>
    <n v="-3.1541715673236128"/>
    <n v="-2.3283131176060854"/>
    <n v="9.7460012081209746E-2"/>
    <n v="1.0974600120812097"/>
    <n v="8.8805068985053748E-2"/>
    <x v="0"/>
  </r>
  <r>
    <x v="0"/>
    <s v="Johansson, Mr. Erik"/>
    <s v="male"/>
    <n v="1"/>
    <n v="22"/>
    <n v="0"/>
    <n v="0"/>
    <n v="3"/>
    <n v="7.7957999999999998"/>
    <s v="Southampton"/>
    <s v="test"/>
    <n v="4.6875643430993694"/>
    <n v="-2.5508070626952604"/>
    <n v="-0.84822865515014112"/>
    <n v="-3.1541715673236128"/>
    <n v="-1.8656429420696448"/>
    <n v="0.15479665260335537"/>
    <n v="1.1547966526033553"/>
    <n v="0.13404667588391797"/>
    <x v="0"/>
  </r>
  <r>
    <x v="0"/>
    <s v="Johansson, Mr. Karl Johan"/>
    <s v="male"/>
    <n v="1"/>
    <n v="31"/>
    <n v="0"/>
    <n v="0"/>
    <n v="3"/>
    <n v="7.7750000000000004"/>
    <s v="Southampton"/>
    <s v="test"/>
    <n v="4.6875643430993694"/>
    <n v="-2.5508070626952604"/>
    <n v="-1.1952312868024715"/>
    <n v="-3.1541715673236128"/>
    <n v="-2.212645573721975"/>
    <n v="0.10941081092492101"/>
    <n v="1.109410810924921"/>
    <n v="9.8620646065008782E-2"/>
    <x v="0"/>
  </r>
  <r>
    <x v="1"/>
    <s v="Johnson, Master. Harold Theodor"/>
    <s v="male"/>
    <n v="1"/>
    <n v="4"/>
    <n v="1"/>
    <n v="1"/>
    <n v="3"/>
    <n v="11.1333"/>
    <s v="Southampton"/>
    <s v="test"/>
    <n v="4.6875643430993694"/>
    <n v="-2.5508070626952604"/>
    <n v="-0.1542233918454802"/>
    <n v="-3.1541715673236128"/>
    <n v="-1.171637678764984"/>
    <n v="0.30985907589009942"/>
    <n v="1.3098590758900994"/>
    <n v="0.23655909371742018"/>
    <x v="0"/>
  </r>
  <r>
    <x v="0"/>
    <s v="Johnson, Mr. Malkolm Joackim"/>
    <s v="male"/>
    <n v="1"/>
    <n v="33"/>
    <n v="0"/>
    <n v="0"/>
    <n v="3"/>
    <n v="7.7750000000000004"/>
    <s v="Southampton"/>
    <s v="test"/>
    <n v="4.6875643430993694"/>
    <n v="-2.5508070626952604"/>
    <n v="-1.2723429827252117"/>
    <n v="-3.1541715673236128"/>
    <n v="-2.2897572696447153"/>
    <n v="0.101291045281599"/>
    <n v="1.1012910452815989"/>
    <n v="9.1974819658775117E-2"/>
    <x v="0"/>
  </r>
  <r>
    <x v="0"/>
    <s v="Jonkoff, Mr. Lalio"/>
    <s v="male"/>
    <n v="1"/>
    <n v="23"/>
    <n v="0"/>
    <n v="0"/>
    <n v="3"/>
    <n v="7.8958000000000004"/>
    <s v="Southampton"/>
    <s v="test"/>
    <n v="4.6875643430993694"/>
    <n v="-2.5508070626952604"/>
    <n v="-0.88678450311151114"/>
    <n v="-3.1541715673236128"/>
    <n v="-1.9041987900310149"/>
    <n v="0.14894192858719096"/>
    <n v="1.1489419285871909"/>
    <n v="0.12963399183311122"/>
    <x v="0"/>
  </r>
  <r>
    <x v="0"/>
    <s v="Julian, Mr. Henry Forbes"/>
    <s v="male"/>
    <n v="1"/>
    <n v="50"/>
    <n v="0"/>
    <n v="0"/>
    <n v="1"/>
    <n v="26"/>
    <s v="Southampton"/>
    <s v="test"/>
    <n v="4.6875643430993694"/>
    <n v="-2.5508070626952604"/>
    <n v="-1.9277923980685026"/>
    <n v="-1.0513905224412043"/>
    <n v="-0.84242564010559784"/>
    <n v="0.43066461807724421"/>
    <n v="1.4306646180772442"/>
    <n v="0.30102416222191902"/>
    <x v="0"/>
  </r>
  <r>
    <x v="1"/>
    <s v="Jussila, Mr. Eiriik"/>
    <s v="male"/>
    <n v="1"/>
    <n v="32"/>
    <n v="0"/>
    <n v="0"/>
    <n v="3"/>
    <n v="7.9249999999999998"/>
    <s v="Southampton"/>
    <s v="test"/>
    <n v="4.6875643430993694"/>
    <n v="-2.5508070626952604"/>
    <n v="-1.2337871347638416"/>
    <n v="-3.1541715673236128"/>
    <n v="-2.2512014216833451"/>
    <n v="0.10527267168497549"/>
    <n v="1.1052726716849754"/>
    <n v="9.5245883103658502E-2"/>
    <x v="0"/>
  </r>
  <r>
    <x v="0"/>
    <s v="Kallio, Mr. Nikolai Erland"/>
    <s v="male"/>
    <n v="1"/>
    <n v="17"/>
    <n v="0"/>
    <n v="0"/>
    <n v="3"/>
    <n v="7.125"/>
    <s v="Southampton"/>
    <s v="test"/>
    <n v="4.6875643430993694"/>
    <n v="-2.5508070626952604"/>
    <n v="-0.65544941534329082"/>
    <n v="-3.1541715673236128"/>
    <n v="-1.6728637022627946"/>
    <n v="0.1877087532420092"/>
    <n v="1.1877087532420092"/>
    <n v="0.15804274636322513"/>
    <x v="0"/>
  </r>
  <r>
    <x v="0"/>
    <s v="Kalvik, Mr. Johannes Halvorsen"/>
    <s v="male"/>
    <n v="1"/>
    <n v="21"/>
    <n v="0"/>
    <n v="0"/>
    <n v="3"/>
    <n v="8.4332999999999991"/>
    <s v="Southampto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0"/>
    <s v="Karaic, Mr. Milan"/>
    <s v="male"/>
    <n v="1"/>
    <n v="30"/>
    <n v="0"/>
    <n v="0"/>
    <n v="3"/>
    <n v="7.8958000000000004"/>
    <s v="Southampton"/>
    <s v="test"/>
    <n v="4.6875643430993694"/>
    <n v="-2.5508070626952604"/>
    <n v="-1.1566754388411016"/>
    <n v="-3.1541715673236128"/>
    <n v="-2.1740897257606053"/>
    <n v="0.11371161532853233"/>
    <n v="1.1137116153285322"/>
    <n v="0.10210148997592047"/>
    <x v="0"/>
  </r>
  <r>
    <x v="0"/>
    <s v="Keane, Mr. Daniel"/>
    <s v="male"/>
    <n v="1"/>
    <n v="35"/>
    <n v="0"/>
    <n v="0"/>
    <n v="2"/>
    <n v="12.35"/>
    <s v="Queenstown"/>
    <s v="test"/>
    <n v="4.6875643430993694"/>
    <n v="-2.5508070626952604"/>
    <n v="-1.3494546786479518"/>
    <n v="-2.1027810448824087"/>
    <n v="-1.3154784431262514"/>
    <n v="0.26834590426774457"/>
    <n v="1.2683459042677445"/>
    <n v="0.21157154634615941"/>
    <x v="0"/>
  </r>
  <r>
    <x v="0"/>
    <s v="Kelly, Mr. James"/>
    <s v="male"/>
    <n v="1"/>
    <n v="44"/>
    <n v="0"/>
    <n v="0"/>
    <n v="3"/>
    <n v="8.0500000000000007"/>
    <s v="Southampton"/>
    <s v="test"/>
    <n v="4.6875643430993694"/>
    <n v="-2.5508070626952604"/>
    <n v="-1.6964573103002822"/>
    <n v="-3.1541715673236128"/>
    <n v="-2.7138715972197858"/>
    <n v="6.6279701025114712E-2"/>
    <n v="1.0662797010251146"/>
    <n v="6.2159770050385303E-2"/>
    <x v="0"/>
  </r>
  <r>
    <x v="1"/>
    <s v="Kink-Heilmann, Miss. Luise Gretchen"/>
    <s v="female"/>
    <n v="0"/>
    <n v="4"/>
    <n v="0"/>
    <n v="2"/>
    <n v="3"/>
    <n v="22.024999999999999"/>
    <s v="Southampton"/>
    <s v="test"/>
    <n v="4.6875643430993694"/>
    <n v="0"/>
    <n v="-0.1542233918454802"/>
    <n v="-3.1541715673236128"/>
    <n v="1.3791693839302761"/>
    <n v="3.9716013811359523"/>
    <n v="4.9716013811359527"/>
    <n v="0.79885756653895046"/>
    <x v="1"/>
  </r>
  <r>
    <x v="0"/>
    <s v="Lahtinen, Mrs. William (Anna Sylfven)"/>
    <s v="female"/>
    <n v="0"/>
    <n v="26"/>
    <n v="1"/>
    <n v="1"/>
    <n v="2"/>
    <n v="26"/>
    <s v="Southampton"/>
    <s v="test"/>
    <n v="4.6875643430993694"/>
    <n v="0"/>
    <n v="-1.0024520469956213"/>
    <n v="-2.1027810448824087"/>
    <n v="1.5823312512213392"/>
    <n v="4.8662871358522102"/>
    <n v="5.8662871358522102"/>
    <n v="0.82953442665831467"/>
    <x v="1"/>
  </r>
  <r>
    <x v="0"/>
    <s v="Larsson, Mr. Bengt Edvin"/>
    <s v="male"/>
    <n v="1"/>
    <n v="29"/>
    <n v="0"/>
    <n v="0"/>
    <n v="3"/>
    <n v="7.7750000000000004"/>
    <s v="Southampton"/>
    <s v="test"/>
    <n v="4.6875643430993694"/>
    <n v="-2.5508070626952604"/>
    <n v="-1.1181195908797315"/>
    <n v="-3.1541715673236128"/>
    <n v="-2.1355338777992352"/>
    <n v="0.11818147906331723"/>
    <n v="1.1181814790633173"/>
    <n v="0.1056907856874145"/>
    <x v="0"/>
  </r>
  <r>
    <x v="0"/>
    <s v="Larsson-Rondberg, Mr. Edvard A"/>
    <s v="male"/>
    <n v="1"/>
    <n v="22"/>
    <n v="0"/>
    <n v="0"/>
    <n v="3"/>
    <n v="7.7750000000000004"/>
    <s v="Southampton"/>
    <s v="test"/>
    <n v="4.6875643430993694"/>
    <n v="-2.5508070626952604"/>
    <n v="-0.84822865515014112"/>
    <n v="-3.1541715673236128"/>
    <n v="-1.8656429420696448"/>
    <n v="0.15479665260335537"/>
    <n v="1.1547966526033553"/>
    <n v="0.13404667588391797"/>
    <x v="0"/>
  </r>
  <r>
    <x v="1"/>
    <s v="Lehmann, Miss. Bertha"/>
    <s v="female"/>
    <n v="0"/>
    <n v="17"/>
    <n v="0"/>
    <n v="0"/>
    <n v="2"/>
    <n v="12"/>
    <s v="Cherbourg"/>
    <s v="test"/>
    <n v="4.6875643430993694"/>
    <n v="0"/>
    <n v="-0.65544941534329082"/>
    <n v="-2.1027810448824087"/>
    <n v="1.9293338828736695"/>
    <n v="6.8849225489572943"/>
    <n v="7.8849225489572943"/>
    <n v="0.87317567245701855"/>
    <x v="1"/>
  </r>
  <r>
    <x v="0"/>
    <s v="Lindahl, Miss. Agda Thorilda Viktoria"/>
    <s v="female"/>
    <n v="0"/>
    <n v="25"/>
    <n v="0"/>
    <n v="0"/>
    <n v="3"/>
    <n v="7.7750000000000004"/>
    <s v="Southampton"/>
    <s v="test"/>
    <n v="4.6875643430993694"/>
    <n v="0"/>
    <n v="-0.96389619903425128"/>
    <n v="-3.1541715673236128"/>
    <n v="0.56949657674150522"/>
    <n v="1.7673770887055773"/>
    <n v="2.7673770887055773"/>
    <n v="0.63864700474638114"/>
    <x v="1"/>
  </r>
  <r>
    <x v="0"/>
    <s v="Lindblom, Miss. Augusta Charlotta"/>
    <s v="female"/>
    <n v="0"/>
    <n v="45"/>
    <n v="0"/>
    <n v="0"/>
    <n v="3"/>
    <n v="7.75"/>
    <s v="Southampton"/>
    <s v="test"/>
    <n v="4.6875643430993694"/>
    <n v="0"/>
    <n v="-1.7350131582616524"/>
    <n v="-3.1541715673236128"/>
    <n v="-0.20162038248589553"/>
    <n v="0.81740517037057336"/>
    <n v="1.8174051703705734"/>
    <n v="0.44976496363983737"/>
    <x v="0"/>
  </r>
  <r>
    <x v="0"/>
    <s v="Lindeberg-Lind, Mr. Erik Gustaf (&quot;Mr Edward Lingrey&quot;)"/>
    <s v="male"/>
    <n v="1"/>
    <n v="42"/>
    <n v="0"/>
    <n v="0"/>
    <n v="1"/>
    <n v="26.55"/>
    <s v="Southampton"/>
    <s v="test"/>
    <n v="4.6875643430993694"/>
    <n v="-2.5508070626952604"/>
    <n v="-1.6193456143775422"/>
    <n v="-1.0513905224412043"/>
    <n v="-0.53397885641463749"/>
    <n v="0.58626764803623621"/>
    <n v="1.5862676480362361"/>
    <n v="0.36958936202350368"/>
    <x v="0"/>
  </r>
  <r>
    <x v="0"/>
    <s v="Lindell, Mr. Edvard Bengtsson"/>
    <s v="male"/>
    <n v="1"/>
    <n v="36"/>
    <n v="1"/>
    <n v="0"/>
    <n v="3"/>
    <n v="15.55"/>
    <s v="Southampton"/>
    <s v="test"/>
    <n v="4.6875643430993694"/>
    <n v="-2.5508070626952604"/>
    <n v="-1.3880105266093219"/>
    <n v="-3.1541715673236128"/>
    <n v="-2.4054248135288256"/>
    <n v="9.022715774986044E-2"/>
    <n v="1.0902271577498603"/>
    <n v="8.2759961635960264E-2"/>
    <x v="0"/>
  </r>
  <r>
    <x v="1"/>
    <s v="Lines, Miss. Mary Conover"/>
    <s v="female"/>
    <n v="0"/>
    <n v="16"/>
    <n v="0"/>
    <n v="1"/>
    <n v="1"/>
    <n v="39.4"/>
    <s v="Southampton"/>
    <s v="test"/>
    <n v="4.6875643430993694"/>
    <n v="0"/>
    <n v="-0.6168935673819208"/>
    <n v="-1.0513905224412043"/>
    <n v="3.0192802532762437"/>
    <n v="20.476548450471252"/>
    <n v="21.476548450471252"/>
    <n v="0.95343758321751848"/>
    <x v="1"/>
  </r>
  <r>
    <x v="0"/>
    <s v="Lobb, Mr. William Arthur"/>
    <s v="male"/>
    <n v="1"/>
    <n v="30"/>
    <n v="1"/>
    <n v="0"/>
    <n v="3"/>
    <n v="16.100000000000001"/>
    <s v="Southampton"/>
    <s v="test"/>
    <n v="4.6875643430993694"/>
    <n v="-2.5508070626952604"/>
    <n v="-1.1566754388411016"/>
    <n v="-3.1541715673236128"/>
    <n v="-2.1740897257606053"/>
    <n v="0.11371161532853233"/>
    <n v="1.1137116153285322"/>
    <n v="0.10210148997592047"/>
    <x v="0"/>
  </r>
  <r>
    <x v="0"/>
    <s v="Loring, Mr. Joseph Holland"/>
    <s v="male"/>
    <n v="1"/>
    <n v="30"/>
    <n v="0"/>
    <n v="0"/>
    <n v="1"/>
    <n v="45.5"/>
    <s v="Southampton"/>
    <s v="test"/>
    <n v="4.6875643430993694"/>
    <n v="-2.5508070626952604"/>
    <n v="-1.1566754388411016"/>
    <n v="-1.0513905224412043"/>
    <n v="-7.1308680878196862E-2"/>
    <n v="0.93117441202481122"/>
    <n v="1.9311744120248111"/>
    <n v="0.48218038009756303"/>
    <x v="0"/>
  </r>
  <r>
    <x v="0"/>
    <s v="Louch, Mr. Charles Alexander"/>
    <s v="male"/>
    <n v="1"/>
    <n v="50"/>
    <n v="1"/>
    <n v="0"/>
    <n v="2"/>
    <n v="26"/>
    <s v="Southampton"/>
    <s v="test"/>
    <n v="4.6875643430993694"/>
    <n v="-2.5508070626952604"/>
    <n v="-1.9277923980685026"/>
    <n v="-2.1027810448824087"/>
    <n v="-1.8938161625468022"/>
    <n v="0.15049639289631112"/>
    <n v="1.150496392896311"/>
    <n v="0.1308099650077518"/>
    <x v="0"/>
  </r>
  <r>
    <x v="1"/>
    <s v="Lundin, Miss. Olga Elida"/>
    <s v="female"/>
    <n v="0"/>
    <n v="23"/>
    <n v="0"/>
    <n v="0"/>
    <n v="3"/>
    <n v="7.8541999999999996"/>
    <s v="Southampton"/>
    <s v="test"/>
    <n v="4.6875643430993694"/>
    <n v="0"/>
    <n v="-0.88678450311151114"/>
    <n v="-3.1541715673236128"/>
    <n v="0.64660827266424548"/>
    <n v="1.9090548423882421"/>
    <n v="2.9090548423882421"/>
    <n v="0.65624573815905385"/>
    <x v="1"/>
  </r>
  <r>
    <x v="1"/>
    <s v="Lundstrom, Mr. Thure Edvin"/>
    <s v="male"/>
    <n v="1"/>
    <n v="32"/>
    <n v="0"/>
    <n v="0"/>
    <n v="3"/>
    <n v="7.5792000000000002"/>
    <s v="Southampton"/>
    <s v="test"/>
    <n v="4.6875643430993694"/>
    <n v="-2.5508070626952604"/>
    <n v="-1.2337871347638416"/>
    <n v="-3.1541715673236128"/>
    <n v="-2.2512014216833451"/>
    <n v="0.10527267168497549"/>
    <n v="1.1052726716849754"/>
    <n v="9.5245883103658502E-2"/>
    <x v="0"/>
  </r>
  <r>
    <x v="0"/>
    <s v="Mallet, Mr. Albert"/>
    <s v="male"/>
    <n v="1"/>
    <n v="31"/>
    <n v="1"/>
    <n v="1"/>
    <n v="2"/>
    <n v="37.004199999999997"/>
    <s v="Cherbourg"/>
    <s v="test"/>
    <n v="4.6875643430993694"/>
    <n v="-2.5508070626952604"/>
    <n v="-1.1952312868024715"/>
    <n v="-2.1027810448824087"/>
    <n v="-1.1612550512807711"/>
    <n v="0.3130929864409901"/>
    <n v="1.3130929864409902"/>
    <n v="0.23843931060023246"/>
    <x v="0"/>
  </r>
  <r>
    <x v="0"/>
    <s v="Mangan, Miss. Mary"/>
    <s v="female"/>
    <n v="0"/>
    <n v="30.5"/>
    <n v="0"/>
    <n v="0"/>
    <n v="3"/>
    <n v="7.75"/>
    <s v="Queenstown"/>
    <s v="test"/>
    <n v="4.6875643430993694"/>
    <n v="0"/>
    <n v="-1.1759533628217866"/>
    <n v="-3.1541715673236128"/>
    <n v="0.35743941295396997"/>
    <n v="1.4296639447087862"/>
    <n v="2.4296639447087864"/>
    <n v="0.58842044712489749"/>
    <x v="1"/>
  </r>
  <r>
    <x v="0"/>
    <s v="Markun, Mr. Johann"/>
    <s v="male"/>
    <n v="1"/>
    <n v="33"/>
    <n v="0"/>
    <n v="0"/>
    <n v="3"/>
    <n v="7.8958000000000004"/>
    <s v="Southampton"/>
    <s v="test"/>
    <n v="4.6875643430993694"/>
    <n v="-2.5508070626952604"/>
    <n v="-1.2723429827252117"/>
    <n v="-3.1541715673236128"/>
    <n v="-2.2897572696447153"/>
    <n v="0.101291045281599"/>
    <n v="1.1012910452815989"/>
    <n v="9.1974819658775117E-2"/>
    <x v="0"/>
  </r>
  <r>
    <x v="0"/>
    <s v="Marvin, Mr. Daniel Warner"/>
    <s v="male"/>
    <n v="1"/>
    <n v="19"/>
    <n v="1"/>
    <n v="0"/>
    <n v="1"/>
    <n v="53.1"/>
    <s v="Southampton"/>
    <s v="test"/>
    <n v="4.6875643430993694"/>
    <n v="-2.5508070626952604"/>
    <n v="-0.73256111126603096"/>
    <n v="-1.0513905224412043"/>
    <n v="0.35280564669687364"/>
    <n v="1.4230545412045821"/>
    <n v="2.4230545412045821"/>
    <n v="0.58729777518632897"/>
    <x v="1"/>
  </r>
  <r>
    <x v="0"/>
    <s v="Maybery, Mr. Frank Hubert"/>
    <s v="male"/>
    <n v="1"/>
    <n v="40"/>
    <n v="0"/>
    <n v="0"/>
    <n v="2"/>
    <n v="16"/>
    <s v="Southampton"/>
    <s v="test"/>
    <n v="4.6875643430993694"/>
    <n v="-2.5508070626952604"/>
    <n v="-1.542233918454802"/>
    <n v="-2.1027810448824087"/>
    <n v="-1.5082576829331016"/>
    <n v="0.22129520868380517"/>
    <n v="1.2212952086838051"/>
    <n v="0.18119714800346751"/>
    <x v="0"/>
  </r>
  <r>
    <x v="0"/>
    <s v="McCrie, Mr. James Matthew"/>
    <s v="male"/>
    <n v="1"/>
    <n v="30"/>
    <n v="0"/>
    <n v="0"/>
    <n v="2"/>
    <n v="13"/>
    <s v="Southampton"/>
    <s v="test"/>
    <n v="4.6875643430993694"/>
    <n v="-2.5508070626952604"/>
    <n v="-1.1566754388411016"/>
    <n v="-2.1027810448824087"/>
    <n v="-1.1226992033194012"/>
    <n v="0.32540028663776183"/>
    <n v="1.3254002866377619"/>
    <n v="0.24551095236536286"/>
    <x v="0"/>
  </r>
  <r>
    <x v="1"/>
    <s v="McGough, Mr. James Robert"/>
    <s v="male"/>
    <n v="1"/>
    <n v="36"/>
    <n v="0"/>
    <n v="0"/>
    <n v="1"/>
    <n v="26.287500000000001"/>
    <s v="Southampton"/>
    <s v="test"/>
    <n v="4.6875643430993694"/>
    <n v="-2.5508070626952604"/>
    <n v="-1.3880105266093219"/>
    <n v="-1.0513905224412043"/>
    <n v="-0.30264376864641718"/>
    <n v="0.73886225539630268"/>
    <n v="1.7388622553963027"/>
    <n v="0.4249113195155928"/>
    <x v="0"/>
  </r>
  <r>
    <x v="0"/>
    <s v="McGowan, Miss. Katherine"/>
    <s v="female"/>
    <n v="0"/>
    <n v="35"/>
    <n v="0"/>
    <n v="0"/>
    <n v="3"/>
    <n v="7.75"/>
    <s v="Queenstown"/>
    <s v="test"/>
    <n v="4.6875643430993694"/>
    <n v="0"/>
    <n v="-1.3494546786479518"/>
    <n v="-3.1541715673236128"/>
    <n v="0.18393809712780484"/>
    <n v="1.2019414171674219"/>
    <n v="2.2019414171674221"/>
    <n v="0.54585531104346985"/>
    <x v="1"/>
  </r>
  <r>
    <x v="0"/>
    <s v="McNamee, Mrs. Neal (Eileen O'Leary)"/>
    <s v="female"/>
    <n v="0"/>
    <n v="19"/>
    <n v="1"/>
    <n v="0"/>
    <n v="3"/>
    <n v="16.100000000000001"/>
    <s v="Southampton"/>
    <s v="test"/>
    <n v="4.6875643430993694"/>
    <n v="0"/>
    <n v="-0.73256111126603096"/>
    <n v="-3.1541715673236128"/>
    <n v="0.80083166450972554"/>
    <n v="2.2273926017763852"/>
    <n v="3.2273926017763852"/>
    <n v="0.69015235411719322"/>
    <x v="1"/>
  </r>
  <r>
    <x v="1"/>
    <s v="Mellinger, Mrs. (Elizabeth Anne Maidment)"/>
    <s v="female"/>
    <n v="0"/>
    <n v="41"/>
    <n v="0"/>
    <n v="1"/>
    <n v="2"/>
    <n v="19.5"/>
    <s v="Southampton"/>
    <s v="test"/>
    <n v="4.6875643430993694"/>
    <n v="0"/>
    <n v="-1.5807897664161721"/>
    <n v="-2.1027810448824087"/>
    <n v="1.0039935318007887"/>
    <n v="2.7291590782498449"/>
    <n v="3.7291590782498449"/>
    <n v="0.73184302975100857"/>
    <x v="1"/>
  </r>
  <r>
    <x v="1"/>
    <s v="Mellors, Mr. William John"/>
    <s v="male"/>
    <n v="1"/>
    <n v="19"/>
    <n v="0"/>
    <n v="0"/>
    <n v="2"/>
    <n v="10.5"/>
    <s v="Southampton"/>
    <s v="test"/>
    <n v="4.6875643430993694"/>
    <n v="-2.5508070626952604"/>
    <n v="-0.73256111126603096"/>
    <n v="-2.1027810448824087"/>
    <n v="-0.6985848757443307"/>
    <n v="0.49728853115951099"/>
    <n v="1.497288531159511"/>
    <n v="0.33212605373688875"/>
    <x v="0"/>
  </r>
  <r>
    <x v="0"/>
    <s v="Meo, Mr. Alfonzo"/>
    <s v="male"/>
    <n v="1"/>
    <n v="55.5"/>
    <n v="0"/>
    <n v="0"/>
    <n v="3"/>
    <n v="8.0500000000000007"/>
    <s v="Southampton"/>
    <s v="test"/>
    <n v="4.6875643430993694"/>
    <n v="-2.5508070626952604"/>
    <n v="-2.1398495618560376"/>
    <n v="-3.1541715673236128"/>
    <n v="-3.1572638487755413"/>
    <n v="4.2541983279514139E-2"/>
    <n v="1.0425419832795142"/>
    <n v="4.0806014493239146E-2"/>
    <x v="0"/>
  </r>
  <r>
    <x v="0"/>
    <s v="Meyer, Mr. Edgar Joseph"/>
    <s v="male"/>
    <n v="1"/>
    <n v="28"/>
    <n v="1"/>
    <n v="0"/>
    <n v="1"/>
    <n v="82.1708"/>
    <s v="Cherbourg"/>
    <s v="test"/>
    <n v="4.6875643430993694"/>
    <n v="-2.5508070626952604"/>
    <n v="-1.0795637429183613"/>
    <n v="-1.0513905224412043"/>
    <n v="5.8030150445433915E-3"/>
    <n v="1.0058198851530582"/>
    <n v="2.0058198851530582"/>
    <n v="0.50145074968997383"/>
    <x v="1"/>
  </r>
  <r>
    <x v="0"/>
    <s v="Milling, Mr. Jacob Christian"/>
    <s v="male"/>
    <n v="1"/>
    <n v="48"/>
    <n v="0"/>
    <n v="0"/>
    <n v="2"/>
    <n v="13"/>
    <s v="Southampton"/>
    <s v="test"/>
    <n v="4.6875643430993694"/>
    <n v="-2.5508070626952604"/>
    <n v="-1.8506807021457625"/>
    <n v="-2.1027810448824087"/>
    <n v="-1.8167044666240622"/>
    <n v="0.16256059301475287"/>
    <n v="1.1625605930147529"/>
    <n v="0.13982978090905407"/>
    <x v="0"/>
  </r>
  <r>
    <x v="0"/>
    <s v="Mionoff, Mr. Stoytcho"/>
    <s v="male"/>
    <n v="1"/>
    <n v="28"/>
    <n v="0"/>
    <n v="0"/>
    <n v="3"/>
    <n v="7.8958000000000004"/>
    <s v="Southampton"/>
    <s v="test"/>
    <n v="4.6875643430993694"/>
    <n v="-2.5508070626952604"/>
    <n v="-1.0795637429183613"/>
    <n v="-3.1541715673236128"/>
    <n v="-2.0969780298378651"/>
    <n v="0.12282704764364338"/>
    <n v="1.1228270476436433"/>
    <n v="0.10939088784992074"/>
    <x v="0"/>
  </r>
  <r>
    <x v="0"/>
    <s v="Molson, Mr. Harry Markland"/>
    <s v="male"/>
    <n v="1"/>
    <n v="55"/>
    <n v="0"/>
    <n v="0"/>
    <n v="1"/>
    <n v="30.5"/>
    <s v="Southampton"/>
    <s v="test"/>
    <n v="4.6875643430993694"/>
    <n v="-2.5508070626952604"/>
    <n v="-2.120571637875353"/>
    <n v="-1.0513905224412043"/>
    <n v="-1.0352048799124483"/>
    <n v="0.35515360963007109"/>
    <n v="1.3551536096300711"/>
    <n v="0.26207627467931155"/>
    <x v="0"/>
  </r>
  <r>
    <x v="1"/>
    <s v="Moor, Master. Meier"/>
    <s v="male"/>
    <n v="1"/>
    <n v="6"/>
    <n v="0"/>
    <n v="1"/>
    <n v="3"/>
    <n v="12.475"/>
    <s v="Southampton"/>
    <s v="test"/>
    <n v="4.6875643430993694"/>
    <n v="-2.5508070626952604"/>
    <n v="-0.23133508776822032"/>
    <n v="-3.1541715673236128"/>
    <n v="-1.2487493746877241"/>
    <n v="0.28686333116053675"/>
    <n v="1.2868633311605366"/>
    <n v="0.22291670312948753"/>
    <x v="0"/>
  </r>
  <r>
    <x v="1"/>
    <s v="Moor, Mrs. (Beila)"/>
    <s v="female"/>
    <n v="0"/>
    <n v="27"/>
    <n v="0"/>
    <n v="1"/>
    <n v="3"/>
    <n v="12.475"/>
    <s v="Southampton"/>
    <s v="test"/>
    <n v="4.6875643430993694"/>
    <n v="0"/>
    <n v="-1.0410078949569914"/>
    <n v="-3.1541715673236128"/>
    <n v="0.49238488081876497"/>
    <n v="1.6362137453179331"/>
    <n v="2.6362137453179333"/>
    <n v="0.62066808817150831"/>
    <x v="1"/>
  </r>
  <r>
    <x v="1"/>
    <s v="Nakid, Mr. Sahid"/>
    <s v="male"/>
    <n v="1"/>
    <n v="20"/>
    <n v="1"/>
    <n v="1"/>
    <n v="3"/>
    <n v="15.7417"/>
    <s v="Cherbourg"/>
    <s v="test"/>
    <n v="4.6875643430993694"/>
    <n v="-2.5508070626952604"/>
    <n v="-0.77111695922740098"/>
    <n v="-3.1541715673236128"/>
    <n v="-1.7885312461469047"/>
    <n v="0.16720557323415383"/>
    <n v="1.1672055732341537"/>
    <n v="0.14325289140871042"/>
    <x v="0"/>
  </r>
  <r>
    <x v="1"/>
    <s v="Nakid, Mrs. Said (Waika &quot;Mary&quot; Mowad)"/>
    <s v="female"/>
    <n v="0"/>
    <n v="19"/>
    <n v="1"/>
    <n v="1"/>
    <n v="3"/>
    <n v="15.7417"/>
    <s v="Cherbourg"/>
    <s v="test"/>
    <n v="4.6875643430993694"/>
    <n v="0"/>
    <n v="-0.73256111126603096"/>
    <n v="-3.1541715673236128"/>
    <n v="0.80083166450972554"/>
    <n v="2.2273926017763852"/>
    <n v="3.2273926017763852"/>
    <n v="0.69015235411719322"/>
    <x v="1"/>
  </r>
  <r>
    <x v="0"/>
    <s v="Nicholson, Mr. Arthur Ernest"/>
    <s v="male"/>
    <n v="1"/>
    <n v="64"/>
    <n v="0"/>
    <n v="0"/>
    <n v="1"/>
    <n v="26"/>
    <s v="Southampton"/>
    <s v="test"/>
    <n v="4.6875643430993694"/>
    <n v="-2.5508070626952604"/>
    <n v="-2.4675742695276832"/>
    <n v="-1.0513905224412043"/>
    <n v="-1.3822075115647785"/>
    <n v="0.25102380302826161"/>
    <n v="1.2510238030282617"/>
    <n v="0.20065469771288658"/>
    <x v="0"/>
  </r>
  <r>
    <x v="0"/>
    <s v="Norman, Mr. Robert Douglas"/>
    <s v="male"/>
    <n v="1"/>
    <n v="28"/>
    <n v="0"/>
    <n v="0"/>
    <n v="2"/>
    <n v="13.5"/>
    <s v="Southampton"/>
    <s v="test"/>
    <n v="4.6875643430993694"/>
    <n v="-2.5508070626952604"/>
    <n v="-1.0795637429183613"/>
    <n v="-2.1027810448824087"/>
    <n v="-1.045587507396661"/>
    <n v="0.35148525851679552"/>
    <n v="1.3514852585167956"/>
    <n v="0.26007332029839336"/>
    <x v="0"/>
  </r>
  <r>
    <x v="0"/>
    <s v="Nosworthy, Mr. Richard Cater"/>
    <s v="male"/>
    <n v="1"/>
    <n v="21"/>
    <n v="0"/>
    <n v="0"/>
    <n v="3"/>
    <n v="7.8"/>
    <s v="Southampto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1"/>
    <s v="Nourney, Mr. Alfred (&quot;Baron von Drachstedt&quot;)"/>
    <s v="male"/>
    <n v="1"/>
    <n v="20"/>
    <n v="0"/>
    <n v="0"/>
    <n v="2"/>
    <n v="13.862500000000001"/>
    <s v="Cherbourg"/>
    <s v="test"/>
    <n v="4.6875643430993694"/>
    <n v="-2.5508070626952604"/>
    <n v="-0.77111695922740098"/>
    <n v="-2.1027810448824087"/>
    <n v="-0.73714072370570061"/>
    <n v="0.47848006820260858"/>
    <n v="1.4784800682026087"/>
    <n v="0.32362970492006549"/>
    <x v="0"/>
  </r>
  <r>
    <x v="1"/>
    <s v="Nysten, Miss. Anna Sofia"/>
    <s v="female"/>
    <n v="0"/>
    <n v="22"/>
    <n v="0"/>
    <n v="0"/>
    <n v="3"/>
    <n v="7.75"/>
    <s v="Southampton"/>
    <s v="test"/>
    <n v="4.6875643430993694"/>
    <n v="0"/>
    <n v="-0.84822865515014112"/>
    <n v="-3.1541715673236128"/>
    <n v="0.6851641206256156"/>
    <n v="1.9840974401303708"/>
    <n v="2.9840974401303706"/>
    <n v="0.66489029930728016"/>
    <x v="1"/>
  </r>
  <r>
    <x v="1"/>
    <s v="Ohman, Miss. Velin"/>
    <s v="female"/>
    <n v="0"/>
    <n v="22"/>
    <n v="0"/>
    <n v="0"/>
    <n v="3"/>
    <n v="7.7750000000000004"/>
    <s v="Southampton"/>
    <s v="test"/>
    <n v="4.6875643430993694"/>
    <n v="0"/>
    <n v="-0.84822865515014112"/>
    <n v="-3.1541715673236128"/>
    <n v="0.6851641206256156"/>
    <n v="1.9840974401303708"/>
    <n v="2.9840974401303706"/>
    <n v="0.66489029930728016"/>
    <x v="1"/>
  </r>
  <r>
    <x v="1"/>
    <s v="Olsen, Master. Artur Karl"/>
    <s v="male"/>
    <n v="1"/>
    <n v="9"/>
    <n v="0"/>
    <n v="1"/>
    <n v="3"/>
    <n v="3.1707999999999998"/>
    <s v="Southampton"/>
    <s v="test"/>
    <n v="4.6875643430993694"/>
    <n v="-2.5508070626952604"/>
    <n v="-0.34700263165233047"/>
    <n v="-3.1541715673236128"/>
    <n v="-1.3644169185718342"/>
    <n v="0.25552962713846344"/>
    <n v="1.2555296271384635"/>
    <n v="0.20352337500856352"/>
    <x v="0"/>
  </r>
  <r>
    <x v="0"/>
    <s v="Olsen, Mr. Karl Siegwart Andreas"/>
    <s v="male"/>
    <n v="1"/>
    <n v="42"/>
    <n v="0"/>
    <n v="1"/>
    <n v="3"/>
    <n v="8.4041999999999994"/>
    <s v="Southampton"/>
    <s v="test"/>
    <n v="4.6875643430993694"/>
    <n v="-2.5508070626952604"/>
    <n v="-1.6193456143775422"/>
    <n v="-3.1541715673236128"/>
    <n v="-2.636759901297046"/>
    <n v="7.1592862102060825E-2"/>
    <n v="1.0715928621020607"/>
    <n v="6.6809760156131173E-2"/>
    <x v="0"/>
  </r>
  <r>
    <x v="0"/>
    <s v="Olsvigen, Mr. Thor Anderson"/>
    <s v="male"/>
    <n v="1"/>
    <n v="20"/>
    <n v="0"/>
    <n v="0"/>
    <n v="3"/>
    <n v="9.2249999999999996"/>
    <s v="Southampton"/>
    <s v="test"/>
    <n v="4.6875643430993694"/>
    <n v="-2.5508070626952604"/>
    <n v="-0.77111695922740098"/>
    <n v="-3.1541715673236128"/>
    <n v="-1.7885312461469047"/>
    <n v="0.16720557323415383"/>
    <n v="1.1672055732341537"/>
    <n v="0.14325289140871042"/>
    <x v="0"/>
  </r>
  <r>
    <x v="0"/>
    <s v="Oreskovic, Miss. Marija"/>
    <s v="female"/>
    <n v="0"/>
    <n v="20"/>
    <n v="0"/>
    <n v="0"/>
    <n v="3"/>
    <n v="8.6624999999999996"/>
    <s v="Southampton"/>
    <s v="test"/>
    <n v="4.6875643430993694"/>
    <n v="0"/>
    <n v="-0.77111695922740098"/>
    <n v="-3.1541715673236128"/>
    <n v="0.76227581654835586"/>
    <n v="2.1431480865383059"/>
    <n v="3.1431480865383059"/>
    <n v="0.68184763413379412"/>
    <x v="1"/>
  </r>
  <r>
    <x v="0"/>
    <s v="Osen, Mr. Olaf Elon"/>
    <s v="male"/>
    <n v="1"/>
    <n v="16"/>
    <n v="0"/>
    <n v="0"/>
    <n v="3"/>
    <n v="9.2166999999999994"/>
    <s v="Southampton"/>
    <s v="test"/>
    <n v="4.6875643430993694"/>
    <n v="-2.5508070626952604"/>
    <n v="-0.6168935673819208"/>
    <n v="-3.1541715673236128"/>
    <n v="-1.6343078543014244"/>
    <n v="0.19508735345267403"/>
    <n v="1.195087353452674"/>
    <n v="0.16324108266149398"/>
    <x v="0"/>
  </r>
  <r>
    <x v="0"/>
    <s v="Pain, Dr. Alfred"/>
    <s v="male"/>
    <n v="1"/>
    <n v="23"/>
    <n v="0"/>
    <n v="0"/>
    <n v="2"/>
    <n v="10.5"/>
    <s v="Southampton"/>
    <s v="test"/>
    <n v="4.6875643430993694"/>
    <n v="-2.5508070626952604"/>
    <n v="-0.88678450311151114"/>
    <n v="-2.1027810448824087"/>
    <n v="-0.85280826758981076"/>
    <n v="0.42621632024685563"/>
    <n v="1.4262163202468556"/>
    <n v="0.29884409131784739"/>
    <x v="0"/>
  </r>
  <r>
    <x v="0"/>
    <s v="Palsson, Master. Paul Folke"/>
    <s v="male"/>
    <n v="1"/>
    <n v="6"/>
    <n v="3"/>
    <n v="1"/>
    <n v="3"/>
    <n v="21.074999999999999"/>
    <s v="Southampton"/>
    <s v="test"/>
    <n v="4.6875643430993694"/>
    <n v="-2.5508070626952604"/>
    <n v="-0.23133508776822032"/>
    <n v="-3.1541715673236128"/>
    <n v="-1.2487493746877241"/>
    <n v="0.28686333116053675"/>
    <n v="1.2868633311605366"/>
    <n v="0.22291670312948753"/>
    <x v="0"/>
  </r>
  <r>
    <x v="0"/>
    <s v="Palsson, Miss. Stina Viola"/>
    <s v="female"/>
    <n v="0"/>
    <n v="3"/>
    <n v="3"/>
    <n v="1"/>
    <n v="3"/>
    <n v="21.074999999999999"/>
    <s v="Southampton"/>
    <s v="test"/>
    <n v="4.6875643430993694"/>
    <n v="0"/>
    <n v="-0.11566754388411016"/>
    <n v="-3.1541715673236128"/>
    <n v="1.4177252318916462"/>
    <n v="4.127720146411348"/>
    <n v="5.127720146411348"/>
    <n v="0.80498155682309358"/>
    <x v="1"/>
  </r>
  <r>
    <x v="0"/>
    <s v="Panula, Master. Juha Niilo"/>
    <s v="male"/>
    <n v="1"/>
    <n v="7"/>
    <n v="4"/>
    <n v="1"/>
    <n v="3"/>
    <n v="39.6875"/>
    <s v="Southampton"/>
    <s v="test"/>
    <n v="4.6875643430993694"/>
    <n v="-2.5508070626952604"/>
    <n v="-0.26989093572959033"/>
    <n v="-3.1541715673236128"/>
    <n v="-1.2873052226490942"/>
    <n v="0.27601357694391282"/>
    <n v="1.2760135769439129"/>
    <n v="0.21630927909479836"/>
    <x v="0"/>
  </r>
  <r>
    <x v="0"/>
    <s v="Partner, Mr. Austen"/>
    <s v="male"/>
    <n v="1"/>
    <n v="45.5"/>
    <n v="0"/>
    <n v="0"/>
    <n v="1"/>
    <n v="28.5"/>
    <s v="Southampton"/>
    <s v="test"/>
    <n v="4.6875643430993694"/>
    <n v="-2.5508070626952604"/>
    <n v="-1.7542910822423372"/>
    <n v="-1.0513905224412043"/>
    <n v="-0.66892432427943249"/>
    <n v="0.51225930642928541"/>
    <n v="1.5122593064292853"/>
    <n v="0.33873774441423093"/>
    <x v="0"/>
  </r>
  <r>
    <x v="0"/>
    <s v="Peacock, Mrs. Benjamin (Edith Nile)"/>
    <s v="female"/>
    <n v="0"/>
    <n v="26"/>
    <n v="0"/>
    <n v="2"/>
    <n v="3"/>
    <n v="13.775"/>
    <s v="Southampton"/>
    <s v="test"/>
    <n v="4.6875643430993694"/>
    <n v="0"/>
    <n v="-1.0024520469956213"/>
    <n v="-3.1541715673236128"/>
    <n v="0.5309407287801351"/>
    <n v="1.700531295125161"/>
    <n v="2.700531295125161"/>
    <n v="0.62970249528115418"/>
    <x v="1"/>
  </r>
  <r>
    <x v="0"/>
    <s v="Pears, Mr. Thomas Clinton"/>
    <s v="male"/>
    <n v="1"/>
    <n v="29"/>
    <n v="1"/>
    <n v="0"/>
    <n v="1"/>
    <n v="66.599999999999994"/>
    <s v="Southampton"/>
    <s v="test"/>
    <n v="4.6875643430993694"/>
    <n v="-2.5508070626952604"/>
    <n v="-1.1181195908797315"/>
    <n v="-1.0513905224412043"/>
    <n v="-3.2752832916826735E-2"/>
    <n v="0.96777773282932178"/>
    <n v="1.9677777328293218"/>
    <n v="0.49181252368265488"/>
    <x v="0"/>
  </r>
  <r>
    <x v="0"/>
    <s v="Pekoniemi, Mr. Edvard"/>
    <s v="male"/>
    <n v="1"/>
    <n v="21"/>
    <n v="0"/>
    <n v="0"/>
    <n v="3"/>
    <n v="7.9249999999999998"/>
    <s v="Southampto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0"/>
    <s v="Peltomaki, Mr. Nikolai Johannes"/>
    <s v="male"/>
    <n v="1"/>
    <n v="25"/>
    <n v="0"/>
    <n v="0"/>
    <n v="3"/>
    <n v="7.9249999999999998"/>
    <s v="Southampton"/>
    <s v="test"/>
    <n v="4.6875643430993694"/>
    <n v="-2.5508070626952604"/>
    <n v="-0.96389619903425128"/>
    <n v="-3.1541715673236128"/>
    <n v="-1.9813104859537551"/>
    <n v="0.13788841802119872"/>
    <n v="1.1378884180211988"/>
    <n v="0.12117920864419052"/>
    <x v="0"/>
  </r>
  <r>
    <x v="0"/>
    <s v="Petterson, Mr. Johan Emil"/>
    <s v="male"/>
    <n v="1"/>
    <n v="25"/>
    <n v="1"/>
    <n v="0"/>
    <n v="3"/>
    <n v="7.7750000000000004"/>
    <s v="Southampton"/>
    <s v="test"/>
    <n v="4.6875643430993694"/>
    <n v="-2.5508070626952604"/>
    <n v="-0.96389619903425128"/>
    <n v="-3.1541715673236128"/>
    <n v="-1.9813104859537551"/>
    <n v="0.13788841802119872"/>
    <n v="1.1378884180211988"/>
    <n v="0.12117920864419052"/>
    <x v="0"/>
  </r>
  <r>
    <x v="0"/>
    <s v="Pulbaum, Mr. Franz"/>
    <s v="male"/>
    <n v="1"/>
    <n v="27"/>
    <n v="0"/>
    <n v="0"/>
    <n v="2"/>
    <n v="15.033300000000001"/>
    <s v="Cherbourg"/>
    <s v="test"/>
    <n v="4.6875643430993694"/>
    <n v="-2.5508070626952604"/>
    <n v="-1.0410078949569914"/>
    <n v="-2.1027810448824087"/>
    <n v="-1.007031659435291"/>
    <n v="0.36530171170688136"/>
    <n v="1.3653017117068813"/>
    <n v="0.26756116144481079"/>
    <x v="0"/>
  </r>
  <r>
    <x v="0"/>
    <s v="Reeves, Mr. David"/>
    <s v="male"/>
    <n v="1"/>
    <n v="36"/>
    <n v="0"/>
    <n v="0"/>
    <n v="2"/>
    <n v="10.5"/>
    <s v="Southampton"/>
    <s v="test"/>
    <n v="4.6875643430993694"/>
    <n v="-2.5508070626952604"/>
    <n v="-1.3880105266093219"/>
    <n v="-2.1027810448824087"/>
    <n v="-1.3540342910876215"/>
    <n v="0.25819651677174088"/>
    <n v="1.2581965167717408"/>
    <n v="0.2052115971789662"/>
    <x v="0"/>
  </r>
  <r>
    <x v="0"/>
    <s v="Reynolds, Mr. Harold J"/>
    <s v="male"/>
    <n v="1"/>
    <n v="21"/>
    <n v="0"/>
    <n v="0"/>
    <n v="3"/>
    <n v="8.0500000000000007"/>
    <s v="Southampto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0"/>
    <s v="Rice, Master. Arthur"/>
    <s v="male"/>
    <n v="1"/>
    <n v="4"/>
    <n v="4"/>
    <n v="1"/>
    <n v="3"/>
    <n v="29.125"/>
    <s v="Queenstown"/>
    <s v="test"/>
    <n v="4.6875643430993694"/>
    <n v="-2.5508070626952604"/>
    <n v="-0.1542233918454802"/>
    <n v="-3.1541715673236128"/>
    <n v="-1.171637678764984"/>
    <n v="0.30985907589009942"/>
    <n v="1.3098590758900994"/>
    <n v="0.23655909371742018"/>
    <x v="0"/>
  </r>
  <r>
    <x v="1"/>
    <s v="Richards, Master. William Rowe"/>
    <s v="male"/>
    <n v="1"/>
    <n v="3"/>
    <n v="1"/>
    <n v="1"/>
    <n v="2"/>
    <n v="18.75"/>
    <s v="Southampton"/>
    <s v="test"/>
    <n v="4.6875643430993694"/>
    <n v="-2.5508070626952604"/>
    <n v="-0.11566754388411016"/>
    <n v="-2.1027810448824087"/>
    <n v="-8.1691308362410009E-2"/>
    <n v="0.92155639154470659"/>
    <n v="1.9215563915447067"/>
    <n v="0.47958852292848037"/>
    <x v="0"/>
  </r>
  <r>
    <x v="1"/>
    <s v="Ridsdale, Miss. Lucy"/>
    <s v="female"/>
    <n v="0"/>
    <n v="50"/>
    <n v="0"/>
    <n v="0"/>
    <n v="2"/>
    <n v="10.5"/>
    <s v="Southampton"/>
    <s v="test"/>
    <n v="4.6875643430993694"/>
    <n v="0"/>
    <n v="-1.9277923980685026"/>
    <n v="-2.1027810448824087"/>
    <n v="0.65699090014845796"/>
    <n v="1.9289791017609701"/>
    <n v="2.9289791017609703"/>
    <n v="0.65858411232815661"/>
    <x v="1"/>
  </r>
  <r>
    <x v="1"/>
    <s v="Rosenbaum, Miss. Edith Louise"/>
    <s v="female"/>
    <n v="0"/>
    <n v="33"/>
    <n v="0"/>
    <n v="0"/>
    <n v="1"/>
    <n v="27.720800000000001"/>
    <s v="Cherbourg"/>
    <s v="test"/>
    <n v="4.6875643430993694"/>
    <n v="0"/>
    <n v="-1.2723429827252117"/>
    <n v="-1.0513905224412043"/>
    <n v="2.3638308379329533"/>
    <n v="10.631601483130947"/>
    <n v="11.631601483130947"/>
    <n v="0.91402731589022568"/>
    <x v="1"/>
  </r>
  <r>
    <x v="1"/>
    <s v="Rothes, the Countess. of (Lucy Noel Martha Dyer-Edwards)"/>
    <s v="female"/>
    <n v="0"/>
    <n v="33"/>
    <n v="0"/>
    <n v="0"/>
    <n v="1"/>
    <n v="86.5"/>
    <s v="Southampton"/>
    <s v="test"/>
    <n v="4.6875643430993694"/>
    <n v="0"/>
    <n v="-1.2723429827252117"/>
    <n v="-1.0513905224412043"/>
    <n v="2.3638308379329533"/>
    <n v="10.631601483130947"/>
    <n v="11.631601483130947"/>
    <n v="0.91402731589022568"/>
    <x v="1"/>
  </r>
  <r>
    <x v="0"/>
    <s v="Saether, Mr. Simon Sivertsen"/>
    <s v="male"/>
    <n v="1"/>
    <n v="38.5"/>
    <n v="0"/>
    <n v="0"/>
    <n v="3"/>
    <n v="7.25"/>
    <s v="Southampton"/>
    <s v="test"/>
    <n v="4.6875643430993694"/>
    <n v="-2.5508070626952604"/>
    <n v="-1.484400146512747"/>
    <n v="-3.1541715673236128"/>
    <n v="-2.5018144334322505"/>
    <n v="8.1936195895255817E-2"/>
    <n v="1.0819361958952558"/>
    <n v="7.573107934286008E-2"/>
    <x v="0"/>
  </r>
  <r>
    <x v="1"/>
    <s v="Schabert, Mrs. Paul (Emma Mock)"/>
    <s v="female"/>
    <n v="0"/>
    <n v="35"/>
    <n v="1"/>
    <n v="0"/>
    <n v="1"/>
    <n v="57.75"/>
    <s v="Cherbourg"/>
    <s v="test"/>
    <n v="4.6875643430993694"/>
    <n v="0"/>
    <n v="-1.3494546786479518"/>
    <n v="-1.0513905224412043"/>
    <n v="2.2867191420102131"/>
    <n v="9.8425925019667719"/>
    <n v="10.842592501966772"/>
    <n v="0.90777113501050544"/>
    <x v="1"/>
  </r>
  <r>
    <x v="1"/>
    <s v="Silven, Miss. Lyyli Karoliina"/>
    <s v="female"/>
    <n v="0"/>
    <n v="18"/>
    <n v="0"/>
    <n v="2"/>
    <n v="2"/>
    <n v="13"/>
    <s v="Southampton"/>
    <s v="test"/>
    <n v="4.6875643430993694"/>
    <n v="0"/>
    <n v="-0.69400526330466095"/>
    <n v="-2.1027810448824087"/>
    <n v="1.8907780349122998"/>
    <n v="6.6245207849727796"/>
    <n v="7.6245207849727796"/>
    <n v="0.86884421615442287"/>
    <x v="1"/>
  </r>
  <r>
    <x v="1"/>
    <s v="Silverthorne, Mr. Spencer Victor"/>
    <s v="male"/>
    <n v="1"/>
    <n v="35"/>
    <n v="0"/>
    <n v="0"/>
    <n v="1"/>
    <n v="26.287500000000001"/>
    <s v="Southampton"/>
    <s v="test"/>
    <n v="4.6875643430993694"/>
    <n v="-2.5508070626952604"/>
    <n v="-1.3494546786479518"/>
    <n v="-1.0513905224412043"/>
    <n v="-0.26408792068504705"/>
    <n v="0.76790602186515033"/>
    <n v="1.7679060218651503"/>
    <n v="0.43435907359770481"/>
    <x v="0"/>
  </r>
  <r>
    <x v="1"/>
    <s v="Simonius-Blumer, Col. Oberst Alfons"/>
    <s v="male"/>
    <n v="1"/>
    <n v="56"/>
    <n v="0"/>
    <n v="0"/>
    <n v="1"/>
    <n v="35.5"/>
    <s v="Cherbourg"/>
    <s v="test"/>
    <n v="4.6875643430993694"/>
    <n v="-2.5508070626952604"/>
    <n v="-2.1591274858367226"/>
    <n v="-1.0513905224412043"/>
    <n v="-1.0737607278738179"/>
    <n v="0.34172097828592557"/>
    <n v="1.3417209782859256"/>
    <n v="0.25468855582960376"/>
    <x v="0"/>
  </r>
  <r>
    <x v="1"/>
    <s v="Sjoblom, Miss. Anna Sofia"/>
    <s v="female"/>
    <n v="0"/>
    <n v="18"/>
    <n v="0"/>
    <n v="0"/>
    <n v="3"/>
    <n v="7.4958"/>
    <s v="Southampton"/>
    <s v="test"/>
    <n v="4.6875643430993694"/>
    <n v="0"/>
    <n v="-0.69400526330466095"/>
    <n v="-3.1541715673236128"/>
    <n v="0.83938751247109566"/>
    <n v="2.3149486652888371"/>
    <n v="3.3149486652888371"/>
    <n v="0.69833620337138214"/>
    <x v="1"/>
  </r>
  <r>
    <x v="0"/>
    <s v="Skoog, Mr. Wilhelm"/>
    <s v="male"/>
    <n v="1"/>
    <n v="40"/>
    <n v="1"/>
    <n v="4"/>
    <n v="3"/>
    <n v="27.9"/>
    <s v="Southampton"/>
    <s v="test"/>
    <n v="4.6875643430993694"/>
    <n v="-2.5508070626952604"/>
    <n v="-1.542233918454802"/>
    <n v="-3.1541715673236128"/>
    <n v="-2.5596482053743057"/>
    <n v="7.7331940619685804E-2"/>
    <n v="1.0773319406196857"/>
    <n v="7.1780978270452239E-2"/>
    <x v="0"/>
  </r>
  <r>
    <x v="0"/>
    <s v="Slemen, Mr. Richard James"/>
    <s v="male"/>
    <n v="1"/>
    <n v="35"/>
    <n v="0"/>
    <n v="0"/>
    <n v="2"/>
    <n v="10.5"/>
    <s v="Southampton"/>
    <s v="test"/>
    <n v="4.6875643430993694"/>
    <n v="-2.5508070626952604"/>
    <n v="-1.3494546786479518"/>
    <n v="-2.1027810448824087"/>
    <n v="-1.3154784431262514"/>
    <n v="0.26834590426774457"/>
    <n v="1.2683459042677445"/>
    <n v="0.21157154634615941"/>
    <x v="0"/>
  </r>
  <r>
    <x v="1"/>
    <s v="Smith, Miss. Marion Elsie"/>
    <s v="female"/>
    <n v="0"/>
    <n v="40"/>
    <n v="0"/>
    <n v="0"/>
    <n v="2"/>
    <n v="13"/>
    <s v="Southampton"/>
    <s v="test"/>
    <n v="4.6875643430993694"/>
    <n v="0"/>
    <n v="-1.542233918454802"/>
    <n v="-2.1027810448824087"/>
    <n v="1.0425493797621588"/>
    <n v="2.8364389647863533"/>
    <n v="3.8364389647863533"/>
    <n v="0.73934161101512819"/>
    <x v="1"/>
  </r>
  <r>
    <x v="0"/>
    <s v="Smith, Mr. Lucien Philip"/>
    <s v="male"/>
    <n v="1"/>
    <n v="24"/>
    <n v="1"/>
    <n v="0"/>
    <n v="1"/>
    <n v="60"/>
    <s v="Southampton"/>
    <s v="test"/>
    <n v="4.6875643430993694"/>
    <n v="-2.5508070626952604"/>
    <n v="-0.92534035107288126"/>
    <n v="-1.0513905224412043"/>
    <n v="0.16002640689002345"/>
    <n v="1.1735418601734839"/>
    <n v="2.1735418601734837"/>
    <n v="0.53992144419975252"/>
    <x v="1"/>
  </r>
  <r>
    <x v="1"/>
    <s v="Smith, Mrs. Lucien Philip (Mary Eloise Hughes)"/>
    <s v="female"/>
    <n v="0"/>
    <n v="18"/>
    <n v="1"/>
    <n v="0"/>
    <n v="1"/>
    <n v="60"/>
    <s v="Southampton"/>
    <s v="test"/>
    <n v="4.6875643430993694"/>
    <n v="0"/>
    <n v="-0.69400526330466095"/>
    <n v="-1.0513905224412043"/>
    <n v="2.9421685573535044"/>
    <n v="18.956910919258309"/>
    <n v="19.956910919258309"/>
    <n v="0.9498920447134428"/>
    <x v="1"/>
  </r>
  <r>
    <x v="1"/>
    <s v="Spedden, Master. Robert Douglas"/>
    <s v="male"/>
    <n v="1"/>
    <n v="6"/>
    <n v="0"/>
    <n v="2"/>
    <n v="1"/>
    <n v="134.5"/>
    <s v="Cherbourg"/>
    <s v="test"/>
    <n v="4.6875643430993694"/>
    <n v="-2.5508070626952604"/>
    <n v="-0.23133508776822032"/>
    <n v="-1.0513905224412043"/>
    <n v="0.8540316701946844"/>
    <n v="2.3490985767209152"/>
    <n v="3.3490985767209152"/>
    <n v="0.70141219283575262"/>
    <x v="1"/>
  </r>
  <r>
    <x v="1"/>
    <s v="Stahelin-Maeglin, Dr. Max"/>
    <s v="male"/>
    <n v="1"/>
    <n v="32"/>
    <n v="0"/>
    <n v="0"/>
    <n v="1"/>
    <n v="30.5"/>
    <s v="Cherbourg"/>
    <s v="test"/>
    <n v="4.6875643430993694"/>
    <n v="-2.5508070626952604"/>
    <n v="-1.2337871347638416"/>
    <n v="-1.0513905224412043"/>
    <n v="-0.14842037680093689"/>
    <n v="0.86206864510121162"/>
    <n v="1.8620686451012116"/>
    <n v="0.46296287055215107"/>
    <x v="0"/>
  </r>
  <r>
    <x v="0"/>
    <s v="Stanton, Mr. Samuel Ward"/>
    <s v="male"/>
    <n v="1"/>
    <n v="41"/>
    <n v="0"/>
    <n v="0"/>
    <n v="2"/>
    <n v="15.0458"/>
    <s v="Cherbourg"/>
    <s v="test"/>
    <n v="4.6875643430993694"/>
    <n v="-2.5508070626952604"/>
    <n v="-1.5807897664161721"/>
    <n v="-2.1027810448824087"/>
    <n v="-1.5468135308944717"/>
    <n v="0.21292537412244006"/>
    <n v="1.2129253741224399"/>
    <n v="0.17554696988385873"/>
    <x v="0"/>
  </r>
  <r>
    <x v="1"/>
    <s v="Stengel, Mrs. Charles Emil Henry (Annie May Morris)"/>
    <s v="female"/>
    <n v="0"/>
    <n v="43"/>
    <n v="1"/>
    <n v="0"/>
    <n v="1"/>
    <n v="55.441699999999997"/>
    <s v="Cherbourg"/>
    <s v="test"/>
    <n v="4.6875643430993694"/>
    <n v="0"/>
    <n v="-1.6579014623389121"/>
    <n v="-1.0513905224412043"/>
    <n v="1.9782723583192532"/>
    <n v="7.2302409231482487"/>
    <n v="8.2302409231482478"/>
    <n v="0.87849687398731979"/>
    <x v="1"/>
  </r>
  <r>
    <x v="1"/>
    <s v="Stone, Mrs. George Nelson (Martha Evelyn)"/>
    <s v="female"/>
    <n v="0"/>
    <n v="62"/>
    <n v="0"/>
    <n v="0"/>
    <n v="1"/>
    <n v="80"/>
    <m/>
    <s v="test"/>
    <n v="4.6875643430993694"/>
    <n v="0"/>
    <n v="-2.390462573604943"/>
    <n v="-1.0513905224412043"/>
    <n v="1.2457112470532221"/>
    <n v="3.4754057926180644"/>
    <n v="4.4754057926180639"/>
    <n v="0.77655657467989947"/>
    <x v="1"/>
  </r>
  <r>
    <x v="0"/>
    <s v="Straus, Mr. Isidor"/>
    <s v="male"/>
    <n v="1"/>
    <n v="67"/>
    <n v="1"/>
    <n v="0"/>
    <n v="1"/>
    <n v="221.7792"/>
    <s v="Southampton"/>
    <s v="test"/>
    <n v="4.6875643430993694"/>
    <n v="-2.5508070626952604"/>
    <n v="-2.5832418134117932"/>
    <n v="-1.0513905224412043"/>
    <n v="-1.4978750554488884"/>
    <n v="0.22360480348320994"/>
    <n v="1.2236048034832099"/>
    <n v="0.18274266564390634"/>
    <x v="0"/>
  </r>
  <r>
    <x v="1"/>
    <s v="Sundman, Mr. Johan Julian"/>
    <s v="male"/>
    <n v="1"/>
    <n v="44"/>
    <n v="0"/>
    <n v="0"/>
    <n v="3"/>
    <n v="7.9249999999999998"/>
    <s v="Southampton"/>
    <s v="test"/>
    <n v="4.6875643430993694"/>
    <n v="-2.5508070626952604"/>
    <n v="-1.6964573103002822"/>
    <n v="-3.1541715673236128"/>
    <n v="-2.7138715972197858"/>
    <n v="6.6279701025114712E-2"/>
    <n v="1.0662797010251146"/>
    <n v="6.2159770050385303E-2"/>
    <x v="0"/>
  </r>
  <r>
    <x v="0"/>
    <s v="Sutehall, Mr. Henry Jr"/>
    <s v="male"/>
    <n v="1"/>
    <n v="25"/>
    <n v="0"/>
    <n v="0"/>
    <n v="3"/>
    <n v="7.05"/>
    <s v="Southampton"/>
    <s v="test"/>
    <n v="4.6875643430993694"/>
    <n v="-2.5508070626952604"/>
    <n v="-0.96389619903425128"/>
    <n v="-3.1541715673236128"/>
    <n v="-1.9813104859537551"/>
    <n v="0.13788841802119872"/>
    <n v="1.1378884180211988"/>
    <n v="0.12117920864419052"/>
    <x v="0"/>
  </r>
  <r>
    <x v="0"/>
    <s v="Sweet, Mr. George Frederick"/>
    <s v="male"/>
    <n v="1"/>
    <n v="14"/>
    <n v="0"/>
    <n v="0"/>
    <n v="2"/>
    <n v="65"/>
    <s v="Southampton"/>
    <s v="test"/>
    <n v="4.6875643430993694"/>
    <n v="-2.5508070626952604"/>
    <n v="-0.53978187145918066"/>
    <n v="-2.1027810448824087"/>
    <n v="-0.50580563593748029"/>
    <n v="0.60301956544684687"/>
    <n v="1.6030195654468469"/>
    <n v="0.37617729592636207"/>
    <x v="0"/>
  </r>
  <r>
    <x v="1"/>
    <s v="Taussig, Miss. Ruth"/>
    <s v="female"/>
    <n v="0"/>
    <n v="18"/>
    <n v="0"/>
    <n v="2"/>
    <n v="1"/>
    <n v="79.650000000000006"/>
    <s v="Southampton"/>
    <s v="test"/>
    <n v="4.6875643430993694"/>
    <n v="0"/>
    <n v="-0.69400526330466095"/>
    <n v="-1.0513905224412043"/>
    <n v="2.9421685573535044"/>
    <n v="18.956910919258309"/>
    <n v="19.956910919258309"/>
    <n v="0.9498920447134428"/>
    <x v="1"/>
  </r>
  <r>
    <x v="1"/>
    <s v="Troutt, Miss. Edwina Celia &quot;Winnie&quot;"/>
    <s v="female"/>
    <n v="0"/>
    <n v="27"/>
    <n v="0"/>
    <n v="0"/>
    <n v="2"/>
    <n v="10.5"/>
    <s v="Southampton"/>
    <s v="test"/>
    <n v="4.6875643430993694"/>
    <n v="0"/>
    <n v="-1.0410078949569914"/>
    <n v="-2.1027810448824087"/>
    <n v="1.5437754032599691"/>
    <n v="4.6822342659440377"/>
    <n v="5.6822342659440377"/>
    <n v="0.82401288767810743"/>
    <x v="1"/>
  </r>
  <r>
    <x v="1"/>
    <s v="Tucker, Mr. Gilbert Milligan Jr"/>
    <s v="male"/>
    <n v="1"/>
    <n v="31"/>
    <n v="0"/>
    <n v="0"/>
    <n v="1"/>
    <n v="28.537500000000001"/>
    <s v="Cherbourg"/>
    <s v="test"/>
    <n v="4.6875643430993694"/>
    <n v="-2.5508070626952604"/>
    <n v="-1.1952312868024715"/>
    <n v="-1.0513905224412043"/>
    <n v="-0.10986452883956677"/>
    <n v="0.8959555032071328"/>
    <n v="1.8959555032071327"/>
    <n v="0.4725614613273178"/>
    <x v="0"/>
  </r>
  <r>
    <x v="1"/>
    <s v="Turkula, Mrs. (Hedwig)"/>
    <s v="female"/>
    <n v="0"/>
    <n v="63"/>
    <n v="0"/>
    <n v="0"/>
    <n v="3"/>
    <n v="9.5875000000000004"/>
    <s v="Southampton"/>
    <s v="test"/>
    <n v="4.6875643430993694"/>
    <n v="0"/>
    <n v="-2.4290184215663131"/>
    <n v="-3.1541715673236128"/>
    <n v="-0.89562564579055648"/>
    <n v="0.40835203497127281"/>
    <n v="1.4083520349712728"/>
    <n v="0.28995025734428842"/>
    <x v="0"/>
  </r>
  <r>
    <x v="0"/>
    <s v="Turpin, Mr. William John Robert"/>
    <s v="male"/>
    <n v="1"/>
    <n v="29"/>
    <n v="1"/>
    <n v="0"/>
    <n v="2"/>
    <n v="21"/>
    <s v="Southampton"/>
    <s v="test"/>
    <n v="4.6875643430993694"/>
    <n v="-2.5508070626952604"/>
    <n v="-1.1181195908797315"/>
    <n v="-2.1027810448824087"/>
    <n v="-1.0841433553580311"/>
    <n v="0.33819137166745261"/>
    <n v="1.3381913716674525"/>
    <n v="0.25272272623163716"/>
    <x v="0"/>
  </r>
  <r>
    <x v="0"/>
    <s v="van Billiard, Mr. Austin Blyler"/>
    <s v="male"/>
    <n v="1"/>
    <n v="40.5"/>
    <n v="0"/>
    <n v="2"/>
    <n v="3"/>
    <n v="14.5"/>
    <s v="Southampton"/>
    <s v="test"/>
    <n v="4.6875643430993694"/>
    <n v="-2.5508070626952604"/>
    <n v="-1.561511842435487"/>
    <n v="-3.1541715673236128"/>
    <n v="-2.5789261293549908"/>
    <n v="7.5855419208285285E-2"/>
    <n v="1.0758554192082852"/>
    <n v="7.0507075443377684E-2"/>
    <x v="0"/>
  </r>
  <r>
    <x v="0"/>
    <s v="Vander Cruyssen, Mr. Victor"/>
    <s v="male"/>
    <n v="1"/>
    <n v="47"/>
    <n v="0"/>
    <n v="0"/>
    <n v="3"/>
    <n v="9"/>
    <s v="Southampton"/>
    <s v="test"/>
    <n v="4.6875643430993694"/>
    <n v="-2.5508070626952604"/>
    <n v="-1.8121248541843924"/>
    <n v="-3.1541715673236128"/>
    <n v="-2.8295391411038961"/>
    <n v="5.9040056535905917E-2"/>
    <n v="1.0590400565359059"/>
    <n v="5.5748652915947765E-2"/>
    <x v="0"/>
  </r>
  <r>
    <x v="0"/>
    <s v="Vander Planke, Miss. Augusta Maria"/>
    <s v="female"/>
    <n v="0"/>
    <n v="18"/>
    <n v="2"/>
    <n v="0"/>
    <n v="3"/>
    <n v="18"/>
    <s v="Southampton"/>
    <s v="test"/>
    <n v="4.6875643430993694"/>
    <n v="0"/>
    <n v="-0.69400526330466095"/>
    <n v="-3.1541715673236128"/>
    <n v="0.83938751247109566"/>
    <n v="2.3149486652888371"/>
    <n v="3.3149486652888371"/>
    <n v="0.69833620337138214"/>
    <x v="1"/>
  </r>
  <r>
    <x v="0"/>
    <s v="Veal, Mr. James"/>
    <s v="male"/>
    <n v="1"/>
    <n v="40"/>
    <n v="0"/>
    <n v="0"/>
    <n v="2"/>
    <n v="13"/>
    <s v="Southampton"/>
    <s v="test"/>
    <n v="4.6875643430993694"/>
    <n v="-2.5508070626952604"/>
    <n v="-1.542233918454802"/>
    <n v="-2.1027810448824087"/>
    <n v="-1.5082576829331016"/>
    <n v="0.22129520868380517"/>
    <n v="1.2212952086838051"/>
    <n v="0.18119714800346751"/>
    <x v="0"/>
  </r>
  <r>
    <x v="1"/>
    <s v="Ward, Miss. Anna"/>
    <s v="female"/>
    <n v="0"/>
    <n v="35"/>
    <n v="0"/>
    <n v="0"/>
    <n v="1"/>
    <n v="512.32920000000001"/>
    <s v="Cherbourg"/>
    <s v="test"/>
    <n v="4.6875643430993694"/>
    <n v="0"/>
    <n v="-1.3494546786479518"/>
    <n v="-1.0513905224412043"/>
    <n v="2.2867191420102131"/>
    <n v="9.8425925019667719"/>
    <n v="10.842592501966772"/>
    <n v="0.90777113501050544"/>
    <x v="1"/>
  </r>
  <r>
    <x v="0"/>
    <s v="Ware, Mr. John James"/>
    <s v="male"/>
    <n v="1"/>
    <n v="30"/>
    <n v="1"/>
    <n v="0"/>
    <n v="2"/>
    <n v="21"/>
    <s v="Southampton"/>
    <s v="test"/>
    <n v="4.6875643430993694"/>
    <n v="-2.5508070626952604"/>
    <n v="-1.1566754388411016"/>
    <n v="-2.1027810448824087"/>
    <n v="-1.1226992033194012"/>
    <n v="0.32540028663776183"/>
    <n v="1.3254002866377619"/>
    <n v="0.24551095236536286"/>
    <x v="0"/>
  </r>
  <r>
    <x v="1"/>
    <s v="Watt, Mrs. James (Elizabeth &quot;Bessie&quot; Inglis Milne)"/>
    <s v="female"/>
    <n v="0"/>
    <n v="40"/>
    <n v="0"/>
    <n v="0"/>
    <n v="2"/>
    <n v="15.75"/>
    <s v="Southampton"/>
    <s v="test"/>
    <n v="4.6875643430993694"/>
    <n v="0"/>
    <n v="-1.542233918454802"/>
    <n v="-2.1027810448824087"/>
    <n v="1.0425493797621588"/>
    <n v="2.8364389647863533"/>
    <n v="3.8364389647863533"/>
    <n v="0.73934161101512819"/>
    <x v="1"/>
  </r>
  <r>
    <x v="1"/>
    <s v="Wells, Miss. Joan"/>
    <s v="female"/>
    <n v="0"/>
    <n v="4"/>
    <n v="1"/>
    <n v="1"/>
    <n v="2"/>
    <n v="23"/>
    <s v="Southampton"/>
    <s v="test"/>
    <n v="4.6875643430993694"/>
    <n v="0"/>
    <n v="-0.1542233918454802"/>
    <n v="-2.1027810448824087"/>
    <n v="2.4305599063714802"/>
    <n v="11.365243771260479"/>
    <n v="12.365243771260479"/>
    <n v="0.91912816128023145"/>
    <x v="1"/>
  </r>
  <r>
    <x v="0"/>
    <s v="Wenzel, Mr. Linhart"/>
    <s v="male"/>
    <n v="1"/>
    <n v="32.5"/>
    <n v="0"/>
    <n v="0"/>
    <n v="3"/>
    <n v="9.5"/>
    <s v="Southampton"/>
    <s v="test"/>
    <n v="4.6875643430993694"/>
    <n v="-2.5508070626952604"/>
    <n v="-1.2530650587445267"/>
    <n v="-3.1541715673236128"/>
    <n v="-2.2704793456640306"/>
    <n v="0.10326266970477641"/>
    <n v="1.1032626697047765"/>
    <n v="9.3597538048131909E-2"/>
    <x v="0"/>
  </r>
  <r>
    <x v="0"/>
    <s v="White, Mr. Percival Wayland"/>
    <s v="male"/>
    <n v="1"/>
    <n v="54"/>
    <n v="0"/>
    <n v="1"/>
    <n v="1"/>
    <n v="77.287499999999994"/>
    <s v="Southampton"/>
    <s v="test"/>
    <n v="4.6875643430993694"/>
    <n v="-2.5508070626952604"/>
    <n v="-2.0820157899139828"/>
    <n v="-1.0513905224412043"/>
    <n v="-0.99664903195107812"/>
    <n v="0.36911426119039664"/>
    <n v="1.3691142611903966"/>
    <n v="0.2696007715743643"/>
    <x v="0"/>
  </r>
  <r>
    <x v="1"/>
    <s v="Wick, Mrs. George Dennick (Mary Hitchcock)"/>
    <s v="female"/>
    <n v="0"/>
    <n v="45"/>
    <n v="1"/>
    <n v="1"/>
    <n v="1"/>
    <n v="164.86670000000001"/>
    <s v="Southampton"/>
    <s v="test"/>
    <n v="4.6875643430993694"/>
    <n v="0"/>
    <n v="-1.7350131582616524"/>
    <n v="-1.0513905224412043"/>
    <n v="1.9011606623965129"/>
    <n v="6.693659013696851"/>
    <n v="7.693659013696851"/>
    <n v="0.87002283332030672"/>
    <x v="1"/>
  </r>
  <r>
    <x v="0"/>
    <s v="Widegren, Mr. Carl/Charles Peter"/>
    <s v="male"/>
    <n v="1"/>
    <n v="51"/>
    <n v="0"/>
    <n v="0"/>
    <n v="3"/>
    <n v="7.75"/>
    <s v="Southampton"/>
    <s v="test"/>
    <n v="4.6875643430993694"/>
    <n v="-2.5508070626952604"/>
    <n v="-1.9663482460298725"/>
    <n v="-3.1541715673236128"/>
    <n v="-2.9837625329493762"/>
    <n v="5.0602083231693414E-2"/>
    <n v="1.0506020832316934"/>
    <n v="4.8164841893364056E-2"/>
    <x v="0"/>
  </r>
  <r>
    <x v="0"/>
    <s v="Wiklund, Mr. Karl Johan"/>
    <s v="male"/>
    <n v="1"/>
    <n v="21"/>
    <n v="1"/>
    <n v="0"/>
    <n v="3"/>
    <n v="6.4958"/>
    <s v="Southampto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1"/>
    <s v="Wilkes, Mrs. James (Ellen Needs)"/>
    <s v="female"/>
    <n v="0"/>
    <n v="47"/>
    <n v="1"/>
    <n v="0"/>
    <n v="3"/>
    <n v="7"/>
    <s v="Southampton"/>
    <s v="test"/>
    <n v="4.6875643430993694"/>
    <n v="0"/>
    <n v="-1.8121248541843924"/>
    <n v="-3.1541715673236128"/>
    <n v="-0.27873207840863579"/>
    <n v="0.75674262374523815"/>
    <n v="1.7567426237452382"/>
    <n v="0.43076465130214803"/>
    <x v="0"/>
  </r>
  <r>
    <x v="1"/>
    <s v="Wilson, Miss. Helen Alice"/>
    <s v="female"/>
    <n v="0"/>
    <n v="31"/>
    <n v="0"/>
    <n v="0"/>
    <n v="1"/>
    <n v="134.5"/>
    <s v="Cherbourg"/>
    <s v="test"/>
    <n v="4.6875643430993694"/>
    <n v="0"/>
    <n v="-1.1952312868024715"/>
    <n v="-1.0513905224412043"/>
    <n v="2.4409425338556936"/>
    <n v="11.483859569877145"/>
    <n v="12.483859569877145"/>
    <n v="0.91989656769185835"/>
    <x v="1"/>
  </r>
  <r>
    <x v="0"/>
    <s v="Windelov, Mr. Einar"/>
    <s v="male"/>
    <n v="1"/>
    <n v="21"/>
    <n v="0"/>
    <n v="0"/>
    <n v="3"/>
    <n v="7.25"/>
    <s v="Southampton"/>
    <s v="test"/>
    <n v="4.6875643430993694"/>
    <n v="-2.5508070626952604"/>
    <n v="-0.8096728071887711"/>
    <n v="-3.1541715673236128"/>
    <n v="-1.8270870941082749"/>
    <n v="0.16088151861936226"/>
    <n v="1.1608815186193622"/>
    <n v="0.13858564895640585"/>
    <x v="0"/>
  </r>
  <r>
    <x v="1"/>
    <s v="Wright, Miss. Marion"/>
    <s v="female"/>
    <n v="0"/>
    <n v="26"/>
    <n v="0"/>
    <n v="0"/>
    <n v="2"/>
    <n v="13.5"/>
    <s v="Southampton"/>
    <s v="test"/>
    <n v="4.6875643430993694"/>
    <n v="0"/>
    <n v="-1.0024520469956213"/>
    <n v="-2.1027810448824087"/>
    <n v="1.5823312512213392"/>
    <n v="4.8662871358522102"/>
    <n v="5.8662871358522102"/>
    <n v="0.82953442665831467"/>
    <x v="1"/>
  </r>
  <r>
    <x v="0"/>
    <s v="Yasbeck, Mr. Antoni"/>
    <s v="male"/>
    <n v="1"/>
    <n v="27"/>
    <n v="1"/>
    <n v="0"/>
    <n v="3"/>
    <n v="14.4542"/>
    <s v="Cherbourg"/>
    <s v="test"/>
    <n v="4.6875643430993694"/>
    <n v="-2.5508070626952604"/>
    <n v="-1.0410078949569914"/>
    <n v="-3.1541715673236128"/>
    <n v="-2.0584221818764954"/>
    <n v="0.12765522781087432"/>
    <n v="1.1276552278108742"/>
    <n v="0.11320412894169116"/>
    <x v="0"/>
  </r>
  <r>
    <x v="1"/>
    <s v="Young, Miss. Marie Grice"/>
    <s v="female"/>
    <n v="0"/>
    <n v="36"/>
    <n v="0"/>
    <n v="0"/>
    <n v="1"/>
    <n v="135.63329999999999"/>
    <s v="Cherbourg"/>
    <s v="test"/>
    <n v="4.6875643430993694"/>
    <n v="0"/>
    <n v="-1.3880105266093219"/>
    <n v="-1.0513905224412043"/>
    <n v="2.248163294048843"/>
    <n v="9.4703256490765977"/>
    <n v="10.470325649076598"/>
    <n v="0.9044919868286817"/>
    <x v="1"/>
  </r>
  <r>
    <x v="0"/>
    <s v="Zakarian, Mr. Mapriededer"/>
    <s v="male"/>
    <n v="1"/>
    <n v="26.5"/>
    <n v="0"/>
    <n v="0"/>
    <n v="3"/>
    <n v="7.2249999999999996"/>
    <s v="Cherbourg"/>
    <s v="test"/>
    <n v="4.6875643430993694"/>
    <n v="-2.5508070626952604"/>
    <n v="-1.0217299709763064"/>
    <n v="-3.1541715673236128"/>
    <n v="-2.0391442578958099"/>
    <n v="0.13014002954431966"/>
    <n v="1.1301400295443196"/>
    <n v="0.1151538978729857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6C345-5A6F-46C2-BA9F-DF08CF3BD3CC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20"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name" fld="1" subtotal="count" baseField="0" baseItem="0"/>
  </dataFields>
  <formats count="2">
    <format dxfId="1">
      <pivotArea collapsedLevelsAreSubtotals="1" fieldPosition="0">
        <references count="2">
          <reference field="0" count="1">
            <x v="0"/>
          </reference>
          <reference field="19" count="1" selected="0">
            <x v="0"/>
          </reference>
        </references>
      </pivotArea>
    </format>
    <format dxfId="0">
      <pivotArea collapsedLevelsAreSubtotals="1" fieldPosition="0">
        <references count="2">
          <reference field="0" count="1">
            <x v="1"/>
          </reference>
          <reference field="19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9AFAD-8A6C-4191-9FF8-7444377174DB}">
  <sheetPr codeName="Sheet1"/>
  <dimension ref="A1:B10"/>
  <sheetViews>
    <sheetView zoomScale="150" zoomScaleNormal="150" workbookViewId="0">
      <selection activeCell="B1" sqref="B1"/>
    </sheetView>
  </sheetViews>
  <sheetFormatPr defaultRowHeight="15" x14ac:dyDescent="0.25"/>
  <cols>
    <col min="1" max="1" width="13.5703125" bestFit="1" customWidth="1"/>
    <col min="2" max="2" width="72" bestFit="1" customWidth="1"/>
  </cols>
  <sheetData>
    <row r="1" spans="1:2" x14ac:dyDescent="0.25">
      <c r="A1" t="s">
        <v>1113</v>
      </c>
      <c r="B1" t="s">
        <v>1114</v>
      </c>
    </row>
    <row r="2" spans="1:2" x14ac:dyDescent="0.25">
      <c r="A2" t="s">
        <v>1115</v>
      </c>
      <c r="B2" t="s">
        <v>1116</v>
      </c>
    </row>
    <row r="3" spans="1:2" x14ac:dyDescent="0.25">
      <c r="A3" t="s">
        <v>1117</v>
      </c>
      <c r="B3" t="s">
        <v>1118</v>
      </c>
    </row>
    <row r="4" spans="1:2" x14ac:dyDescent="0.25">
      <c r="A4" t="s">
        <v>1119</v>
      </c>
      <c r="B4" t="s">
        <v>1120</v>
      </c>
    </row>
    <row r="5" spans="1:2" x14ac:dyDescent="0.25">
      <c r="A5" t="s">
        <v>1121</v>
      </c>
      <c r="B5" t="s">
        <v>1122</v>
      </c>
    </row>
    <row r="6" spans="1:2" x14ac:dyDescent="0.25">
      <c r="A6" t="s">
        <v>1123</v>
      </c>
      <c r="B6" t="s">
        <v>1124</v>
      </c>
    </row>
    <row r="7" spans="1:2" x14ac:dyDescent="0.25">
      <c r="A7" t="s">
        <v>1125</v>
      </c>
      <c r="B7" t="s">
        <v>1126</v>
      </c>
    </row>
    <row r="8" spans="1:2" x14ac:dyDescent="0.25">
      <c r="A8" t="s">
        <v>1127</v>
      </c>
      <c r="B8" t="s">
        <v>1128</v>
      </c>
    </row>
    <row r="9" spans="1:2" x14ac:dyDescent="0.25">
      <c r="A9" t="s">
        <v>1129</v>
      </c>
      <c r="B9" t="s">
        <v>1130</v>
      </c>
    </row>
    <row r="10" spans="1:2" x14ac:dyDescent="0.25">
      <c r="A10" t="s">
        <v>1131</v>
      </c>
      <c r="B10" t="s">
        <v>1132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18A29-A887-40BC-B7DA-4EE715B5D1BA}">
  <sheetPr codeName="Sheet4"/>
  <dimension ref="B1:K132"/>
  <sheetViews>
    <sheetView topLeftCell="A62" workbookViewId="0">
      <selection activeCell="C73" sqref="C73"/>
    </sheetView>
  </sheetViews>
  <sheetFormatPr defaultRowHeight="15" x14ac:dyDescent="0.25"/>
  <sheetData>
    <row r="1" spans="2:5" x14ac:dyDescent="0.25">
      <c r="B1" s="2" t="s">
        <v>1142</v>
      </c>
      <c r="C1" s="2"/>
      <c r="D1" s="2"/>
      <c r="E1" s="2"/>
    </row>
    <row r="2" spans="2:5" x14ac:dyDescent="0.25">
      <c r="B2" s="2" t="s">
        <v>1133</v>
      </c>
      <c r="C2" s="2"/>
      <c r="D2" s="2"/>
      <c r="E2" s="2"/>
    </row>
    <row r="3" spans="2:5" x14ac:dyDescent="0.25">
      <c r="B3" s="2" t="s">
        <v>1134</v>
      </c>
      <c r="C3" s="2"/>
      <c r="D3" s="2"/>
      <c r="E3" s="2"/>
    </row>
    <row r="4" spans="2:5" x14ac:dyDescent="0.25">
      <c r="B4" s="2" t="s">
        <v>1135</v>
      </c>
      <c r="C4" s="2"/>
      <c r="D4" s="2"/>
      <c r="E4" s="2"/>
    </row>
    <row r="5" spans="2:5" x14ac:dyDescent="0.25">
      <c r="B5" s="2" t="s">
        <v>1062</v>
      </c>
      <c r="C5" s="2"/>
      <c r="D5" s="2"/>
      <c r="E5" s="2"/>
    </row>
    <row r="6" spans="2:5" x14ac:dyDescent="0.25">
      <c r="B6" s="2" t="s">
        <v>1063</v>
      </c>
      <c r="C6" s="2"/>
      <c r="D6" s="2"/>
      <c r="E6" s="2"/>
    </row>
    <row r="7" spans="2:5" x14ac:dyDescent="0.25">
      <c r="B7" s="2" t="s">
        <v>1064</v>
      </c>
      <c r="C7" s="2"/>
      <c r="D7" s="2"/>
      <c r="E7" s="2"/>
    </row>
    <row r="8" spans="2:5" x14ac:dyDescent="0.25">
      <c r="B8" s="2" t="s">
        <v>1065</v>
      </c>
      <c r="C8" s="2"/>
      <c r="D8" s="2"/>
      <c r="E8" s="2"/>
    </row>
    <row r="9" spans="2:5" x14ac:dyDescent="0.25">
      <c r="B9" s="2" t="s">
        <v>1066</v>
      </c>
      <c r="C9" s="2"/>
      <c r="D9" s="2"/>
      <c r="E9" s="2"/>
    </row>
    <row r="10" spans="2:5" x14ac:dyDescent="0.25">
      <c r="B10" s="2"/>
      <c r="C10" s="2"/>
      <c r="D10" s="2"/>
      <c r="E10" s="2"/>
    </row>
    <row r="11" spans="2:5" x14ac:dyDescent="0.25">
      <c r="B11" s="2"/>
      <c r="C11" s="2"/>
      <c r="D11" s="2"/>
      <c r="E11" s="2"/>
    </row>
    <row r="14" spans="2:5" x14ac:dyDescent="0.25">
      <c r="B14" s="2" t="s">
        <v>1067</v>
      </c>
      <c r="C14" s="2"/>
      <c r="D14" s="2"/>
      <c r="E14" s="2"/>
    </row>
    <row r="15" spans="2:5" ht="15.75" thickBot="1" x14ac:dyDescent="0.3">
      <c r="B15" s="2"/>
      <c r="C15" s="2"/>
      <c r="D15" s="2"/>
      <c r="E15" s="2"/>
    </row>
    <row r="16" spans="2:5" x14ac:dyDescent="0.25">
      <c r="B16" s="3" t="s">
        <v>1068</v>
      </c>
      <c r="C16" s="3" t="s">
        <v>1069</v>
      </c>
      <c r="D16" s="3" t="s">
        <v>1070</v>
      </c>
      <c r="E16" s="3" t="s">
        <v>1071</v>
      </c>
    </row>
    <row r="17" spans="2:9" x14ac:dyDescent="0.25">
      <c r="B17" s="8" t="s">
        <v>0</v>
      </c>
      <c r="C17" s="4" t="s">
        <v>1072</v>
      </c>
      <c r="D17" s="6">
        <v>461</v>
      </c>
      <c r="E17" s="10">
        <v>58.651399491094146</v>
      </c>
      <c r="F17" s="2"/>
      <c r="G17" s="2"/>
      <c r="H17" s="2"/>
      <c r="I17" s="2"/>
    </row>
    <row r="18" spans="2:9" ht="15.75" thickBot="1" x14ac:dyDescent="0.3">
      <c r="B18" s="9" t="s">
        <v>1073</v>
      </c>
      <c r="C18" s="5" t="s">
        <v>1074</v>
      </c>
      <c r="D18" s="7">
        <v>325</v>
      </c>
      <c r="E18" s="11">
        <v>41.348600508905854</v>
      </c>
      <c r="F18" s="2"/>
      <c r="G18" s="2"/>
      <c r="H18" s="2"/>
      <c r="I18" s="2"/>
    </row>
    <row r="20" spans="2:9" ht="15.75" thickBot="1" x14ac:dyDescent="0.3">
      <c r="B20" s="2"/>
      <c r="C20" s="2"/>
      <c r="D20" s="2"/>
      <c r="E20" s="2"/>
      <c r="F20" s="2"/>
      <c r="G20" s="2"/>
      <c r="H20" s="2"/>
      <c r="I20" s="2"/>
    </row>
    <row r="21" spans="2:9" x14ac:dyDescent="0.25">
      <c r="B21" s="13" t="s">
        <v>1068</v>
      </c>
      <c r="C21" s="3" t="s">
        <v>1075</v>
      </c>
      <c r="D21" s="3" t="s">
        <v>1076</v>
      </c>
      <c r="E21" s="3" t="s">
        <v>1077</v>
      </c>
      <c r="F21" s="3" t="s">
        <v>1078</v>
      </c>
      <c r="G21" s="3" t="s">
        <v>1079</v>
      </c>
      <c r="H21" s="3" t="s">
        <v>1080</v>
      </c>
      <c r="I21" s="3" t="s">
        <v>1081</v>
      </c>
    </row>
    <row r="22" spans="2:9" x14ac:dyDescent="0.25">
      <c r="B22" s="14" t="s">
        <v>3</v>
      </c>
      <c r="C22" s="6">
        <v>786</v>
      </c>
      <c r="D22" s="6">
        <v>0</v>
      </c>
      <c r="E22" s="6">
        <v>786</v>
      </c>
      <c r="F22" s="10">
        <v>0</v>
      </c>
      <c r="G22" s="10">
        <v>1</v>
      </c>
      <c r="H22" s="10">
        <v>0.62468193384223913</v>
      </c>
      <c r="I22" s="10">
        <v>0.48451324380084915</v>
      </c>
    </row>
    <row r="23" spans="2:9" x14ac:dyDescent="0.25">
      <c r="B23" s="12" t="s">
        <v>4</v>
      </c>
      <c r="C23" s="16">
        <v>786</v>
      </c>
      <c r="D23" s="16">
        <v>0</v>
      </c>
      <c r="E23" s="16">
        <v>786</v>
      </c>
      <c r="F23" s="17">
        <v>0.16669999999999999</v>
      </c>
      <c r="G23" s="17">
        <v>80</v>
      </c>
      <c r="H23" s="17">
        <v>29.885284223918575</v>
      </c>
      <c r="I23" s="17">
        <v>14.641767962999689</v>
      </c>
    </row>
    <row r="24" spans="2:9" x14ac:dyDescent="0.25">
      <c r="B24" s="12" t="s">
        <v>5</v>
      </c>
      <c r="C24" s="16">
        <v>786</v>
      </c>
      <c r="D24" s="16">
        <v>0</v>
      </c>
      <c r="E24" s="16">
        <v>786</v>
      </c>
      <c r="F24" s="17">
        <v>0</v>
      </c>
      <c r="G24" s="17">
        <v>8</v>
      </c>
      <c r="H24" s="17">
        <v>0.52035623409669207</v>
      </c>
      <c r="I24" s="17">
        <v>0.94577457909602924</v>
      </c>
    </row>
    <row r="25" spans="2:9" x14ac:dyDescent="0.25">
      <c r="B25" s="12" t="s">
        <v>6</v>
      </c>
      <c r="C25" s="16">
        <v>786</v>
      </c>
      <c r="D25" s="16">
        <v>0</v>
      </c>
      <c r="E25" s="16">
        <v>786</v>
      </c>
      <c r="F25" s="17">
        <v>0</v>
      </c>
      <c r="G25" s="17">
        <v>6</v>
      </c>
      <c r="H25" s="17">
        <v>0.44020356234096691</v>
      </c>
      <c r="I25" s="17">
        <v>0.85933581775785484</v>
      </c>
    </row>
    <row r="26" spans="2:9" x14ac:dyDescent="0.25">
      <c r="B26" s="12" t="s">
        <v>7</v>
      </c>
      <c r="C26" s="16">
        <v>786</v>
      </c>
      <c r="D26" s="16">
        <v>0</v>
      </c>
      <c r="E26" s="16">
        <v>786</v>
      </c>
      <c r="F26" s="17">
        <v>1</v>
      </c>
      <c r="G26" s="17">
        <v>3</v>
      </c>
      <c r="H26" s="17">
        <v>2.1997455470737912</v>
      </c>
      <c r="I26" s="17">
        <v>0.84585158469089317</v>
      </c>
    </row>
    <row r="27" spans="2:9" ht="15.75" thickBot="1" x14ac:dyDescent="0.3">
      <c r="B27" s="15" t="s">
        <v>8</v>
      </c>
      <c r="C27" s="7">
        <v>786</v>
      </c>
      <c r="D27" s="7">
        <v>0</v>
      </c>
      <c r="E27" s="7">
        <v>786</v>
      </c>
      <c r="F27" s="11">
        <v>0</v>
      </c>
      <c r="G27" s="11">
        <v>512.32920000000001</v>
      </c>
      <c r="H27" s="11">
        <v>37.909313867684482</v>
      </c>
      <c r="I27" s="11">
        <v>57.414433901939475</v>
      </c>
    </row>
    <row r="30" spans="2:9" x14ac:dyDescent="0.25">
      <c r="B30" s="2" t="s">
        <v>1082</v>
      </c>
      <c r="C30" s="2"/>
      <c r="D30" s="2"/>
      <c r="E30" s="2"/>
      <c r="F30" s="2"/>
      <c r="G30" s="2"/>
      <c r="H30" s="2"/>
      <c r="I30" s="2"/>
    </row>
    <row r="31" spans="2:9" ht="15.75" thickBot="1" x14ac:dyDescent="0.3">
      <c r="B31" s="2"/>
      <c r="C31" s="2"/>
      <c r="D31" s="2"/>
      <c r="E31" s="2"/>
      <c r="F31" s="2"/>
      <c r="G31" s="2"/>
      <c r="H31" s="2"/>
      <c r="I31" s="2"/>
    </row>
    <row r="32" spans="2:9" x14ac:dyDescent="0.25">
      <c r="B32" s="13" t="s">
        <v>1083</v>
      </c>
      <c r="C32" s="3" t="s">
        <v>3</v>
      </c>
      <c r="D32" s="3" t="s">
        <v>4</v>
      </c>
      <c r="E32" s="3" t="s">
        <v>5</v>
      </c>
      <c r="F32" s="3" t="s">
        <v>6</v>
      </c>
      <c r="G32" s="3" t="s">
        <v>7</v>
      </c>
      <c r="H32" s="3" t="s">
        <v>8</v>
      </c>
      <c r="I32" s="2"/>
    </row>
    <row r="33" spans="2:8" x14ac:dyDescent="0.25">
      <c r="B33" s="14" t="s">
        <v>3</v>
      </c>
      <c r="C33" s="18">
        <v>1</v>
      </c>
      <c r="D33" s="10">
        <v>5.5051421736358262E-2</v>
      </c>
      <c r="E33" s="10">
        <v>-8.4774341160754621E-2</v>
      </c>
      <c r="F33" s="10">
        <v>-0.21765834713555915</v>
      </c>
      <c r="G33" s="10">
        <v>0.15207603923344051</v>
      </c>
      <c r="H33" s="10">
        <v>-0.18489738476258205</v>
      </c>
    </row>
    <row r="34" spans="2:8" x14ac:dyDescent="0.25">
      <c r="B34" s="12" t="s">
        <v>4</v>
      </c>
      <c r="C34" s="17">
        <v>5.5051421736358262E-2</v>
      </c>
      <c r="D34" s="19">
        <v>1</v>
      </c>
      <c r="E34" s="17">
        <v>-0.23621944730033503</v>
      </c>
      <c r="F34" s="17">
        <v>-0.16428446565897822</v>
      </c>
      <c r="G34" s="17">
        <v>-0.42236404970721281</v>
      </c>
      <c r="H34" s="17">
        <v>0.17657630617742229</v>
      </c>
    </row>
    <row r="35" spans="2:8" x14ac:dyDescent="0.25">
      <c r="B35" s="12" t="s">
        <v>5</v>
      </c>
      <c r="C35" s="17">
        <v>-8.4774341160754621E-2</v>
      </c>
      <c r="D35" s="17">
        <v>-0.23621944730033503</v>
      </c>
      <c r="E35" s="19">
        <v>1</v>
      </c>
      <c r="F35" s="17">
        <v>0.3886473544505723</v>
      </c>
      <c r="G35" s="17">
        <v>4.5071026367896228E-2</v>
      </c>
      <c r="H35" s="17">
        <v>0.15220475909142273</v>
      </c>
    </row>
    <row r="36" spans="2:8" x14ac:dyDescent="0.25">
      <c r="B36" s="12" t="s">
        <v>6</v>
      </c>
      <c r="C36" s="17">
        <v>-0.21765834713555915</v>
      </c>
      <c r="D36" s="17">
        <v>-0.16428446565897822</v>
      </c>
      <c r="E36" s="17">
        <v>0.3886473544505723</v>
      </c>
      <c r="F36" s="19">
        <v>1</v>
      </c>
      <c r="G36" s="17">
        <v>1.7329399268770872E-2</v>
      </c>
      <c r="H36" s="17">
        <v>0.22763496865354843</v>
      </c>
    </row>
    <row r="37" spans="2:8" x14ac:dyDescent="0.25">
      <c r="B37" s="12" t="s">
        <v>7</v>
      </c>
      <c r="C37" s="17">
        <v>0.15207603923344051</v>
      </c>
      <c r="D37" s="17">
        <v>-0.42236404970721281</v>
      </c>
      <c r="E37" s="17">
        <v>4.5071026367896228E-2</v>
      </c>
      <c r="F37" s="17">
        <v>1.7329399268770872E-2</v>
      </c>
      <c r="G37" s="19">
        <v>1</v>
      </c>
      <c r="H37" s="17">
        <v>-0.57226543505418725</v>
      </c>
    </row>
    <row r="38" spans="2:8" ht="15.75" thickBot="1" x14ac:dyDescent="0.3">
      <c r="B38" s="15" t="s">
        <v>8</v>
      </c>
      <c r="C38" s="11">
        <v>-0.18489738476258205</v>
      </c>
      <c r="D38" s="11">
        <v>0.17657630617742229</v>
      </c>
      <c r="E38" s="11">
        <v>0.15220475909142273</v>
      </c>
      <c r="F38" s="11">
        <v>0.22763496865354843</v>
      </c>
      <c r="G38" s="11">
        <v>-0.57226543505418725</v>
      </c>
      <c r="H38" s="20">
        <v>1</v>
      </c>
    </row>
    <row r="41" spans="2:8" x14ac:dyDescent="0.25">
      <c r="B41" s="21" t="s">
        <v>1084</v>
      </c>
      <c r="C41" s="2"/>
      <c r="D41" s="2"/>
      <c r="E41" s="2"/>
      <c r="F41" s="2"/>
      <c r="G41" s="2"/>
      <c r="H41" s="2"/>
    </row>
    <row r="43" spans="2:8" x14ac:dyDescent="0.25">
      <c r="B43" s="2" t="s">
        <v>1085</v>
      </c>
      <c r="C43" s="2"/>
      <c r="D43" s="2"/>
      <c r="E43" s="2"/>
      <c r="F43" s="2"/>
      <c r="G43" s="2"/>
      <c r="H43" s="2"/>
    </row>
    <row r="44" spans="2:8" ht="15.75" thickBot="1" x14ac:dyDescent="0.3">
      <c r="B44" s="2"/>
      <c r="C44" s="2"/>
      <c r="D44" s="2"/>
      <c r="E44" s="2"/>
      <c r="F44" s="2"/>
      <c r="G44" s="2"/>
      <c r="H44" s="2"/>
    </row>
    <row r="45" spans="2:8" x14ac:dyDescent="0.25">
      <c r="B45" s="3" t="s">
        <v>1069</v>
      </c>
      <c r="C45" s="3" t="s">
        <v>1086</v>
      </c>
      <c r="D45" s="2"/>
      <c r="E45" s="2"/>
      <c r="F45" s="2"/>
      <c r="G45" s="2"/>
      <c r="H45" s="2"/>
    </row>
    <row r="46" spans="2:8" x14ac:dyDescent="0.25">
      <c r="B46" s="22" t="s">
        <v>1072</v>
      </c>
      <c r="C46" s="22" t="s">
        <v>1072</v>
      </c>
      <c r="D46" s="2"/>
      <c r="E46" s="2"/>
      <c r="F46" s="2"/>
      <c r="G46" s="2"/>
      <c r="H46" s="2"/>
    </row>
    <row r="47" spans="2:8" ht="15.75" thickBot="1" x14ac:dyDescent="0.3">
      <c r="B47" s="23" t="s">
        <v>1074</v>
      </c>
      <c r="C47" s="23" t="s">
        <v>1074</v>
      </c>
      <c r="D47" s="2"/>
      <c r="E47" s="2"/>
      <c r="F47" s="2"/>
      <c r="G47" s="2"/>
      <c r="H47" s="2"/>
    </row>
    <row r="50" spans="2:4" x14ac:dyDescent="0.25">
      <c r="B50" s="2" t="s">
        <v>1087</v>
      </c>
      <c r="C50" s="2"/>
      <c r="D50" s="2"/>
    </row>
    <row r="51" spans="2:4" ht="15.75" thickBot="1" x14ac:dyDescent="0.3">
      <c r="B51" s="2"/>
      <c r="C51" s="2"/>
      <c r="D51" s="2"/>
    </row>
    <row r="52" spans="2:4" x14ac:dyDescent="0.25">
      <c r="B52" s="13" t="s">
        <v>1088</v>
      </c>
      <c r="C52" s="3" t="s">
        <v>1089</v>
      </c>
      <c r="D52" s="3" t="s">
        <v>1090</v>
      </c>
    </row>
    <row r="53" spans="2:4" x14ac:dyDescent="0.25">
      <c r="B53" s="14" t="s">
        <v>1075</v>
      </c>
      <c r="C53" s="6">
        <v>786</v>
      </c>
      <c r="D53" s="6">
        <v>786</v>
      </c>
    </row>
    <row r="54" spans="2:4" x14ac:dyDescent="0.25">
      <c r="B54" s="12" t="s">
        <v>1091</v>
      </c>
      <c r="C54" s="17">
        <v>786</v>
      </c>
      <c r="D54" s="17">
        <v>786</v>
      </c>
    </row>
    <row r="55" spans="2:4" x14ac:dyDescent="0.25">
      <c r="B55" s="12" t="s">
        <v>1092</v>
      </c>
      <c r="C55" s="16">
        <v>785</v>
      </c>
      <c r="D55" s="16">
        <v>779</v>
      </c>
    </row>
    <row r="56" spans="2:4" x14ac:dyDescent="0.25">
      <c r="B56" s="12" t="s">
        <v>1093</v>
      </c>
      <c r="C56" s="17">
        <v>1065.9767135414904</v>
      </c>
      <c r="D56" s="17">
        <v>729.67648787847747</v>
      </c>
    </row>
    <row r="57" spans="2:4" x14ac:dyDescent="0.25">
      <c r="B57" s="12" t="s">
        <v>1094</v>
      </c>
      <c r="C57" s="17">
        <v>0</v>
      </c>
      <c r="D57" s="17">
        <v>0.31548552739555069</v>
      </c>
    </row>
    <row r="58" spans="2:4" x14ac:dyDescent="0.25">
      <c r="B58" s="28" t="s">
        <v>1095</v>
      </c>
      <c r="C58" s="29">
        <v>0</v>
      </c>
      <c r="D58" s="29">
        <v>0.34809920433683783</v>
      </c>
    </row>
    <row r="59" spans="2:4" x14ac:dyDescent="0.25">
      <c r="B59" s="12" t="s">
        <v>1096</v>
      </c>
      <c r="C59" s="17">
        <v>0</v>
      </c>
      <c r="D59" s="17">
        <v>0.46890686449655766</v>
      </c>
    </row>
    <row r="60" spans="2:4" x14ac:dyDescent="0.25">
      <c r="B60" s="12" t="s">
        <v>1097</v>
      </c>
      <c r="C60" s="17">
        <v>1067.9767135414904</v>
      </c>
      <c r="D60" s="17">
        <v>743.67648787847747</v>
      </c>
    </row>
    <row r="61" spans="2:4" x14ac:dyDescent="0.25">
      <c r="B61" s="12" t="s">
        <v>1098</v>
      </c>
      <c r="C61" s="17">
        <v>1072.6436703339195</v>
      </c>
      <c r="D61" s="17">
        <v>776.34518542548187</v>
      </c>
    </row>
    <row r="62" spans="2:4" ht="15.75" thickBot="1" x14ac:dyDescent="0.3">
      <c r="B62" s="15" t="s">
        <v>1099</v>
      </c>
      <c r="C62" s="7">
        <v>0</v>
      </c>
      <c r="D62" s="7">
        <v>6</v>
      </c>
    </row>
    <row r="65" spans="2:11" x14ac:dyDescent="0.25">
      <c r="B65" s="2" t="s">
        <v>1103</v>
      </c>
      <c r="C65" s="2"/>
      <c r="D65" s="2"/>
      <c r="E65" s="2"/>
      <c r="F65" s="2"/>
      <c r="G65" s="2"/>
      <c r="H65" s="2"/>
      <c r="I65" s="2"/>
      <c r="J65" s="2"/>
      <c r="K65" s="2"/>
    </row>
    <row r="66" spans="2:11" ht="15.75" thickBo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2:11" x14ac:dyDescent="0.25">
      <c r="B67" s="13" t="s">
        <v>1102</v>
      </c>
      <c r="C67" s="30" t="s">
        <v>1104</v>
      </c>
      <c r="D67" s="3" t="s">
        <v>1105</v>
      </c>
      <c r="E67" s="3" t="s">
        <v>1106</v>
      </c>
      <c r="F67" s="30" t="s">
        <v>1100</v>
      </c>
      <c r="G67" s="3" t="s">
        <v>1107</v>
      </c>
      <c r="H67" s="3" t="s">
        <v>1108</v>
      </c>
      <c r="I67" s="3" t="s">
        <v>1109</v>
      </c>
      <c r="J67" s="3" t="s">
        <v>1110</v>
      </c>
      <c r="K67" s="3" t="s">
        <v>1111</v>
      </c>
    </row>
    <row r="68" spans="2:11" x14ac:dyDescent="0.25">
      <c r="B68" s="14" t="s">
        <v>1112</v>
      </c>
      <c r="C68" s="39">
        <v>4.6875643430993694</v>
      </c>
      <c r="D68" s="10">
        <v>0.55272886148626132</v>
      </c>
      <c r="E68" s="10">
        <v>71.923398310848953</v>
      </c>
      <c r="F68" s="31" t="s">
        <v>1101</v>
      </c>
      <c r="G68" s="10">
        <v>3.6042356813704695</v>
      </c>
      <c r="H68" s="10">
        <v>5.7708930048282694</v>
      </c>
      <c r="I68" s="10"/>
      <c r="J68" s="10"/>
      <c r="K68" s="10"/>
    </row>
    <row r="69" spans="2:11" x14ac:dyDescent="0.25">
      <c r="B69" s="12" t="s">
        <v>3</v>
      </c>
      <c r="C69" s="38">
        <v>-2.5508070626952604</v>
      </c>
      <c r="D69" s="17">
        <v>0.19990738933610777</v>
      </c>
      <c r="E69" s="17">
        <v>162.81616699980472</v>
      </c>
      <c r="F69" s="32" t="s">
        <v>1101</v>
      </c>
      <c r="G69" s="17">
        <v>-2.9426183460374578</v>
      </c>
      <c r="H69" s="17">
        <v>-2.158995779353063</v>
      </c>
      <c r="I69" s="17">
        <v>7.8018674623754378E-2</v>
      </c>
      <c r="J69" s="17">
        <v>5.272748902567085E-2</v>
      </c>
      <c r="K69" s="17">
        <v>0.11544099107552393</v>
      </c>
    </row>
    <row r="70" spans="2:11" x14ac:dyDescent="0.25">
      <c r="B70" s="12" t="s">
        <v>4</v>
      </c>
      <c r="C70" s="38">
        <v>-3.855584796137005E-2</v>
      </c>
      <c r="D70" s="17">
        <v>7.4723758211698759E-3</v>
      </c>
      <c r="E70" s="17">
        <v>26.623374734582509</v>
      </c>
      <c r="F70" s="32" t="s">
        <v>1101</v>
      </c>
      <c r="G70" s="17">
        <v>-5.3201435449810916E-2</v>
      </c>
      <c r="H70" s="17">
        <v>-2.3910260472929185E-2</v>
      </c>
      <c r="I70" s="17">
        <v>0.96217796756131213</v>
      </c>
      <c r="J70" s="17">
        <v>0.94818899436744797</v>
      </c>
      <c r="K70" s="17">
        <v>0.97637332510701014</v>
      </c>
    </row>
    <row r="71" spans="2:11" x14ac:dyDescent="0.25">
      <c r="B71" s="12" t="s">
        <v>5</v>
      </c>
      <c r="C71" s="29">
        <v>-0.37510078478805775</v>
      </c>
      <c r="D71" s="17">
        <v>0.12204375429991579</v>
      </c>
      <c r="E71" s="17">
        <v>9.4463672925519138</v>
      </c>
      <c r="F71" s="29">
        <v>2.1156772010536692E-3</v>
      </c>
      <c r="G71" s="17">
        <v>-0.61430214775394798</v>
      </c>
      <c r="H71" s="17">
        <v>-0.13589942182216749</v>
      </c>
      <c r="I71" s="17">
        <v>0.68722001397715327</v>
      </c>
      <c r="J71" s="17">
        <v>0.54101831444849591</v>
      </c>
      <c r="K71" s="17">
        <v>0.87293042582520242</v>
      </c>
    </row>
    <row r="72" spans="2:11" x14ac:dyDescent="0.25">
      <c r="B72" s="12" t="s">
        <v>6</v>
      </c>
      <c r="C72" s="29">
        <v>9.5375873300486864E-3</v>
      </c>
      <c r="D72" s="17">
        <v>0.11808347848859441</v>
      </c>
      <c r="E72" s="17">
        <v>6.5237720685984105E-3</v>
      </c>
      <c r="F72" s="29">
        <v>0.93562496918410387</v>
      </c>
      <c r="G72" s="17">
        <v>-0.22190177767680649</v>
      </c>
      <c r="H72" s="17">
        <v>0.24097695233690389</v>
      </c>
      <c r="I72" s="17">
        <v>1.0095832150602084</v>
      </c>
      <c r="J72" s="17">
        <v>0.80099403596601748</v>
      </c>
      <c r="K72" s="17">
        <v>1.2724917070101003</v>
      </c>
    </row>
    <row r="73" spans="2:11" x14ac:dyDescent="0.25">
      <c r="B73" s="12" t="s">
        <v>7</v>
      </c>
      <c r="C73" s="38">
        <v>-1.0513905224412043</v>
      </c>
      <c r="D73" s="17">
        <v>0.15212003625778639</v>
      </c>
      <c r="E73" s="17">
        <v>47.770003726667213</v>
      </c>
      <c r="F73" s="32" t="s">
        <v>1101</v>
      </c>
      <c r="G73" s="17">
        <v>-1.3495403148333929</v>
      </c>
      <c r="H73" s="17">
        <v>-0.75324073004901593</v>
      </c>
      <c r="I73" s="17">
        <v>0.34945149097276906</v>
      </c>
      <c r="J73" s="17">
        <v>0.25935945694258361</v>
      </c>
      <c r="K73" s="17">
        <v>0.470838218057054</v>
      </c>
    </row>
    <row r="74" spans="2:11" ht="15.75" thickBot="1" x14ac:dyDescent="0.3">
      <c r="B74" s="15" t="s">
        <v>8</v>
      </c>
      <c r="C74" s="33">
        <v>2.7004296453710438E-3</v>
      </c>
      <c r="D74" s="11">
        <v>2.1608001429647759E-3</v>
      </c>
      <c r="E74" s="11">
        <v>1.5618399747313598</v>
      </c>
      <c r="F74" s="33">
        <v>0.21139601584748968</v>
      </c>
      <c r="G74" s="11">
        <v>-1.5346608126289157E-3</v>
      </c>
      <c r="H74" s="11">
        <v>6.9355201033710033E-3</v>
      </c>
      <c r="I74" s="11">
        <v>1.0027040790897892</v>
      </c>
      <c r="J74" s="11">
        <v>0.99846651617710569</v>
      </c>
      <c r="K74" s="11">
        <v>1.0069596265208796</v>
      </c>
    </row>
    <row r="77" spans="2:11" x14ac:dyDescent="0.25">
      <c r="B77" s="2" t="s">
        <v>1136</v>
      </c>
      <c r="C77" s="2"/>
      <c r="D77" s="2"/>
      <c r="E77" s="2"/>
      <c r="F77" s="2"/>
      <c r="G77" s="2"/>
      <c r="H77" s="2"/>
      <c r="I77" s="2"/>
      <c r="J77" s="2"/>
      <c r="K77" s="2"/>
    </row>
    <row r="79" spans="2:11" x14ac:dyDescent="0.25">
      <c r="B79" s="26" t="s">
        <v>1137</v>
      </c>
      <c r="C79" s="2"/>
      <c r="D79" s="2"/>
      <c r="E79" s="2"/>
      <c r="F79" s="2"/>
      <c r="G79" s="2"/>
      <c r="H79" s="2"/>
      <c r="I79" s="2"/>
      <c r="J79" s="2"/>
      <c r="K79" s="2"/>
    </row>
    <row r="82" spans="2:8" x14ac:dyDescent="0.25">
      <c r="B82" s="2" t="s">
        <v>1138</v>
      </c>
      <c r="C82" s="2"/>
      <c r="D82" s="2"/>
      <c r="E82" s="2"/>
      <c r="F82" s="2"/>
      <c r="G82" s="2"/>
      <c r="H82" s="2"/>
    </row>
    <row r="83" spans="2:8" ht="15.75" thickBot="1" x14ac:dyDescent="0.3">
      <c r="B83" s="2"/>
      <c r="C83" s="2"/>
      <c r="D83" s="2"/>
      <c r="E83" s="2"/>
      <c r="F83" s="2"/>
      <c r="G83" s="2"/>
      <c r="H83" s="2"/>
    </row>
    <row r="84" spans="2:8" x14ac:dyDescent="0.25">
      <c r="B84" s="13" t="s">
        <v>1102</v>
      </c>
      <c r="C84" s="3" t="s">
        <v>1104</v>
      </c>
      <c r="D84" s="3" t="s">
        <v>1105</v>
      </c>
      <c r="E84" s="3" t="s">
        <v>1106</v>
      </c>
      <c r="F84" s="3" t="s">
        <v>1100</v>
      </c>
      <c r="G84" s="3" t="s">
        <v>1107</v>
      </c>
      <c r="H84" s="3" t="s">
        <v>1108</v>
      </c>
    </row>
    <row r="85" spans="2:8" x14ac:dyDescent="0.25">
      <c r="B85" s="14" t="s">
        <v>3</v>
      </c>
      <c r="C85" s="10">
        <v>-0.68095368351413377</v>
      </c>
      <c r="D85" s="10">
        <v>5.3366510984284327E-2</v>
      </c>
      <c r="E85" s="10">
        <v>162.81616699980472</v>
      </c>
      <c r="F85" s="24" t="s">
        <v>1101</v>
      </c>
      <c r="G85" s="10">
        <v>-0.78555012302389216</v>
      </c>
      <c r="H85" s="10">
        <v>-0.57635724400437538</v>
      </c>
    </row>
    <row r="86" spans="2:8" x14ac:dyDescent="0.25">
      <c r="B86" s="12" t="s">
        <v>4</v>
      </c>
      <c r="C86" s="17">
        <v>-0.31104132199294365</v>
      </c>
      <c r="D86" s="17">
        <v>6.0281845082838556E-2</v>
      </c>
      <c r="E86" s="17">
        <v>26.623374734582509</v>
      </c>
      <c r="F86" s="25" t="s">
        <v>1101</v>
      </c>
      <c r="G86" s="17">
        <v>-0.42919156727693014</v>
      </c>
      <c r="H86" s="17">
        <v>-0.19289107670895717</v>
      </c>
    </row>
    <row r="87" spans="2:8" x14ac:dyDescent="0.25">
      <c r="B87" s="12" t="s">
        <v>5</v>
      </c>
      <c r="C87" s="17">
        <v>-0.19546541211584847</v>
      </c>
      <c r="D87" s="17">
        <v>6.3597128286141308E-2</v>
      </c>
      <c r="E87" s="17">
        <v>9.4463672925519155</v>
      </c>
      <c r="F87" s="17">
        <v>2.1156772010536657E-3</v>
      </c>
      <c r="G87" s="17">
        <v>-0.32011349307685893</v>
      </c>
      <c r="H87" s="17">
        <v>-7.0817331154838001E-2</v>
      </c>
    </row>
    <row r="88" spans="2:8" x14ac:dyDescent="0.25">
      <c r="B88" s="12" t="s">
        <v>6</v>
      </c>
      <c r="C88" s="17">
        <v>4.5158109411060632E-3</v>
      </c>
      <c r="D88" s="17">
        <v>5.5909597015447204E-2</v>
      </c>
      <c r="E88" s="17">
        <v>6.5237720685984105E-3</v>
      </c>
      <c r="F88" s="17">
        <v>0.93562496918410387</v>
      </c>
      <c r="G88" s="17">
        <v>-0.10506498559931852</v>
      </c>
      <c r="H88" s="17">
        <v>0.11409660748153065</v>
      </c>
    </row>
    <row r="89" spans="2:8" x14ac:dyDescent="0.25">
      <c r="B89" s="12" t="s">
        <v>7</v>
      </c>
      <c r="C89" s="17">
        <v>-0.48999600044055436</v>
      </c>
      <c r="D89" s="17">
        <v>7.0894884214971365E-2</v>
      </c>
      <c r="E89" s="17">
        <v>47.770003726667227</v>
      </c>
      <c r="F89" s="25" t="s">
        <v>1101</v>
      </c>
      <c r="G89" s="17">
        <v>-0.62894742019003536</v>
      </c>
      <c r="H89" s="17">
        <v>-0.35104458069107336</v>
      </c>
    </row>
    <row r="90" spans="2:8" ht="15.75" thickBot="1" x14ac:dyDescent="0.3">
      <c r="B90" s="15" t="s">
        <v>8</v>
      </c>
      <c r="C90" s="11">
        <v>8.5425644520941119E-2</v>
      </c>
      <c r="D90" s="11">
        <v>6.8354954260748765E-2</v>
      </c>
      <c r="E90" s="11">
        <v>1.5618399747313598</v>
      </c>
      <c r="F90" s="11">
        <v>0.21139601584748968</v>
      </c>
      <c r="G90" s="11">
        <v>-4.8547603995009153E-2</v>
      </c>
      <c r="H90" s="11">
        <v>0.21939889303689139</v>
      </c>
    </row>
    <row r="109" spans="2:7" x14ac:dyDescent="0.25">
      <c r="B109" s="2"/>
      <c r="C109" s="2"/>
      <c r="D109" s="2"/>
      <c r="E109" s="2"/>
      <c r="F109" s="2"/>
      <c r="G109" s="2" t="s">
        <v>1139</v>
      </c>
    </row>
    <row r="112" spans="2:7" x14ac:dyDescent="0.25">
      <c r="B112" s="2" t="s">
        <v>1140</v>
      </c>
      <c r="C112" s="2"/>
      <c r="D112" s="2"/>
      <c r="E112" s="2"/>
      <c r="F112" s="2"/>
      <c r="G112" s="2"/>
    </row>
    <row r="130" spans="2:7" x14ac:dyDescent="0.25">
      <c r="B130" s="2"/>
      <c r="C130" s="2"/>
      <c r="D130" s="2"/>
      <c r="E130" s="2"/>
      <c r="F130" s="2"/>
      <c r="G130" s="2" t="s">
        <v>1139</v>
      </c>
    </row>
    <row r="132" spans="2:7" x14ac:dyDescent="0.25">
      <c r="B132" s="26" t="s">
        <v>1141</v>
      </c>
      <c r="C132" s="2"/>
      <c r="D132" s="27">
        <v>0.84559319205739336</v>
      </c>
      <c r="E132" s="2"/>
      <c r="F132" s="2"/>
      <c r="G1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A68C-4F5F-4C28-B52E-465A7D38DA4F}">
  <sheetPr codeName="Sheet5"/>
  <dimension ref="A1:I22"/>
  <sheetViews>
    <sheetView tabSelected="1" zoomScale="120" zoomScaleNormal="120" workbookViewId="0">
      <selection activeCell="I12" sqref="I12"/>
    </sheetView>
  </sheetViews>
  <sheetFormatPr defaultRowHeight="15" x14ac:dyDescent="0.25"/>
  <cols>
    <col min="1" max="1" width="13.28515625" bestFit="1" customWidth="1"/>
    <col min="2" max="2" width="8.5703125" customWidth="1"/>
    <col min="3" max="3" width="6.28515625" style="2" customWidth="1"/>
    <col min="5" max="5" width="39.28515625" bestFit="1" customWidth="1"/>
    <col min="6" max="6" width="6.42578125" bestFit="1" customWidth="1"/>
    <col min="7" max="7" width="9.7109375" style="2" customWidth="1"/>
    <col min="8" max="8" width="37" bestFit="1" customWidth="1"/>
    <col min="9" max="9" width="6.42578125" bestFit="1" customWidth="1"/>
  </cols>
  <sheetData>
    <row r="1" spans="1:9" x14ac:dyDescent="0.25">
      <c r="A1" s="13" t="s">
        <v>1102</v>
      </c>
      <c r="B1" s="30" t="s">
        <v>1104</v>
      </c>
      <c r="C1" s="36"/>
      <c r="E1" t="s">
        <v>1143</v>
      </c>
      <c r="F1" t="s">
        <v>1145</v>
      </c>
      <c r="H1" s="2" t="s">
        <v>1144</v>
      </c>
      <c r="I1" t="s">
        <v>1146</v>
      </c>
    </row>
    <row r="2" spans="1:9" x14ac:dyDescent="0.25">
      <c r="A2" s="14" t="s">
        <v>1112</v>
      </c>
      <c r="B2" s="34">
        <v>4.6875643430993694</v>
      </c>
      <c r="C2" s="37"/>
      <c r="E2" s="35">
        <v>1</v>
      </c>
      <c r="F2">
        <f>E2*B2</f>
        <v>4.6875643430993694</v>
      </c>
      <c r="H2" s="35">
        <v>1</v>
      </c>
      <c r="I2">
        <f>H2*B2</f>
        <v>4.6875643430993694</v>
      </c>
    </row>
    <row r="3" spans="1:9" x14ac:dyDescent="0.25">
      <c r="A3" s="12" t="s">
        <v>3</v>
      </c>
      <c r="B3" s="29">
        <v>-2.5508070626952604</v>
      </c>
      <c r="C3" s="29"/>
      <c r="E3" s="35">
        <v>0</v>
      </c>
      <c r="F3" s="2">
        <f>E3*B3</f>
        <v>0</v>
      </c>
      <c r="H3" s="35">
        <v>1</v>
      </c>
      <c r="I3" s="2">
        <f>H3*B3</f>
        <v>-2.5508070626952604</v>
      </c>
    </row>
    <row r="4" spans="1:9" x14ac:dyDescent="0.25">
      <c r="A4" s="12" t="s">
        <v>4</v>
      </c>
      <c r="B4" s="29">
        <v>-3.855584796137005E-2</v>
      </c>
      <c r="C4" s="29"/>
      <c r="E4" s="35">
        <v>20</v>
      </c>
      <c r="F4" s="2">
        <f>E4*B4</f>
        <v>-0.77111695922740098</v>
      </c>
      <c r="H4" s="35">
        <v>20</v>
      </c>
      <c r="I4" s="2">
        <f>H4*B4</f>
        <v>-0.77111695922740098</v>
      </c>
    </row>
    <row r="5" spans="1:9" x14ac:dyDescent="0.25">
      <c r="A5" s="12" t="s">
        <v>5</v>
      </c>
      <c r="B5" s="29">
        <v>-0.37510078478805775</v>
      </c>
      <c r="C5" s="29"/>
      <c r="E5" s="35"/>
      <c r="H5" s="35"/>
    </row>
    <row r="6" spans="1:9" x14ac:dyDescent="0.25">
      <c r="A6" s="12" t="s">
        <v>6</v>
      </c>
      <c r="B6" s="29">
        <v>9.5375873300486864E-3</v>
      </c>
      <c r="C6" s="29"/>
      <c r="E6" s="35"/>
      <c r="H6" s="35"/>
    </row>
    <row r="7" spans="1:9" x14ac:dyDescent="0.25">
      <c r="A7" s="12" t="s">
        <v>7</v>
      </c>
      <c r="B7" s="29">
        <v>-1.0513905224412043</v>
      </c>
      <c r="C7" s="29"/>
      <c r="E7" s="35">
        <v>1</v>
      </c>
      <c r="F7" s="2">
        <f>E7*B7</f>
        <v>-1.0513905224412043</v>
      </c>
      <c r="H7" s="35">
        <v>1</v>
      </c>
      <c r="I7" s="2">
        <f>H7*B7</f>
        <v>-1.0513905224412043</v>
      </c>
    </row>
    <row r="8" spans="1:9" ht="15.75" thickBot="1" x14ac:dyDescent="0.3">
      <c r="A8" s="15" t="s">
        <v>8</v>
      </c>
      <c r="B8" s="33">
        <v>2.7004296453710438E-3</v>
      </c>
      <c r="C8" s="37"/>
      <c r="E8" s="35"/>
      <c r="H8" s="35"/>
    </row>
    <row r="9" spans="1:9" s="2" customFormat="1" x14ac:dyDescent="0.25">
      <c r="D9" s="2" t="s">
        <v>1148</v>
      </c>
      <c r="F9">
        <f>SUM(F2:F7)</f>
        <v>2.8650568614307641</v>
      </c>
      <c r="I9" s="2">
        <f>SUM(I2:I7)</f>
        <v>0.31424979873550374</v>
      </c>
    </row>
    <row r="10" spans="1:9" s="2" customFormat="1" x14ac:dyDescent="0.25">
      <c r="D10" s="2" t="s">
        <v>1147</v>
      </c>
      <c r="F10">
        <f>EXP(F9)</f>
        <v>17.550051097230892</v>
      </c>
      <c r="I10" s="2">
        <f>EXP(I9)</f>
        <v>1.3692317261851203</v>
      </c>
    </row>
    <row r="11" spans="1:9" x14ac:dyDescent="0.25">
      <c r="D11" t="s">
        <v>1149</v>
      </c>
      <c r="F11">
        <f>1+F10</f>
        <v>18.550051097230892</v>
      </c>
      <c r="I11" s="2">
        <f>1+I10</f>
        <v>2.3692317261851201</v>
      </c>
    </row>
    <row r="12" spans="1:9" s="2" customFormat="1" x14ac:dyDescent="0.25">
      <c r="D12" s="2" t="s">
        <v>1150</v>
      </c>
      <c r="F12" s="41">
        <f>F10/F11</f>
        <v>0.94609179269865851</v>
      </c>
      <c r="I12" s="40">
        <f>I10/I11</f>
        <v>0.57792224840320883</v>
      </c>
    </row>
    <row r="13" spans="1:9" s="2" customFormat="1" x14ac:dyDescent="0.25"/>
    <row r="14" spans="1:9" s="2" customFormat="1" x14ac:dyDescent="0.25"/>
    <row r="15" spans="1:9" x14ac:dyDescent="0.25">
      <c r="A15" s="2" t="s">
        <v>1113</v>
      </c>
      <c r="B15" s="2" t="s">
        <v>1114</v>
      </c>
    </row>
    <row r="16" spans="1:9" x14ac:dyDescent="0.25">
      <c r="A16" s="2" t="s">
        <v>1119</v>
      </c>
      <c r="B16" s="2" t="s">
        <v>1120</v>
      </c>
    </row>
    <row r="17" spans="1:2" x14ac:dyDescent="0.25">
      <c r="A17" s="2" t="s">
        <v>1121</v>
      </c>
      <c r="B17" s="2" t="s">
        <v>1122</v>
      </c>
    </row>
    <row r="18" spans="1:2" x14ac:dyDescent="0.25">
      <c r="A18" s="2" t="s">
        <v>1123</v>
      </c>
      <c r="B18" s="2" t="s">
        <v>1124</v>
      </c>
    </row>
    <row r="19" spans="1:2" x14ac:dyDescent="0.25">
      <c r="A19" s="2" t="s">
        <v>1125</v>
      </c>
      <c r="B19" s="2" t="s">
        <v>1126</v>
      </c>
    </row>
    <row r="20" spans="1:2" x14ac:dyDescent="0.25">
      <c r="A20" s="2" t="s">
        <v>1127</v>
      </c>
      <c r="B20" s="2" t="s">
        <v>1128</v>
      </c>
    </row>
    <row r="21" spans="1:2" x14ac:dyDescent="0.25">
      <c r="A21" s="2" t="s">
        <v>1129</v>
      </c>
      <c r="B21" s="2" t="s">
        <v>1130</v>
      </c>
    </row>
    <row r="22" spans="1:2" x14ac:dyDescent="0.25">
      <c r="A22" s="2" t="s">
        <v>1131</v>
      </c>
      <c r="B22" s="2" t="s">
        <v>1132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B160-82BD-4B7B-95DE-160B6BECDD6E}">
  <sheetPr codeName="Sheet6"/>
  <dimension ref="A1:K788"/>
  <sheetViews>
    <sheetView topLeftCell="C1" zoomScale="150" zoomScaleNormal="150" workbookViewId="0">
      <pane ySplit="1" topLeftCell="A778" activePane="bottomLeft" state="frozen"/>
      <selection pane="bottomLeft" sqref="A1:K788"/>
    </sheetView>
  </sheetViews>
  <sheetFormatPr defaultRowHeight="15" x14ac:dyDescent="0.25"/>
  <cols>
    <col min="1" max="1" width="10.85546875" style="1" bestFit="1" customWidth="1"/>
    <col min="2" max="2" width="31.28515625" customWidth="1"/>
    <col min="3" max="3" width="9.5703125" bestFit="1" customWidth="1"/>
    <col min="4" max="4" width="13.5703125" bestFit="1" customWidth="1"/>
    <col min="5" max="5" width="7.140625" bestFit="1" customWidth="1"/>
    <col min="6" max="6" width="15.5703125" bestFit="1" customWidth="1"/>
    <col min="7" max="7" width="13.42578125" bestFit="1" customWidth="1"/>
    <col min="8" max="8" width="8.5703125" bestFit="1" customWidth="1"/>
    <col min="9" max="9" width="9.28515625" bestFit="1" customWidth="1"/>
    <col min="10" max="10" width="13.140625" bestFit="1" customWidth="1"/>
    <col min="11" max="11" width="13.5703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0</v>
      </c>
      <c r="B2" t="s">
        <v>15</v>
      </c>
      <c r="C2" t="s">
        <v>12</v>
      </c>
      <c r="D2">
        <v>1</v>
      </c>
      <c r="E2">
        <v>16</v>
      </c>
      <c r="F2">
        <v>1</v>
      </c>
      <c r="G2">
        <v>1</v>
      </c>
      <c r="H2">
        <v>3</v>
      </c>
      <c r="I2">
        <v>20.25</v>
      </c>
      <c r="J2" t="s">
        <v>13</v>
      </c>
      <c r="K2" t="s">
        <v>1061</v>
      </c>
    </row>
    <row r="3" spans="1:11" x14ac:dyDescent="0.25">
      <c r="A3" s="1">
        <v>1</v>
      </c>
      <c r="B3" t="s">
        <v>16</v>
      </c>
      <c r="C3" t="s">
        <v>17</v>
      </c>
      <c r="D3">
        <v>0</v>
      </c>
      <c r="E3">
        <v>35</v>
      </c>
      <c r="F3">
        <v>1</v>
      </c>
      <c r="G3">
        <v>1</v>
      </c>
      <c r="H3">
        <v>3</v>
      </c>
      <c r="I3">
        <v>20.25</v>
      </c>
      <c r="J3" t="s">
        <v>13</v>
      </c>
      <c r="K3" t="s">
        <v>1061</v>
      </c>
    </row>
    <row r="4" spans="1:11" x14ac:dyDescent="0.25">
      <c r="A4" s="1">
        <v>1</v>
      </c>
      <c r="B4" t="s">
        <v>18</v>
      </c>
      <c r="C4" t="s">
        <v>17</v>
      </c>
      <c r="D4">
        <v>0</v>
      </c>
      <c r="E4">
        <v>16</v>
      </c>
      <c r="F4">
        <v>0</v>
      </c>
      <c r="G4">
        <v>0</v>
      </c>
      <c r="H4">
        <v>3</v>
      </c>
      <c r="I4">
        <v>7.65</v>
      </c>
      <c r="J4" t="s">
        <v>13</v>
      </c>
      <c r="K4" t="s">
        <v>1061</v>
      </c>
    </row>
    <row r="5" spans="1:11" x14ac:dyDescent="0.25">
      <c r="A5" s="1">
        <v>1</v>
      </c>
      <c r="B5" t="s">
        <v>19</v>
      </c>
      <c r="C5" t="s">
        <v>12</v>
      </c>
      <c r="D5">
        <v>1</v>
      </c>
      <c r="E5">
        <v>25</v>
      </c>
      <c r="F5">
        <v>0</v>
      </c>
      <c r="G5">
        <v>0</v>
      </c>
      <c r="H5">
        <v>3</v>
      </c>
      <c r="I5">
        <v>7.65</v>
      </c>
      <c r="J5" t="s">
        <v>13</v>
      </c>
      <c r="K5" t="s">
        <v>1061</v>
      </c>
    </row>
    <row r="6" spans="1:11" x14ac:dyDescent="0.25">
      <c r="A6" s="1">
        <v>0</v>
      </c>
      <c r="B6" t="s">
        <v>20</v>
      </c>
      <c r="C6" t="s">
        <v>12</v>
      </c>
      <c r="D6">
        <v>1</v>
      </c>
      <c r="E6">
        <v>30</v>
      </c>
      <c r="F6">
        <v>1</v>
      </c>
      <c r="G6">
        <v>0</v>
      </c>
      <c r="H6">
        <v>2</v>
      </c>
      <c r="I6">
        <v>24</v>
      </c>
      <c r="J6" t="s">
        <v>21</v>
      </c>
      <c r="K6" t="s">
        <v>1061</v>
      </c>
    </row>
    <row r="7" spans="1:11" x14ac:dyDescent="0.25">
      <c r="A7" s="1">
        <v>1</v>
      </c>
      <c r="B7" t="s">
        <v>22</v>
      </c>
      <c r="C7" t="s">
        <v>17</v>
      </c>
      <c r="D7">
        <v>0</v>
      </c>
      <c r="E7">
        <v>28</v>
      </c>
      <c r="F7">
        <v>1</v>
      </c>
      <c r="G7">
        <v>0</v>
      </c>
      <c r="H7">
        <v>2</v>
      </c>
      <c r="I7">
        <v>24</v>
      </c>
      <c r="J7" t="s">
        <v>21</v>
      </c>
      <c r="K7" t="s">
        <v>1061</v>
      </c>
    </row>
    <row r="8" spans="1:11" x14ac:dyDescent="0.25">
      <c r="A8" s="1">
        <v>1</v>
      </c>
      <c r="B8" t="s">
        <v>23</v>
      </c>
      <c r="C8" t="s">
        <v>12</v>
      </c>
      <c r="D8">
        <v>1</v>
      </c>
      <c r="E8">
        <v>20</v>
      </c>
      <c r="F8">
        <v>0</v>
      </c>
      <c r="G8">
        <v>0</v>
      </c>
      <c r="H8">
        <v>3</v>
      </c>
      <c r="I8">
        <v>7.9249999999999998</v>
      </c>
      <c r="J8" t="s">
        <v>13</v>
      </c>
      <c r="K8" t="s">
        <v>1061</v>
      </c>
    </row>
    <row r="9" spans="1:11" x14ac:dyDescent="0.25">
      <c r="A9" s="1">
        <v>0</v>
      </c>
      <c r="B9" t="s">
        <v>25</v>
      </c>
      <c r="C9" t="s">
        <v>12</v>
      </c>
      <c r="D9">
        <v>1</v>
      </c>
      <c r="E9">
        <v>30</v>
      </c>
      <c r="F9">
        <v>0</v>
      </c>
      <c r="G9">
        <v>0</v>
      </c>
      <c r="H9">
        <v>3</v>
      </c>
      <c r="I9">
        <v>7.25</v>
      </c>
      <c r="J9" t="s">
        <v>13</v>
      </c>
      <c r="K9" t="s">
        <v>1061</v>
      </c>
    </row>
    <row r="10" spans="1:11" x14ac:dyDescent="0.25">
      <c r="A10" s="1">
        <v>0</v>
      </c>
      <c r="B10" t="s">
        <v>26</v>
      </c>
      <c r="C10" t="s">
        <v>12</v>
      </c>
      <c r="D10">
        <v>1</v>
      </c>
      <c r="E10">
        <v>26</v>
      </c>
      <c r="F10">
        <v>0</v>
      </c>
      <c r="G10">
        <v>0</v>
      </c>
      <c r="H10">
        <v>3</v>
      </c>
      <c r="I10">
        <v>8.0500000000000007</v>
      </c>
      <c r="J10" t="s">
        <v>13</v>
      </c>
      <c r="K10" t="s">
        <v>1061</v>
      </c>
    </row>
    <row r="11" spans="1:11" x14ac:dyDescent="0.25">
      <c r="A11" s="1">
        <v>0</v>
      </c>
      <c r="B11" t="s">
        <v>27</v>
      </c>
      <c r="C11" t="s">
        <v>17</v>
      </c>
      <c r="D11">
        <v>0</v>
      </c>
      <c r="E11">
        <v>40</v>
      </c>
      <c r="F11">
        <v>1</v>
      </c>
      <c r="G11">
        <v>0</v>
      </c>
      <c r="H11">
        <v>3</v>
      </c>
      <c r="I11">
        <v>9.4749999999999996</v>
      </c>
      <c r="J11" t="s">
        <v>13</v>
      </c>
      <c r="K11" t="s">
        <v>1061</v>
      </c>
    </row>
    <row r="12" spans="1:11" x14ac:dyDescent="0.25">
      <c r="A12" s="1">
        <v>1</v>
      </c>
      <c r="B12" t="s">
        <v>28</v>
      </c>
      <c r="C12" t="s">
        <v>12</v>
      </c>
      <c r="D12">
        <v>1</v>
      </c>
      <c r="E12">
        <v>0.83330000000000004</v>
      </c>
      <c r="F12">
        <v>0</v>
      </c>
      <c r="G12">
        <v>1</v>
      </c>
      <c r="H12">
        <v>3</v>
      </c>
      <c r="I12">
        <v>9.35</v>
      </c>
      <c r="J12" t="s">
        <v>13</v>
      </c>
      <c r="K12" t="s">
        <v>1061</v>
      </c>
    </row>
    <row r="13" spans="1:11" x14ac:dyDescent="0.25">
      <c r="A13" s="1">
        <v>1</v>
      </c>
      <c r="B13" t="s">
        <v>29</v>
      </c>
      <c r="C13" t="s">
        <v>17</v>
      </c>
      <c r="D13">
        <v>0</v>
      </c>
      <c r="E13">
        <v>18</v>
      </c>
      <c r="F13">
        <v>0</v>
      </c>
      <c r="G13">
        <v>1</v>
      </c>
      <c r="H13">
        <v>3</v>
      </c>
      <c r="I13">
        <v>9.35</v>
      </c>
      <c r="J13" t="s">
        <v>13</v>
      </c>
      <c r="K13" t="s">
        <v>1061</v>
      </c>
    </row>
    <row r="14" spans="1:11" x14ac:dyDescent="0.25">
      <c r="A14" s="1">
        <v>1</v>
      </c>
      <c r="B14" t="s">
        <v>30</v>
      </c>
      <c r="C14" t="s">
        <v>12</v>
      </c>
      <c r="D14">
        <v>1</v>
      </c>
      <c r="E14">
        <v>26</v>
      </c>
      <c r="F14">
        <v>0</v>
      </c>
      <c r="G14">
        <v>0</v>
      </c>
      <c r="H14">
        <v>3</v>
      </c>
      <c r="I14">
        <v>18.787500000000001</v>
      </c>
      <c r="J14" t="s">
        <v>21</v>
      </c>
      <c r="K14" t="s">
        <v>1061</v>
      </c>
    </row>
    <row r="15" spans="1:11" x14ac:dyDescent="0.25">
      <c r="A15" s="1">
        <v>0</v>
      </c>
      <c r="B15" t="s">
        <v>31</v>
      </c>
      <c r="C15" t="s">
        <v>12</v>
      </c>
      <c r="D15">
        <v>1</v>
      </c>
      <c r="E15">
        <v>30</v>
      </c>
      <c r="F15">
        <v>0</v>
      </c>
      <c r="G15">
        <v>0</v>
      </c>
      <c r="H15">
        <v>2</v>
      </c>
      <c r="I15">
        <v>13</v>
      </c>
      <c r="J15" t="s">
        <v>13</v>
      </c>
      <c r="K15" t="s">
        <v>1061</v>
      </c>
    </row>
    <row r="16" spans="1:11" x14ac:dyDescent="0.25">
      <c r="A16" s="1">
        <v>0</v>
      </c>
      <c r="B16" t="s">
        <v>32</v>
      </c>
      <c r="C16" t="s">
        <v>12</v>
      </c>
      <c r="D16">
        <v>1</v>
      </c>
      <c r="E16">
        <v>26</v>
      </c>
      <c r="F16">
        <v>0</v>
      </c>
      <c r="G16">
        <v>0</v>
      </c>
      <c r="H16">
        <v>3</v>
      </c>
      <c r="I16">
        <v>7.8875000000000002</v>
      </c>
      <c r="J16" t="s">
        <v>13</v>
      </c>
      <c r="K16" t="s">
        <v>1061</v>
      </c>
    </row>
    <row r="17" spans="1:11" x14ac:dyDescent="0.25">
      <c r="A17" s="1">
        <v>0</v>
      </c>
      <c r="B17" t="s">
        <v>33</v>
      </c>
      <c r="C17" t="s">
        <v>12</v>
      </c>
      <c r="D17">
        <v>1</v>
      </c>
      <c r="E17">
        <v>20</v>
      </c>
      <c r="F17">
        <v>0</v>
      </c>
      <c r="G17">
        <v>0</v>
      </c>
      <c r="H17">
        <v>3</v>
      </c>
      <c r="I17">
        <v>7.9249999999999998</v>
      </c>
      <c r="J17" t="s">
        <v>13</v>
      </c>
      <c r="K17" t="s">
        <v>1061</v>
      </c>
    </row>
    <row r="18" spans="1:11" x14ac:dyDescent="0.25">
      <c r="A18" s="1">
        <v>0</v>
      </c>
      <c r="B18" t="s">
        <v>34</v>
      </c>
      <c r="C18" t="s">
        <v>12</v>
      </c>
      <c r="D18">
        <v>1</v>
      </c>
      <c r="E18">
        <v>24</v>
      </c>
      <c r="F18">
        <v>0</v>
      </c>
      <c r="G18">
        <v>0</v>
      </c>
      <c r="H18">
        <v>3</v>
      </c>
      <c r="I18">
        <v>7.05</v>
      </c>
      <c r="J18" t="s">
        <v>13</v>
      </c>
      <c r="K18" t="s">
        <v>1061</v>
      </c>
    </row>
    <row r="19" spans="1:11" x14ac:dyDescent="0.25">
      <c r="A19" s="1">
        <v>0</v>
      </c>
      <c r="B19" t="s">
        <v>35</v>
      </c>
      <c r="C19" t="s">
        <v>12</v>
      </c>
      <c r="D19">
        <v>1</v>
      </c>
      <c r="E19">
        <v>25</v>
      </c>
      <c r="F19">
        <v>0</v>
      </c>
      <c r="G19">
        <v>0</v>
      </c>
      <c r="H19">
        <v>3</v>
      </c>
      <c r="I19">
        <v>7.05</v>
      </c>
      <c r="J19" t="s">
        <v>13</v>
      </c>
      <c r="K19" t="s">
        <v>1061</v>
      </c>
    </row>
    <row r="20" spans="1:11" x14ac:dyDescent="0.25">
      <c r="A20" s="1">
        <v>1</v>
      </c>
      <c r="B20" t="s">
        <v>36</v>
      </c>
      <c r="C20" t="s">
        <v>17</v>
      </c>
      <c r="D20">
        <v>0</v>
      </c>
      <c r="E20">
        <v>29</v>
      </c>
      <c r="F20">
        <v>0</v>
      </c>
      <c r="G20">
        <v>0</v>
      </c>
      <c r="H20">
        <v>1</v>
      </c>
      <c r="I20">
        <v>211.33750000000001</v>
      </c>
      <c r="J20" t="s">
        <v>13</v>
      </c>
      <c r="K20" t="s">
        <v>1061</v>
      </c>
    </row>
    <row r="21" spans="1:11" x14ac:dyDescent="0.25">
      <c r="A21" s="1">
        <v>1</v>
      </c>
      <c r="B21" t="s">
        <v>38</v>
      </c>
      <c r="C21" t="s">
        <v>12</v>
      </c>
      <c r="D21">
        <v>1</v>
      </c>
      <c r="E21">
        <v>0.91669999999999996</v>
      </c>
      <c r="F21">
        <v>1</v>
      </c>
      <c r="G21">
        <v>2</v>
      </c>
      <c r="H21">
        <v>1</v>
      </c>
      <c r="I21">
        <v>151.55000000000001</v>
      </c>
      <c r="J21" t="s">
        <v>13</v>
      </c>
      <c r="K21" t="s">
        <v>1061</v>
      </c>
    </row>
    <row r="22" spans="1:11" x14ac:dyDescent="0.25">
      <c r="A22" s="1">
        <v>0</v>
      </c>
      <c r="B22" t="s">
        <v>39</v>
      </c>
      <c r="C22" t="s">
        <v>17</v>
      </c>
      <c r="D22">
        <v>0</v>
      </c>
      <c r="E22">
        <v>2</v>
      </c>
      <c r="F22">
        <v>1</v>
      </c>
      <c r="G22">
        <v>2</v>
      </c>
      <c r="H22">
        <v>1</v>
      </c>
      <c r="I22">
        <v>151.55000000000001</v>
      </c>
      <c r="J22" t="s">
        <v>13</v>
      </c>
      <c r="K22" t="s">
        <v>1061</v>
      </c>
    </row>
    <row r="23" spans="1:11" x14ac:dyDescent="0.25">
      <c r="A23" s="1">
        <v>0</v>
      </c>
      <c r="B23" t="s">
        <v>40</v>
      </c>
      <c r="C23" t="s">
        <v>12</v>
      </c>
      <c r="D23">
        <v>1</v>
      </c>
      <c r="E23">
        <v>30</v>
      </c>
      <c r="F23">
        <v>1</v>
      </c>
      <c r="G23">
        <v>2</v>
      </c>
      <c r="H23">
        <v>1</v>
      </c>
      <c r="I23">
        <v>151.55000000000001</v>
      </c>
      <c r="J23" t="s">
        <v>13</v>
      </c>
      <c r="K23" t="s">
        <v>1061</v>
      </c>
    </row>
    <row r="24" spans="1:11" x14ac:dyDescent="0.25">
      <c r="A24" s="1">
        <v>0</v>
      </c>
      <c r="B24" t="s">
        <v>42</v>
      </c>
      <c r="C24" t="s">
        <v>12</v>
      </c>
      <c r="D24">
        <v>1</v>
      </c>
      <c r="E24">
        <v>18</v>
      </c>
      <c r="F24">
        <v>0</v>
      </c>
      <c r="G24">
        <v>0</v>
      </c>
      <c r="H24">
        <v>3</v>
      </c>
      <c r="I24">
        <v>8.3000000000000007</v>
      </c>
      <c r="J24" t="s">
        <v>13</v>
      </c>
      <c r="K24" t="s">
        <v>1061</v>
      </c>
    </row>
    <row r="25" spans="1:11" x14ac:dyDescent="0.25">
      <c r="A25" s="1">
        <v>0</v>
      </c>
      <c r="B25" t="s">
        <v>43</v>
      </c>
      <c r="C25" t="s">
        <v>12</v>
      </c>
      <c r="D25">
        <v>1</v>
      </c>
      <c r="E25">
        <v>32</v>
      </c>
      <c r="F25">
        <v>0</v>
      </c>
      <c r="G25">
        <v>0</v>
      </c>
      <c r="H25">
        <v>3</v>
      </c>
      <c r="I25">
        <v>22.524999999999999</v>
      </c>
      <c r="J25" t="s">
        <v>13</v>
      </c>
      <c r="K25" t="s">
        <v>1061</v>
      </c>
    </row>
    <row r="26" spans="1:11" x14ac:dyDescent="0.25">
      <c r="A26" s="1">
        <v>1</v>
      </c>
      <c r="B26" t="s">
        <v>44</v>
      </c>
      <c r="C26" t="s">
        <v>17</v>
      </c>
      <c r="D26">
        <v>0</v>
      </c>
      <c r="E26">
        <v>19</v>
      </c>
      <c r="F26">
        <v>1</v>
      </c>
      <c r="G26">
        <v>0</v>
      </c>
      <c r="H26">
        <v>3</v>
      </c>
      <c r="I26">
        <v>7.8541999999999996</v>
      </c>
      <c r="J26" t="s">
        <v>13</v>
      </c>
      <c r="K26" t="s">
        <v>1061</v>
      </c>
    </row>
    <row r="27" spans="1:11" x14ac:dyDescent="0.25">
      <c r="A27" s="1">
        <v>1</v>
      </c>
      <c r="B27" t="s">
        <v>45</v>
      </c>
      <c r="C27" t="s">
        <v>12</v>
      </c>
      <c r="D27">
        <v>1</v>
      </c>
      <c r="E27">
        <v>48</v>
      </c>
      <c r="F27">
        <v>0</v>
      </c>
      <c r="G27">
        <v>0</v>
      </c>
      <c r="H27">
        <v>1</v>
      </c>
      <c r="I27">
        <v>26.55</v>
      </c>
      <c r="J27" t="s">
        <v>13</v>
      </c>
      <c r="K27" t="s">
        <v>1061</v>
      </c>
    </row>
    <row r="28" spans="1:11" x14ac:dyDescent="0.25">
      <c r="A28" s="1">
        <v>0</v>
      </c>
      <c r="B28" t="s">
        <v>46</v>
      </c>
      <c r="C28" t="s">
        <v>12</v>
      </c>
      <c r="D28">
        <v>1</v>
      </c>
      <c r="E28">
        <v>4</v>
      </c>
      <c r="F28">
        <v>4</v>
      </c>
      <c r="G28">
        <v>2</v>
      </c>
      <c r="H28">
        <v>3</v>
      </c>
      <c r="I28">
        <v>31.274999999999999</v>
      </c>
      <c r="J28" t="s">
        <v>13</v>
      </c>
      <c r="K28" t="s">
        <v>1061</v>
      </c>
    </row>
    <row r="29" spans="1:11" x14ac:dyDescent="0.25">
      <c r="A29" s="1">
        <v>0</v>
      </c>
      <c r="B29" t="s">
        <v>47</v>
      </c>
      <c r="C29" t="s">
        <v>17</v>
      </c>
      <c r="D29">
        <v>0</v>
      </c>
      <c r="E29">
        <v>6</v>
      </c>
      <c r="F29">
        <v>4</v>
      </c>
      <c r="G29">
        <v>2</v>
      </c>
      <c r="H29">
        <v>3</v>
      </c>
      <c r="I29">
        <v>31.274999999999999</v>
      </c>
      <c r="J29" t="s">
        <v>13</v>
      </c>
      <c r="K29" t="s">
        <v>1061</v>
      </c>
    </row>
    <row r="30" spans="1:11" x14ac:dyDescent="0.25">
      <c r="A30" s="1">
        <v>0</v>
      </c>
      <c r="B30" t="s">
        <v>48</v>
      </c>
      <c r="C30" t="s">
        <v>17</v>
      </c>
      <c r="D30">
        <v>0</v>
      </c>
      <c r="E30">
        <v>2</v>
      </c>
      <c r="F30">
        <v>4</v>
      </c>
      <c r="G30">
        <v>2</v>
      </c>
      <c r="H30">
        <v>3</v>
      </c>
      <c r="I30">
        <v>31.274999999999999</v>
      </c>
      <c r="J30" t="s">
        <v>13</v>
      </c>
      <c r="K30" t="s">
        <v>1061</v>
      </c>
    </row>
    <row r="31" spans="1:11" x14ac:dyDescent="0.25">
      <c r="A31" s="1">
        <v>1</v>
      </c>
      <c r="B31" t="s">
        <v>49</v>
      </c>
      <c r="C31" t="s">
        <v>17</v>
      </c>
      <c r="D31">
        <v>0</v>
      </c>
      <c r="E31">
        <v>17</v>
      </c>
      <c r="F31">
        <v>4</v>
      </c>
      <c r="G31">
        <v>2</v>
      </c>
      <c r="H31">
        <v>3</v>
      </c>
      <c r="I31">
        <v>7.9249999999999998</v>
      </c>
      <c r="J31" t="s">
        <v>13</v>
      </c>
      <c r="K31" t="s">
        <v>1061</v>
      </c>
    </row>
    <row r="32" spans="1:11" x14ac:dyDescent="0.25">
      <c r="A32" s="1">
        <v>0</v>
      </c>
      <c r="B32" t="s">
        <v>50</v>
      </c>
      <c r="C32" t="s">
        <v>17</v>
      </c>
      <c r="D32">
        <v>0</v>
      </c>
      <c r="E32">
        <v>38</v>
      </c>
      <c r="F32">
        <v>4</v>
      </c>
      <c r="G32">
        <v>2</v>
      </c>
      <c r="H32">
        <v>3</v>
      </c>
      <c r="I32">
        <v>7.7750000000000004</v>
      </c>
      <c r="J32" t="s">
        <v>13</v>
      </c>
      <c r="K32" t="s">
        <v>1061</v>
      </c>
    </row>
    <row r="33" spans="1:11" x14ac:dyDescent="0.25">
      <c r="A33" s="1">
        <v>0</v>
      </c>
      <c r="B33" t="s">
        <v>51</v>
      </c>
      <c r="C33" t="s">
        <v>17</v>
      </c>
      <c r="D33">
        <v>0</v>
      </c>
      <c r="E33">
        <v>9</v>
      </c>
      <c r="F33">
        <v>4</v>
      </c>
      <c r="G33">
        <v>2</v>
      </c>
      <c r="H33">
        <v>3</v>
      </c>
      <c r="I33">
        <v>31.274999999999999</v>
      </c>
      <c r="J33" t="s">
        <v>13</v>
      </c>
      <c r="K33" t="s">
        <v>1061</v>
      </c>
    </row>
    <row r="34" spans="1:11" x14ac:dyDescent="0.25">
      <c r="A34" s="1">
        <v>0</v>
      </c>
      <c r="B34" t="s">
        <v>52</v>
      </c>
      <c r="C34" t="s">
        <v>17</v>
      </c>
      <c r="D34">
        <v>0</v>
      </c>
      <c r="E34">
        <v>11</v>
      </c>
      <c r="F34">
        <v>4</v>
      </c>
      <c r="G34">
        <v>2</v>
      </c>
      <c r="H34">
        <v>3</v>
      </c>
      <c r="I34">
        <v>31.274999999999999</v>
      </c>
      <c r="J34" t="s">
        <v>13</v>
      </c>
      <c r="K34" t="s">
        <v>1061</v>
      </c>
    </row>
    <row r="35" spans="1:11" x14ac:dyDescent="0.25">
      <c r="A35" s="1">
        <v>0</v>
      </c>
      <c r="B35" t="s">
        <v>53</v>
      </c>
      <c r="C35" t="s">
        <v>12</v>
      </c>
      <c r="D35">
        <v>1</v>
      </c>
      <c r="E35">
        <v>39</v>
      </c>
      <c r="F35">
        <v>1</v>
      </c>
      <c r="G35">
        <v>5</v>
      </c>
      <c r="H35">
        <v>3</v>
      </c>
      <c r="I35">
        <v>31.274999999999999</v>
      </c>
      <c r="J35" t="s">
        <v>13</v>
      </c>
      <c r="K35" t="s">
        <v>1061</v>
      </c>
    </row>
    <row r="36" spans="1:11" x14ac:dyDescent="0.25">
      <c r="A36" s="1">
        <v>1</v>
      </c>
      <c r="B36" t="s">
        <v>54</v>
      </c>
      <c r="C36" t="s">
        <v>12</v>
      </c>
      <c r="D36">
        <v>1</v>
      </c>
      <c r="E36">
        <v>27</v>
      </c>
      <c r="F36">
        <v>0</v>
      </c>
      <c r="G36">
        <v>0</v>
      </c>
      <c r="H36">
        <v>3</v>
      </c>
      <c r="I36">
        <v>7.7957999999999998</v>
      </c>
      <c r="J36" t="s">
        <v>13</v>
      </c>
      <c r="K36" t="s">
        <v>1061</v>
      </c>
    </row>
    <row r="37" spans="1:11" x14ac:dyDescent="0.25">
      <c r="A37" s="1">
        <v>0</v>
      </c>
      <c r="B37" t="s">
        <v>55</v>
      </c>
      <c r="C37" t="s">
        <v>12</v>
      </c>
      <c r="D37">
        <v>1</v>
      </c>
      <c r="E37">
        <v>26</v>
      </c>
      <c r="F37">
        <v>0</v>
      </c>
      <c r="G37">
        <v>0</v>
      </c>
      <c r="H37">
        <v>3</v>
      </c>
      <c r="I37">
        <v>7.7750000000000004</v>
      </c>
      <c r="J37" t="s">
        <v>13</v>
      </c>
      <c r="K37" t="s">
        <v>1061</v>
      </c>
    </row>
    <row r="38" spans="1:11" x14ac:dyDescent="0.25">
      <c r="A38" s="1">
        <v>0</v>
      </c>
      <c r="B38" t="s">
        <v>56</v>
      </c>
      <c r="C38" t="s">
        <v>17</v>
      </c>
      <c r="D38">
        <v>0</v>
      </c>
      <c r="E38">
        <v>39</v>
      </c>
      <c r="F38">
        <v>1</v>
      </c>
      <c r="G38">
        <v>5</v>
      </c>
      <c r="H38">
        <v>3</v>
      </c>
      <c r="I38">
        <v>31.274999999999999</v>
      </c>
      <c r="J38" t="s">
        <v>13</v>
      </c>
      <c r="K38" t="s">
        <v>1061</v>
      </c>
    </row>
    <row r="39" spans="1:11" x14ac:dyDescent="0.25">
      <c r="A39" s="1">
        <v>0</v>
      </c>
      <c r="B39" t="s">
        <v>57</v>
      </c>
      <c r="C39" t="s">
        <v>12</v>
      </c>
      <c r="D39">
        <v>1</v>
      </c>
      <c r="E39">
        <v>20</v>
      </c>
      <c r="F39">
        <v>0</v>
      </c>
      <c r="G39">
        <v>0</v>
      </c>
      <c r="H39">
        <v>3</v>
      </c>
      <c r="I39">
        <v>7.8541999999999996</v>
      </c>
      <c r="J39" t="s">
        <v>13</v>
      </c>
      <c r="K39" t="s">
        <v>1061</v>
      </c>
    </row>
    <row r="40" spans="1:11" x14ac:dyDescent="0.25">
      <c r="A40" s="1">
        <v>0</v>
      </c>
      <c r="B40" t="s">
        <v>58</v>
      </c>
      <c r="C40" t="s">
        <v>12</v>
      </c>
      <c r="D40">
        <v>1</v>
      </c>
      <c r="E40">
        <v>18</v>
      </c>
      <c r="F40">
        <v>0</v>
      </c>
      <c r="G40">
        <v>0</v>
      </c>
      <c r="H40">
        <v>2</v>
      </c>
      <c r="I40">
        <v>11.5</v>
      </c>
      <c r="J40" t="s">
        <v>13</v>
      </c>
      <c r="K40" t="s">
        <v>1061</v>
      </c>
    </row>
    <row r="41" spans="1:11" x14ac:dyDescent="0.25">
      <c r="A41" s="1">
        <v>0</v>
      </c>
      <c r="B41" t="s">
        <v>59</v>
      </c>
      <c r="C41" t="s">
        <v>12</v>
      </c>
      <c r="D41">
        <v>1</v>
      </c>
      <c r="E41">
        <v>25</v>
      </c>
      <c r="F41">
        <v>0</v>
      </c>
      <c r="G41">
        <v>0</v>
      </c>
      <c r="H41">
        <v>2</v>
      </c>
      <c r="I41">
        <v>10.5</v>
      </c>
      <c r="J41" t="s">
        <v>13</v>
      </c>
      <c r="K41" t="s">
        <v>1061</v>
      </c>
    </row>
    <row r="42" spans="1:11" x14ac:dyDescent="0.25">
      <c r="A42" s="1">
        <v>1</v>
      </c>
      <c r="B42" t="s">
        <v>60</v>
      </c>
      <c r="C42" t="s">
        <v>17</v>
      </c>
      <c r="D42">
        <v>0</v>
      </c>
      <c r="E42">
        <v>63</v>
      </c>
      <c r="F42">
        <v>1</v>
      </c>
      <c r="G42">
        <v>0</v>
      </c>
      <c r="H42">
        <v>1</v>
      </c>
      <c r="I42">
        <v>77.958299999999994</v>
      </c>
      <c r="J42" t="s">
        <v>13</v>
      </c>
      <c r="K42" t="s">
        <v>1061</v>
      </c>
    </row>
    <row r="43" spans="1:11" x14ac:dyDescent="0.25">
      <c r="A43" s="1">
        <v>0</v>
      </c>
      <c r="B43" t="s">
        <v>61</v>
      </c>
      <c r="C43" t="s">
        <v>12</v>
      </c>
      <c r="D43">
        <v>1</v>
      </c>
      <c r="E43">
        <v>39</v>
      </c>
      <c r="F43">
        <v>0</v>
      </c>
      <c r="G43">
        <v>0</v>
      </c>
      <c r="H43">
        <v>1</v>
      </c>
      <c r="I43">
        <v>0</v>
      </c>
      <c r="J43" t="s">
        <v>13</v>
      </c>
      <c r="K43" t="s">
        <v>1061</v>
      </c>
    </row>
    <row r="44" spans="1:11" x14ac:dyDescent="0.25">
      <c r="A44" s="1">
        <v>0</v>
      </c>
      <c r="B44" t="s">
        <v>62</v>
      </c>
      <c r="C44" t="s">
        <v>12</v>
      </c>
      <c r="D44">
        <v>1</v>
      </c>
      <c r="E44">
        <v>26</v>
      </c>
      <c r="F44">
        <v>0</v>
      </c>
      <c r="G44">
        <v>0</v>
      </c>
      <c r="H44">
        <v>3</v>
      </c>
      <c r="I44">
        <v>7.8958000000000004</v>
      </c>
      <c r="J44" t="s">
        <v>13</v>
      </c>
      <c r="K44" t="s">
        <v>1061</v>
      </c>
    </row>
    <row r="45" spans="1:11" x14ac:dyDescent="0.25">
      <c r="A45" s="1">
        <v>1</v>
      </c>
      <c r="B45" t="s">
        <v>64</v>
      </c>
      <c r="C45" t="s">
        <v>17</v>
      </c>
      <c r="D45">
        <v>0</v>
      </c>
      <c r="E45">
        <v>36</v>
      </c>
      <c r="F45">
        <v>1</v>
      </c>
      <c r="G45">
        <v>0</v>
      </c>
      <c r="H45">
        <v>2</v>
      </c>
      <c r="I45">
        <v>26</v>
      </c>
      <c r="J45" t="s">
        <v>13</v>
      </c>
      <c r="K45" t="s">
        <v>1061</v>
      </c>
    </row>
    <row r="46" spans="1:11" x14ac:dyDescent="0.25">
      <c r="A46" s="1">
        <v>1</v>
      </c>
      <c r="B46" t="s">
        <v>65</v>
      </c>
      <c r="C46" t="s">
        <v>17</v>
      </c>
      <c r="D46">
        <v>0</v>
      </c>
      <c r="E46">
        <v>53</v>
      </c>
      <c r="F46">
        <v>2</v>
      </c>
      <c r="G46">
        <v>0</v>
      </c>
      <c r="H46">
        <v>1</v>
      </c>
      <c r="I46">
        <v>51.479199999999999</v>
      </c>
      <c r="J46" t="s">
        <v>13</v>
      </c>
      <c r="K46" t="s">
        <v>1061</v>
      </c>
    </row>
    <row r="47" spans="1:11" x14ac:dyDescent="0.25">
      <c r="A47" s="1">
        <v>0</v>
      </c>
      <c r="B47" t="s">
        <v>68</v>
      </c>
      <c r="C47" t="s">
        <v>12</v>
      </c>
      <c r="D47">
        <v>1</v>
      </c>
      <c r="E47">
        <v>24</v>
      </c>
      <c r="F47">
        <v>0</v>
      </c>
      <c r="G47">
        <v>0</v>
      </c>
      <c r="H47">
        <v>3</v>
      </c>
      <c r="I47">
        <v>7.7750000000000004</v>
      </c>
      <c r="J47" t="s">
        <v>13</v>
      </c>
      <c r="K47" t="s">
        <v>1061</v>
      </c>
    </row>
    <row r="48" spans="1:11" x14ac:dyDescent="0.25">
      <c r="A48" s="1">
        <v>0</v>
      </c>
      <c r="B48" t="s">
        <v>69</v>
      </c>
      <c r="C48" t="s">
        <v>12</v>
      </c>
      <c r="D48">
        <v>1</v>
      </c>
      <c r="E48">
        <v>71</v>
      </c>
      <c r="F48">
        <v>0</v>
      </c>
      <c r="G48">
        <v>0</v>
      </c>
      <c r="H48">
        <v>1</v>
      </c>
      <c r="I48">
        <v>49.504199999999997</v>
      </c>
      <c r="J48" t="s">
        <v>21</v>
      </c>
      <c r="K48" t="s">
        <v>1061</v>
      </c>
    </row>
    <row r="49" spans="1:11" x14ac:dyDescent="0.25">
      <c r="A49" s="1">
        <v>0</v>
      </c>
      <c r="B49" t="s">
        <v>70</v>
      </c>
      <c r="C49" t="s">
        <v>12</v>
      </c>
      <c r="D49">
        <v>1</v>
      </c>
      <c r="E49">
        <v>57</v>
      </c>
      <c r="F49">
        <v>0</v>
      </c>
      <c r="G49">
        <v>0</v>
      </c>
      <c r="H49">
        <v>2</v>
      </c>
      <c r="I49">
        <v>13</v>
      </c>
      <c r="J49" t="s">
        <v>13</v>
      </c>
      <c r="K49" t="s">
        <v>1061</v>
      </c>
    </row>
    <row r="50" spans="1:11" x14ac:dyDescent="0.25">
      <c r="A50" s="1">
        <v>0</v>
      </c>
      <c r="B50" t="s">
        <v>71</v>
      </c>
      <c r="C50" t="s">
        <v>12</v>
      </c>
      <c r="D50">
        <v>1</v>
      </c>
      <c r="E50">
        <v>35</v>
      </c>
      <c r="F50">
        <v>0</v>
      </c>
      <c r="G50">
        <v>0</v>
      </c>
      <c r="H50">
        <v>3</v>
      </c>
      <c r="I50">
        <v>7.05</v>
      </c>
      <c r="J50" t="s">
        <v>13</v>
      </c>
      <c r="K50" t="s">
        <v>1061</v>
      </c>
    </row>
    <row r="51" spans="1:11" x14ac:dyDescent="0.25">
      <c r="A51" s="1">
        <v>0</v>
      </c>
      <c r="B51" t="s">
        <v>72</v>
      </c>
      <c r="C51" t="s">
        <v>12</v>
      </c>
      <c r="D51">
        <v>1</v>
      </c>
      <c r="E51">
        <v>5</v>
      </c>
      <c r="F51">
        <v>4</v>
      </c>
      <c r="G51">
        <v>2</v>
      </c>
      <c r="H51">
        <v>3</v>
      </c>
      <c r="I51">
        <v>31.387499999999999</v>
      </c>
      <c r="J51" t="s">
        <v>13</v>
      </c>
      <c r="K51" t="s">
        <v>1061</v>
      </c>
    </row>
    <row r="52" spans="1:11" x14ac:dyDescent="0.25">
      <c r="A52" s="1">
        <v>0</v>
      </c>
      <c r="B52" t="s">
        <v>73</v>
      </c>
      <c r="C52" t="s">
        <v>12</v>
      </c>
      <c r="D52">
        <v>1</v>
      </c>
      <c r="E52">
        <v>9</v>
      </c>
      <c r="F52">
        <v>4</v>
      </c>
      <c r="G52">
        <v>2</v>
      </c>
      <c r="H52">
        <v>3</v>
      </c>
      <c r="I52">
        <v>31.387499999999999</v>
      </c>
      <c r="J52" t="s">
        <v>13</v>
      </c>
      <c r="K52" t="s">
        <v>1061</v>
      </c>
    </row>
    <row r="53" spans="1:11" x14ac:dyDescent="0.25">
      <c r="A53" s="1">
        <v>0</v>
      </c>
      <c r="B53" t="s">
        <v>75</v>
      </c>
      <c r="C53" t="s">
        <v>12</v>
      </c>
      <c r="D53">
        <v>1</v>
      </c>
      <c r="E53">
        <v>13</v>
      </c>
      <c r="F53">
        <v>4</v>
      </c>
      <c r="G53">
        <v>2</v>
      </c>
      <c r="H53">
        <v>3</v>
      </c>
      <c r="I53">
        <v>31.387499999999999</v>
      </c>
      <c r="J53" t="s">
        <v>13</v>
      </c>
      <c r="K53" t="s">
        <v>1061</v>
      </c>
    </row>
    <row r="54" spans="1:11" x14ac:dyDescent="0.25">
      <c r="A54" s="1">
        <v>0</v>
      </c>
      <c r="B54" t="s">
        <v>77</v>
      </c>
      <c r="C54" t="s">
        <v>12</v>
      </c>
      <c r="D54">
        <v>1</v>
      </c>
      <c r="E54">
        <v>40</v>
      </c>
      <c r="F54">
        <v>1</v>
      </c>
      <c r="G54">
        <v>5</v>
      </c>
      <c r="H54">
        <v>3</v>
      </c>
      <c r="I54">
        <v>31.387499999999999</v>
      </c>
      <c r="J54" t="s">
        <v>13</v>
      </c>
      <c r="K54" t="s">
        <v>1061</v>
      </c>
    </row>
    <row r="55" spans="1:11" x14ac:dyDescent="0.25">
      <c r="A55" s="1">
        <v>1</v>
      </c>
      <c r="B55" t="s">
        <v>78</v>
      </c>
      <c r="C55" t="s">
        <v>12</v>
      </c>
      <c r="D55">
        <v>1</v>
      </c>
      <c r="E55">
        <v>23</v>
      </c>
      <c r="F55">
        <v>0</v>
      </c>
      <c r="G55">
        <v>0</v>
      </c>
      <c r="H55">
        <v>3</v>
      </c>
      <c r="I55">
        <v>7.7957999999999998</v>
      </c>
      <c r="J55" t="s">
        <v>13</v>
      </c>
      <c r="K55" t="s">
        <v>1061</v>
      </c>
    </row>
    <row r="56" spans="1:11" x14ac:dyDescent="0.25">
      <c r="A56" s="1">
        <v>1</v>
      </c>
      <c r="B56" t="s">
        <v>79</v>
      </c>
      <c r="C56" t="s">
        <v>17</v>
      </c>
      <c r="D56">
        <v>0</v>
      </c>
      <c r="E56">
        <v>38</v>
      </c>
      <c r="F56">
        <v>1</v>
      </c>
      <c r="G56">
        <v>5</v>
      </c>
      <c r="H56">
        <v>3</v>
      </c>
      <c r="I56">
        <v>31.387499999999999</v>
      </c>
      <c r="J56" t="s">
        <v>13</v>
      </c>
      <c r="K56" t="s">
        <v>1061</v>
      </c>
    </row>
    <row r="57" spans="1:11" x14ac:dyDescent="0.25">
      <c r="A57" s="1">
        <v>1</v>
      </c>
      <c r="B57" t="s">
        <v>80</v>
      </c>
      <c r="C57" t="s">
        <v>17</v>
      </c>
      <c r="D57">
        <v>0</v>
      </c>
      <c r="E57">
        <v>45</v>
      </c>
      <c r="F57">
        <v>0</v>
      </c>
      <c r="G57">
        <v>0</v>
      </c>
      <c r="H57">
        <v>3</v>
      </c>
      <c r="I57">
        <v>7.2249999999999996</v>
      </c>
      <c r="J57" t="s">
        <v>21</v>
      </c>
      <c r="K57" t="s">
        <v>1061</v>
      </c>
    </row>
    <row r="58" spans="1:11" x14ac:dyDescent="0.25">
      <c r="A58" s="1">
        <v>0</v>
      </c>
      <c r="B58" t="s">
        <v>81</v>
      </c>
      <c r="C58" t="s">
        <v>12</v>
      </c>
      <c r="D58">
        <v>1</v>
      </c>
      <c r="E58">
        <v>21</v>
      </c>
      <c r="F58">
        <v>0</v>
      </c>
      <c r="G58">
        <v>0</v>
      </c>
      <c r="H58">
        <v>3</v>
      </c>
      <c r="I58">
        <v>7.2249999999999996</v>
      </c>
      <c r="J58" t="s">
        <v>21</v>
      </c>
      <c r="K58" t="s">
        <v>1061</v>
      </c>
    </row>
    <row r="59" spans="1:11" x14ac:dyDescent="0.25">
      <c r="A59" s="1">
        <v>0</v>
      </c>
      <c r="B59" t="s">
        <v>82</v>
      </c>
      <c r="C59" t="s">
        <v>12</v>
      </c>
      <c r="D59">
        <v>1</v>
      </c>
      <c r="E59">
        <v>23</v>
      </c>
      <c r="F59">
        <v>0</v>
      </c>
      <c r="G59">
        <v>0</v>
      </c>
      <c r="H59">
        <v>3</v>
      </c>
      <c r="I59">
        <v>7.05</v>
      </c>
      <c r="J59" t="s">
        <v>13</v>
      </c>
      <c r="K59" t="s">
        <v>1061</v>
      </c>
    </row>
    <row r="60" spans="1:11" x14ac:dyDescent="0.25">
      <c r="A60" s="1">
        <v>0</v>
      </c>
      <c r="B60" t="s">
        <v>83</v>
      </c>
      <c r="C60" t="s">
        <v>12</v>
      </c>
      <c r="D60">
        <v>1</v>
      </c>
      <c r="E60">
        <v>47</v>
      </c>
      <c r="F60">
        <v>1</v>
      </c>
      <c r="G60">
        <v>0</v>
      </c>
      <c r="H60">
        <v>1</v>
      </c>
      <c r="I60">
        <v>227.52500000000001</v>
      </c>
      <c r="J60" t="s">
        <v>21</v>
      </c>
      <c r="K60" t="s">
        <v>1061</v>
      </c>
    </row>
    <row r="61" spans="1:11" x14ac:dyDescent="0.25">
      <c r="A61" s="1">
        <v>0</v>
      </c>
      <c r="B61" t="s">
        <v>85</v>
      </c>
      <c r="C61" t="s">
        <v>17</v>
      </c>
      <c r="D61">
        <v>0</v>
      </c>
      <c r="E61">
        <v>17</v>
      </c>
      <c r="F61">
        <v>0</v>
      </c>
      <c r="G61">
        <v>0</v>
      </c>
      <c r="H61">
        <v>3</v>
      </c>
      <c r="I61">
        <v>14.458299999999999</v>
      </c>
      <c r="J61" t="s">
        <v>21</v>
      </c>
      <c r="K61" t="s">
        <v>1061</v>
      </c>
    </row>
    <row r="62" spans="1:11" x14ac:dyDescent="0.25">
      <c r="A62" s="1">
        <v>0</v>
      </c>
      <c r="B62" t="s">
        <v>86</v>
      </c>
      <c r="C62" t="s">
        <v>12</v>
      </c>
      <c r="D62">
        <v>1</v>
      </c>
      <c r="E62">
        <v>30</v>
      </c>
      <c r="F62">
        <v>0</v>
      </c>
      <c r="G62">
        <v>0</v>
      </c>
      <c r="H62">
        <v>3</v>
      </c>
      <c r="I62">
        <v>7.2249999999999996</v>
      </c>
      <c r="J62" t="s">
        <v>21</v>
      </c>
      <c r="K62" t="s">
        <v>1061</v>
      </c>
    </row>
    <row r="63" spans="1:11" x14ac:dyDescent="0.25">
      <c r="A63" s="1">
        <v>1</v>
      </c>
      <c r="B63" t="s">
        <v>87</v>
      </c>
      <c r="C63" t="s">
        <v>17</v>
      </c>
      <c r="D63">
        <v>0</v>
      </c>
      <c r="E63">
        <v>24</v>
      </c>
      <c r="F63">
        <v>0</v>
      </c>
      <c r="G63">
        <v>0</v>
      </c>
      <c r="H63">
        <v>1</v>
      </c>
      <c r="I63">
        <v>69.3</v>
      </c>
      <c r="J63" t="s">
        <v>21</v>
      </c>
      <c r="K63" t="s">
        <v>1061</v>
      </c>
    </row>
    <row r="64" spans="1:11" x14ac:dyDescent="0.25">
      <c r="A64" s="1">
        <v>1</v>
      </c>
      <c r="B64" t="s">
        <v>89</v>
      </c>
      <c r="C64" t="s">
        <v>17</v>
      </c>
      <c r="D64">
        <v>0</v>
      </c>
      <c r="E64">
        <v>13</v>
      </c>
      <c r="F64">
        <v>0</v>
      </c>
      <c r="G64">
        <v>0</v>
      </c>
      <c r="H64">
        <v>3</v>
      </c>
      <c r="I64">
        <v>7.2291999999999996</v>
      </c>
      <c r="J64" t="s">
        <v>21</v>
      </c>
      <c r="K64" t="s">
        <v>1061</v>
      </c>
    </row>
    <row r="65" spans="1:11" x14ac:dyDescent="0.25">
      <c r="A65" s="1">
        <v>0</v>
      </c>
      <c r="B65" t="s">
        <v>90</v>
      </c>
      <c r="C65" t="s">
        <v>12</v>
      </c>
      <c r="D65">
        <v>1</v>
      </c>
      <c r="E65">
        <v>20</v>
      </c>
      <c r="F65">
        <v>0</v>
      </c>
      <c r="G65">
        <v>0</v>
      </c>
      <c r="H65">
        <v>3</v>
      </c>
      <c r="I65">
        <v>7.2249999999999996</v>
      </c>
      <c r="J65" t="s">
        <v>21</v>
      </c>
      <c r="K65" t="s">
        <v>1061</v>
      </c>
    </row>
    <row r="66" spans="1:11" x14ac:dyDescent="0.25">
      <c r="A66" s="1">
        <v>0</v>
      </c>
      <c r="B66" t="s">
        <v>91</v>
      </c>
      <c r="C66" t="s">
        <v>12</v>
      </c>
      <c r="D66">
        <v>1</v>
      </c>
      <c r="E66">
        <v>32</v>
      </c>
      <c r="F66">
        <v>1</v>
      </c>
      <c r="G66">
        <v>0</v>
      </c>
      <c r="H66">
        <v>3</v>
      </c>
      <c r="I66">
        <v>15.85</v>
      </c>
      <c r="J66" t="s">
        <v>13</v>
      </c>
      <c r="K66" t="s">
        <v>1061</v>
      </c>
    </row>
    <row r="67" spans="1:11" x14ac:dyDescent="0.25">
      <c r="A67" s="1">
        <v>1</v>
      </c>
      <c r="B67" t="s">
        <v>95</v>
      </c>
      <c r="C67" t="s">
        <v>17</v>
      </c>
      <c r="D67">
        <v>0</v>
      </c>
      <c r="E67">
        <v>5</v>
      </c>
      <c r="F67">
        <v>2</v>
      </c>
      <c r="G67">
        <v>1</v>
      </c>
      <c r="H67">
        <v>3</v>
      </c>
      <c r="I67">
        <v>19.258299999999998</v>
      </c>
      <c r="J67" t="s">
        <v>21</v>
      </c>
      <c r="K67" t="s">
        <v>1061</v>
      </c>
    </row>
    <row r="68" spans="1:11" x14ac:dyDescent="0.25">
      <c r="A68" s="1">
        <v>1</v>
      </c>
      <c r="B68" t="s">
        <v>96</v>
      </c>
      <c r="C68" t="s">
        <v>17</v>
      </c>
      <c r="D68">
        <v>0</v>
      </c>
      <c r="E68">
        <v>24</v>
      </c>
      <c r="F68">
        <v>0</v>
      </c>
      <c r="G68">
        <v>3</v>
      </c>
      <c r="H68">
        <v>3</v>
      </c>
      <c r="I68">
        <v>19.258299999999998</v>
      </c>
      <c r="J68" t="s">
        <v>21</v>
      </c>
      <c r="K68" t="s">
        <v>1061</v>
      </c>
    </row>
    <row r="69" spans="1:11" x14ac:dyDescent="0.25">
      <c r="A69" s="1">
        <v>1</v>
      </c>
      <c r="B69" t="s">
        <v>97</v>
      </c>
      <c r="C69" t="s">
        <v>17</v>
      </c>
      <c r="D69">
        <v>0</v>
      </c>
      <c r="E69">
        <v>18</v>
      </c>
      <c r="F69">
        <v>0</v>
      </c>
      <c r="G69">
        <v>0</v>
      </c>
      <c r="H69">
        <v>3</v>
      </c>
      <c r="I69">
        <v>8.0500000000000007</v>
      </c>
      <c r="J69" t="s">
        <v>13</v>
      </c>
      <c r="K69" t="s">
        <v>1061</v>
      </c>
    </row>
    <row r="70" spans="1:11" x14ac:dyDescent="0.25">
      <c r="A70" s="1">
        <v>0</v>
      </c>
      <c r="B70" t="s">
        <v>98</v>
      </c>
      <c r="C70" t="s">
        <v>12</v>
      </c>
      <c r="D70">
        <v>1</v>
      </c>
      <c r="E70">
        <v>40</v>
      </c>
      <c r="F70">
        <v>0</v>
      </c>
      <c r="G70">
        <v>0</v>
      </c>
      <c r="H70">
        <v>3</v>
      </c>
      <c r="I70">
        <v>7.2249999999999996</v>
      </c>
      <c r="J70" t="s">
        <v>21</v>
      </c>
      <c r="K70" t="s">
        <v>1061</v>
      </c>
    </row>
    <row r="71" spans="1:11" x14ac:dyDescent="0.25">
      <c r="A71" s="1">
        <v>0</v>
      </c>
      <c r="B71" t="s">
        <v>99</v>
      </c>
      <c r="C71" t="s">
        <v>12</v>
      </c>
      <c r="D71">
        <v>1</v>
      </c>
      <c r="E71">
        <v>18</v>
      </c>
      <c r="F71">
        <v>0</v>
      </c>
      <c r="G71">
        <v>0</v>
      </c>
      <c r="H71">
        <v>2</v>
      </c>
      <c r="I71">
        <v>11.5</v>
      </c>
      <c r="J71" t="s">
        <v>13</v>
      </c>
      <c r="K71" t="s">
        <v>1061</v>
      </c>
    </row>
    <row r="72" spans="1:11" x14ac:dyDescent="0.25">
      <c r="A72" s="1">
        <v>0</v>
      </c>
      <c r="B72" t="s">
        <v>100</v>
      </c>
      <c r="C72" t="s">
        <v>12</v>
      </c>
      <c r="D72">
        <v>1</v>
      </c>
      <c r="E72">
        <v>23</v>
      </c>
      <c r="F72">
        <v>0</v>
      </c>
      <c r="G72">
        <v>0</v>
      </c>
      <c r="H72">
        <v>2</v>
      </c>
      <c r="I72">
        <v>10.5</v>
      </c>
      <c r="J72" t="s">
        <v>13</v>
      </c>
      <c r="K72" t="s">
        <v>1061</v>
      </c>
    </row>
    <row r="73" spans="1:11" x14ac:dyDescent="0.25">
      <c r="A73" s="1">
        <v>0</v>
      </c>
      <c r="B73" t="s">
        <v>101</v>
      </c>
      <c r="C73" t="s">
        <v>12</v>
      </c>
      <c r="D73">
        <v>1</v>
      </c>
      <c r="E73">
        <v>26</v>
      </c>
      <c r="F73">
        <v>0</v>
      </c>
      <c r="G73">
        <v>0</v>
      </c>
      <c r="H73">
        <v>3</v>
      </c>
      <c r="I73">
        <v>7.8958000000000004</v>
      </c>
      <c r="J73" t="s">
        <v>13</v>
      </c>
      <c r="K73" t="s">
        <v>1061</v>
      </c>
    </row>
    <row r="74" spans="1:11" x14ac:dyDescent="0.25">
      <c r="A74" s="1">
        <v>1</v>
      </c>
      <c r="B74" t="s">
        <v>102</v>
      </c>
      <c r="C74" t="s">
        <v>17</v>
      </c>
      <c r="D74">
        <v>0</v>
      </c>
      <c r="E74">
        <v>36</v>
      </c>
      <c r="F74">
        <v>0</v>
      </c>
      <c r="G74">
        <v>0</v>
      </c>
      <c r="H74">
        <v>2</v>
      </c>
      <c r="I74">
        <v>13</v>
      </c>
      <c r="J74" t="s">
        <v>13</v>
      </c>
      <c r="K74" t="s">
        <v>1061</v>
      </c>
    </row>
    <row r="75" spans="1:11" x14ac:dyDescent="0.25">
      <c r="A75" s="1">
        <v>0</v>
      </c>
      <c r="B75" t="s">
        <v>103</v>
      </c>
      <c r="C75" t="s">
        <v>12</v>
      </c>
      <c r="D75">
        <v>1</v>
      </c>
      <c r="E75">
        <v>28</v>
      </c>
      <c r="F75">
        <v>0</v>
      </c>
      <c r="G75">
        <v>0</v>
      </c>
      <c r="H75">
        <v>2</v>
      </c>
      <c r="I75">
        <v>10.5</v>
      </c>
      <c r="J75" t="s">
        <v>13</v>
      </c>
      <c r="K75" t="s">
        <v>1061</v>
      </c>
    </row>
    <row r="76" spans="1:11" x14ac:dyDescent="0.25">
      <c r="A76" s="1">
        <v>1</v>
      </c>
      <c r="B76" t="s">
        <v>104</v>
      </c>
      <c r="C76" t="s">
        <v>12</v>
      </c>
      <c r="D76">
        <v>1</v>
      </c>
      <c r="E76">
        <v>20</v>
      </c>
      <c r="F76">
        <v>0</v>
      </c>
      <c r="G76">
        <v>0</v>
      </c>
      <c r="H76">
        <v>3</v>
      </c>
      <c r="I76">
        <v>7.2291999999999996</v>
      </c>
      <c r="J76" t="s">
        <v>21</v>
      </c>
      <c r="K76" t="s">
        <v>1061</v>
      </c>
    </row>
    <row r="77" spans="1:11" x14ac:dyDescent="0.25">
      <c r="A77" s="1">
        <v>0</v>
      </c>
      <c r="B77" t="s">
        <v>105</v>
      </c>
      <c r="C77" t="s">
        <v>17</v>
      </c>
      <c r="D77">
        <v>0</v>
      </c>
      <c r="E77">
        <v>18</v>
      </c>
      <c r="F77">
        <v>0</v>
      </c>
      <c r="G77">
        <v>1</v>
      </c>
      <c r="H77">
        <v>3</v>
      </c>
      <c r="I77">
        <v>14.4542</v>
      </c>
      <c r="J77" t="s">
        <v>21</v>
      </c>
      <c r="K77" t="s">
        <v>1061</v>
      </c>
    </row>
    <row r="78" spans="1:11" x14ac:dyDescent="0.25">
      <c r="A78" s="1">
        <v>0</v>
      </c>
      <c r="B78" t="s">
        <v>106</v>
      </c>
      <c r="C78" t="s">
        <v>17</v>
      </c>
      <c r="D78">
        <v>0</v>
      </c>
      <c r="E78">
        <v>45</v>
      </c>
      <c r="F78">
        <v>0</v>
      </c>
      <c r="G78">
        <v>1</v>
      </c>
      <c r="H78">
        <v>3</v>
      </c>
      <c r="I78">
        <v>14.4542</v>
      </c>
      <c r="J78" t="s">
        <v>21</v>
      </c>
      <c r="K78" t="s">
        <v>1061</v>
      </c>
    </row>
    <row r="79" spans="1:11" x14ac:dyDescent="0.25">
      <c r="A79" s="1">
        <v>1</v>
      </c>
      <c r="B79" t="s">
        <v>108</v>
      </c>
      <c r="C79" t="s">
        <v>12</v>
      </c>
      <c r="D79">
        <v>1</v>
      </c>
      <c r="E79">
        <v>80</v>
      </c>
      <c r="F79">
        <v>0</v>
      </c>
      <c r="G79">
        <v>0</v>
      </c>
      <c r="H79">
        <v>1</v>
      </c>
      <c r="I79">
        <v>30</v>
      </c>
      <c r="J79" t="s">
        <v>13</v>
      </c>
      <c r="K79" t="s">
        <v>1061</v>
      </c>
    </row>
    <row r="80" spans="1:11" x14ac:dyDescent="0.25">
      <c r="A80" s="1">
        <v>0</v>
      </c>
      <c r="B80" t="s">
        <v>112</v>
      </c>
      <c r="C80" t="s">
        <v>12</v>
      </c>
      <c r="D80">
        <v>1</v>
      </c>
      <c r="E80">
        <v>51</v>
      </c>
      <c r="F80">
        <v>0</v>
      </c>
      <c r="G80">
        <v>0</v>
      </c>
      <c r="H80">
        <v>2</v>
      </c>
      <c r="I80">
        <v>12.525</v>
      </c>
      <c r="J80" t="s">
        <v>13</v>
      </c>
      <c r="K80" t="s">
        <v>1061</v>
      </c>
    </row>
    <row r="81" spans="1:11" x14ac:dyDescent="0.25">
      <c r="A81" s="1">
        <v>0</v>
      </c>
      <c r="B81" t="s">
        <v>113</v>
      </c>
      <c r="C81" t="s">
        <v>12</v>
      </c>
      <c r="D81">
        <v>1</v>
      </c>
      <c r="E81">
        <v>24</v>
      </c>
      <c r="F81">
        <v>0</v>
      </c>
      <c r="G81">
        <v>1</v>
      </c>
      <c r="H81">
        <v>1</v>
      </c>
      <c r="I81">
        <v>247.52080000000001</v>
      </c>
      <c r="J81" t="s">
        <v>21</v>
      </c>
      <c r="K81" t="s">
        <v>1061</v>
      </c>
    </row>
    <row r="82" spans="1:11" x14ac:dyDescent="0.25">
      <c r="A82" s="1">
        <v>1</v>
      </c>
      <c r="B82" t="s">
        <v>114</v>
      </c>
      <c r="C82" t="s">
        <v>17</v>
      </c>
      <c r="D82">
        <v>0</v>
      </c>
      <c r="E82">
        <v>50</v>
      </c>
      <c r="F82">
        <v>0</v>
      </c>
      <c r="G82">
        <v>1</v>
      </c>
      <c r="H82">
        <v>1</v>
      </c>
      <c r="I82">
        <v>247.52080000000001</v>
      </c>
      <c r="J82" t="s">
        <v>21</v>
      </c>
      <c r="K82" t="s">
        <v>1061</v>
      </c>
    </row>
    <row r="83" spans="1:11" x14ac:dyDescent="0.25">
      <c r="A83" s="1">
        <v>1</v>
      </c>
      <c r="B83" t="s">
        <v>115</v>
      </c>
      <c r="C83" t="s">
        <v>17</v>
      </c>
      <c r="D83">
        <v>0</v>
      </c>
      <c r="E83">
        <v>32</v>
      </c>
      <c r="F83">
        <v>0</v>
      </c>
      <c r="G83">
        <v>0</v>
      </c>
      <c r="H83">
        <v>1</v>
      </c>
      <c r="I83">
        <v>76.291700000000006</v>
      </c>
      <c r="J83" t="s">
        <v>21</v>
      </c>
      <c r="K83" t="s">
        <v>1061</v>
      </c>
    </row>
    <row r="84" spans="1:11" x14ac:dyDescent="0.25">
      <c r="A84" s="1">
        <v>1</v>
      </c>
      <c r="B84" t="s">
        <v>117</v>
      </c>
      <c r="C84" t="s">
        <v>17</v>
      </c>
      <c r="D84">
        <v>0</v>
      </c>
      <c r="E84">
        <v>19</v>
      </c>
      <c r="F84">
        <v>1</v>
      </c>
      <c r="G84">
        <v>0</v>
      </c>
      <c r="H84">
        <v>2</v>
      </c>
      <c r="I84">
        <v>26</v>
      </c>
      <c r="J84" t="s">
        <v>13</v>
      </c>
      <c r="K84" t="s">
        <v>1061</v>
      </c>
    </row>
    <row r="85" spans="1:11" x14ac:dyDescent="0.25">
      <c r="A85" s="1">
        <v>0</v>
      </c>
      <c r="B85" t="s">
        <v>119</v>
      </c>
      <c r="C85" t="s">
        <v>12</v>
      </c>
      <c r="D85">
        <v>1</v>
      </c>
      <c r="E85">
        <v>28</v>
      </c>
      <c r="F85">
        <v>0</v>
      </c>
      <c r="G85">
        <v>0</v>
      </c>
      <c r="H85">
        <v>2</v>
      </c>
      <c r="I85">
        <v>26</v>
      </c>
      <c r="J85" t="s">
        <v>13</v>
      </c>
      <c r="K85" t="s">
        <v>1061</v>
      </c>
    </row>
    <row r="86" spans="1:11" x14ac:dyDescent="0.25">
      <c r="A86" s="1">
        <v>0</v>
      </c>
      <c r="B86" t="s">
        <v>120</v>
      </c>
      <c r="C86" t="s">
        <v>12</v>
      </c>
      <c r="D86">
        <v>1</v>
      </c>
      <c r="E86">
        <v>19</v>
      </c>
      <c r="F86">
        <v>0</v>
      </c>
      <c r="G86">
        <v>0</v>
      </c>
      <c r="H86">
        <v>3</v>
      </c>
      <c r="I86">
        <v>8.0500000000000007</v>
      </c>
      <c r="J86" t="s">
        <v>13</v>
      </c>
      <c r="K86" t="s">
        <v>1061</v>
      </c>
    </row>
    <row r="87" spans="1:11" x14ac:dyDescent="0.25">
      <c r="A87" s="1">
        <v>1</v>
      </c>
      <c r="B87" t="s">
        <v>121</v>
      </c>
      <c r="C87" t="s">
        <v>12</v>
      </c>
      <c r="D87">
        <v>1</v>
      </c>
      <c r="E87">
        <v>1</v>
      </c>
      <c r="F87">
        <v>2</v>
      </c>
      <c r="G87">
        <v>1</v>
      </c>
      <c r="H87">
        <v>2</v>
      </c>
      <c r="I87">
        <v>39</v>
      </c>
      <c r="J87" t="s">
        <v>13</v>
      </c>
      <c r="K87" t="s">
        <v>1061</v>
      </c>
    </row>
    <row r="88" spans="1:11" x14ac:dyDescent="0.25">
      <c r="A88" s="1">
        <v>1</v>
      </c>
      <c r="B88" t="s">
        <v>123</v>
      </c>
      <c r="C88" t="s">
        <v>17</v>
      </c>
      <c r="D88">
        <v>0</v>
      </c>
      <c r="E88">
        <v>12</v>
      </c>
      <c r="F88">
        <v>2</v>
      </c>
      <c r="G88">
        <v>1</v>
      </c>
      <c r="H88">
        <v>2</v>
      </c>
      <c r="I88">
        <v>39</v>
      </c>
      <c r="J88" t="s">
        <v>13</v>
      </c>
      <c r="K88" t="s">
        <v>1061</v>
      </c>
    </row>
    <row r="89" spans="1:11" x14ac:dyDescent="0.25">
      <c r="A89" s="1">
        <v>1</v>
      </c>
      <c r="B89" t="s">
        <v>124</v>
      </c>
      <c r="C89" t="s">
        <v>17</v>
      </c>
      <c r="D89">
        <v>0</v>
      </c>
      <c r="E89">
        <v>36</v>
      </c>
      <c r="F89">
        <v>0</v>
      </c>
      <c r="G89">
        <v>3</v>
      </c>
      <c r="H89">
        <v>2</v>
      </c>
      <c r="I89">
        <v>39</v>
      </c>
      <c r="J89" t="s">
        <v>13</v>
      </c>
      <c r="K89" t="s">
        <v>1061</v>
      </c>
    </row>
    <row r="90" spans="1:11" x14ac:dyDescent="0.25">
      <c r="A90" s="1">
        <v>1</v>
      </c>
      <c r="B90" t="s">
        <v>126</v>
      </c>
      <c r="C90" t="s">
        <v>17</v>
      </c>
      <c r="D90">
        <v>0</v>
      </c>
      <c r="E90">
        <v>47</v>
      </c>
      <c r="F90">
        <v>1</v>
      </c>
      <c r="G90">
        <v>1</v>
      </c>
      <c r="H90">
        <v>1</v>
      </c>
      <c r="I90">
        <v>52.554200000000002</v>
      </c>
      <c r="J90" t="s">
        <v>13</v>
      </c>
      <c r="K90" t="s">
        <v>1061</v>
      </c>
    </row>
    <row r="91" spans="1:11" x14ac:dyDescent="0.25">
      <c r="A91" s="1">
        <v>1</v>
      </c>
      <c r="B91" t="s">
        <v>128</v>
      </c>
      <c r="C91" t="s">
        <v>12</v>
      </c>
      <c r="D91">
        <v>1</v>
      </c>
      <c r="E91">
        <v>26</v>
      </c>
      <c r="F91">
        <v>0</v>
      </c>
      <c r="G91">
        <v>0</v>
      </c>
      <c r="H91">
        <v>1</v>
      </c>
      <c r="I91">
        <v>30</v>
      </c>
      <c r="J91" t="s">
        <v>21</v>
      </c>
      <c r="K91" t="s">
        <v>1061</v>
      </c>
    </row>
    <row r="92" spans="1:11" x14ac:dyDescent="0.25">
      <c r="A92" s="1">
        <v>1</v>
      </c>
      <c r="B92" t="s">
        <v>130</v>
      </c>
      <c r="C92" t="s">
        <v>17</v>
      </c>
      <c r="D92">
        <v>0</v>
      </c>
      <c r="E92">
        <v>19</v>
      </c>
      <c r="F92">
        <v>0</v>
      </c>
      <c r="G92">
        <v>0</v>
      </c>
      <c r="H92">
        <v>2</v>
      </c>
      <c r="I92">
        <v>13</v>
      </c>
      <c r="J92" t="s">
        <v>13</v>
      </c>
      <c r="K92" t="s">
        <v>1061</v>
      </c>
    </row>
    <row r="93" spans="1:11" x14ac:dyDescent="0.25">
      <c r="A93" s="1">
        <v>0</v>
      </c>
      <c r="B93" t="s">
        <v>131</v>
      </c>
      <c r="C93" t="s">
        <v>12</v>
      </c>
      <c r="D93">
        <v>1</v>
      </c>
      <c r="E93">
        <v>22</v>
      </c>
      <c r="F93">
        <v>0</v>
      </c>
      <c r="G93">
        <v>0</v>
      </c>
      <c r="H93">
        <v>3</v>
      </c>
      <c r="I93">
        <v>9.35</v>
      </c>
      <c r="J93" t="s">
        <v>13</v>
      </c>
      <c r="K93" t="s">
        <v>1061</v>
      </c>
    </row>
    <row r="94" spans="1:11" x14ac:dyDescent="0.25">
      <c r="A94" s="1">
        <v>0</v>
      </c>
      <c r="B94" t="s">
        <v>132</v>
      </c>
      <c r="C94" t="s">
        <v>12</v>
      </c>
      <c r="D94">
        <v>1</v>
      </c>
      <c r="E94">
        <v>23</v>
      </c>
      <c r="F94">
        <v>0</v>
      </c>
      <c r="G94">
        <v>0</v>
      </c>
      <c r="H94">
        <v>2</v>
      </c>
      <c r="I94">
        <v>13</v>
      </c>
      <c r="J94" t="s">
        <v>13</v>
      </c>
      <c r="K94" t="s">
        <v>1061</v>
      </c>
    </row>
    <row r="95" spans="1:11" x14ac:dyDescent="0.25">
      <c r="A95" s="1">
        <v>0</v>
      </c>
      <c r="B95" t="s">
        <v>133</v>
      </c>
      <c r="C95" t="s">
        <v>12</v>
      </c>
      <c r="D95">
        <v>1</v>
      </c>
      <c r="E95">
        <v>20</v>
      </c>
      <c r="F95">
        <v>0</v>
      </c>
      <c r="G95">
        <v>0</v>
      </c>
      <c r="H95">
        <v>3</v>
      </c>
      <c r="I95">
        <v>4.0125000000000002</v>
      </c>
      <c r="J95" t="s">
        <v>21</v>
      </c>
      <c r="K95" t="s">
        <v>1061</v>
      </c>
    </row>
    <row r="96" spans="1:11" x14ac:dyDescent="0.25">
      <c r="A96" s="1">
        <v>1</v>
      </c>
      <c r="B96" t="s">
        <v>136</v>
      </c>
      <c r="C96" t="s">
        <v>17</v>
      </c>
      <c r="D96">
        <v>0</v>
      </c>
      <c r="E96">
        <v>29</v>
      </c>
      <c r="F96">
        <v>0</v>
      </c>
      <c r="G96">
        <v>0</v>
      </c>
      <c r="H96">
        <v>1</v>
      </c>
      <c r="I96">
        <v>221.7792</v>
      </c>
      <c r="J96" t="s">
        <v>13</v>
      </c>
      <c r="K96" t="s">
        <v>1061</v>
      </c>
    </row>
    <row r="97" spans="1:11" x14ac:dyDescent="0.25">
      <c r="A97" s="1">
        <v>0</v>
      </c>
      <c r="B97" t="s">
        <v>137</v>
      </c>
      <c r="C97" t="s">
        <v>12</v>
      </c>
      <c r="D97">
        <v>1</v>
      </c>
      <c r="E97">
        <v>21</v>
      </c>
      <c r="F97">
        <v>0</v>
      </c>
      <c r="G97">
        <v>0</v>
      </c>
      <c r="H97">
        <v>3</v>
      </c>
      <c r="I97">
        <v>7.7750000000000004</v>
      </c>
      <c r="J97" t="s">
        <v>13</v>
      </c>
      <c r="K97" t="s">
        <v>1061</v>
      </c>
    </row>
    <row r="98" spans="1:11" x14ac:dyDescent="0.25">
      <c r="A98" s="1">
        <v>0</v>
      </c>
      <c r="B98" t="s">
        <v>138</v>
      </c>
      <c r="C98" t="s">
        <v>12</v>
      </c>
      <c r="D98">
        <v>1</v>
      </c>
      <c r="E98">
        <v>25</v>
      </c>
      <c r="F98">
        <v>0</v>
      </c>
      <c r="G98">
        <v>0</v>
      </c>
      <c r="H98">
        <v>1</v>
      </c>
      <c r="I98">
        <v>26</v>
      </c>
      <c r="J98" t="s">
        <v>21</v>
      </c>
      <c r="K98" t="s">
        <v>1061</v>
      </c>
    </row>
    <row r="99" spans="1:11" x14ac:dyDescent="0.25">
      <c r="A99" s="1">
        <v>1</v>
      </c>
      <c r="B99" t="s">
        <v>139</v>
      </c>
      <c r="C99" t="s">
        <v>12</v>
      </c>
      <c r="D99">
        <v>1</v>
      </c>
      <c r="E99">
        <v>25</v>
      </c>
      <c r="F99">
        <v>1</v>
      </c>
      <c r="G99">
        <v>0</v>
      </c>
      <c r="H99">
        <v>1</v>
      </c>
      <c r="I99">
        <v>91.0792</v>
      </c>
      <c r="J99" t="s">
        <v>21</v>
      </c>
      <c r="K99" t="s">
        <v>1061</v>
      </c>
    </row>
    <row r="100" spans="1:11" x14ac:dyDescent="0.25">
      <c r="A100" s="1">
        <v>1</v>
      </c>
      <c r="B100" t="s">
        <v>141</v>
      </c>
      <c r="C100" t="s">
        <v>17</v>
      </c>
      <c r="D100">
        <v>0</v>
      </c>
      <c r="E100">
        <v>35</v>
      </c>
      <c r="F100">
        <v>0</v>
      </c>
      <c r="G100">
        <v>0</v>
      </c>
      <c r="H100">
        <v>1</v>
      </c>
      <c r="I100">
        <v>135.63329999999999</v>
      </c>
      <c r="J100" t="s">
        <v>13</v>
      </c>
      <c r="K100" t="s">
        <v>1061</v>
      </c>
    </row>
    <row r="101" spans="1:11" x14ac:dyDescent="0.25">
      <c r="A101" s="1">
        <v>0</v>
      </c>
      <c r="B101" t="s">
        <v>142</v>
      </c>
      <c r="C101" t="s">
        <v>12</v>
      </c>
      <c r="D101">
        <v>1</v>
      </c>
      <c r="E101">
        <v>18</v>
      </c>
      <c r="F101">
        <v>0</v>
      </c>
      <c r="G101">
        <v>0</v>
      </c>
      <c r="H101">
        <v>3</v>
      </c>
      <c r="I101">
        <v>7.75</v>
      </c>
      <c r="J101" t="s">
        <v>13</v>
      </c>
      <c r="K101" t="s">
        <v>1061</v>
      </c>
    </row>
    <row r="102" spans="1:11" x14ac:dyDescent="0.25">
      <c r="A102" s="1">
        <v>1</v>
      </c>
      <c r="B102" t="s">
        <v>143</v>
      </c>
      <c r="C102" t="s">
        <v>12</v>
      </c>
      <c r="D102">
        <v>1</v>
      </c>
      <c r="E102">
        <v>28</v>
      </c>
      <c r="F102">
        <v>0</v>
      </c>
      <c r="G102">
        <v>0</v>
      </c>
      <c r="H102">
        <v>1</v>
      </c>
      <c r="I102">
        <v>26.55</v>
      </c>
      <c r="J102" t="s">
        <v>13</v>
      </c>
      <c r="K102" t="s">
        <v>1061</v>
      </c>
    </row>
    <row r="103" spans="1:11" x14ac:dyDescent="0.25">
      <c r="A103" s="1">
        <v>0</v>
      </c>
      <c r="B103" t="s">
        <v>144</v>
      </c>
      <c r="C103" t="s">
        <v>12</v>
      </c>
      <c r="D103">
        <v>1</v>
      </c>
      <c r="E103">
        <v>45</v>
      </c>
      <c r="F103">
        <v>0</v>
      </c>
      <c r="G103">
        <v>0</v>
      </c>
      <c r="H103">
        <v>1</v>
      </c>
      <c r="I103">
        <v>35.5</v>
      </c>
      <c r="J103" t="s">
        <v>13</v>
      </c>
      <c r="K103" t="s">
        <v>1061</v>
      </c>
    </row>
    <row r="104" spans="1:11" x14ac:dyDescent="0.25">
      <c r="A104" s="1">
        <v>1</v>
      </c>
      <c r="B104" t="s">
        <v>146</v>
      </c>
      <c r="C104" t="s">
        <v>17</v>
      </c>
      <c r="D104">
        <v>0</v>
      </c>
      <c r="E104">
        <v>30</v>
      </c>
      <c r="F104">
        <v>0</v>
      </c>
      <c r="G104">
        <v>0</v>
      </c>
      <c r="H104">
        <v>1</v>
      </c>
      <c r="I104">
        <v>164.86670000000001</v>
      </c>
      <c r="J104" t="s">
        <v>13</v>
      </c>
      <c r="K104" t="s">
        <v>1061</v>
      </c>
    </row>
    <row r="105" spans="1:11" x14ac:dyDescent="0.25">
      <c r="A105" s="1">
        <v>1</v>
      </c>
      <c r="B105" t="s">
        <v>147</v>
      </c>
      <c r="C105" t="s">
        <v>17</v>
      </c>
      <c r="D105">
        <v>0</v>
      </c>
      <c r="E105">
        <v>58</v>
      </c>
      <c r="F105">
        <v>0</v>
      </c>
      <c r="G105">
        <v>0</v>
      </c>
      <c r="H105">
        <v>1</v>
      </c>
      <c r="I105">
        <v>26.55</v>
      </c>
      <c r="J105" t="s">
        <v>13</v>
      </c>
      <c r="K105" t="s">
        <v>1061</v>
      </c>
    </row>
    <row r="106" spans="1:11" x14ac:dyDescent="0.25">
      <c r="A106" s="1">
        <v>0</v>
      </c>
      <c r="B106" t="s">
        <v>149</v>
      </c>
      <c r="C106" t="s">
        <v>12</v>
      </c>
      <c r="D106">
        <v>1</v>
      </c>
      <c r="E106">
        <v>26</v>
      </c>
      <c r="F106">
        <v>0</v>
      </c>
      <c r="G106">
        <v>0</v>
      </c>
      <c r="H106">
        <v>3</v>
      </c>
      <c r="I106">
        <v>7.8958000000000004</v>
      </c>
      <c r="J106" t="s">
        <v>13</v>
      </c>
      <c r="K106" t="s">
        <v>1061</v>
      </c>
    </row>
    <row r="107" spans="1:11" x14ac:dyDescent="0.25">
      <c r="A107" s="1">
        <v>0</v>
      </c>
      <c r="B107" t="s">
        <v>150</v>
      </c>
      <c r="C107" t="s">
        <v>12</v>
      </c>
      <c r="D107">
        <v>1</v>
      </c>
      <c r="E107">
        <v>26</v>
      </c>
      <c r="F107">
        <v>0</v>
      </c>
      <c r="G107">
        <v>0</v>
      </c>
      <c r="H107">
        <v>2</v>
      </c>
      <c r="I107">
        <v>13</v>
      </c>
      <c r="J107" t="s">
        <v>13</v>
      </c>
      <c r="K107" t="s">
        <v>1061</v>
      </c>
    </row>
    <row r="108" spans="1:11" x14ac:dyDescent="0.25">
      <c r="A108" s="1">
        <v>0</v>
      </c>
      <c r="B108" t="s">
        <v>153</v>
      </c>
      <c r="C108" t="s">
        <v>12</v>
      </c>
      <c r="D108">
        <v>1</v>
      </c>
      <c r="E108">
        <v>40</v>
      </c>
      <c r="F108">
        <v>1</v>
      </c>
      <c r="G108">
        <v>1</v>
      </c>
      <c r="H108">
        <v>3</v>
      </c>
      <c r="I108">
        <v>15.5</v>
      </c>
      <c r="J108" t="s">
        <v>110</v>
      </c>
      <c r="K108" t="s">
        <v>1061</v>
      </c>
    </row>
    <row r="109" spans="1:11" x14ac:dyDescent="0.25">
      <c r="A109" s="1">
        <v>0</v>
      </c>
      <c r="B109" t="s">
        <v>154</v>
      </c>
      <c r="C109" t="s">
        <v>17</v>
      </c>
      <c r="D109">
        <v>0</v>
      </c>
      <c r="E109">
        <v>32</v>
      </c>
      <c r="F109">
        <v>1</v>
      </c>
      <c r="G109">
        <v>1</v>
      </c>
      <c r="H109">
        <v>3</v>
      </c>
      <c r="I109">
        <v>15.5</v>
      </c>
      <c r="J109" t="s">
        <v>110</v>
      </c>
      <c r="K109" t="s">
        <v>1061</v>
      </c>
    </row>
    <row r="110" spans="1:11" x14ac:dyDescent="0.25">
      <c r="A110" s="1">
        <v>1</v>
      </c>
      <c r="B110" t="s">
        <v>155</v>
      </c>
      <c r="C110" t="s">
        <v>17</v>
      </c>
      <c r="D110">
        <v>0</v>
      </c>
      <c r="E110">
        <v>45</v>
      </c>
      <c r="F110">
        <v>0</v>
      </c>
      <c r="G110">
        <v>0</v>
      </c>
      <c r="H110">
        <v>1</v>
      </c>
      <c r="I110">
        <v>262.375</v>
      </c>
      <c r="J110" t="s">
        <v>21</v>
      </c>
      <c r="K110" t="s">
        <v>1061</v>
      </c>
    </row>
    <row r="111" spans="1:11" x14ac:dyDescent="0.25">
      <c r="A111" s="1">
        <v>0</v>
      </c>
      <c r="B111" t="s">
        <v>156</v>
      </c>
      <c r="C111" t="s">
        <v>12</v>
      </c>
      <c r="D111">
        <v>1</v>
      </c>
      <c r="E111">
        <v>21</v>
      </c>
      <c r="F111">
        <v>0</v>
      </c>
      <c r="G111">
        <v>0</v>
      </c>
      <c r="H111">
        <v>3</v>
      </c>
      <c r="I111">
        <v>16.100000000000001</v>
      </c>
      <c r="J111" t="s">
        <v>13</v>
      </c>
      <c r="K111" t="s">
        <v>1061</v>
      </c>
    </row>
    <row r="112" spans="1:11" x14ac:dyDescent="0.25">
      <c r="A112" s="1">
        <v>0</v>
      </c>
      <c r="B112" t="s">
        <v>157</v>
      </c>
      <c r="C112" t="s">
        <v>12</v>
      </c>
      <c r="D112">
        <v>1</v>
      </c>
      <c r="E112">
        <v>42</v>
      </c>
      <c r="F112">
        <v>0</v>
      </c>
      <c r="G112">
        <v>0</v>
      </c>
      <c r="H112">
        <v>2</v>
      </c>
      <c r="I112">
        <v>13</v>
      </c>
      <c r="J112" t="s">
        <v>13</v>
      </c>
      <c r="K112" t="s">
        <v>1061</v>
      </c>
    </row>
    <row r="113" spans="1:11" x14ac:dyDescent="0.25">
      <c r="A113" s="1">
        <v>1</v>
      </c>
      <c r="B113" t="s">
        <v>158</v>
      </c>
      <c r="C113" t="s">
        <v>17</v>
      </c>
      <c r="D113">
        <v>0</v>
      </c>
      <c r="E113">
        <v>22</v>
      </c>
      <c r="F113">
        <v>0</v>
      </c>
      <c r="G113">
        <v>1</v>
      </c>
      <c r="H113">
        <v>1</v>
      </c>
      <c r="I113">
        <v>55</v>
      </c>
      <c r="J113" t="s">
        <v>13</v>
      </c>
      <c r="K113" t="s">
        <v>1061</v>
      </c>
    </row>
    <row r="114" spans="1:11" x14ac:dyDescent="0.25">
      <c r="A114" s="1">
        <v>0</v>
      </c>
      <c r="B114" t="s">
        <v>159</v>
      </c>
      <c r="C114" t="s">
        <v>12</v>
      </c>
      <c r="D114">
        <v>1</v>
      </c>
      <c r="E114">
        <v>27</v>
      </c>
      <c r="F114">
        <v>0</v>
      </c>
      <c r="G114">
        <v>0</v>
      </c>
      <c r="H114">
        <v>2</v>
      </c>
      <c r="I114">
        <v>13</v>
      </c>
      <c r="J114" t="s">
        <v>13</v>
      </c>
      <c r="K114" t="s">
        <v>1061</v>
      </c>
    </row>
    <row r="115" spans="1:11" x14ac:dyDescent="0.25">
      <c r="A115" s="1">
        <v>0</v>
      </c>
      <c r="B115" t="s">
        <v>162</v>
      </c>
      <c r="C115" t="s">
        <v>17</v>
      </c>
      <c r="D115">
        <v>0</v>
      </c>
      <c r="E115">
        <v>20</v>
      </c>
      <c r="F115">
        <v>0</v>
      </c>
      <c r="G115">
        <v>0</v>
      </c>
      <c r="H115">
        <v>3</v>
      </c>
      <c r="I115">
        <v>7.8541999999999996</v>
      </c>
      <c r="J115" t="s">
        <v>13</v>
      </c>
      <c r="K115" t="s">
        <v>1061</v>
      </c>
    </row>
    <row r="116" spans="1:11" x14ac:dyDescent="0.25">
      <c r="A116" s="1">
        <v>0</v>
      </c>
      <c r="B116" t="s">
        <v>163</v>
      </c>
      <c r="C116" t="s">
        <v>12</v>
      </c>
      <c r="D116">
        <v>1</v>
      </c>
      <c r="E116">
        <v>48</v>
      </c>
      <c r="F116">
        <v>0</v>
      </c>
      <c r="G116">
        <v>0</v>
      </c>
      <c r="H116">
        <v>1</v>
      </c>
      <c r="I116">
        <v>50.495800000000003</v>
      </c>
      <c r="J116" t="s">
        <v>21</v>
      </c>
      <c r="K116" t="s">
        <v>1061</v>
      </c>
    </row>
    <row r="117" spans="1:11" x14ac:dyDescent="0.25">
      <c r="A117" s="1">
        <v>0</v>
      </c>
      <c r="B117" t="s">
        <v>164</v>
      </c>
      <c r="C117" t="s">
        <v>12</v>
      </c>
      <c r="D117">
        <v>1</v>
      </c>
      <c r="E117">
        <v>29</v>
      </c>
      <c r="F117">
        <v>1</v>
      </c>
      <c r="G117">
        <v>0</v>
      </c>
      <c r="H117">
        <v>3</v>
      </c>
      <c r="I117">
        <v>7.0457999999999998</v>
      </c>
      <c r="J117" t="s">
        <v>13</v>
      </c>
      <c r="K117" t="s">
        <v>1061</v>
      </c>
    </row>
    <row r="118" spans="1:11" x14ac:dyDescent="0.25">
      <c r="A118" s="1">
        <v>0</v>
      </c>
      <c r="B118" t="s">
        <v>165</v>
      </c>
      <c r="C118" t="s">
        <v>12</v>
      </c>
      <c r="D118">
        <v>1</v>
      </c>
      <c r="E118">
        <v>22</v>
      </c>
      <c r="F118">
        <v>1</v>
      </c>
      <c r="G118">
        <v>0</v>
      </c>
      <c r="H118">
        <v>3</v>
      </c>
      <c r="I118">
        <v>7.25</v>
      </c>
      <c r="J118" t="s">
        <v>13</v>
      </c>
      <c r="K118" t="s">
        <v>1061</v>
      </c>
    </row>
    <row r="119" spans="1:11" x14ac:dyDescent="0.25">
      <c r="A119" s="1">
        <v>1</v>
      </c>
      <c r="B119" t="s">
        <v>169</v>
      </c>
      <c r="C119" t="s">
        <v>17</v>
      </c>
      <c r="D119">
        <v>0</v>
      </c>
      <c r="E119">
        <v>15</v>
      </c>
      <c r="F119">
        <v>0</v>
      </c>
      <c r="G119">
        <v>2</v>
      </c>
      <c r="H119">
        <v>2</v>
      </c>
      <c r="I119">
        <v>39</v>
      </c>
      <c r="J119" t="s">
        <v>13</v>
      </c>
      <c r="K119" t="s">
        <v>1061</v>
      </c>
    </row>
    <row r="120" spans="1:11" x14ac:dyDescent="0.25">
      <c r="A120" s="1">
        <v>0</v>
      </c>
      <c r="B120" t="s">
        <v>170</v>
      </c>
      <c r="C120" t="s">
        <v>12</v>
      </c>
      <c r="D120">
        <v>1</v>
      </c>
      <c r="E120">
        <v>60</v>
      </c>
      <c r="F120">
        <v>1</v>
      </c>
      <c r="G120">
        <v>1</v>
      </c>
      <c r="H120">
        <v>2</v>
      </c>
      <c r="I120">
        <v>39</v>
      </c>
      <c r="J120" t="s">
        <v>13</v>
      </c>
      <c r="K120" t="s">
        <v>1061</v>
      </c>
    </row>
    <row r="121" spans="1:11" x14ac:dyDescent="0.25">
      <c r="A121" s="1">
        <v>1</v>
      </c>
      <c r="B121" t="s">
        <v>171</v>
      </c>
      <c r="C121" t="s">
        <v>17</v>
      </c>
      <c r="D121">
        <v>0</v>
      </c>
      <c r="E121">
        <v>44</v>
      </c>
      <c r="F121">
        <v>0</v>
      </c>
      <c r="G121">
        <v>0</v>
      </c>
      <c r="H121">
        <v>1</v>
      </c>
      <c r="I121">
        <v>27.720800000000001</v>
      </c>
      <c r="J121" t="s">
        <v>21</v>
      </c>
      <c r="K121" t="s">
        <v>1061</v>
      </c>
    </row>
    <row r="122" spans="1:11" x14ac:dyDescent="0.25">
      <c r="A122" s="1">
        <v>1</v>
      </c>
      <c r="B122" t="s">
        <v>172</v>
      </c>
      <c r="C122" t="s">
        <v>17</v>
      </c>
      <c r="D122">
        <v>0</v>
      </c>
      <c r="E122">
        <v>59</v>
      </c>
      <c r="F122">
        <v>2</v>
      </c>
      <c r="G122">
        <v>0</v>
      </c>
      <c r="H122">
        <v>1</v>
      </c>
      <c r="I122">
        <v>51.479199999999999</v>
      </c>
      <c r="J122" t="s">
        <v>13</v>
      </c>
      <c r="K122" t="s">
        <v>1061</v>
      </c>
    </row>
    <row r="123" spans="1:11" x14ac:dyDescent="0.25">
      <c r="A123" s="1">
        <v>1</v>
      </c>
      <c r="B123" t="s">
        <v>173</v>
      </c>
      <c r="C123" t="s">
        <v>17</v>
      </c>
      <c r="D123">
        <v>0</v>
      </c>
      <c r="E123">
        <v>40</v>
      </c>
      <c r="F123">
        <v>1</v>
      </c>
      <c r="G123">
        <v>1</v>
      </c>
      <c r="H123">
        <v>2</v>
      </c>
      <c r="I123">
        <v>39</v>
      </c>
      <c r="J123" t="s">
        <v>13</v>
      </c>
      <c r="K123" t="s">
        <v>1061</v>
      </c>
    </row>
    <row r="124" spans="1:11" x14ac:dyDescent="0.25">
      <c r="A124" s="1">
        <v>0</v>
      </c>
      <c r="B124" t="s">
        <v>176</v>
      </c>
      <c r="C124" t="s">
        <v>17</v>
      </c>
      <c r="D124">
        <v>0</v>
      </c>
      <c r="E124">
        <v>18.5</v>
      </c>
      <c r="F124">
        <v>0</v>
      </c>
      <c r="G124">
        <v>0</v>
      </c>
      <c r="H124">
        <v>3</v>
      </c>
      <c r="I124">
        <v>7.2832999999999997</v>
      </c>
      <c r="J124" t="s">
        <v>110</v>
      </c>
      <c r="K124" t="s">
        <v>1061</v>
      </c>
    </row>
    <row r="125" spans="1:11" x14ac:dyDescent="0.25">
      <c r="A125" s="1">
        <v>1</v>
      </c>
      <c r="B125" t="s">
        <v>177</v>
      </c>
      <c r="C125" t="s">
        <v>12</v>
      </c>
      <c r="D125">
        <v>1</v>
      </c>
      <c r="E125">
        <v>21</v>
      </c>
      <c r="F125">
        <v>0</v>
      </c>
      <c r="G125">
        <v>0</v>
      </c>
      <c r="H125">
        <v>3</v>
      </c>
      <c r="I125">
        <v>7.8208000000000002</v>
      </c>
      <c r="J125" t="s">
        <v>110</v>
      </c>
      <c r="K125" t="s">
        <v>1061</v>
      </c>
    </row>
    <row r="126" spans="1:11" x14ac:dyDescent="0.25">
      <c r="A126" s="1">
        <v>1</v>
      </c>
      <c r="B126" t="s">
        <v>178</v>
      </c>
      <c r="C126" t="s">
        <v>17</v>
      </c>
      <c r="D126">
        <v>0</v>
      </c>
      <c r="E126">
        <v>60</v>
      </c>
      <c r="F126">
        <v>0</v>
      </c>
      <c r="G126">
        <v>0</v>
      </c>
      <c r="H126">
        <v>1</v>
      </c>
      <c r="I126">
        <v>76.291700000000006</v>
      </c>
      <c r="J126" t="s">
        <v>21</v>
      </c>
      <c r="K126" t="s">
        <v>1061</v>
      </c>
    </row>
    <row r="127" spans="1:11" x14ac:dyDescent="0.25">
      <c r="A127" s="1">
        <v>1</v>
      </c>
      <c r="B127" t="s">
        <v>180</v>
      </c>
      <c r="C127" t="s">
        <v>17</v>
      </c>
      <c r="D127">
        <v>0</v>
      </c>
      <c r="E127">
        <v>41</v>
      </c>
      <c r="F127">
        <v>0</v>
      </c>
      <c r="G127">
        <v>0</v>
      </c>
      <c r="H127">
        <v>1</v>
      </c>
      <c r="I127">
        <v>134.5</v>
      </c>
      <c r="J127" t="s">
        <v>21</v>
      </c>
      <c r="K127" t="s">
        <v>1061</v>
      </c>
    </row>
    <row r="128" spans="1:11" x14ac:dyDescent="0.25">
      <c r="A128" s="1">
        <v>0</v>
      </c>
      <c r="B128" t="s">
        <v>181</v>
      </c>
      <c r="C128" t="s">
        <v>17</v>
      </c>
      <c r="D128">
        <v>0</v>
      </c>
      <c r="E128">
        <v>18</v>
      </c>
      <c r="F128">
        <v>0</v>
      </c>
      <c r="G128">
        <v>0</v>
      </c>
      <c r="H128">
        <v>3</v>
      </c>
      <c r="I128">
        <v>7.8792</v>
      </c>
      <c r="J128" t="s">
        <v>110</v>
      </c>
      <c r="K128" t="s">
        <v>1061</v>
      </c>
    </row>
    <row r="129" spans="1:11" x14ac:dyDescent="0.25">
      <c r="A129" s="1">
        <v>1</v>
      </c>
      <c r="B129" t="s">
        <v>182</v>
      </c>
      <c r="C129" t="s">
        <v>17</v>
      </c>
      <c r="D129">
        <v>0</v>
      </c>
      <c r="E129">
        <v>36</v>
      </c>
      <c r="F129">
        <v>0</v>
      </c>
      <c r="G129">
        <v>0</v>
      </c>
      <c r="H129">
        <v>2</v>
      </c>
      <c r="I129">
        <v>13</v>
      </c>
      <c r="J129" t="s">
        <v>13</v>
      </c>
      <c r="K129" t="s">
        <v>1061</v>
      </c>
    </row>
    <row r="130" spans="1:11" x14ac:dyDescent="0.25">
      <c r="A130" s="1">
        <v>0</v>
      </c>
      <c r="B130" t="s">
        <v>183</v>
      </c>
      <c r="C130" t="s">
        <v>12</v>
      </c>
      <c r="D130">
        <v>1</v>
      </c>
      <c r="E130">
        <v>25</v>
      </c>
      <c r="F130">
        <v>0</v>
      </c>
      <c r="G130">
        <v>0</v>
      </c>
      <c r="H130">
        <v>2</v>
      </c>
      <c r="I130">
        <v>13</v>
      </c>
      <c r="J130" t="s">
        <v>13</v>
      </c>
      <c r="K130" t="s">
        <v>1061</v>
      </c>
    </row>
    <row r="131" spans="1:11" x14ac:dyDescent="0.25">
      <c r="A131" s="1">
        <v>0</v>
      </c>
      <c r="B131" t="s">
        <v>184</v>
      </c>
      <c r="C131" t="s">
        <v>12</v>
      </c>
      <c r="D131">
        <v>1</v>
      </c>
      <c r="E131">
        <v>45</v>
      </c>
      <c r="F131">
        <v>0</v>
      </c>
      <c r="G131">
        <v>0</v>
      </c>
      <c r="H131">
        <v>1</v>
      </c>
      <c r="I131">
        <v>26.55</v>
      </c>
      <c r="J131" t="s">
        <v>13</v>
      </c>
      <c r="K131" t="s">
        <v>1061</v>
      </c>
    </row>
    <row r="132" spans="1:11" x14ac:dyDescent="0.25">
      <c r="A132" s="1">
        <v>0</v>
      </c>
      <c r="B132" t="s">
        <v>185</v>
      </c>
      <c r="C132" t="s">
        <v>12</v>
      </c>
      <c r="D132">
        <v>1</v>
      </c>
      <c r="E132">
        <v>42</v>
      </c>
      <c r="F132">
        <v>0</v>
      </c>
      <c r="G132">
        <v>0</v>
      </c>
      <c r="H132">
        <v>2</v>
      </c>
      <c r="I132">
        <v>13</v>
      </c>
      <c r="J132" t="s">
        <v>13</v>
      </c>
      <c r="K132" t="s">
        <v>1061</v>
      </c>
    </row>
    <row r="133" spans="1:11" x14ac:dyDescent="0.25">
      <c r="A133" s="1">
        <v>1</v>
      </c>
      <c r="B133" t="s">
        <v>186</v>
      </c>
      <c r="C133" t="s">
        <v>17</v>
      </c>
      <c r="D133">
        <v>0</v>
      </c>
      <c r="E133">
        <v>42</v>
      </c>
      <c r="F133">
        <v>0</v>
      </c>
      <c r="G133">
        <v>0</v>
      </c>
      <c r="H133">
        <v>2</v>
      </c>
      <c r="I133">
        <v>13</v>
      </c>
      <c r="J133" t="s">
        <v>13</v>
      </c>
      <c r="K133" t="s">
        <v>1061</v>
      </c>
    </row>
    <row r="134" spans="1:11" x14ac:dyDescent="0.25">
      <c r="A134" s="1">
        <v>0</v>
      </c>
      <c r="B134" t="s">
        <v>187</v>
      </c>
      <c r="C134" t="s">
        <v>17</v>
      </c>
      <c r="D134">
        <v>0</v>
      </c>
      <c r="E134">
        <v>21</v>
      </c>
      <c r="F134">
        <v>0</v>
      </c>
      <c r="G134">
        <v>0</v>
      </c>
      <c r="H134">
        <v>3</v>
      </c>
      <c r="I134">
        <v>8.6624999999999996</v>
      </c>
      <c r="J134" t="s">
        <v>13</v>
      </c>
      <c r="K134" t="s">
        <v>1061</v>
      </c>
    </row>
    <row r="135" spans="1:11" x14ac:dyDescent="0.25">
      <c r="A135" s="1">
        <v>0</v>
      </c>
      <c r="B135" t="s">
        <v>188</v>
      </c>
      <c r="C135" t="s">
        <v>17</v>
      </c>
      <c r="D135">
        <v>0</v>
      </c>
      <c r="E135">
        <v>30</v>
      </c>
      <c r="F135">
        <v>0</v>
      </c>
      <c r="G135">
        <v>0</v>
      </c>
      <c r="H135">
        <v>3</v>
      </c>
      <c r="I135">
        <v>8.6624999999999996</v>
      </c>
      <c r="J135" t="s">
        <v>13</v>
      </c>
      <c r="K135" t="s">
        <v>1061</v>
      </c>
    </row>
    <row r="136" spans="1:11" x14ac:dyDescent="0.25">
      <c r="A136" s="1">
        <v>0</v>
      </c>
      <c r="B136" t="s">
        <v>189</v>
      </c>
      <c r="C136" t="s">
        <v>12</v>
      </c>
      <c r="D136">
        <v>1</v>
      </c>
      <c r="E136">
        <v>18</v>
      </c>
      <c r="F136">
        <v>0</v>
      </c>
      <c r="G136">
        <v>0</v>
      </c>
      <c r="H136">
        <v>3</v>
      </c>
      <c r="I136">
        <v>8.6624999999999996</v>
      </c>
      <c r="J136" t="s">
        <v>13</v>
      </c>
      <c r="K136" t="s">
        <v>1061</v>
      </c>
    </row>
    <row r="137" spans="1:11" x14ac:dyDescent="0.25">
      <c r="A137" s="1">
        <v>1</v>
      </c>
      <c r="B137" t="s">
        <v>191</v>
      </c>
      <c r="C137" t="s">
        <v>12</v>
      </c>
      <c r="D137">
        <v>1</v>
      </c>
      <c r="E137">
        <v>42</v>
      </c>
      <c r="F137">
        <v>0</v>
      </c>
      <c r="G137">
        <v>0</v>
      </c>
      <c r="H137">
        <v>1</v>
      </c>
      <c r="I137">
        <v>26.287500000000001</v>
      </c>
      <c r="J137" t="s">
        <v>13</v>
      </c>
      <c r="K137" t="s">
        <v>1061</v>
      </c>
    </row>
    <row r="138" spans="1:11" x14ac:dyDescent="0.25">
      <c r="A138" s="1">
        <v>1</v>
      </c>
      <c r="B138" t="s">
        <v>192</v>
      </c>
      <c r="C138" t="s">
        <v>12</v>
      </c>
      <c r="D138">
        <v>1</v>
      </c>
      <c r="E138">
        <v>0.83330000000000004</v>
      </c>
      <c r="F138">
        <v>0</v>
      </c>
      <c r="G138">
        <v>2</v>
      </c>
      <c r="H138">
        <v>2</v>
      </c>
      <c r="I138">
        <v>29</v>
      </c>
      <c r="J138" t="s">
        <v>13</v>
      </c>
      <c r="K138" t="s">
        <v>1061</v>
      </c>
    </row>
    <row r="139" spans="1:11" x14ac:dyDescent="0.25">
      <c r="A139" s="1">
        <v>1</v>
      </c>
      <c r="B139" t="s">
        <v>193</v>
      </c>
      <c r="C139" t="s">
        <v>12</v>
      </c>
      <c r="D139">
        <v>1</v>
      </c>
      <c r="E139">
        <v>26</v>
      </c>
      <c r="F139">
        <v>1</v>
      </c>
      <c r="G139">
        <v>1</v>
      </c>
      <c r="H139">
        <v>2</v>
      </c>
      <c r="I139">
        <v>29</v>
      </c>
      <c r="J139" t="s">
        <v>13</v>
      </c>
      <c r="K139" t="s">
        <v>1061</v>
      </c>
    </row>
    <row r="140" spans="1:11" x14ac:dyDescent="0.25">
      <c r="A140" s="1">
        <v>1</v>
      </c>
      <c r="B140" t="s">
        <v>194</v>
      </c>
      <c r="C140" t="s">
        <v>17</v>
      </c>
      <c r="D140">
        <v>0</v>
      </c>
      <c r="E140">
        <v>22</v>
      </c>
      <c r="F140">
        <v>1</v>
      </c>
      <c r="G140">
        <v>1</v>
      </c>
      <c r="H140">
        <v>2</v>
      </c>
      <c r="I140">
        <v>29</v>
      </c>
      <c r="J140" t="s">
        <v>13</v>
      </c>
      <c r="K140" t="s">
        <v>1061</v>
      </c>
    </row>
    <row r="141" spans="1:11" x14ac:dyDescent="0.25">
      <c r="A141" s="1">
        <v>0</v>
      </c>
      <c r="B141" t="s">
        <v>195</v>
      </c>
      <c r="C141" t="s">
        <v>12</v>
      </c>
      <c r="D141">
        <v>1</v>
      </c>
      <c r="E141">
        <v>17</v>
      </c>
      <c r="F141">
        <v>0</v>
      </c>
      <c r="G141">
        <v>0</v>
      </c>
      <c r="H141">
        <v>3</v>
      </c>
      <c r="I141">
        <v>8.6624999999999996</v>
      </c>
      <c r="J141" t="s">
        <v>13</v>
      </c>
      <c r="K141" t="s">
        <v>1061</v>
      </c>
    </row>
    <row r="142" spans="1:11" x14ac:dyDescent="0.25">
      <c r="A142" s="1">
        <v>0</v>
      </c>
      <c r="B142" t="s">
        <v>196</v>
      </c>
      <c r="C142" t="s">
        <v>12</v>
      </c>
      <c r="D142">
        <v>1</v>
      </c>
      <c r="E142">
        <v>17</v>
      </c>
      <c r="F142">
        <v>0</v>
      </c>
      <c r="G142">
        <v>0</v>
      </c>
      <c r="H142">
        <v>3</v>
      </c>
      <c r="I142">
        <v>8.6624999999999996</v>
      </c>
      <c r="J142" t="s">
        <v>13</v>
      </c>
      <c r="K142" t="s">
        <v>1061</v>
      </c>
    </row>
    <row r="143" spans="1:11" x14ac:dyDescent="0.25">
      <c r="A143" s="1">
        <v>1</v>
      </c>
      <c r="B143" t="s">
        <v>197</v>
      </c>
      <c r="C143" t="s">
        <v>17</v>
      </c>
      <c r="D143">
        <v>0</v>
      </c>
      <c r="E143">
        <v>35</v>
      </c>
      <c r="F143">
        <v>0</v>
      </c>
      <c r="G143">
        <v>0</v>
      </c>
      <c r="H143">
        <v>2</v>
      </c>
      <c r="I143">
        <v>21</v>
      </c>
      <c r="J143" t="s">
        <v>13</v>
      </c>
      <c r="K143" t="s">
        <v>1061</v>
      </c>
    </row>
    <row r="144" spans="1:11" x14ac:dyDescent="0.25">
      <c r="A144" s="1">
        <v>1</v>
      </c>
      <c r="B144" t="s">
        <v>200</v>
      </c>
      <c r="C144" t="s">
        <v>17</v>
      </c>
      <c r="D144">
        <v>0</v>
      </c>
      <c r="E144">
        <v>53</v>
      </c>
      <c r="F144">
        <v>0</v>
      </c>
      <c r="G144">
        <v>0</v>
      </c>
      <c r="H144">
        <v>1</v>
      </c>
      <c r="I144">
        <v>27.445799999999998</v>
      </c>
      <c r="J144" t="s">
        <v>21</v>
      </c>
      <c r="K144" t="s">
        <v>1061</v>
      </c>
    </row>
    <row r="145" spans="1:11" x14ac:dyDescent="0.25">
      <c r="A145" s="1">
        <v>0</v>
      </c>
      <c r="B145" t="s">
        <v>201</v>
      </c>
      <c r="C145" t="s">
        <v>12</v>
      </c>
      <c r="D145">
        <v>1</v>
      </c>
      <c r="E145">
        <v>21</v>
      </c>
      <c r="F145">
        <v>0</v>
      </c>
      <c r="G145">
        <v>0</v>
      </c>
      <c r="H145">
        <v>3</v>
      </c>
      <c r="I145">
        <v>8.0500000000000007</v>
      </c>
      <c r="J145" t="s">
        <v>13</v>
      </c>
      <c r="K145" t="s">
        <v>1061</v>
      </c>
    </row>
    <row r="146" spans="1:11" x14ac:dyDescent="0.25">
      <c r="A146" s="1">
        <v>0</v>
      </c>
      <c r="B146" t="s">
        <v>202</v>
      </c>
      <c r="C146" t="s">
        <v>12</v>
      </c>
      <c r="D146">
        <v>1</v>
      </c>
      <c r="E146">
        <v>19</v>
      </c>
      <c r="F146">
        <v>0</v>
      </c>
      <c r="G146">
        <v>0</v>
      </c>
      <c r="H146">
        <v>2</v>
      </c>
      <c r="I146">
        <v>13</v>
      </c>
      <c r="J146" t="s">
        <v>13</v>
      </c>
      <c r="K146" t="s">
        <v>1061</v>
      </c>
    </row>
    <row r="147" spans="1:11" x14ac:dyDescent="0.25">
      <c r="A147" s="1">
        <v>1</v>
      </c>
      <c r="B147" t="s">
        <v>203</v>
      </c>
      <c r="C147" t="s">
        <v>12</v>
      </c>
      <c r="D147">
        <v>1</v>
      </c>
      <c r="E147">
        <v>36</v>
      </c>
      <c r="F147">
        <v>0</v>
      </c>
      <c r="G147">
        <v>1</v>
      </c>
      <c r="H147">
        <v>1</v>
      </c>
      <c r="I147">
        <v>512.32920000000001</v>
      </c>
      <c r="J147" t="s">
        <v>21</v>
      </c>
      <c r="K147" t="s">
        <v>1061</v>
      </c>
    </row>
    <row r="148" spans="1:11" x14ac:dyDescent="0.25">
      <c r="A148" s="1">
        <v>1</v>
      </c>
      <c r="B148" t="s">
        <v>204</v>
      </c>
      <c r="C148" t="s">
        <v>17</v>
      </c>
      <c r="D148">
        <v>0</v>
      </c>
      <c r="E148">
        <v>58</v>
      </c>
      <c r="F148">
        <v>0</v>
      </c>
      <c r="G148">
        <v>1</v>
      </c>
      <c r="H148">
        <v>1</v>
      </c>
      <c r="I148">
        <v>512.32920000000001</v>
      </c>
      <c r="J148" t="s">
        <v>21</v>
      </c>
      <c r="K148" t="s">
        <v>1061</v>
      </c>
    </row>
    <row r="149" spans="1:11" x14ac:dyDescent="0.25">
      <c r="A149" s="1">
        <v>0</v>
      </c>
      <c r="B149" t="s">
        <v>205</v>
      </c>
      <c r="C149" t="s">
        <v>12</v>
      </c>
      <c r="D149">
        <v>1</v>
      </c>
      <c r="E149">
        <v>28</v>
      </c>
      <c r="F149">
        <v>0</v>
      </c>
      <c r="G149">
        <v>0</v>
      </c>
      <c r="H149">
        <v>3</v>
      </c>
      <c r="I149">
        <v>7.7957999999999998</v>
      </c>
      <c r="J149" t="s">
        <v>13</v>
      </c>
      <c r="K149" t="s">
        <v>1061</v>
      </c>
    </row>
    <row r="150" spans="1:11" x14ac:dyDescent="0.25">
      <c r="A150" s="1">
        <v>0</v>
      </c>
      <c r="B150" t="s">
        <v>206</v>
      </c>
      <c r="C150" t="s">
        <v>12</v>
      </c>
      <c r="D150">
        <v>1</v>
      </c>
      <c r="E150">
        <v>24</v>
      </c>
      <c r="F150">
        <v>0</v>
      </c>
      <c r="G150">
        <v>0</v>
      </c>
      <c r="H150">
        <v>3</v>
      </c>
      <c r="I150">
        <v>7.8541999999999996</v>
      </c>
      <c r="J150" t="s">
        <v>13</v>
      </c>
      <c r="K150" t="s">
        <v>1061</v>
      </c>
    </row>
    <row r="151" spans="1:11" x14ac:dyDescent="0.25">
      <c r="A151" s="1">
        <v>0</v>
      </c>
      <c r="B151" t="s">
        <v>207</v>
      </c>
      <c r="C151" t="s">
        <v>12</v>
      </c>
      <c r="D151">
        <v>1</v>
      </c>
      <c r="E151">
        <v>33</v>
      </c>
      <c r="F151">
        <v>0</v>
      </c>
      <c r="G151">
        <v>0</v>
      </c>
      <c r="H151">
        <v>1</v>
      </c>
      <c r="I151">
        <v>5</v>
      </c>
      <c r="J151" t="s">
        <v>13</v>
      </c>
      <c r="K151" t="s">
        <v>1061</v>
      </c>
    </row>
    <row r="152" spans="1:11" x14ac:dyDescent="0.25">
      <c r="A152" s="1">
        <v>0</v>
      </c>
      <c r="B152" t="s">
        <v>209</v>
      </c>
      <c r="C152" t="s">
        <v>17</v>
      </c>
      <c r="D152">
        <v>0</v>
      </c>
      <c r="E152">
        <v>37</v>
      </c>
      <c r="F152">
        <v>0</v>
      </c>
      <c r="G152">
        <v>0</v>
      </c>
      <c r="H152">
        <v>3</v>
      </c>
      <c r="I152">
        <v>7.75</v>
      </c>
      <c r="J152" t="s">
        <v>110</v>
      </c>
      <c r="K152" t="s">
        <v>1061</v>
      </c>
    </row>
    <row r="153" spans="1:11" x14ac:dyDescent="0.25">
      <c r="A153" s="1">
        <v>0</v>
      </c>
      <c r="B153" t="s">
        <v>210</v>
      </c>
      <c r="C153" t="s">
        <v>12</v>
      </c>
      <c r="D153">
        <v>1</v>
      </c>
      <c r="E153">
        <v>28</v>
      </c>
      <c r="F153">
        <v>0</v>
      </c>
      <c r="G153">
        <v>0</v>
      </c>
      <c r="H153">
        <v>1</v>
      </c>
      <c r="I153">
        <v>47.1</v>
      </c>
      <c r="J153" t="s">
        <v>13</v>
      </c>
      <c r="K153" t="s">
        <v>1061</v>
      </c>
    </row>
    <row r="154" spans="1:11" x14ac:dyDescent="0.25">
      <c r="A154" s="1">
        <v>0</v>
      </c>
      <c r="B154" t="s">
        <v>211</v>
      </c>
      <c r="C154" t="s">
        <v>12</v>
      </c>
      <c r="D154">
        <v>1</v>
      </c>
      <c r="E154">
        <v>17</v>
      </c>
      <c r="F154">
        <v>0</v>
      </c>
      <c r="G154">
        <v>0</v>
      </c>
      <c r="H154">
        <v>1</v>
      </c>
      <c r="I154">
        <v>47.1</v>
      </c>
      <c r="J154" t="s">
        <v>13</v>
      </c>
      <c r="K154" t="s">
        <v>1061</v>
      </c>
    </row>
    <row r="155" spans="1:11" x14ac:dyDescent="0.25">
      <c r="A155" s="1">
        <v>1</v>
      </c>
      <c r="B155" t="s">
        <v>212</v>
      </c>
      <c r="C155" t="s">
        <v>12</v>
      </c>
      <c r="D155">
        <v>1</v>
      </c>
      <c r="E155">
        <v>11</v>
      </c>
      <c r="F155">
        <v>1</v>
      </c>
      <c r="G155">
        <v>2</v>
      </c>
      <c r="H155">
        <v>1</v>
      </c>
      <c r="I155">
        <v>120</v>
      </c>
      <c r="J155" t="s">
        <v>13</v>
      </c>
      <c r="K155" t="s">
        <v>1061</v>
      </c>
    </row>
    <row r="156" spans="1:11" x14ac:dyDescent="0.25">
      <c r="A156" s="1">
        <v>1</v>
      </c>
      <c r="B156" t="s">
        <v>213</v>
      </c>
      <c r="C156" t="s">
        <v>17</v>
      </c>
      <c r="D156">
        <v>0</v>
      </c>
      <c r="E156">
        <v>14</v>
      </c>
      <c r="F156">
        <v>1</v>
      </c>
      <c r="G156">
        <v>2</v>
      </c>
      <c r="H156">
        <v>1</v>
      </c>
      <c r="I156">
        <v>120</v>
      </c>
      <c r="J156" t="s">
        <v>13</v>
      </c>
      <c r="K156" t="s">
        <v>1061</v>
      </c>
    </row>
    <row r="157" spans="1:11" x14ac:dyDescent="0.25">
      <c r="A157" s="1">
        <v>1</v>
      </c>
      <c r="B157" t="s">
        <v>214</v>
      </c>
      <c r="C157" t="s">
        <v>12</v>
      </c>
      <c r="D157">
        <v>1</v>
      </c>
      <c r="E157">
        <v>36</v>
      </c>
      <c r="F157">
        <v>1</v>
      </c>
      <c r="G157">
        <v>2</v>
      </c>
      <c r="H157">
        <v>1</v>
      </c>
      <c r="I157">
        <v>120</v>
      </c>
      <c r="J157" t="s">
        <v>13</v>
      </c>
      <c r="K157" t="s">
        <v>1061</v>
      </c>
    </row>
    <row r="158" spans="1:11" x14ac:dyDescent="0.25">
      <c r="A158" s="1">
        <v>0</v>
      </c>
      <c r="B158" t="s">
        <v>215</v>
      </c>
      <c r="C158" t="s">
        <v>17</v>
      </c>
      <c r="D158">
        <v>0</v>
      </c>
      <c r="E158">
        <v>44</v>
      </c>
      <c r="F158">
        <v>1</v>
      </c>
      <c r="G158">
        <v>0</v>
      </c>
      <c r="H158">
        <v>2</v>
      </c>
      <c r="I158">
        <v>26</v>
      </c>
      <c r="J158" t="s">
        <v>13</v>
      </c>
      <c r="K158" t="s">
        <v>1061</v>
      </c>
    </row>
    <row r="159" spans="1:11" x14ac:dyDescent="0.25">
      <c r="A159" s="1">
        <v>1</v>
      </c>
      <c r="B159" t="s">
        <v>216</v>
      </c>
      <c r="C159" t="s">
        <v>17</v>
      </c>
      <c r="D159">
        <v>0</v>
      </c>
      <c r="E159">
        <v>36</v>
      </c>
      <c r="F159">
        <v>1</v>
      </c>
      <c r="G159">
        <v>2</v>
      </c>
      <c r="H159">
        <v>1</v>
      </c>
      <c r="I159">
        <v>120</v>
      </c>
      <c r="J159" t="s">
        <v>13</v>
      </c>
      <c r="K159" t="s">
        <v>1061</v>
      </c>
    </row>
    <row r="160" spans="1:11" x14ac:dyDescent="0.25">
      <c r="A160" s="1">
        <v>0</v>
      </c>
      <c r="B160" t="s">
        <v>218</v>
      </c>
      <c r="C160" t="s">
        <v>12</v>
      </c>
      <c r="D160">
        <v>1</v>
      </c>
      <c r="E160">
        <v>28</v>
      </c>
      <c r="F160">
        <v>0</v>
      </c>
      <c r="G160">
        <v>0</v>
      </c>
      <c r="H160">
        <v>3</v>
      </c>
      <c r="I160">
        <v>7.25</v>
      </c>
      <c r="J160" t="s">
        <v>13</v>
      </c>
      <c r="K160" t="s">
        <v>1061</v>
      </c>
    </row>
    <row r="161" spans="1:11" x14ac:dyDescent="0.25">
      <c r="A161" s="1">
        <v>0</v>
      </c>
      <c r="B161" t="s">
        <v>219</v>
      </c>
      <c r="C161" t="s">
        <v>12</v>
      </c>
      <c r="D161">
        <v>1</v>
      </c>
      <c r="E161">
        <v>49</v>
      </c>
      <c r="F161">
        <v>0</v>
      </c>
      <c r="G161">
        <v>0</v>
      </c>
      <c r="H161">
        <v>1</v>
      </c>
      <c r="I161">
        <v>26</v>
      </c>
      <c r="J161" t="s">
        <v>13</v>
      </c>
      <c r="K161" t="s">
        <v>1061</v>
      </c>
    </row>
    <row r="162" spans="1:11" x14ac:dyDescent="0.25">
      <c r="A162" s="1">
        <v>1</v>
      </c>
      <c r="B162" t="s">
        <v>221</v>
      </c>
      <c r="C162" t="s">
        <v>17</v>
      </c>
      <c r="D162">
        <v>0</v>
      </c>
      <c r="E162">
        <v>76</v>
      </c>
      <c r="F162">
        <v>1</v>
      </c>
      <c r="G162">
        <v>0</v>
      </c>
      <c r="H162">
        <v>1</v>
      </c>
      <c r="I162">
        <v>78.849999999999994</v>
      </c>
      <c r="J162" t="s">
        <v>13</v>
      </c>
      <c r="K162" t="s">
        <v>1061</v>
      </c>
    </row>
    <row r="163" spans="1:11" x14ac:dyDescent="0.25">
      <c r="A163" s="1">
        <v>0</v>
      </c>
      <c r="B163" t="s">
        <v>223</v>
      </c>
      <c r="C163" t="s">
        <v>12</v>
      </c>
      <c r="D163">
        <v>1</v>
      </c>
      <c r="E163">
        <v>46</v>
      </c>
      <c r="F163">
        <v>1</v>
      </c>
      <c r="G163">
        <v>0</v>
      </c>
      <c r="H163">
        <v>1</v>
      </c>
      <c r="I163">
        <v>61.174999999999997</v>
      </c>
      <c r="J163" t="s">
        <v>13</v>
      </c>
      <c r="K163" t="s">
        <v>1061</v>
      </c>
    </row>
    <row r="164" spans="1:11" x14ac:dyDescent="0.25">
      <c r="A164" s="1">
        <v>1</v>
      </c>
      <c r="B164" t="s">
        <v>224</v>
      </c>
      <c r="C164" t="s">
        <v>17</v>
      </c>
      <c r="D164">
        <v>0</v>
      </c>
      <c r="E164">
        <v>47</v>
      </c>
      <c r="F164">
        <v>1</v>
      </c>
      <c r="G164">
        <v>0</v>
      </c>
      <c r="H164">
        <v>1</v>
      </c>
      <c r="I164">
        <v>61.174999999999997</v>
      </c>
      <c r="J164" t="s">
        <v>13</v>
      </c>
      <c r="K164" t="s">
        <v>1061</v>
      </c>
    </row>
    <row r="165" spans="1:11" x14ac:dyDescent="0.25">
      <c r="A165" s="1">
        <v>1</v>
      </c>
      <c r="B165" t="s">
        <v>225</v>
      </c>
      <c r="C165" t="s">
        <v>12</v>
      </c>
      <c r="D165">
        <v>1</v>
      </c>
      <c r="E165">
        <v>27</v>
      </c>
      <c r="F165">
        <v>1</v>
      </c>
      <c r="G165">
        <v>0</v>
      </c>
      <c r="H165">
        <v>1</v>
      </c>
      <c r="I165">
        <v>53.1</v>
      </c>
      <c r="J165" t="s">
        <v>13</v>
      </c>
      <c r="K165" t="s">
        <v>1061</v>
      </c>
    </row>
    <row r="166" spans="1:11" x14ac:dyDescent="0.25">
      <c r="A166" s="1">
        <v>1</v>
      </c>
      <c r="B166" t="s">
        <v>226</v>
      </c>
      <c r="C166" t="s">
        <v>17</v>
      </c>
      <c r="D166">
        <v>0</v>
      </c>
      <c r="E166">
        <v>33</v>
      </c>
      <c r="F166">
        <v>1</v>
      </c>
      <c r="G166">
        <v>0</v>
      </c>
      <c r="H166">
        <v>1</v>
      </c>
      <c r="I166">
        <v>53.1</v>
      </c>
      <c r="J166" t="s">
        <v>13</v>
      </c>
      <c r="K166" t="s">
        <v>1061</v>
      </c>
    </row>
    <row r="167" spans="1:11" x14ac:dyDescent="0.25">
      <c r="A167" s="1">
        <v>0</v>
      </c>
      <c r="B167" t="s">
        <v>227</v>
      </c>
      <c r="C167" t="s">
        <v>12</v>
      </c>
      <c r="D167">
        <v>1</v>
      </c>
      <c r="E167">
        <v>52</v>
      </c>
      <c r="F167">
        <v>0</v>
      </c>
      <c r="G167">
        <v>0</v>
      </c>
      <c r="H167">
        <v>2</v>
      </c>
      <c r="I167">
        <v>13.5</v>
      </c>
      <c r="J167" t="s">
        <v>13</v>
      </c>
      <c r="K167" t="s">
        <v>1061</v>
      </c>
    </row>
    <row r="168" spans="1:11" x14ac:dyDescent="0.25">
      <c r="A168" s="1">
        <v>0</v>
      </c>
      <c r="B168" t="s">
        <v>228</v>
      </c>
      <c r="C168" t="s">
        <v>12</v>
      </c>
      <c r="D168">
        <v>1</v>
      </c>
      <c r="E168">
        <v>37</v>
      </c>
      <c r="F168">
        <v>1</v>
      </c>
      <c r="G168">
        <v>0</v>
      </c>
      <c r="H168">
        <v>2</v>
      </c>
      <c r="I168">
        <v>26</v>
      </c>
      <c r="J168" t="s">
        <v>13</v>
      </c>
      <c r="K168" t="s">
        <v>1061</v>
      </c>
    </row>
    <row r="169" spans="1:11" x14ac:dyDescent="0.25">
      <c r="A169" s="1">
        <v>0</v>
      </c>
      <c r="B169" t="s">
        <v>229</v>
      </c>
      <c r="C169" t="s">
        <v>17</v>
      </c>
      <c r="D169">
        <v>0</v>
      </c>
      <c r="E169">
        <v>29</v>
      </c>
      <c r="F169">
        <v>1</v>
      </c>
      <c r="G169">
        <v>0</v>
      </c>
      <c r="H169">
        <v>2</v>
      </c>
      <c r="I169">
        <v>26</v>
      </c>
      <c r="J169" t="s">
        <v>13</v>
      </c>
      <c r="K169" t="s">
        <v>1061</v>
      </c>
    </row>
    <row r="170" spans="1:11" x14ac:dyDescent="0.25">
      <c r="A170" s="1">
        <v>0</v>
      </c>
      <c r="B170" t="s">
        <v>230</v>
      </c>
      <c r="C170" t="s">
        <v>12</v>
      </c>
      <c r="D170">
        <v>1</v>
      </c>
      <c r="E170">
        <v>21</v>
      </c>
      <c r="F170">
        <v>0</v>
      </c>
      <c r="G170">
        <v>0</v>
      </c>
      <c r="H170">
        <v>3</v>
      </c>
      <c r="I170">
        <v>7.7332999999999998</v>
      </c>
      <c r="J170" t="s">
        <v>110</v>
      </c>
      <c r="K170" t="s">
        <v>1061</v>
      </c>
    </row>
    <row r="171" spans="1:11" x14ac:dyDescent="0.25">
      <c r="A171" s="1">
        <v>1</v>
      </c>
      <c r="B171" t="s">
        <v>231</v>
      </c>
      <c r="C171" t="s">
        <v>17</v>
      </c>
      <c r="D171">
        <v>0</v>
      </c>
      <c r="E171">
        <v>36</v>
      </c>
      <c r="F171">
        <v>0</v>
      </c>
      <c r="G171">
        <v>0</v>
      </c>
      <c r="H171">
        <v>1</v>
      </c>
      <c r="I171">
        <v>262.375</v>
      </c>
      <c r="J171" t="s">
        <v>21</v>
      </c>
      <c r="K171" t="s">
        <v>1061</v>
      </c>
    </row>
    <row r="172" spans="1:11" x14ac:dyDescent="0.25">
      <c r="A172" s="1">
        <v>1</v>
      </c>
      <c r="B172" t="s">
        <v>232</v>
      </c>
      <c r="C172" t="s">
        <v>17</v>
      </c>
      <c r="D172">
        <v>0</v>
      </c>
      <c r="E172">
        <v>30</v>
      </c>
      <c r="F172">
        <v>0</v>
      </c>
      <c r="G172">
        <v>0</v>
      </c>
      <c r="H172">
        <v>1</v>
      </c>
      <c r="I172">
        <v>86.5</v>
      </c>
      <c r="J172" t="s">
        <v>13</v>
      </c>
      <c r="K172" t="s">
        <v>1061</v>
      </c>
    </row>
    <row r="173" spans="1:11" x14ac:dyDescent="0.25">
      <c r="A173" s="1">
        <v>1</v>
      </c>
      <c r="B173" t="s">
        <v>233</v>
      </c>
      <c r="C173" t="s">
        <v>12</v>
      </c>
      <c r="D173">
        <v>1</v>
      </c>
      <c r="E173">
        <v>45</v>
      </c>
      <c r="F173">
        <v>0</v>
      </c>
      <c r="G173">
        <v>0</v>
      </c>
      <c r="H173">
        <v>1</v>
      </c>
      <c r="I173">
        <v>29.7</v>
      </c>
      <c r="J173" t="s">
        <v>21</v>
      </c>
      <c r="K173" t="s">
        <v>1061</v>
      </c>
    </row>
    <row r="174" spans="1:11" x14ac:dyDescent="0.25">
      <c r="A174" s="1">
        <v>1</v>
      </c>
      <c r="B174" t="s">
        <v>234</v>
      </c>
      <c r="C174" t="s">
        <v>12</v>
      </c>
      <c r="D174">
        <v>1</v>
      </c>
      <c r="E174">
        <v>32</v>
      </c>
      <c r="F174">
        <v>0</v>
      </c>
      <c r="G174">
        <v>0</v>
      </c>
      <c r="H174">
        <v>3</v>
      </c>
      <c r="I174">
        <v>56.495800000000003</v>
      </c>
      <c r="J174" t="s">
        <v>13</v>
      </c>
      <c r="K174" t="s">
        <v>1061</v>
      </c>
    </row>
    <row r="175" spans="1:11" x14ac:dyDescent="0.25">
      <c r="A175" s="1">
        <v>0</v>
      </c>
      <c r="B175" t="s">
        <v>235</v>
      </c>
      <c r="C175" t="s">
        <v>12</v>
      </c>
      <c r="D175">
        <v>1</v>
      </c>
      <c r="E175">
        <v>29</v>
      </c>
      <c r="F175">
        <v>0</v>
      </c>
      <c r="G175">
        <v>0</v>
      </c>
      <c r="H175">
        <v>3</v>
      </c>
      <c r="I175">
        <v>8.0500000000000007</v>
      </c>
      <c r="J175" t="s">
        <v>13</v>
      </c>
      <c r="K175" t="s">
        <v>1061</v>
      </c>
    </row>
    <row r="176" spans="1:11" x14ac:dyDescent="0.25">
      <c r="A176" s="1">
        <v>1</v>
      </c>
      <c r="B176" t="s">
        <v>236</v>
      </c>
      <c r="C176" t="s">
        <v>17</v>
      </c>
      <c r="D176">
        <v>0</v>
      </c>
      <c r="E176">
        <v>25</v>
      </c>
      <c r="F176">
        <v>1</v>
      </c>
      <c r="G176">
        <v>1</v>
      </c>
      <c r="H176">
        <v>2</v>
      </c>
      <c r="I176">
        <v>30</v>
      </c>
      <c r="J176" t="s">
        <v>13</v>
      </c>
      <c r="K176" t="s">
        <v>1061</v>
      </c>
    </row>
    <row r="177" spans="1:11" x14ac:dyDescent="0.25">
      <c r="A177" s="1">
        <v>0</v>
      </c>
      <c r="B177" t="s">
        <v>238</v>
      </c>
      <c r="C177" t="s">
        <v>12</v>
      </c>
      <c r="D177">
        <v>1</v>
      </c>
      <c r="E177">
        <v>26</v>
      </c>
      <c r="F177">
        <v>1</v>
      </c>
      <c r="G177">
        <v>0</v>
      </c>
      <c r="H177">
        <v>3</v>
      </c>
      <c r="I177">
        <v>14.4542</v>
      </c>
      <c r="J177" t="s">
        <v>21</v>
      </c>
      <c r="K177" t="s">
        <v>1061</v>
      </c>
    </row>
    <row r="178" spans="1:11" x14ac:dyDescent="0.25">
      <c r="A178" s="1">
        <v>0</v>
      </c>
      <c r="B178" t="s">
        <v>239</v>
      </c>
      <c r="C178" t="s">
        <v>12</v>
      </c>
      <c r="D178">
        <v>1</v>
      </c>
      <c r="E178">
        <v>18</v>
      </c>
      <c r="F178">
        <v>1</v>
      </c>
      <c r="G178">
        <v>0</v>
      </c>
      <c r="H178">
        <v>3</v>
      </c>
      <c r="I178">
        <v>14.4542</v>
      </c>
      <c r="J178" t="s">
        <v>21</v>
      </c>
      <c r="K178" t="s">
        <v>1061</v>
      </c>
    </row>
    <row r="179" spans="1:11" x14ac:dyDescent="0.25">
      <c r="A179" s="1">
        <v>0</v>
      </c>
      <c r="B179" t="s">
        <v>240</v>
      </c>
      <c r="C179" t="s">
        <v>12</v>
      </c>
      <c r="D179">
        <v>1</v>
      </c>
      <c r="E179">
        <v>27</v>
      </c>
      <c r="F179">
        <v>1</v>
      </c>
      <c r="G179">
        <v>0</v>
      </c>
      <c r="H179">
        <v>1</v>
      </c>
      <c r="I179">
        <v>136.7792</v>
      </c>
      <c r="J179" t="s">
        <v>21</v>
      </c>
      <c r="K179" t="s">
        <v>1061</v>
      </c>
    </row>
    <row r="180" spans="1:11" x14ac:dyDescent="0.25">
      <c r="A180" s="1">
        <v>1</v>
      </c>
      <c r="B180" t="s">
        <v>241</v>
      </c>
      <c r="C180" t="s">
        <v>17</v>
      </c>
      <c r="D180">
        <v>0</v>
      </c>
      <c r="E180">
        <v>26</v>
      </c>
      <c r="F180">
        <v>1</v>
      </c>
      <c r="G180">
        <v>0</v>
      </c>
      <c r="H180">
        <v>1</v>
      </c>
      <c r="I180">
        <v>136.7792</v>
      </c>
      <c r="J180" t="s">
        <v>21</v>
      </c>
      <c r="K180" t="s">
        <v>1061</v>
      </c>
    </row>
    <row r="181" spans="1:11" x14ac:dyDescent="0.25">
      <c r="A181" s="1">
        <v>0</v>
      </c>
      <c r="B181" t="s">
        <v>242</v>
      </c>
      <c r="C181" t="s">
        <v>12</v>
      </c>
      <c r="D181">
        <v>1</v>
      </c>
      <c r="E181">
        <v>29</v>
      </c>
      <c r="F181">
        <v>1</v>
      </c>
      <c r="G181">
        <v>0</v>
      </c>
      <c r="H181">
        <v>2</v>
      </c>
      <c r="I181">
        <v>26</v>
      </c>
      <c r="J181" t="s">
        <v>13</v>
      </c>
      <c r="K181" t="s">
        <v>1061</v>
      </c>
    </row>
    <row r="182" spans="1:11" x14ac:dyDescent="0.25">
      <c r="A182" s="1">
        <v>1</v>
      </c>
      <c r="B182" t="s">
        <v>243</v>
      </c>
      <c r="C182" t="s">
        <v>17</v>
      </c>
      <c r="D182">
        <v>0</v>
      </c>
      <c r="E182">
        <v>28</v>
      </c>
      <c r="F182">
        <v>1</v>
      </c>
      <c r="G182">
        <v>0</v>
      </c>
      <c r="H182">
        <v>2</v>
      </c>
      <c r="I182">
        <v>26</v>
      </c>
      <c r="J182" t="s">
        <v>13</v>
      </c>
      <c r="K182" t="s">
        <v>1061</v>
      </c>
    </row>
    <row r="183" spans="1:11" x14ac:dyDescent="0.25">
      <c r="A183" s="1">
        <v>1</v>
      </c>
      <c r="B183" t="s">
        <v>244</v>
      </c>
      <c r="C183" t="s">
        <v>17</v>
      </c>
      <c r="D183">
        <v>0</v>
      </c>
      <c r="E183">
        <v>22</v>
      </c>
      <c r="F183">
        <v>0</v>
      </c>
      <c r="G183">
        <v>0</v>
      </c>
      <c r="H183">
        <v>1</v>
      </c>
      <c r="I183">
        <v>151.55000000000001</v>
      </c>
      <c r="J183" t="s">
        <v>13</v>
      </c>
      <c r="K183" t="s">
        <v>1061</v>
      </c>
    </row>
    <row r="184" spans="1:11" x14ac:dyDescent="0.25">
      <c r="A184" s="1">
        <v>0</v>
      </c>
      <c r="B184" t="s">
        <v>245</v>
      </c>
      <c r="C184" t="s">
        <v>12</v>
      </c>
      <c r="D184">
        <v>1</v>
      </c>
      <c r="E184">
        <v>20</v>
      </c>
      <c r="F184">
        <v>0</v>
      </c>
      <c r="G184">
        <v>0</v>
      </c>
      <c r="H184">
        <v>3</v>
      </c>
      <c r="I184">
        <v>7.05</v>
      </c>
      <c r="J184" t="s">
        <v>13</v>
      </c>
      <c r="K184" t="s">
        <v>1061</v>
      </c>
    </row>
    <row r="185" spans="1:11" x14ac:dyDescent="0.25">
      <c r="A185" s="1">
        <v>1</v>
      </c>
      <c r="B185" t="s">
        <v>246</v>
      </c>
      <c r="C185" t="s">
        <v>12</v>
      </c>
      <c r="D185">
        <v>1</v>
      </c>
      <c r="E185">
        <v>18</v>
      </c>
      <c r="F185">
        <v>0</v>
      </c>
      <c r="G185">
        <v>0</v>
      </c>
      <c r="H185">
        <v>3</v>
      </c>
      <c r="I185">
        <v>8.0500000000000007</v>
      </c>
      <c r="J185" t="s">
        <v>13</v>
      </c>
      <c r="K185" t="s">
        <v>1061</v>
      </c>
    </row>
    <row r="186" spans="1:11" x14ac:dyDescent="0.25">
      <c r="A186" s="1">
        <v>0</v>
      </c>
      <c r="B186" t="s">
        <v>247</v>
      </c>
      <c r="C186" t="s">
        <v>12</v>
      </c>
      <c r="D186">
        <v>1</v>
      </c>
      <c r="E186">
        <v>24</v>
      </c>
      <c r="F186">
        <v>0</v>
      </c>
      <c r="G186">
        <v>0</v>
      </c>
      <c r="H186">
        <v>3</v>
      </c>
      <c r="I186">
        <v>7.25</v>
      </c>
      <c r="J186" t="s">
        <v>110</v>
      </c>
      <c r="K186" t="s">
        <v>1061</v>
      </c>
    </row>
    <row r="187" spans="1:11" x14ac:dyDescent="0.25">
      <c r="A187" s="1">
        <v>0</v>
      </c>
      <c r="B187" t="s">
        <v>248</v>
      </c>
      <c r="C187" t="s">
        <v>12</v>
      </c>
      <c r="D187">
        <v>1</v>
      </c>
      <c r="E187">
        <v>36</v>
      </c>
      <c r="F187">
        <v>0</v>
      </c>
      <c r="G187">
        <v>0</v>
      </c>
      <c r="H187">
        <v>3</v>
      </c>
      <c r="I187">
        <v>7.4958</v>
      </c>
      <c r="J187" t="s">
        <v>13</v>
      </c>
      <c r="K187" t="s">
        <v>1061</v>
      </c>
    </row>
    <row r="188" spans="1:11" x14ac:dyDescent="0.25">
      <c r="A188" s="1">
        <v>0</v>
      </c>
      <c r="B188" t="s">
        <v>249</v>
      </c>
      <c r="C188" t="s">
        <v>12</v>
      </c>
      <c r="D188">
        <v>1</v>
      </c>
      <c r="E188">
        <v>24</v>
      </c>
      <c r="F188">
        <v>0</v>
      </c>
      <c r="G188">
        <v>0</v>
      </c>
      <c r="H188">
        <v>3</v>
      </c>
      <c r="I188">
        <v>7.4958</v>
      </c>
      <c r="J188" t="s">
        <v>13</v>
      </c>
      <c r="K188" t="s">
        <v>1061</v>
      </c>
    </row>
    <row r="189" spans="1:11" x14ac:dyDescent="0.25">
      <c r="A189" s="1">
        <v>0</v>
      </c>
      <c r="B189" t="s">
        <v>250</v>
      </c>
      <c r="C189" t="s">
        <v>12</v>
      </c>
      <c r="D189">
        <v>1</v>
      </c>
      <c r="E189">
        <v>29</v>
      </c>
      <c r="F189">
        <v>0</v>
      </c>
      <c r="G189">
        <v>0</v>
      </c>
      <c r="H189">
        <v>2</v>
      </c>
      <c r="I189">
        <v>10.5</v>
      </c>
      <c r="J189" t="s">
        <v>13</v>
      </c>
      <c r="K189" t="s">
        <v>1061</v>
      </c>
    </row>
    <row r="190" spans="1:11" x14ac:dyDescent="0.25">
      <c r="A190" s="1">
        <v>0</v>
      </c>
      <c r="B190" t="s">
        <v>251</v>
      </c>
      <c r="C190" t="s">
        <v>12</v>
      </c>
      <c r="D190">
        <v>1</v>
      </c>
      <c r="E190">
        <v>28</v>
      </c>
      <c r="F190">
        <v>0</v>
      </c>
      <c r="G190">
        <v>0</v>
      </c>
      <c r="H190">
        <v>2</v>
      </c>
      <c r="I190">
        <v>13</v>
      </c>
      <c r="J190" t="s">
        <v>13</v>
      </c>
      <c r="K190" t="s">
        <v>1061</v>
      </c>
    </row>
    <row r="191" spans="1:11" x14ac:dyDescent="0.25">
      <c r="A191" s="1">
        <v>0</v>
      </c>
      <c r="B191" t="s">
        <v>253</v>
      </c>
      <c r="C191" t="s">
        <v>12</v>
      </c>
      <c r="D191">
        <v>1</v>
      </c>
      <c r="E191">
        <v>47</v>
      </c>
      <c r="F191">
        <v>0</v>
      </c>
      <c r="G191">
        <v>0</v>
      </c>
      <c r="H191">
        <v>1</v>
      </c>
      <c r="I191">
        <v>25.587499999999999</v>
      </c>
      <c r="J191" t="s">
        <v>13</v>
      </c>
      <c r="K191" t="s">
        <v>1061</v>
      </c>
    </row>
    <row r="192" spans="1:11" x14ac:dyDescent="0.25">
      <c r="A192" s="1">
        <v>1</v>
      </c>
      <c r="B192" t="s">
        <v>254</v>
      </c>
      <c r="C192" t="s">
        <v>17</v>
      </c>
      <c r="D192">
        <v>0</v>
      </c>
      <c r="E192">
        <v>8</v>
      </c>
      <c r="F192">
        <v>0</v>
      </c>
      <c r="G192">
        <v>2</v>
      </c>
      <c r="H192">
        <v>2</v>
      </c>
      <c r="I192">
        <v>26.25</v>
      </c>
      <c r="J192" t="s">
        <v>13</v>
      </c>
      <c r="K192" t="s">
        <v>1061</v>
      </c>
    </row>
    <row r="193" spans="1:11" x14ac:dyDescent="0.25">
      <c r="A193" s="1">
        <v>0</v>
      </c>
      <c r="B193" t="s">
        <v>255</v>
      </c>
      <c r="C193" t="s">
        <v>12</v>
      </c>
      <c r="D193">
        <v>1</v>
      </c>
      <c r="E193">
        <v>31</v>
      </c>
      <c r="F193">
        <v>1</v>
      </c>
      <c r="G193">
        <v>1</v>
      </c>
      <c r="H193">
        <v>2</v>
      </c>
      <c r="I193">
        <v>26.25</v>
      </c>
      <c r="J193" t="s">
        <v>13</v>
      </c>
      <c r="K193" t="s">
        <v>1061</v>
      </c>
    </row>
    <row r="194" spans="1:11" x14ac:dyDescent="0.25">
      <c r="A194" s="1">
        <v>0</v>
      </c>
      <c r="B194" t="s">
        <v>258</v>
      </c>
      <c r="C194" t="s">
        <v>12</v>
      </c>
      <c r="D194">
        <v>1</v>
      </c>
      <c r="E194">
        <v>37</v>
      </c>
      <c r="F194">
        <v>1</v>
      </c>
      <c r="G194">
        <v>1</v>
      </c>
      <c r="H194">
        <v>1</v>
      </c>
      <c r="I194">
        <v>83.158299999999997</v>
      </c>
      <c r="J194" t="s">
        <v>21</v>
      </c>
      <c r="K194" t="s">
        <v>1061</v>
      </c>
    </row>
    <row r="195" spans="1:11" x14ac:dyDescent="0.25">
      <c r="A195" s="1">
        <v>1</v>
      </c>
      <c r="B195" t="s">
        <v>259</v>
      </c>
      <c r="C195" t="s">
        <v>17</v>
      </c>
      <c r="D195">
        <v>0</v>
      </c>
      <c r="E195">
        <v>64</v>
      </c>
      <c r="F195">
        <v>0</v>
      </c>
      <c r="G195">
        <v>2</v>
      </c>
      <c r="H195">
        <v>1</v>
      </c>
      <c r="I195">
        <v>83.158299999999997</v>
      </c>
      <c r="J195" t="s">
        <v>21</v>
      </c>
      <c r="K195" t="s">
        <v>1061</v>
      </c>
    </row>
    <row r="196" spans="1:11" x14ac:dyDescent="0.25">
      <c r="A196" s="1">
        <v>0</v>
      </c>
      <c r="B196" t="s">
        <v>260</v>
      </c>
      <c r="C196" t="s">
        <v>12</v>
      </c>
      <c r="D196">
        <v>1</v>
      </c>
      <c r="E196">
        <v>31</v>
      </c>
      <c r="F196">
        <v>0</v>
      </c>
      <c r="G196">
        <v>0</v>
      </c>
      <c r="H196">
        <v>3</v>
      </c>
      <c r="I196">
        <v>7.7332999999999998</v>
      </c>
      <c r="J196" t="s">
        <v>110</v>
      </c>
      <c r="K196" t="s">
        <v>1061</v>
      </c>
    </row>
    <row r="197" spans="1:11" x14ac:dyDescent="0.25">
      <c r="A197" s="1">
        <v>0</v>
      </c>
      <c r="B197" t="s">
        <v>261</v>
      </c>
      <c r="C197" t="s">
        <v>12</v>
      </c>
      <c r="D197">
        <v>1</v>
      </c>
      <c r="E197">
        <v>31</v>
      </c>
      <c r="F197">
        <v>0</v>
      </c>
      <c r="G197">
        <v>0</v>
      </c>
      <c r="H197">
        <v>3</v>
      </c>
      <c r="I197">
        <v>7.75</v>
      </c>
      <c r="J197" t="s">
        <v>110</v>
      </c>
      <c r="K197" t="s">
        <v>1061</v>
      </c>
    </row>
    <row r="198" spans="1:11" x14ac:dyDescent="0.25">
      <c r="A198" s="1">
        <v>0</v>
      </c>
      <c r="B198" t="s">
        <v>262</v>
      </c>
      <c r="C198" t="s">
        <v>17</v>
      </c>
      <c r="D198">
        <v>0</v>
      </c>
      <c r="E198">
        <v>30</v>
      </c>
      <c r="F198">
        <v>0</v>
      </c>
      <c r="G198">
        <v>0</v>
      </c>
      <c r="H198">
        <v>3</v>
      </c>
      <c r="I198">
        <v>7.6292</v>
      </c>
      <c r="J198" t="s">
        <v>110</v>
      </c>
      <c r="K198" t="s">
        <v>1061</v>
      </c>
    </row>
    <row r="199" spans="1:11" x14ac:dyDescent="0.25">
      <c r="A199" s="1">
        <v>0</v>
      </c>
      <c r="B199" t="s">
        <v>264</v>
      </c>
      <c r="C199" t="s">
        <v>12</v>
      </c>
      <c r="D199">
        <v>1</v>
      </c>
      <c r="E199">
        <v>43</v>
      </c>
      <c r="F199">
        <v>0</v>
      </c>
      <c r="G199">
        <v>0</v>
      </c>
      <c r="H199">
        <v>3</v>
      </c>
      <c r="I199">
        <v>8.0500000000000007</v>
      </c>
      <c r="J199" t="s">
        <v>13</v>
      </c>
      <c r="K199" t="s">
        <v>1061</v>
      </c>
    </row>
    <row r="200" spans="1:11" x14ac:dyDescent="0.25">
      <c r="A200" s="1">
        <v>1</v>
      </c>
      <c r="B200" t="s">
        <v>265</v>
      </c>
      <c r="C200" t="s">
        <v>17</v>
      </c>
      <c r="D200">
        <v>0</v>
      </c>
      <c r="E200">
        <v>22</v>
      </c>
      <c r="F200">
        <v>0</v>
      </c>
      <c r="G200">
        <v>0</v>
      </c>
      <c r="H200">
        <v>2</v>
      </c>
      <c r="I200">
        <v>10.5</v>
      </c>
      <c r="J200" t="s">
        <v>13</v>
      </c>
      <c r="K200" t="s">
        <v>1061</v>
      </c>
    </row>
    <row r="201" spans="1:11" x14ac:dyDescent="0.25">
      <c r="A201" s="1">
        <v>0</v>
      </c>
      <c r="B201" t="s">
        <v>267</v>
      </c>
      <c r="C201" t="s">
        <v>12</v>
      </c>
      <c r="D201">
        <v>1</v>
      </c>
      <c r="E201">
        <v>27</v>
      </c>
      <c r="F201">
        <v>0</v>
      </c>
      <c r="G201">
        <v>0</v>
      </c>
      <c r="H201">
        <v>3</v>
      </c>
      <c r="I201">
        <v>7.8958000000000004</v>
      </c>
      <c r="J201" t="s">
        <v>13</v>
      </c>
      <c r="K201" t="s">
        <v>1061</v>
      </c>
    </row>
    <row r="202" spans="1:11" x14ac:dyDescent="0.25">
      <c r="A202" s="1">
        <v>0</v>
      </c>
      <c r="B202" t="s">
        <v>268</v>
      </c>
      <c r="C202" t="s">
        <v>12</v>
      </c>
      <c r="D202">
        <v>1</v>
      </c>
      <c r="E202">
        <v>19</v>
      </c>
      <c r="F202">
        <v>0</v>
      </c>
      <c r="G202">
        <v>0</v>
      </c>
      <c r="H202">
        <v>3</v>
      </c>
      <c r="I202">
        <v>7.8958000000000004</v>
      </c>
      <c r="J202" t="s">
        <v>13</v>
      </c>
      <c r="K202" t="s">
        <v>1061</v>
      </c>
    </row>
    <row r="203" spans="1:11" x14ac:dyDescent="0.25">
      <c r="A203" s="1">
        <v>0</v>
      </c>
      <c r="B203" t="s">
        <v>269</v>
      </c>
      <c r="C203" t="s">
        <v>17</v>
      </c>
      <c r="D203">
        <v>0</v>
      </c>
      <c r="E203">
        <v>30</v>
      </c>
      <c r="F203">
        <v>0</v>
      </c>
      <c r="G203">
        <v>0</v>
      </c>
      <c r="H203">
        <v>2</v>
      </c>
      <c r="I203">
        <v>13</v>
      </c>
      <c r="J203" t="s">
        <v>13</v>
      </c>
      <c r="K203" t="s">
        <v>1061</v>
      </c>
    </row>
    <row r="204" spans="1:11" x14ac:dyDescent="0.25">
      <c r="A204" s="1">
        <v>1</v>
      </c>
      <c r="B204" t="s">
        <v>271</v>
      </c>
      <c r="C204" t="s">
        <v>17</v>
      </c>
      <c r="D204">
        <v>0</v>
      </c>
      <c r="E204">
        <v>55</v>
      </c>
      <c r="F204">
        <v>2</v>
      </c>
      <c r="G204">
        <v>0</v>
      </c>
      <c r="H204">
        <v>1</v>
      </c>
      <c r="I204">
        <v>25.7</v>
      </c>
      <c r="J204" t="s">
        <v>13</v>
      </c>
      <c r="K204" t="s">
        <v>1061</v>
      </c>
    </row>
    <row r="205" spans="1:11" x14ac:dyDescent="0.25">
      <c r="A205" s="1">
        <v>1</v>
      </c>
      <c r="B205" t="s">
        <v>274</v>
      </c>
      <c r="C205" t="s">
        <v>12</v>
      </c>
      <c r="D205">
        <v>1</v>
      </c>
      <c r="E205">
        <v>3</v>
      </c>
      <c r="F205">
        <v>1</v>
      </c>
      <c r="G205">
        <v>1</v>
      </c>
      <c r="H205">
        <v>3</v>
      </c>
      <c r="I205">
        <v>15.9</v>
      </c>
      <c r="J205" t="s">
        <v>13</v>
      </c>
      <c r="K205" t="s">
        <v>1061</v>
      </c>
    </row>
    <row r="206" spans="1:11" x14ac:dyDescent="0.25">
      <c r="A206" s="1">
        <v>1</v>
      </c>
      <c r="B206" t="s">
        <v>275</v>
      </c>
      <c r="C206" t="s">
        <v>17</v>
      </c>
      <c r="D206">
        <v>0</v>
      </c>
      <c r="E206">
        <v>36</v>
      </c>
      <c r="F206">
        <v>0</v>
      </c>
      <c r="G206">
        <v>2</v>
      </c>
      <c r="H206">
        <v>3</v>
      </c>
      <c r="I206">
        <v>15.9</v>
      </c>
      <c r="J206" t="s">
        <v>13</v>
      </c>
      <c r="K206" t="s">
        <v>1061</v>
      </c>
    </row>
    <row r="207" spans="1:11" x14ac:dyDescent="0.25">
      <c r="A207" s="1">
        <v>0</v>
      </c>
      <c r="B207" t="s">
        <v>276</v>
      </c>
      <c r="C207" t="s">
        <v>12</v>
      </c>
      <c r="D207">
        <v>1</v>
      </c>
      <c r="E207">
        <v>59</v>
      </c>
      <c r="F207">
        <v>0</v>
      </c>
      <c r="G207">
        <v>0</v>
      </c>
      <c r="H207">
        <v>3</v>
      </c>
      <c r="I207">
        <v>7.25</v>
      </c>
      <c r="J207" t="s">
        <v>13</v>
      </c>
      <c r="K207" t="s">
        <v>1061</v>
      </c>
    </row>
    <row r="208" spans="1:11" x14ac:dyDescent="0.25">
      <c r="A208" s="1">
        <v>0</v>
      </c>
      <c r="B208" t="s">
        <v>277</v>
      </c>
      <c r="C208" t="s">
        <v>12</v>
      </c>
      <c r="D208">
        <v>1</v>
      </c>
      <c r="E208">
        <v>19</v>
      </c>
      <c r="F208">
        <v>0</v>
      </c>
      <c r="G208">
        <v>0</v>
      </c>
      <c r="H208">
        <v>3</v>
      </c>
      <c r="I208">
        <v>8.1583000000000006</v>
      </c>
      <c r="J208" t="s">
        <v>13</v>
      </c>
      <c r="K208" t="s">
        <v>1061</v>
      </c>
    </row>
    <row r="209" spans="1:11" x14ac:dyDescent="0.25">
      <c r="A209" s="1">
        <v>1</v>
      </c>
      <c r="B209" t="s">
        <v>278</v>
      </c>
      <c r="C209" t="s">
        <v>17</v>
      </c>
      <c r="D209">
        <v>0</v>
      </c>
      <c r="E209">
        <v>17</v>
      </c>
      <c r="F209">
        <v>0</v>
      </c>
      <c r="G209">
        <v>1</v>
      </c>
      <c r="H209">
        <v>3</v>
      </c>
      <c r="I209">
        <v>16.100000000000001</v>
      </c>
      <c r="J209" t="s">
        <v>13</v>
      </c>
      <c r="K209" t="s">
        <v>1061</v>
      </c>
    </row>
    <row r="210" spans="1:11" x14ac:dyDescent="0.25">
      <c r="A210" s="1">
        <v>0</v>
      </c>
      <c r="B210" t="s">
        <v>280</v>
      </c>
      <c r="C210" t="s">
        <v>12</v>
      </c>
      <c r="D210">
        <v>1</v>
      </c>
      <c r="E210">
        <v>70</v>
      </c>
      <c r="F210">
        <v>1</v>
      </c>
      <c r="G210">
        <v>1</v>
      </c>
      <c r="H210">
        <v>1</v>
      </c>
      <c r="I210">
        <v>71</v>
      </c>
      <c r="J210" t="s">
        <v>13</v>
      </c>
      <c r="K210" t="s">
        <v>1061</v>
      </c>
    </row>
    <row r="211" spans="1:11" x14ac:dyDescent="0.25">
      <c r="A211" s="1">
        <v>0</v>
      </c>
      <c r="B211" t="s">
        <v>283</v>
      </c>
      <c r="C211" t="s">
        <v>12</v>
      </c>
      <c r="D211">
        <v>1</v>
      </c>
      <c r="E211">
        <v>17</v>
      </c>
      <c r="F211">
        <v>0</v>
      </c>
      <c r="G211">
        <v>0</v>
      </c>
      <c r="H211">
        <v>3</v>
      </c>
      <c r="I211">
        <v>8.6624999999999996</v>
      </c>
      <c r="J211" t="s">
        <v>13</v>
      </c>
      <c r="K211" t="s">
        <v>1061</v>
      </c>
    </row>
    <row r="212" spans="1:11" x14ac:dyDescent="0.25">
      <c r="A212" s="1">
        <v>1</v>
      </c>
      <c r="B212" t="s">
        <v>285</v>
      </c>
      <c r="C212" t="s">
        <v>17</v>
      </c>
      <c r="D212">
        <v>0</v>
      </c>
      <c r="E212">
        <v>38</v>
      </c>
      <c r="F212">
        <v>1</v>
      </c>
      <c r="G212">
        <v>0</v>
      </c>
      <c r="H212">
        <v>1</v>
      </c>
      <c r="I212">
        <v>71.283299999999997</v>
      </c>
      <c r="J212" t="s">
        <v>21</v>
      </c>
      <c r="K212" t="s">
        <v>1061</v>
      </c>
    </row>
    <row r="213" spans="1:11" x14ac:dyDescent="0.25">
      <c r="A213" s="1">
        <v>0</v>
      </c>
      <c r="B213" t="s">
        <v>286</v>
      </c>
      <c r="C213" t="s">
        <v>12</v>
      </c>
      <c r="D213">
        <v>1</v>
      </c>
      <c r="E213">
        <v>22.5</v>
      </c>
      <c r="F213">
        <v>0</v>
      </c>
      <c r="G213">
        <v>0</v>
      </c>
      <c r="H213">
        <v>3</v>
      </c>
      <c r="I213">
        <v>7.2249999999999996</v>
      </c>
      <c r="J213" t="s">
        <v>21</v>
      </c>
      <c r="K213" t="s">
        <v>1061</v>
      </c>
    </row>
    <row r="214" spans="1:11" x14ac:dyDescent="0.25">
      <c r="A214" s="1">
        <v>1</v>
      </c>
      <c r="B214" t="s">
        <v>287</v>
      </c>
      <c r="C214" t="s">
        <v>12</v>
      </c>
      <c r="D214">
        <v>1</v>
      </c>
      <c r="E214">
        <v>45</v>
      </c>
      <c r="F214">
        <v>0</v>
      </c>
      <c r="G214">
        <v>0</v>
      </c>
      <c r="H214">
        <v>3</v>
      </c>
      <c r="I214">
        <v>8.0500000000000007</v>
      </c>
      <c r="J214" t="s">
        <v>13</v>
      </c>
      <c r="K214" t="s">
        <v>1061</v>
      </c>
    </row>
    <row r="215" spans="1:11" x14ac:dyDescent="0.25">
      <c r="A215" s="1">
        <v>0</v>
      </c>
      <c r="B215" t="s">
        <v>288</v>
      </c>
      <c r="C215" t="s">
        <v>17</v>
      </c>
      <c r="D215">
        <v>0</v>
      </c>
      <c r="E215">
        <v>22</v>
      </c>
      <c r="F215">
        <v>0</v>
      </c>
      <c r="G215">
        <v>0</v>
      </c>
      <c r="H215">
        <v>3</v>
      </c>
      <c r="I215">
        <v>10.5167</v>
      </c>
      <c r="J215" t="s">
        <v>13</v>
      </c>
      <c r="K215" t="s">
        <v>1061</v>
      </c>
    </row>
    <row r="216" spans="1:11" x14ac:dyDescent="0.25">
      <c r="A216" s="1">
        <v>0</v>
      </c>
      <c r="B216" t="s">
        <v>289</v>
      </c>
      <c r="C216" t="s">
        <v>12</v>
      </c>
      <c r="D216">
        <v>1</v>
      </c>
      <c r="E216">
        <v>19</v>
      </c>
      <c r="F216">
        <v>0</v>
      </c>
      <c r="G216">
        <v>0</v>
      </c>
      <c r="H216">
        <v>3</v>
      </c>
      <c r="I216">
        <v>10.1708</v>
      </c>
      <c r="J216" t="s">
        <v>13</v>
      </c>
      <c r="K216" t="s">
        <v>1061</v>
      </c>
    </row>
    <row r="217" spans="1:11" x14ac:dyDescent="0.25">
      <c r="A217" s="1">
        <v>1</v>
      </c>
      <c r="B217" t="s">
        <v>290</v>
      </c>
      <c r="C217" t="s">
        <v>17</v>
      </c>
      <c r="D217">
        <v>0</v>
      </c>
      <c r="E217">
        <v>30</v>
      </c>
      <c r="F217">
        <v>0</v>
      </c>
      <c r="G217">
        <v>0</v>
      </c>
      <c r="H217">
        <v>3</v>
      </c>
      <c r="I217">
        <v>6.95</v>
      </c>
      <c r="J217" t="s">
        <v>110</v>
      </c>
      <c r="K217" t="s">
        <v>1061</v>
      </c>
    </row>
    <row r="218" spans="1:11" x14ac:dyDescent="0.25">
      <c r="A218" s="1">
        <v>1</v>
      </c>
      <c r="B218" t="s">
        <v>291</v>
      </c>
      <c r="C218" t="s">
        <v>12</v>
      </c>
      <c r="D218">
        <v>1</v>
      </c>
      <c r="E218">
        <v>29</v>
      </c>
      <c r="F218">
        <v>0</v>
      </c>
      <c r="G218">
        <v>0</v>
      </c>
      <c r="H218">
        <v>3</v>
      </c>
      <c r="I218">
        <v>7.75</v>
      </c>
      <c r="J218" t="s">
        <v>110</v>
      </c>
      <c r="K218" t="s">
        <v>1061</v>
      </c>
    </row>
    <row r="219" spans="1:11" x14ac:dyDescent="0.25">
      <c r="A219" s="1">
        <v>0</v>
      </c>
      <c r="B219" t="s">
        <v>294</v>
      </c>
      <c r="C219" t="s">
        <v>12</v>
      </c>
      <c r="D219">
        <v>1</v>
      </c>
      <c r="E219">
        <v>34</v>
      </c>
      <c r="F219">
        <v>1</v>
      </c>
      <c r="G219">
        <v>1</v>
      </c>
      <c r="H219">
        <v>3</v>
      </c>
      <c r="I219">
        <v>14.4</v>
      </c>
      <c r="J219" t="s">
        <v>13</v>
      </c>
      <c r="K219" t="s">
        <v>1061</v>
      </c>
    </row>
    <row r="220" spans="1:11" x14ac:dyDescent="0.25">
      <c r="A220" s="1">
        <v>0</v>
      </c>
      <c r="B220" t="s">
        <v>295</v>
      </c>
      <c r="C220" t="s">
        <v>17</v>
      </c>
      <c r="D220">
        <v>0</v>
      </c>
      <c r="E220">
        <v>28</v>
      </c>
      <c r="F220">
        <v>1</v>
      </c>
      <c r="G220">
        <v>1</v>
      </c>
      <c r="H220">
        <v>3</v>
      </c>
      <c r="I220">
        <v>14.4</v>
      </c>
      <c r="J220" t="s">
        <v>13</v>
      </c>
      <c r="K220" t="s">
        <v>1061</v>
      </c>
    </row>
    <row r="221" spans="1:11" x14ac:dyDescent="0.25">
      <c r="A221" s="1">
        <v>1</v>
      </c>
      <c r="B221" t="s">
        <v>296</v>
      </c>
      <c r="C221" t="s">
        <v>12</v>
      </c>
      <c r="D221">
        <v>1</v>
      </c>
      <c r="E221">
        <v>27</v>
      </c>
      <c r="F221">
        <v>0</v>
      </c>
      <c r="G221">
        <v>0</v>
      </c>
      <c r="H221">
        <v>1</v>
      </c>
      <c r="I221">
        <v>30.5</v>
      </c>
      <c r="J221" t="s">
        <v>13</v>
      </c>
      <c r="K221" t="s">
        <v>1061</v>
      </c>
    </row>
    <row r="222" spans="1:11" x14ac:dyDescent="0.25">
      <c r="A222" s="1">
        <v>1</v>
      </c>
      <c r="B222" t="s">
        <v>297</v>
      </c>
      <c r="C222" t="s">
        <v>17</v>
      </c>
      <c r="D222">
        <v>0</v>
      </c>
      <c r="E222">
        <v>33</v>
      </c>
      <c r="F222">
        <v>0</v>
      </c>
      <c r="G222">
        <v>0</v>
      </c>
      <c r="H222">
        <v>1</v>
      </c>
      <c r="I222">
        <v>151.55000000000001</v>
      </c>
      <c r="J222" t="s">
        <v>13</v>
      </c>
      <c r="K222" t="s">
        <v>1061</v>
      </c>
    </row>
    <row r="223" spans="1:11" x14ac:dyDescent="0.25">
      <c r="A223" s="1">
        <v>1</v>
      </c>
      <c r="B223" t="s">
        <v>301</v>
      </c>
      <c r="C223" t="s">
        <v>17</v>
      </c>
      <c r="D223">
        <v>0</v>
      </c>
      <c r="E223">
        <v>27</v>
      </c>
      <c r="F223">
        <v>1</v>
      </c>
      <c r="G223">
        <v>2</v>
      </c>
      <c r="H223">
        <v>1</v>
      </c>
      <c r="I223">
        <v>52</v>
      </c>
      <c r="J223" t="s">
        <v>13</v>
      </c>
      <c r="K223" t="s">
        <v>1061</v>
      </c>
    </row>
    <row r="224" spans="1:11" x14ac:dyDescent="0.25">
      <c r="A224" s="1">
        <v>1</v>
      </c>
      <c r="B224" t="s">
        <v>302</v>
      </c>
      <c r="C224" t="s">
        <v>12</v>
      </c>
      <c r="D224">
        <v>1</v>
      </c>
      <c r="E224">
        <v>8</v>
      </c>
      <c r="F224">
        <v>1</v>
      </c>
      <c r="G224">
        <v>1</v>
      </c>
      <c r="H224">
        <v>2</v>
      </c>
      <c r="I224">
        <v>36.75</v>
      </c>
      <c r="J224" t="s">
        <v>13</v>
      </c>
      <c r="K224" t="s">
        <v>1061</v>
      </c>
    </row>
    <row r="225" spans="1:11" x14ac:dyDescent="0.25">
      <c r="A225" s="1">
        <v>0</v>
      </c>
      <c r="B225" t="s">
        <v>304</v>
      </c>
      <c r="C225" t="s">
        <v>12</v>
      </c>
      <c r="D225">
        <v>1</v>
      </c>
      <c r="E225">
        <v>18</v>
      </c>
      <c r="F225">
        <v>0</v>
      </c>
      <c r="G225">
        <v>0</v>
      </c>
      <c r="H225">
        <v>2</v>
      </c>
      <c r="I225">
        <v>73.5</v>
      </c>
      <c r="J225" t="s">
        <v>13</v>
      </c>
      <c r="K225" t="s">
        <v>1061</v>
      </c>
    </row>
    <row r="226" spans="1:11" x14ac:dyDescent="0.25">
      <c r="A226" s="1">
        <v>0</v>
      </c>
      <c r="B226" t="s">
        <v>305</v>
      </c>
      <c r="C226" t="s">
        <v>12</v>
      </c>
      <c r="D226">
        <v>1</v>
      </c>
      <c r="E226">
        <v>22</v>
      </c>
      <c r="F226">
        <v>0</v>
      </c>
      <c r="G226">
        <v>0</v>
      </c>
      <c r="H226">
        <v>3</v>
      </c>
      <c r="I226">
        <v>8.0500000000000007</v>
      </c>
      <c r="J226" t="s">
        <v>13</v>
      </c>
      <c r="K226" t="s">
        <v>1061</v>
      </c>
    </row>
    <row r="227" spans="1:11" x14ac:dyDescent="0.25">
      <c r="A227" s="1">
        <v>0</v>
      </c>
      <c r="B227" t="s">
        <v>306</v>
      </c>
      <c r="C227" t="s">
        <v>12</v>
      </c>
      <c r="D227">
        <v>1</v>
      </c>
      <c r="E227">
        <v>21</v>
      </c>
      <c r="F227">
        <v>2</v>
      </c>
      <c r="G227">
        <v>0</v>
      </c>
      <c r="H227">
        <v>3</v>
      </c>
      <c r="I227">
        <v>24.15</v>
      </c>
      <c r="J227" t="s">
        <v>13</v>
      </c>
      <c r="K227" t="s">
        <v>1061</v>
      </c>
    </row>
    <row r="228" spans="1:11" x14ac:dyDescent="0.25">
      <c r="A228" s="1">
        <v>0</v>
      </c>
      <c r="B228" t="s">
        <v>307</v>
      </c>
      <c r="C228" t="s">
        <v>12</v>
      </c>
      <c r="D228">
        <v>1</v>
      </c>
      <c r="E228">
        <v>17</v>
      </c>
      <c r="F228">
        <v>2</v>
      </c>
      <c r="G228">
        <v>0</v>
      </c>
      <c r="H228">
        <v>3</v>
      </c>
      <c r="I228">
        <v>8.0500000000000007</v>
      </c>
      <c r="J228" t="s">
        <v>13</v>
      </c>
      <c r="K228" t="s">
        <v>1061</v>
      </c>
    </row>
    <row r="229" spans="1:11" x14ac:dyDescent="0.25">
      <c r="A229" s="1">
        <v>0</v>
      </c>
      <c r="B229" t="s">
        <v>310</v>
      </c>
      <c r="C229" t="s">
        <v>12</v>
      </c>
      <c r="D229">
        <v>1</v>
      </c>
      <c r="E229">
        <v>32</v>
      </c>
      <c r="F229">
        <v>0</v>
      </c>
      <c r="G229">
        <v>0</v>
      </c>
      <c r="H229">
        <v>2</v>
      </c>
      <c r="I229">
        <v>13</v>
      </c>
      <c r="J229" t="s">
        <v>13</v>
      </c>
      <c r="K229" t="s">
        <v>1061</v>
      </c>
    </row>
    <row r="230" spans="1:11" x14ac:dyDescent="0.25">
      <c r="A230" s="1">
        <v>1</v>
      </c>
      <c r="B230" t="s">
        <v>311</v>
      </c>
      <c r="C230" t="s">
        <v>12</v>
      </c>
      <c r="D230">
        <v>1</v>
      </c>
      <c r="E230">
        <v>36.5</v>
      </c>
      <c r="F230">
        <v>1</v>
      </c>
      <c r="G230">
        <v>0</v>
      </c>
      <c r="H230">
        <v>3</v>
      </c>
      <c r="I230">
        <v>17.399999999999999</v>
      </c>
      <c r="J230" t="s">
        <v>13</v>
      </c>
      <c r="K230" t="s">
        <v>1061</v>
      </c>
    </row>
    <row r="231" spans="1:11" x14ac:dyDescent="0.25">
      <c r="A231" s="1">
        <v>1</v>
      </c>
      <c r="B231" t="s">
        <v>312</v>
      </c>
      <c r="C231" t="s">
        <v>17</v>
      </c>
      <c r="D231">
        <v>0</v>
      </c>
      <c r="E231">
        <v>36</v>
      </c>
      <c r="F231">
        <v>1</v>
      </c>
      <c r="G231">
        <v>0</v>
      </c>
      <c r="H231">
        <v>3</v>
      </c>
      <c r="I231">
        <v>17.399999999999999</v>
      </c>
      <c r="J231" t="s">
        <v>13</v>
      </c>
      <c r="K231" t="s">
        <v>1061</v>
      </c>
    </row>
    <row r="232" spans="1:11" x14ac:dyDescent="0.25">
      <c r="A232" s="1">
        <v>1</v>
      </c>
      <c r="B232" t="s">
        <v>316</v>
      </c>
      <c r="C232" t="s">
        <v>12</v>
      </c>
      <c r="D232">
        <v>1</v>
      </c>
      <c r="E232">
        <v>1</v>
      </c>
      <c r="F232">
        <v>1</v>
      </c>
      <c r="G232">
        <v>2</v>
      </c>
      <c r="H232">
        <v>3</v>
      </c>
      <c r="I232">
        <v>20.574999999999999</v>
      </c>
      <c r="J232" t="s">
        <v>13</v>
      </c>
      <c r="K232" t="s">
        <v>1061</v>
      </c>
    </row>
    <row r="233" spans="1:11" x14ac:dyDescent="0.25">
      <c r="A233" s="1">
        <v>1</v>
      </c>
      <c r="B233" t="s">
        <v>317</v>
      </c>
      <c r="C233" t="s">
        <v>17</v>
      </c>
      <c r="D233">
        <v>0</v>
      </c>
      <c r="E233">
        <v>0.16669999999999999</v>
      </c>
      <c r="F233">
        <v>1</v>
      </c>
      <c r="G233">
        <v>2</v>
      </c>
      <c r="H233">
        <v>3</v>
      </c>
      <c r="I233">
        <v>20.574999999999999</v>
      </c>
      <c r="J233" t="s">
        <v>13</v>
      </c>
      <c r="K233" t="s">
        <v>1061</v>
      </c>
    </row>
    <row r="234" spans="1:11" x14ac:dyDescent="0.25">
      <c r="A234" s="1">
        <v>0</v>
      </c>
      <c r="B234" t="s">
        <v>318</v>
      </c>
      <c r="C234" t="s">
        <v>12</v>
      </c>
      <c r="D234">
        <v>1</v>
      </c>
      <c r="E234">
        <v>26</v>
      </c>
      <c r="F234">
        <v>1</v>
      </c>
      <c r="G234">
        <v>2</v>
      </c>
      <c r="H234">
        <v>3</v>
      </c>
      <c r="I234">
        <v>20.574999999999999</v>
      </c>
      <c r="J234" t="s">
        <v>13</v>
      </c>
      <c r="K234" t="s">
        <v>1061</v>
      </c>
    </row>
    <row r="235" spans="1:11" x14ac:dyDescent="0.25">
      <c r="A235" s="1">
        <v>1</v>
      </c>
      <c r="B235" t="s">
        <v>319</v>
      </c>
      <c r="C235" t="s">
        <v>17</v>
      </c>
      <c r="D235">
        <v>0</v>
      </c>
      <c r="E235">
        <v>33</v>
      </c>
      <c r="F235">
        <v>1</v>
      </c>
      <c r="G235">
        <v>2</v>
      </c>
      <c r="H235">
        <v>3</v>
      </c>
      <c r="I235">
        <v>20.574999999999999</v>
      </c>
      <c r="J235" t="s">
        <v>13</v>
      </c>
      <c r="K235" t="s">
        <v>1061</v>
      </c>
    </row>
    <row r="236" spans="1:11" x14ac:dyDescent="0.25">
      <c r="A236" s="1">
        <v>1</v>
      </c>
      <c r="B236" t="s">
        <v>321</v>
      </c>
      <c r="C236" t="s">
        <v>17</v>
      </c>
      <c r="D236">
        <v>0</v>
      </c>
      <c r="E236">
        <v>24</v>
      </c>
      <c r="F236">
        <v>1</v>
      </c>
      <c r="G236">
        <v>0</v>
      </c>
      <c r="H236">
        <v>2</v>
      </c>
      <c r="I236">
        <v>27.720800000000001</v>
      </c>
      <c r="J236" t="s">
        <v>21</v>
      </c>
      <c r="K236" t="s">
        <v>1061</v>
      </c>
    </row>
    <row r="237" spans="1:11" x14ac:dyDescent="0.25">
      <c r="A237" s="1">
        <v>0</v>
      </c>
      <c r="B237" t="s">
        <v>324</v>
      </c>
      <c r="C237" t="s">
        <v>12</v>
      </c>
      <c r="D237">
        <v>1</v>
      </c>
      <c r="E237">
        <v>22</v>
      </c>
      <c r="F237">
        <v>0</v>
      </c>
      <c r="G237">
        <v>0</v>
      </c>
      <c r="H237">
        <v>3</v>
      </c>
      <c r="I237">
        <v>7.25</v>
      </c>
      <c r="J237" t="s">
        <v>13</v>
      </c>
      <c r="K237" t="s">
        <v>1061</v>
      </c>
    </row>
    <row r="238" spans="1:11" x14ac:dyDescent="0.25">
      <c r="A238" s="1">
        <v>0</v>
      </c>
      <c r="B238" t="s">
        <v>325</v>
      </c>
      <c r="C238" t="s">
        <v>12</v>
      </c>
      <c r="D238">
        <v>1</v>
      </c>
      <c r="E238">
        <v>36</v>
      </c>
      <c r="F238">
        <v>0</v>
      </c>
      <c r="G238">
        <v>0</v>
      </c>
      <c r="H238">
        <v>3</v>
      </c>
      <c r="I238">
        <v>7.25</v>
      </c>
      <c r="J238" t="s">
        <v>13</v>
      </c>
      <c r="K238" t="s">
        <v>1061</v>
      </c>
    </row>
    <row r="239" spans="1:11" x14ac:dyDescent="0.25">
      <c r="A239" s="1">
        <v>1</v>
      </c>
      <c r="B239" t="s">
        <v>326</v>
      </c>
      <c r="C239" t="s">
        <v>17</v>
      </c>
      <c r="D239">
        <v>0</v>
      </c>
      <c r="E239">
        <v>19</v>
      </c>
      <c r="F239">
        <v>0</v>
      </c>
      <c r="G239">
        <v>0</v>
      </c>
      <c r="H239">
        <v>3</v>
      </c>
      <c r="I239">
        <v>7.8792</v>
      </c>
      <c r="J239" t="s">
        <v>110</v>
      </c>
      <c r="K239" t="s">
        <v>1061</v>
      </c>
    </row>
    <row r="240" spans="1:11" x14ac:dyDescent="0.25">
      <c r="A240" s="1">
        <v>0</v>
      </c>
      <c r="B240" t="s">
        <v>327</v>
      </c>
      <c r="C240" t="s">
        <v>12</v>
      </c>
      <c r="D240">
        <v>1</v>
      </c>
      <c r="E240">
        <v>18</v>
      </c>
      <c r="F240">
        <v>0</v>
      </c>
      <c r="G240">
        <v>0</v>
      </c>
      <c r="H240">
        <v>2</v>
      </c>
      <c r="I240">
        <v>73.5</v>
      </c>
      <c r="J240" t="s">
        <v>13</v>
      </c>
      <c r="K240" t="s">
        <v>1061</v>
      </c>
    </row>
    <row r="241" spans="1:11" x14ac:dyDescent="0.25">
      <c r="A241" s="1">
        <v>1</v>
      </c>
      <c r="B241" t="s">
        <v>328</v>
      </c>
      <c r="C241" t="s">
        <v>12</v>
      </c>
      <c r="D241">
        <v>1</v>
      </c>
      <c r="E241">
        <v>31</v>
      </c>
      <c r="F241">
        <v>1</v>
      </c>
      <c r="G241">
        <v>0</v>
      </c>
      <c r="H241">
        <v>1</v>
      </c>
      <c r="I241">
        <v>57</v>
      </c>
      <c r="J241" t="s">
        <v>13</v>
      </c>
      <c r="K241" t="s">
        <v>1061</v>
      </c>
    </row>
    <row r="242" spans="1:11" x14ac:dyDescent="0.25">
      <c r="A242" s="1">
        <v>1</v>
      </c>
      <c r="B242" t="s">
        <v>329</v>
      </c>
      <c r="C242" t="s">
        <v>17</v>
      </c>
      <c r="D242">
        <v>0</v>
      </c>
      <c r="E242">
        <v>17</v>
      </c>
      <c r="F242">
        <v>1</v>
      </c>
      <c r="G242">
        <v>0</v>
      </c>
      <c r="H242">
        <v>1</v>
      </c>
      <c r="I242">
        <v>57</v>
      </c>
      <c r="J242" t="s">
        <v>13</v>
      </c>
      <c r="K242" t="s">
        <v>1061</v>
      </c>
    </row>
    <row r="243" spans="1:11" x14ac:dyDescent="0.25">
      <c r="A243" s="1">
        <v>0</v>
      </c>
      <c r="B243" t="s">
        <v>330</v>
      </c>
      <c r="C243" t="s">
        <v>12</v>
      </c>
      <c r="D243">
        <v>1</v>
      </c>
      <c r="E243">
        <v>17</v>
      </c>
      <c r="F243">
        <v>0</v>
      </c>
      <c r="G243">
        <v>0</v>
      </c>
      <c r="H243">
        <v>3</v>
      </c>
      <c r="I243">
        <v>7.8958000000000004</v>
      </c>
      <c r="J243" t="s">
        <v>13</v>
      </c>
      <c r="K243" t="s">
        <v>1061</v>
      </c>
    </row>
    <row r="244" spans="1:11" x14ac:dyDescent="0.25">
      <c r="A244" s="1">
        <v>0</v>
      </c>
      <c r="B244" t="s">
        <v>331</v>
      </c>
      <c r="C244" t="s">
        <v>12</v>
      </c>
      <c r="D244">
        <v>1</v>
      </c>
      <c r="E244">
        <v>42</v>
      </c>
      <c r="F244">
        <v>0</v>
      </c>
      <c r="G244">
        <v>0</v>
      </c>
      <c r="H244">
        <v>3</v>
      </c>
      <c r="I244">
        <v>8.6624999999999996</v>
      </c>
      <c r="J244" t="s">
        <v>13</v>
      </c>
      <c r="K244" t="s">
        <v>1061</v>
      </c>
    </row>
    <row r="245" spans="1:11" x14ac:dyDescent="0.25">
      <c r="A245" s="1">
        <v>0</v>
      </c>
      <c r="B245" t="s">
        <v>332</v>
      </c>
      <c r="C245" t="s">
        <v>12</v>
      </c>
      <c r="D245">
        <v>1</v>
      </c>
      <c r="E245">
        <v>43</v>
      </c>
      <c r="F245">
        <v>0</v>
      </c>
      <c r="G245">
        <v>0</v>
      </c>
      <c r="H245">
        <v>3</v>
      </c>
      <c r="I245">
        <v>7.8958000000000004</v>
      </c>
      <c r="J245" t="s">
        <v>13</v>
      </c>
      <c r="K245" t="s">
        <v>1061</v>
      </c>
    </row>
    <row r="246" spans="1:11" x14ac:dyDescent="0.25">
      <c r="A246" s="1">
        <v>1</v>
      </c>
      <c r="B246" t="s">
        <v>333</v>
      </c>
      <c r="C246" t="s">
        <v>12</v>
      </c>
      <c r="D246">
        <v>1</v>
      </c>
      <c r="E246">
        <v>53</v>
      </c>
      <c r="F246">
        <v>1</v>
      </c>
      <c r="G246">
        <v>1</v>
      </c>
      <c r="H246">
        <v>1</v>
      </c>
      <c r="I246">
        <v>81.8583</v>
      </c>
      <c r="J246" t="s">
        <v>13</v>
      </c>
      <c r="K246" t="s">
        <v>1061</v>
      </c>
    </row>
    <row r="247" spans="1:11" x14ac:dyDescent="0.25">
      <c r="A247" s="1">
        <v>1</v>
      </c>
      <c r="B247" t="s">
        <v>334</v>
      </c>
      <c r="C247" t="s">
        <v>12</v>
      </c>
      <c r="D247">
        <v>1</v>
      </c>
      <c r="E247">
        <v>4</v>
      </c>
      <c r="F247">
        <v>0</v>
      </c>
      <c r="G247">
        <v>2</v>
      </c>
      <c r="H247">
        <v>1</v>
      </c>
      <c r="I247">
        <v>81.8583</v>
      </c>
      <c r="J247" t="s">
        <v>13</v>
      </c>
      <c r="K247" t="s">
        <v>1061</v>
      </c>
    </row>
    <row r="248" spans="1:11" x14ac:dyDescent="0.25">
      <c r="A248" s="1">
        <v>1</v>
      </c>
      <c r="B248" t="s">
        <v>335</v>
      </c>
      <c r="C248" t="s">
        <v>17</v>
      </c>
      <c r="D248">
        <v>0</v>
      </c>
      <c r="E248">
        <v>54</v>
      </c>
      <c r="F248">
        <v>1</v>
      </c>
      <c r="G248">
        <v>1</v>
      </c>
      <c r="H248">
        <v>1</v>
      </c>
      <c r="I248">
        <v>81.8583</v>
      </c>
      <c r="J248" t="s">
        <v>13</v>
      </c>
      <c r="K248" t="s">
        <v>1061</v>
      </c>
    </row>
    <row r="249" spans="1:11" x14ac:dyDescent="0.25">
      <c r="A249" s="1">
        <v>1</v>
      </c>
      <c r="B249" t="s">
        <v>336</v>
      </c>
      <c r="C249" t="s">
        <v>17</v>
      </c>
      <c r="D249">
        <v>0</v>
      </c>
      <c r="E249">
        <v>18</v>
      </c>
      <c r="F249">
        <v>0</v>
      </c>
      <c r="G249">
        <v>1</v>
      </c>
      <c r="H249">
        <v>2</v>
      </c>
      <c r="I249">
        <v>23</v>
      </c>
      <c r="J249" t="s">
        <v>13</v>
      </c>
      <c r="K249" t="s">
        <v>1061</v>
      </c>
    </row>
    <row r="250" spans="1:11" x14ac:dyDescent="0.25">
      <c r="A250" s="1">
        <v>1</v>
      </c>
      <c r="B250" t="s">
        <v>337</v>
      </c>
      <c r="C250" t="s">
        <v>17</v>
      </c>
      <c r="D250">
        <v>0</v>
      </c>
      <c r="E250">
        <v>34</v>
      </c>
      <c r="F250">
        <v>0</v>
      </c>
      <c r="G250">
        <v>1</v>
      </c>
      <c r="H250">
        <v>2</v>
      </c>
      <c r="I250">
        <v>23</v>
      </c>
      <c r="J250" t="s">
        <v>13</v>
      </c>
      <c r="K250" t="s">
        <v>1061</v>
      </c>
    </row>
    <row r="251" spans="1:11" x14ac:dyDescent="0.25">
      <c r="A251" s="1">
        <v>0</v>
      </c>
      <c r="B251" t="s">
        <v>338</v>
      </c>
      <c r="C251" t="s">
        <v>12</v>
      </c>
      <c r="D251">
        <v>1</v>
      </c>
      <c r="E251">
        <v>32</v>
      </c>
      <c r="F251">
        <v>0</v>
      </c>
      <c r="G251">
        <v>0</v>
      </c>
      <c r="H251">
        <v>3</v>
      </c>
      <c r="I251">
        <v>7.75</v>
      </c>
      <c r="J251" t="s">
        <v>110</v>
      </c>
      <c r="K251" t="s">
        <v>1061</v>
      </c>
    </row>
    <row r="252" spans="1:11" x14ac:dyDescent="0.25">
      <c r="A252" s="1">
        <v>1</v>
      </c>
      <c r="B252" t="s">
        <v>339</v>
      </c>
      <c r="C252" t="s">
        <v>12</v>
      </c>
      <c r="D252">
        <v>1</v>
      </c>
      <c r="E252">
        <v>19</v>
      </c>
      <c r="F252">
        <v>0</v>
      </c>
      <c r="G252">
        <v>0</v>
      </c>
      <c r="H252">
        <v>3</v>
      </c>
      <c r="I252">
        <v>8.0500000000000007</v>
      </c>
      <c r="J252" t="s">
        <v>13</v>
      </c>
      <c r="K252" t="s">
        <v>1061</v>
      </c>
    </row>
    <row r="253" spans="1:11" x14ac:dyDescent="0.25">
      <c r="A253" s="1">
        <v>0</v>
      </c>
      <c r="B253" t="s">
        <v>340</v>
      </c>
      <c r="C253" t="s">
        <v>12</v>
      </c>
      <c r="D253">
        <v>1</v>
      </c>
      <c r="E253">
        <v>50</v>
      </c>
      <c r="F253">
        <v>1</v>
      </c>
      <c r="G253">
        <v>0</v>
      </c>
      <c r="H253">
        <v>1</v>
      </c>
      <c r="I253">
        <v>106.425</v>
      </c>
      <c r="J253" t="s">
        <v>21</v>
      </c>
      <c r="K253" t="s">
        <v>1061</v>
      </c>
    </row>
    <row r="254" spans="1:11" x14ac:dyDescent="0.25">
      <c r="A254" s="1">
        <v>1</v>
      </c>
      <c r="B254" t="s">
        <v>341</v>
      </c>
      <c r="C254" t="s">
        <v>17</v>
      </c>
      <c r="D254">
        <v>0</v>
      </c>
      <c r="E254">
        <v>27</v>
      </c>
      <c r="F254">
        <v>1</v>
      </c>
      <c r="G254">
        <v>1</v>
      </c>
      <c r="H254">
        <v>1</v>
      </c>
      <c r="I254">
        <v>247.52080000000001</v>
      </c>
      <c r="J254" t="s">
        <v>21</v>
      </c>
      <c r="K254" t="s">
        <v>1061</v>
      </c>
    </row>
    <row r="255" spans="1:11" x14ac:dyDescent="0.25">
      <c r="A255" s="1">
        <v>1</v>
      </c>
      <c r="B255" t="s">
        <v>342</v>
      </c>
      <c r="C255" t="s">
        <v>17</v>
      </c>
      <c r="D255">
        <v>0</v>
      </c>
      <c r="E255">
        <v>48</v>
      </c>
      <c r="F255">
        <v>1</v>
      </c>
      <c r="G255">
        <v>0</v>
      </c>
      <c r="H255">
        <v>1</v>
      </c>
      <c r="I255">
        <v>106.425</v>
      </c>
      <c r="J255" t="s">
        <v>21</v>
      </c>
      <c r="K255" t="s">
        <v>1061</v>
      </c>
    </row>
    <row r="256" spans="1:11" x14ac:dyDescent="0.25">
      <c r="A256" s="1">
        <v>0</v>
      </c>
      <c r="B256" t="s">
        <v>344</v>
      </c>
      <c r="C256" t="s">
        <v>12</v>
      </c>
      <c r="D256">
        <v>1</v>
      </c>
      <c r="E256">
        <v>54</v>
      </c>
      <c r="F256">
        <v>0</v>
      </c>
      <c r="G256">
        <v>0</v>
      </c>
      <c r="H256">
        <v>2</v>
      </c>
      <c r="I256">
        <v>26</v>
      </c>
      <c r="J256" t="s">
        <v>13</v>
      </c>
      <c r="K256" t="s">
        <v>1061</v>
      </c>
    </row>
    <row r="257" spans="1:11" x14ac:dyDescent="0.25">
      <c r="A257" s="1">
        <v>0</v>
      </c>
      <c r="B257" t="s">
        <v>345</v>
      </c>
      <c r="C257" t="s">
        <v>17</v>
      </c>
      <c r="D257">
        <v>0</v>
      </c>
      <c r="E257">
        <v>24</v>
      </c>
      <c r="F257">
        <v>0</v>
      </c>
      <c r="G257">
        <v>0</v>
      </c>
      <c r="H257">
        <v>3</v>
      </c>
      <c r="I257">
        <v>7.75</v>
      </c>
      <c r="J257" t="s">
        <v>110</v>
      </c>
      <c r="K257" t="s">
        <v>1061</v>
      </c>
    </row>
    <row r="258" spans="1:11" x14ac:dyDescent="0.25">
      <c r="A258" s="1">
        <v>1</v>
      </c>
      <c r="B258" t="s">
        <v>346</v>
      </c>
      <c r="C258" t="s">
        <v>17</v>
      </c>
      <c r="D258">
        <v>0</v>
      </c>
      <c r="E258">
        <v>23</v>
      </c>
      <c r="F258">
        <v>0</v>
      </c>
      <c r="G258">
        <v>0</v>
      </c>
      <c r="H258">
        <v>3</v>
      </c>
      <c r="I258">
        <v>8.0500000000000007</v>
      </c>
      <c r="J258" t="s">
        <v>13</v>
      </c>
      <c r="K258" t="s">
        <v>1061</v>
      </c>
    </row>
    <row r="259" spans="1:11" x14ac:dyDescent="0.25">
      <c r="A259" s="1">
        <v>0</v>
      </c>
      <c r="B259" t="s">
        <v>347</v>
      </c>
      <c r="C259" t="s">
        <v>12</v>
      </c>
      <c r="D259">
        <v>1</v>
      </c>
      <c r="E259">
        <v>33</v>
      </c>
      <c r="F259">
        <v>0</v>
      </c>
      <c r="G259">
        <v>0</v>
      </c>
      <c r="H259">
        <v>3</v>
      </c>
      <c r="I259">
        <v>7.8958000000000004</v>
      </c>
      <c r="J259" t="s">
        <v>21</v>
      </c>
      <c r="K259" t="s">
        <v>1061</v>
      </c>
    </row>
    <row r="260" spans="1:11" x14ac:dyDescent="0.25">
      <c r="A260" s="1">
        <v>1</v>
      </c>
      <c r="B260" t="s">
        <v>348</v>
      </c>
      <c r="C260" t="s">
        <v>12</v>
      </c>
      <c r="D260">
        <v>1</v>
      </c>
      <c r="E260">
        <v>8</v>
      </c>
      <c r="F260">
        <v>0</v>
      </c>
      <c r="G260">
        <v>2</v>
      </c>
      <c r="H260">
        <v>2</v>
      </c>
      <c r="I260">
        <v>32.5</v>
      </c>
      <c r="J260" t="s">
        <v>13</v>
      </c>
      <c r="K260" t="s">
        <v>1061</v>
      </c>
    </row>
    <row r="261" spans="1:11" x14ac:dyDescent="0.25">
      <c r="A261" s="1">
        <v>0</v>
      </c>
      <c r="B261" t="s">
        <v>349</v>
      </c>
      <c r="C261" t="s">
        <v>12</v>
      </c>
      <c r="D261">
        <v>1</v>
      </c>
      <c r="E261">
        <v>42</v>
      </c>
      <c r="F261">
        <v>1</v>
      </c>
      <c r="G261">
        <v>1</v>
      </c>
      <c r="H261">
        <v>2</v>
      </c>
      <c r="I261">
        <v>32.5</v>
      </c>
      <c r="J261" t="s">
        <v>13</v>
      </c>
      <c r="K261" t="s">
        <v>1061</v>
      </c>
    </row>
    <row r="262" spans="1:11" x14ac:dyDescent="0.25">
      <c r="A262" s="1">
        <v>1</v>
      </c>
      <c r="B262" t="s">
        <v>350</v>
      </c>
      <c r="C262" t="s">
        <v>17</v>
      </c>
      <c r="D262">
        <v>0</v>
      </c>
      <c r="E262">
        <v>34</v>
      </c>
      <c r="F262">
        <v>1</v>
      </c>
      <c r="G262">
        <v>1</v>
      </c>
      <c r="H262">
        <v>2</v>
      </c>
      <c r="I262">
        <v>32.5</v>
      </c>
      <c r="J262" t="s">
        <v>13</v>
      </c>
      <c r="K262" t="s">
        <v>1061</v>
      </c>
    </row>
    <row r="263" spans="1:11" x14ac:dyDescent="0.25">
      <c r="A263" s="1">
        <v>0</v>
      </c>
      <c r="B263" t="s">
        <v>351</v>
      </c>
      <c r="C263" t="s">
        <v>12</v>
      </c>
      <c r="D263">
        <v>1</v>
      </c>
      <c r="E263">
        <v>65</v>
      </c>
      <c r="F263">
        <v>0</v>
      </c>
      <c r="G263">
        <v>0</v>
      </c>
      <c r="H263">
        <v>3</v>
      </c>
      <c r="I263">
        <v>7.75</v>
      </c>
      <c r="J263" t="s">
        <v>110</v>
      </c>
      <c r="K263" t="s">
        <v>1061</v>
      </c>
    </row>
    <row r="264" spans="1:11" x14ac:dyDescent="0.25">
      <c r="A264" s="1">
        <v>1</v>
      </c>
      <c r="B264" t="s">
        <v>352</v>
      </c>
      <c r="C264" t="s">
        <v>17</v>
      </c>
      <c r="D264">
        <v>0</v>
      </c>
      <c r="E264">
        <v>48</v>
      </c>
      <c r="F264">
        <v>1</v>
      </c>
      <c r="G264">
        <v>0</v>
      </c>
      <c r="H264">
        <v>1</v>
      </c>
      <c r="I264">
        <v>39.6</v>
      </c>
      <c r="J264" t="s">
        <v>21</v>
      </c>
      <c r="K264" t="s">
        <v>1061</v>
      </c>
    </row>
    <row r="265" spans="1:11" x14ac:dyDescent="0.25">
      <c r="A265" s="1">
        <v>1</v>
      </c>
      <c r="B265" t="s">
        <v>353</v>
      </c>
      <c r="C265" t="s">
        <v>12</v>
      </c>
      <c r="D265">
        <v>1</v>
      </c>
      <c r="E265">
        <v>49</v>
      </c>
      <c r="F265">
        <v>1</v>
      </c>
      <c r="G265">
        <v>0</v>
      </c>
      <c r="H265">
        <v>1</v>
      </c>
      <c r="I265">
        <v>56.929200000000002</v>
      </c>
      <c r="J265" t="s">
        <v>21</v>
      </c>
      <c r="K265" t="s">
        <v>1061</v>
      </c>
    </row>
    <row r="266" spans="1:11" x14ac:dyDescent="0.25">
      <c r="A266" s="1">
        <v>0</v>
      </c>
      <c r="B266" t="s">
        <v>354</v>
      </c>
      <c r="C266" t="s">
        <v>12</v>
      </c>
      <c r="D266">
        <v>1</v>
      </c>
      <c r="E266">
        <v>39</v>
      </c>
      <c r="F266">
        <v>0</v>
      </c>
      <c r="G266">
        <v>0</v>
      </c>
      <c r="H266">
        <v>1</v>
      </c>
      <c r="I266">
        <v>29.7</v>
      </c>
      <c r="J266" t="s">
        <v>21</v>
      </c>
      <c r="K266" t="s">
        <v>1061</v>
      </c>
    </row>
    <row r="267" spans="1:11" x14ac:dyDescent="0.25">
      <c r="A267" s="1">
        <v>1</v>
      </c>
      <c r="B267" t="s">
        <v>355</v>
      </c>
      <c r="C267" t="s">
        <v>12</v>
      </c>
      <c r="D267">
        <v>1</v>
      </c>
      <c r="E267">
        <v>24</v>
      </c>
      <c r="F267">
        <v>0</v>
      </c>
      <c r="G267">
        <v>0</v>
      </c>
      <c r="H267">
        <v>3</v>
      </c>
      <c r="I267">
        <v>7.55</v>
      </c>
      <c r="J267" t="s">
        <v>13</v>
      </c>
      <c r="K267" t="s">
        <v>1061</v>
      </c>
    </row>
    <row r="268" spans="1:11" x14ac:dyDescent="0.25">
      <c r="A268" s="1">
        <v>1</v>
      </c>
      <c r="B268" t="s">
        <v>357</v>
      </c>
      <c r="C268" t="s">
        <v>17</v>
      </c>
      <c r="D268">
        <v>0</v>
      </c>
      <c r="E268">
        <v>30</v>
      </c>
      <c r="F268">
        <v>1</v>
      </c>
      <c r="G268">
        <v>0</v>
      </c>
      <c r="H268">
        <v>2</v>
      </c>
      <c r="I268">
        <v>13.8583</v>
      </c>
      <c r="J268" t="s">
        <v>21</v>
      </c>
      <c r="K268" t="s">
        <v>1061</v>
      </c>
    </row>
    <row r="269" spans="1:11" x14ac:dyDescent="0.25">
      <c r="A269" s="1">
        <v>1</v>
      </c>
      <c r="B269" t="s">
        <v>359</v>
      </c>
      <c r="C269" t="s">
        <v>17</v>
      </c>
      <c r="D269">
        <v>0</v>
      </c>
      <c r="E269">
        <v>22</v>
      </c>
      <c r="F269">
        <v>1</v>
      </c>
      <c r="G269">
        <v>0</v>
      </c>
      <c r="H269">
        <v>3</v>
      </c>
      <c r="I269">
        <v>13.9</v>
      </c>
      <c r="J269" t="s">
        <v>13</v>
      </c>
      <c r="K269" t="s">
        <v>1061</v>
      </c>
    </row>
    <row r="270" spans="1:11" x14ac:dyDescent="0.25">
      <c r="A270" s="1">
        <v>1</v>
      </c>
      <c r="B270" t="s">
        <v>360</v>
      </c>
      <c r="C270" t="s">
        <v>17</v>
      </c>
      <c r="D270">
        <v>0</v>
      </c>
      <c r="E270">
        <v>23</v>
      </c>
      <c r="F270">
        <v>0</v>
      </c>
      <c r="G270">
        <v>1</v>
      </c>
      <c r="H270">
        <v>1</v>
      </c>
      <c r="I270">
        <v>83.158299999999997</v>
      </c>
      <c r="J270" t="s">
        <v>21</v>
      </c>
      <c r="K270" t="s">
        <v>1061</v>
      </c>
    </row>
    <row r="271" spans="1:11" x14ac:dyDescent="0.25">
      <c r="A271" s="1">
        <v>0</v>
      </c>
      <c r="B271" t="s">
        <v>361</v>
      </c>
      <c r="C271" t="s">
        <v>12</v>
      </c>
      <c r="D271">
        <v>1</v>
      </c>
      <c r="E271">
        <v>18</v>
      </c>
      <c r="F271">
        <v>0</v>
      </c>
      <c r="G271">
        <v>0</v>
      </c>
      <c r="H271">
        <v>3</v>
      </c>
      <c r="I271">
        <v>7.7750000000000004</v>
      </c>
      <c r="J271" t="s">
        <v>13</v>
      </c>
      <c r="K271" t="s">
        <v>1061</v>
      </c>
    </row>
    <row r="272" spans="1:11" x14ac:dyDescent="0.25">
      <c r="A272" s="1">
        <v>0</v>
      </c>
      <c r="B272" t="s">
        <v>362</v>
      </c>
      <c r="C272" t="s">
        <v>12</v>
      </c>
      <c r="D272">
        <v>1</v>
      </c>
      <c r="E272">
        <v>23</v>
      </c>
      <c r="F272">
        <v>0</v>
      </c>
      <c r="G272">
        <v>0</v>
      </c>
      <c r="H272">
        <v>2</v>
      </c>
      <c r="I272">
        <v>13</v>
      </c>
      <c r="J272" t="s">
        <v>13</v>
      </c>
      <c r="K272" t="s">
        <v>1061</v>
      </c>
    </row>
    <row r="273" spans="1:11" x14ac:dyDescent="0.25">
      <c r="A273" s="1">
        <v>0</v>
      </c>
      <c r="B273" t="s">
        <v>364</v>
      </c>
      <c r="C273" t="s">
        <v>12</v>
      </c>
      <c r="D273">
        <v>1</v>
      </c>
      <c r="E273">
        <v>45</v>
      </c>
      <c r="F273">
        <v>0</v>
      </c>
      <c r="G273">
        <v>0</v>
      </c>
      <c r="H273">
        <v>3</v>
      </c>
      <c r="I273">
        <v>6.9749999999999996</v>
      </c>
      <c r="J273" t="s">
        <v>13</v>
      </c>
      <c r="K273" t="s">
        <v>1061</v>
      </c>
    </row>
    <row r="274" spans="1:11" x14ac:dyDescent="0.25">
      <c r="A274" s="1">
        <v>0</v>
      </c>
      <c r="B274" t="s">
        <v>365</v>
      </c>
      <c r="C274" t="s">
        <v>12</v>
      </c>
      <c r="D274">
        <v>1</v>
      </c>
      <c r="E274">
        <v>39</v>
      </c>
      <c r="F274">
        <v>0</v>
      </c>
      <c r="G274">
        <v>2</v>
      </c>
      <c r="H274">
        <v>3</v>
      </c>
      <c r="I274">
        <v>7.2291999999999996</v>
      </c>
      <c r="J274" t="s">
        <v>21</v>
      </c>
      <c r="K274" t="s">
        <v>1061</v>
      </c>
    </row>
    <row r="275" spans="1:11" x14ac:dyDescent="0.25">
      <c r="A275" s="1">
        <v>0</v>
      </c>
      <c r="B275" t="s">
        <v>367</v>
      </c>
      <c r="C275" t="s">
        <v>12</v>
      </c>
      <c r="D275">
        <v>1</v>
      </c>
      <c r="E275">
        <v>15</v>
      </c>
      <c r="F275">
        <v>1</v>
      </c>
      <c r="G275">
        <v>1</v>
      </c>
      <c r="H275">
        <v>3</v>
      </c>
      <c r="I275">
        <v>7.2291999999999996</v>
      </c>
      <c r="J275" t="s">
        <v>21</v>
      </c>
      <c r="K275" t="s">
        <v>1061</v>
      </c>
    </row>
    <row r="276" spans="1:11" x14ac:dyDescent="0.25">
      <c r="A276" s="1">
        <v>0</v>
      </c>
      <c r="B276" t="s">
        <v>368</v>
      </c>
      <c r="C276" t="s">
        <v>12</v>
      </c>
      <c r="D276">
        <v>1</v>
      </c>
      <c r="E276">
        <v>47</v>
      </c>
      <c r="F276">
        <v>0</v>
      </c>
      <c r="G276">
        <v>0</v>
      </c>
      <c r="H276">
        <v>3</v>
      </c>
      <c r="I276">
        <v>7.25</v>
      </c>
      <c r="J276" t="s">
        <v>13</v>
      </c>
      <c r="K276" t="s">
        <v>1061</v>
      </c>
    </row>
    <row r="277" spans="1:11" x14ac:dyDescent="0.25">
      <c r="A277" s="1">
        <v>1</v>
      </c>
      <c r="B277" t="s">
        <v>369</v>
      </c>
      <c r="C277" t="s">
        <v>17</v>
      </c>
      <c r="D277">
        <v>0</v>
      </c>
      <c r="E277">
        <v>5</v>
      </c>
      <c r="F277">
        <v>0</v>
      </c>
      <c r="G277">
        <v>0</v>
      </c>
      <c r="H277">
        <v>3</v>
      </c>
      <c r="I277">
        <v>12.475</v>
      </c>
      <c r="J277" t="s">
        <v>13</v>
      </c>
      <c r="K277" t="s">
        <v>1061</v>
      </c>
    </row>
    <row r="278" spans="1:11" x14ac:dyDescent="0.25">
      <c r="A278" s="1">
        <v>1</v>
      </c>
      <c r="B278" t="s">
        <v>371</v>
      </c>
      <c r="C278" t="s">
        <v>17</v>
      </c>
      <c r="D278">
        <v>0</v>
      </c>
      <c r="E278">
        <v>38</v>
      </c>
      <c r="F278">
        <v>0</v>
      </c>
      <c r="G278">
        <v>0</v>
      </c>
      <c r="H278">
        <v>1</v>
      </c>
      <c r="I278">
        <v>227.52500000000001</v>
      </c>
      <c r="J278" t="s">
        <v>21</v>
      </c>
      <c r="K278" t="s">
        <v>1061</v>
      </c>
    </row>
    <row r="279" spans="1:11" x14ac:dyDescent="0.25">
      <c r="A279" s="1">
        <v>0</v>
      </c>
      <c r="B279" t="s">
        <v>375</v>
      </c>
      <c r="C279" t="s">
        <v>12</v>
      </c>
      <c r="D279">
        <v>1</v>
      </c>
      <c r="E279">
        <v>18</v>
      </c>
      <c r="F279">
        <v>0</v>
      </c>
      <c r="G279">
        <v>0</v>
      </c>
      <c r="H279">
        <v>2</v>
      </c>
      <c r="I279">
        <v>13</v>
      </c>
      <c r="J279" t="s">
        <v>13</v>
      </c>
      <c r="K279" t="s">
        <v>1061</v>
      </c>
    </row>
    <row r="280" spans="1:11" x14ac:dyDescent="0.25">
      <c r="A280" s="1">
        <v>0</v>
      </c>
      <c r="B280" t="s">
        <v>376</v>
      </c>
      <c r="C280" t="s">
        <v>12</v>
      </c>
      <c r="D280">
        <v>1</v>
      </c>
      <c r="E280">
        <v>40.5</v>
      </c>
      <c r="F280">
        <v>0</v>
      </c>
      <c r="G280">
        <v>0</v>
      </c>
      <c r="H280">
        <v>3</v>
      </c>
      <c r="I280">
        <v>7.75</v>
      </c>
      <c r="J280" t="s">
        <v>110</v>
      </c>
      <c r="K280" t="s">
        <v>1061</v>
      </c>
    </row>
    <row r="281" spans="1:11" x14ac:dyDescent="0.25">
      <c r="A281" s="1">
        <v>0</v>
      </c>
      <c r="B281" t="s">
        <v>377</v>
      </c>
      <c r="C281" t="s">
        <v>12</v>
      </c>
      <c r="D281">
        <v>1</v>
      </c>
      <c r="E281">
        <v>40</v>
      </c>
      <c r="F281">
        <v>1</v>
      </c>
      <c r="G281">
        <v>0</v>
      </c>
      <c r="H281">
        <v>2</v>
      </c>
      <c r="I281">
        <v>26</v>
      </c>
      <c r="J281" t="s">
        <v>13</v>
      </c>
      <c r="K281" t="s">
        <v>1061</v>
      </c>
    </row>
    <row r="282" spans="1:11" x14ac:dyDescent="0.25">
      <c r="A282" s="1">
        <v>1</v>
      </c>
      <c r="B282" t="s">
        <v>378</v>
      </c>
      <c r="C282" t="s">
        <v>17</v>
      </c>
      <c r="D282">
        <v>0</v>
      </c>
      <c r="E282">
        <v>29</v>
      </c>
      <c r="F282">
        <v>1</v>
      </c>
      <c r="G282">
        <v>0</v>
      </c>
      <c r="H282">
        <v>2</v>
      </c>
      <c r="I282">
        <v>26</v>
      </c>
      <c r="J282" t="s">
        <v>13</v>
      </c>
      <c r="K282" t="s">
        <v>1061</v>
      </c>
    </row>
    <row r="283" spans="1:11" x14ac:dyDescent="0.25">
      <c r="A283" s="1">
        <v>0</v>
      </c>
      <c r="B283" t="s">
        <v>379</v>
      </c>
      <c r="C283" t="s">
        <v>12</v>
      </c>
      <c r="D283">
        <v>1</v>
      </c>
      <c r="E283">
        <v>18</v>
      </c>
      <c r="F283">
        <v>0</v>
      </c>
      <c r="G283">
        <v>0</v>
      </c>
      <c r="H283">
        <v>2</v>
      </c>
      <c r="I283">
        <v>10.5</v>
      </c>
      <c r="J283" t="s">
        <v>13</v>
      </c>
      <c r="K283" t="s">
        <v>1061</v>
      </c>
    </row>
    <row r="284" spans="1:11" x14ac:dyDescent="0.25">
      <c r="A284" s="1">
        <v>0</v>
      </c>
      <c r="B284" t="s">
        <v>380</v>
      </c>
      <c r="C284" t="s">
        <v>12</v>
      </c>
      <c r="D284">
        <v>1</v>
      </c>
      <c r="E284">
        <v>18</v>
      </c>
      <c r="F284">
        <v>0</v>
      </c>
      <c r="G284">
        <v>0</v>
      </c>
      <c r="H284">
        <v>3</v>
      </c>
      <c r="I284">
        <v>7.7957999999999998</v>
      </c>
      <c r="J284" t="s">
        <v>13</v>
      </c>
      <c r="K284" t="s">
        <v>1061</v>
      </c>
    </row>
    <row r="285" spans="1:11" x14ac:dyDescent="0.25">
      <c r="A285" s="1">
        <v>0</v>
      </c>
      <c r="B285" t="s">
        <v>382</v>
      </c>
      <c r="C285" t="s">
        <v>12</v>
      </c>
      <c r="D285">
        <v>1</v>
      </c>
      <c r="E285">
        <v>26</v>
      </c>
      <c r="F285">
        <v>0</v>
      </c>
      <c r="G285">
        <v>0</v>
      </c>
      <c r="H285">
        <v>3</v>
      </c>
      <c r="I285">
        <v>7.8792</v>
      </c>
      <c r="J285" t="s">
        <v>110</v>
      </c>
      <c r="K285" t="s">
        <v>1061</v>
      </c>
    </row>
    <row r="286" spans="1:11" x14ac:dyDescent="0.25">
      <c r="A286" s="1">
        <v>0</v>
      </c>
      <c r="B286" t="s">
        <v>383</v>
      </c>
      <c r="C286" t="s">
        <v>17</v>
      </c>
      <c r="D286">
        <v>0</v>
      </c>
      <c r="E286">
        <v>21</v>
      </c>
      <c r="F286">
        <v>2</v>
      </c>
      <c r="G286">
        <v>2</v>
      </c>
      <c r="H286">
        <v>3</v>
      </c>
      <c r="I286">
        <v>34.375</v>
      </c>
      <c r="J286" t="s">
        <v>13</v>
      </c>
      <c r="K286" t="s">
        <v>1061</v>
      </c>
    </row>
    <row r="287" spans="1:11" x14ac:dyDescent="0.25">
      <c r="A287" s="1">
        <v>0</v>
      </c>
      <c r="B287" t="s">
        <v>385</v>
      </c>
      <c r="C287" t="s">
        <v>12</v>
      </c>
      <c r="D287">
        <v>1</v>
      </c>
      <c r="E287">
        <v>18</v>
      </c>
      <c r="F287">
        <v>2</v>
      </c>
      <c r="G287">
        <v>2</v>
      </c>
      <c r="H287">
        <v>3</v>
      </c>
      <c r="I287">
        <v>34.375</v>
      </c>
      <c r="J287" t="s">
        <v>13</v>
      </c>
      <c r="K287" t="s">
        <v>1061</v>
      </c>
    </row>
    <row r="288" spans="1:11" x14ac:dyDescent="0.25">
      <c r="A288" s="1">
        <v>0</v>
      </c>
      <c r="B288" t="s">
        <v>386</v>
      </c>
      <c r="C288" t="s">
        <v>12</v>
      </c>
      <c r="D288">
        <v>1</v>
      </c>
      <c r="E288">
        <v>16</v>
      </c>
      <c r="F288">
        <v>1</v>
      </c>
      <c r="G288">
        <v>3</v>
      </c>
      <c r="H288">
        <v>3</v>
      </c>
      <c r="I288">
        <v>34.375</v>
      </c>
      <c r="J288" t="s">
        <v>13</v>
      </c>
      <c r="K288" t="s">
        <v>1061</v>
      </c>
    </row>
    <row r="289" spans="1:11" x14ac:dyDescent="0.25">
      <c r="A289" s="1">
        <v>0</v>
      </c>
      <c r="B289" t="s">
        <v>387</v>
      </c>
      <c r="C289" t="s">
        <v>17</v>
      </c>
      <c r="D289">
        <v>0</v>
      </c>
      <c r="E289">
        <v>48</v>
      </c>
      <c r="F289">
        <v>1</v>
      </c>
      <c r="G289">
        <v>3</v>
      </c>
      <c r="H289">
        <v>3</v>
      </c>
      <c r="I289">
        <v>34.375</v>
      </c>
      <c r="J289" t="s">
        <v>13</v>
      </c>
      <c r="K289" t="s">
        <v>1061</v>
      </c>
    </row>
    <row r="290" spans="1:11" x14ac:dyDescent="0.25">
      <c r="A290" s="1">
        <v>1</v>
      </c>
      <c r="B290" t="s">
        <v>389</v>
      </c>
      <c r="C290" t="s">
        <v>17</v>
      </c>
      <c r="D290">
        <v>0</v>
      </c>
      <c r="E290">
        <v>24</v>
      </c>
      <c r="F290">
        <v>3</v>
      </c>
      <c r="G290">
        <v>2</v>
      </c>
      <c r="H290">
        <v>1</v>
      </c>
      <c r="I290">
        <v>263</v>
      </c>
      <c r="J290" t="s">
        <v>13</v>
      </c>
      <c r="K290" t="s">
        <v>1061</v>
      </c>
    </row>
    <row r="291" spans="1:11" x14ac:dyDescent="0.25">
      <c r="A291" s="1">
        <v>1</v>
      </c>
      <c r="B291" t="s">
        <v>390</v>
      </c>
      <c r="C291" t="s">
        <v>17</v>
      </c>
      <c r="D291">
        <v>0</v>
      </c>
      <c r="E291">
        <v>28</v>
      </c>
      <c r="F291">
        <v>3</v>
      </c>
      <c r="G291">
        <v>2</v>
      </c>
      <c r="H291">
        <v>1</v>
      </c>
      <c r="I291">
        <v>263</v>
      </c>
      <c r="J291" t="s">
        <v>13</v>
      </c>
      <c r="K291" t="s">
        <v>1061</v>
      </c>
    </row>
    <row r="292" spans="1:11" x14ac:dyDescent="0.25">
      <c r="A292" s="1">
        <v>1</v>
      </c>
      <c r="B292" t="s">
        <v>391</v>
      </c>
      <c r="C292" t="s">
        <v>17</v>
      </c>
      <c r="D292">
        <v>0</v>
      </c>
      <c r="E292">
        <v>23</v>
      </c>
      <c r="F292">
        <v>3</v>
      </c>
      <c r="G292">
        <v>2</v>
      </c>
      <c r="H292">
        <v>1</v>
      </c>
      <c r="I292">
        <v>263</v>
      </c>
      <c r="J292" t="s">
        <v>13</v>
      </c>
      <c r="K292" t="s">
        <v>1061</v>
      </c>
    </row>
    <row r="293" spans="1:11" x14ac:dyDescent="0.25">
      <c r="A293" s="1">
        <v>0</v>
      </c>
      <c r="B293" t="s">
        <v>392</v>
      </c>
      <c r="C293" t="s">
        <v>12</v>
      </c>
      <c r="D293">
        <v>1</v>
      </c>
      <c r="E293">
        <v>19</v>
      </c>
      <c r="F293">
        <v>3</v>
      </c>
      <c r="G293">
        <v>2</v>
      </c>
      <c r="H293">
        <v>1</v>
      </c>
      <c r="I293">
        <v>263</v>
      </c>
      <c r="J293" t="s">
        <v>13</v>
      </c>
      <c r="K293" t="s">
        <v>1061</v>
      </c>
    </row>
    <row r="294" spans="1:11" x14ac:dyDescent="0.25">
      <c r="A294" s="1">
        <v>1</v>
      </c>
      <c r="B294" t="s">
        <v>394</v>
      </c>
      <c r="C294" t="s">
        <v>17</v>
      </c>
      <c r="D294">
        <v>0</v>
      </c>
      <c r="E294">
        <v>60</v>
      </c>
      <c r="F294">
        <v>1</v>
      </c>
      <c r="G294">
        <v>4</v>
      </c>
      <c r="H294">
        <v>1</v>
      </c>
      <c r="I294">
        <v>263</v>
      </c>
      <c r="J294" t="s">
        <v>13</v>
      </c>
      <c r="K294" t="s">
        <v>1061</v>
      </c>
    </row>
    <row r="295" spans="1:11" x14ac:dyDescent="0.25">
      <c r="A295" s="1">
        <v>1</v>
      </c>
      <c r="B295" t="s">
        <v>396</v>
      </c>
      <c r="C295" t="s">
        <v>17</v>
      </c>
      <c r="D295">
        <v>0</v>
      </c>
      <c r="E295">
        <v>30</v>
      </c>
      <c r="F295">
        <v>0</v>
      </c>
      <c r="G295">
        <v>0</v>
      </c>
      <c r="H295">
        <v>1</v>
      </c>
      <c r="I295">
        <v>56.929200000000002</v>
      </c>
      <c r="J295" t="s">
        <v>21</v>
      </c>
      <c r="K295" t="s">
        <v>1061</v>
      </c>
    </row>
    <row r="296" spans="1:11" x14ac:dyDescent="0.25">
      <c r="A296" s="1">
        <v>1</v>
      </c>
      <c r="B296" t="s">
        <v>397</v>
      </c>
      <c r="C296" t="s">
        <v>12</v>
      </c>
      <c r="D296">
        <v>1</v>
      </c>
      <c r="E296">
        <v>50</v>
      </c>
      <c r="F296">
        <v>2</v>
      </c>
      <c r="G296">
        <v>0</v>
      </c>
      <c r="H296">
        <v>1</v>
      </c>
      <c r="I296">
        <v>133.65</v>
      </c>
      <c r="J296" t="s">
        <v>13</v>
      </c>
      <c r="K296" t="s">
        <v>1061</v>
      </c>
    </row>
    <row r="297" spans="1:11" x14ac:dyDescent="0.25">
      <c r="A297" s="1">
        <v>1</v>
      </c>
      <c r="B297" t="s">
        <v>399</v>
      </c>
      <c r="C297" t="s">
        <v>17</v>
      </c>
      <c r="D297">
        <v>0</v>
      </c>
      <c r="E297">
        <v>22</v>
      </c>
      <c r="F297">
        <v>0</v>
      </c>
      <c r="G297">
        <v>2</v>
      </c>
      <c r="H297">
        <v>1</v>
      </c>
      <c r="I297">
        <v>49.5</v>
      </c>
      <c r="J297" t="s">
        <v>21</v>
      </c>
      <c r="K297" t="s">
        <v>1061</v>
      </c>
    </row>
    <row r="298" spans="1:11" x14ac:dyDescent="0.25">
      <c r="A298" s="1">
        <v>1</v>
      </c>
      <c r="B298" t="s">
        <v>400</v>
      </c>
      <c r="C298" t="s">
        <v>12</v>
      </c>
      <c r="D298">
        <v>1</v>
      </c>
      <c r="E298">
        <v>60</v>
      </c>
      <c r="F298">
        <v>1</v>
      </c>
      <c r="G298">
        <v>1</v>
      </c>
      <c r="H298">
        <v>1</v>
      </c>
      <c r="I298">
        <v>79.2</v>
      </c>
      <c r="J298" t="s">
        <v>21</v>
      </c>
      <c r="K298" t="s">
        <v>1061</v>
      </c>
    </row>
    <row r="299" spans="1:11" x14ac:dyDescent="0.25">
      <c r="A299" s="1">
        <v>1</v>
      </c>
      <c r="B299" t="s">
        <v>401</v>
      </c>
      <c r="C299" t="s">
        <v>17</v>
      </c>
      <c r="D299">
        <v>0</v>
      </c>
      <c r="E299">
        <v>48</v>
      </c>
      <c r="F299">
        <v>1</v>
      </c>
      <c r="G299">
        <v>1</v>
      </c>
      <c r="H299">
        <v>1</v>
      </c>
      <c r="I299">
        <v>79.2</v>
      </c>
      <c r="J299" t="s">
        <v>21</v>
      </c>
      <c r="K299" t="s">
        <v>1061</v>
      </c>
    </row>
    <row r="300" spans="1:11" x14ac:dyDescent="0.25">
      <c r="A300" s="1">
        <v>0</v>
      </c>
      <c r="B300" t="s">
        <v>403</v>
      </c>
      <c r="C300" t="s">
        <v>12</v>
      </c>
      <c r="D300">
        <v>1</v>
      </c>
      <c r="E300">
        <v>37</v>
      </c>
      <c r="F300">
        <v>1</v>
      </c>
      <c r="G300">
        <v>0</v>
      </c>
      <c r="H300">
        <v>1</v>
      </c>
      <c r="I300">
        <v>53.1</v>
      </c>
      <c r="J300" t="s">
        <v>13</v>
      </c>
      <c r="K300" t="s">
        <v>1061</v>
      </c>
    </row>
    <row r="301" spans="1:11" x14ac:dyDescent="0.25">
      <c r="A301" s="1">
        <v>1</v>
      </c>
      <c r="B301" t="s">
        <v>404</v>
      </c>
      <c r="C301" t="s">
        <v>17</v>
      </c>
      <c r="D301">
        <v>0</v>
      </c>
      <c r="E301">
        <v>35</v>
      </c>
      <c r="F301">
        <v>1</v>
      </c>
      <c r="G301">
        <v>0</v>
      </c>
      <c r="H301">
        <v>1</v>
      </c>
      <c r="I301">
        <v>53.1</v>
      </c>
      <c r="J301" t="s">
        <v>13</v>
      </c>
      <c r="K301" t="s">
        <v>1061</v>
      </c>
    </row>
    <row r="302" spans="1:11" x14ac:dyDescent="0.25">
      <c r="A302" s="1">
        <v>0</v>
      </c>
      <c r="B302" t="s">
        <v>405</v>
      </c>
      <c r="C302" t="s">
        <v>12</v>
      </c>
      <c r="D302">
        <v>1</v>
      </c>
      <c r="E302">
        <v>35</v>
      </c>
      <c r="F302">
        <v>0</v>
      </c>
      <c r="G302">
        <v>0</v>
      </c>
      <c r="H302">
        <v>2</v>
      </c>
      <c r="I302">
        <v>26</v>
      </c>
      <c r="J302" t="s">
        <v>13</v>
      </c>
      <c r="K302" t="s">
        <v>1061</v>
      </c>
    </row>
    <row r="303" spans="1:11" x14ac:dyDescent="0.25">
      <c r="A303" s="1">
        <v>1</v>
      </c>
      <c r="B303" t="s">
        <v>409</v>
      </c>
      <c r="C303" t="s">
        <v>17</v>
      </c>
      <c r="D303">
        <v>0</v>
      </c>
      <c r="E303">
        <v>34</v>
      </c>
      <c r="F303">
        <v>0</v>
      </c>
      <c r="G303">
        <v>0</v>
      </c>
      <c r="H303">
        <v>2</v>
      </c>
      <c r="I303">
        <v>13</v>
      </c>
      <c r="J303" t="s">
        <v>13</v>
      </c>
      <c r="K303" t="s">
        <v>1061</v>
      </c>
    </row>
    <row r="304" spans="1:11" x14ac:dyDescent="0.25">
      <c r="A304" s="1">
        <v>0</v>
      </c>
      <c r="B304" t="s">
        <v>410</v>
      </c>
      <c r="C304" t="s">
        <v>12</v>
      </c>
      <c r="D304">
        <v>1</v>
      </c>
      <c r="E304">
        <v>16</v>
      </c>
      <c r="F304">
        <v>0</v>
      </c>
      <c r="G304">
        <v>0</v>
      </c>
      <c r="H304">
        <v>2</v>
      </c>
      <c r="I304">
        <v>26</v>
      </c>
      <c r="J304" t="s">
        <v>13</v>
      </c>
      <c r="K304" t="s">
        <v>1061</v>
      </c>
    </row>
    <row r="305" spans="1:11" x14ac:dyDescent="0.25">
      <c r="A305" s="1">
        <v>0</v>
      </c>
      <c r="B305" t="s">
        <v>412</v>
      </c>
      <c r="C305" t="s">
        <v>12</v>
      </c>
      <c r="D305">
        <v>1</v>
      </c>
      <c r="E305">
        <v>47</v>
      </c>
      <c r="F305">
        <v>0</v>
      </c>
      <c r="G305">
        <v>0</v>
      </c>
      <c r="H305">
        <v>1</v>
      </c>
      <c r="I305">
        <v>38.5</v>
      </c>
      <c r="J305" t="s">
        <v>13</v>
      </c>
      <c r="K305" t="s">
        <v>1061</v>
      </c>
    </row>
    <row r="306" spans="1:11" x14ac:dyDescent="0.25">
      <c r="A306" s="1">
        <v>1</v>
      </c>
      <c r="B306" t="s">
        <v>414</v>
      </c>
      <c r="C306" t="s">
        <v>17</v>
      </c>
      <c r="D306">
        <v>0</v>
      </c>
      <c r="E306">
        <v>22</v>
      </c>
      <c r="F306">
        <v>0</v>
      </c>
      <c r="G306">
        <v>1</v>
      </c>
      <c r="H306">
        <v>1</v>
      </c>
      <c r="I306">
        <v>59.4</v>
      </c>
      <c r="J306" t="s">
        <v>21</v>
      </c>
      <c r="K306" t="s">
        <v>1061</v>
      </c>
    </row>
    <row r="307" spans="1:11" x14ac:dyDescent="0.25">
      <c r="A307" s="1">
        <v>1</v>
      </c>
      <c r="B307" t="s">
        <v>415</v>
      </c>
      <c r="C307" t="s">
        <v>17</v>
      </c>
      <c r="D307">
        <v>0</v>
      </c>
      <c r="E307">
        <v>45</v>
      </c>
      <c r="F307">
        <v>0</v>
      </c>
      <c r="G307">
        <v>1</v>
      </c>
      <c r="H307">
        <v>1</v>
      </c>
      <c r="I307">
        <v>59.4</v>
      </c>
      <c r="J307" t="s">
        <v>21</v>
      </c>
      <c r="K307" t="s">
        <v>1061</v>
      </c>
    </row>
    <row r="308" spans="1:11" x14ac:dyDescent="0.25">
      <c r="A308" s="1">
        <v>0</v>
      </c>
      <c r="B308" t="s">
        <v>416</v>
      </c>
      <c r="C308" t="s">
        <v>12</v>
      </c>
      <c r="D308">
        <v>1</v>
      </c>
      <c r="E308">
        <v>24</v>
      </c>
      <c r="F308">
        <v>0</v>
      </c>
      <c r="G308">
        <v>0</v>
      </c>
      <c r="H308">
        <v>1</v>
      </c>
      <c r="I308">
        <v>79.2</v>
      </c>
      <c r="J308" t="s">
        <v>21</v>
      </c>
      <c r="K308" t="s">
        <v>1061</v>
      </c>
    </row>
    <row r="309" spans="1:11" x14ac:dyDescent="0.25">
      <c r="A309" s="1">
        <v>0</v>
      </c>
      <c r="B309" t="s">
        <v>417</v>
      </c>
      <c r="C309" t="s">
        <v>12</v>
      </c>
      <c r="D309">
        <v>1</v>
      </c>
      <c r="E309">
        <v>47</v>
      </c>
      <c r="F309">
        <v>0</v>
      </c>
      <c r="G309">
        <v>0</v>
      </c>
      <c r="H309">
        <v>2</v>
      </c>
      <c r="I309">
        <v>10.5</v>
      </c>
      <c r="J309" t="s">
        <v>13</v>
      </c>
      <c r="K309" t="s">
        <v>1061</v>
      </c>
    </row>
    <row r="310" spans="1:11" x14ac:dyDescent="0.25">
      <c r="A310" s="1">
        <v>0</v>
      </c>
      <c r="B310" t="s">
        <v>418</v>
      </c>
      <c r="C310" t="s">
        <v>12</v>
      </c>
      <c r="D310">
        <v>1</v>
      </c>
      <c r="E310">
        <v>21</v>
      </c>
      <c r="F310">
        <v>1</v>
      </c>
      <c r="G310">
        <v>0</v>
      </c>
      <c r="H310">
        <v>2</v>
      </c>
      <c r="I310">
        <v>11.5</v>
      </c>
      <c r="J310" t="s">
        <v>13</v>
      </c>
      <c r="K310" t="s">
        <v>1061</v>
      </c>
    </row>
    <row r="311" spans="1:11" x14ac:dyDescent="0.25">
      <c r="A311" s="1">
        <v>0</v>
      </c>
      <c r="B311" t="s">
        <v>419</v>
      </c>
      <c r="C311" t="s">
        <v>12</v>
      </c>
      <c r="D311">
        <v>1</v>
      </c>
      <c r="E311">
        <v>21</v>
      </c>
      <c r="F311">
        <v>1</v>
      </c>
      <c r="G311">
        <v>0</v>
      </c>
      <c r="H311">
        <v>2</v>
      </c>
      <c r="I311">
        <v>11.5</v>
      </c>
      <c r="J311" t="s">
        <v>13</v>
      </c>
      <c r="K311" t="s">
        <v>1061</v>
      </c>
    </row>
    <row r="312" spans="1:11" x14ac:dyDescent="0.25">
      <c r="A312" s="1">
        <v>0</v>
      </c>
      <c r="B312" t="s">
        <v>420</v>
      </c>
      <c r="C312" t="s">
        <v>12</v>
      </c>
      <c r="D312">
        <v>1</v>
      </c>
      <c r="E312">
        <v>24</v>
      </c>
      <c r="F312">
        <v>0</v>
      </c>
      <c r="G312">
        <v>0</v>
      </c>
      <c r="H312">
        <v>2</v>
      </c>
      <c r="I312">
        <v>13.5</v>
      </c>
      <c r="J312" t="s">
        <v>13</v>
      </c>
      <c r="K312" t="s">
        <v>1061</v>
      </c>
    </row>
    <row r="313" spans="1:11" x14ac:dyDescent="0.25">
      <c r="A313" s="1">
        <v>0</v>
      </c>
      <c r="B313" t="s">
        <v>421</v>
      </c>
      <c r="C313" t="s">
        <v>12</v>
      </c>
      <c r="D313">
        <v>1</v>
      </c>
      <c r="E313">
        <v>22</v>
      </c>
      <c r="F313">
        <v>0</v>
      </c>
      <c r="G313">
        <v>0</v>
      </c>
      <c r="H313">
        <v>3</v>
      </c>
      <c r="I313">
        <v>8.0500000000000007</v>
      </c>
      <c r="J313" t="s">
        <v>13</v>
      </c>
      <c r="K313" t="s">
        <v>1061</v>
      </c>
    </row>
    <row r="314" spans="1:11" x14ac:dyDescent="0.25">
      <c r="A314" s="1">
        <v>0</v>
      </c>
      <c r="B314" t="s">
        <v>422</v>
      </c>
      <c r="C314" t="s">
        <v>12</v>
      </c>
      <c r="D314">
        <v>1</v>
      </c>
      <c r="E314">
        <v>24</v>
      </c>
      <c r="F314">
        <v>0</v>
      </c>
      <c r="G314">
        <v>0</v>
      </c>
      <c r="H314">
        <v>2</v>
      </c>
      <c r="I314">
        <v>13</v>
      </c>
      <c r="J314" t="s">
        <v>13</v>
      </c>
      <c r="K314" t="s">
        <v>1061</v>
      </c>
    </row>
    <row r="315" spans="1:11" x14ac:dyDescent="0.25">
      <c r="A315" s="1">
        <v>0</v>
      </c>
      <c r="B315" t="s">
        <v>423</v>
      </c>
      <c r="C315" t="s">
        <v>12</v>
      </c>
      <c r="D315">
        <v>1</v>
      </c>
      <c r="E315">
        <v>34</v>
      </c>
      <c r="F315">
        <v>0</v>
      </c>
      <c r="G315">
        <v>0</v>
      </c>
      <c r="H315">
        <v>2</v>
      </c>
      <c r="I315">
        <v>13</v>
      </c>
      <c r="J315" t="s">
        <v>13</v>
      </c>
      <c r="K315" t="s">
        <v>1061</v>
      </c>
    </row>
    <row r="316" spans="1:11" x14ac:dyDescent="0.25">
      <c r="A316" s="1">
        <v>1</v>
      </c>
      <c r="B316" t="s">
        <v>424</v>
      </c>
      <c r="C316" t="s">
        <v>17</v>
      </c>
      <c r="D316">
        <v>0</v>
      </c>
      <c r="E316">
        <v>16</v>
      </c>
      <c r="F316">
        <v>0</v>
      </c>
      <c r="G316">
        <v>0</v>
      </c>
      <c r="H316">
        <v>3</v>
      </c>
      <c r="I316">
        <v>7.7332999999999998</v>
      </c>
      <c r="J316" t="s">
        <v>110</v>
      </c>
      <c r="K316" t="s">
        <v>1061</v>
      </c>
    </row>
    <row r="317" spans="1:11" x14ac:dyDescent="0.25">
      <c r="A317" s="1">
        <v>0</v>
      </c>
      <c r="B317" t="s">
        <v>425</v>
      </c>
      <c r="C317" t="s">
        <v>12</v>
      </c>
      <c r="D317">
        <v>1</v>
      </c>
      <c r="E317">
        <v>30</v>
      </c>
      <c r="F317">
        <v>0</v>
      </c>
      <c r="G317">
        <v>0</v>
      </c>
      <c r="H317">
        <v>2</v>
      </c>
      <c r="I317">
        <v>13</v>
      </c>
      <c r="J317" t="s">
        <v>13</v>
      </c>
      <c r="K317" t="s">
        <v>1061</v>
      </c>
    </row>
    <row r="318" spans="1:11" x14ac:dyDescent="0.25">
      <c r="A318" s="1">
        <v>0</v>
      </c>
      <c r="B318" t="s">
        <v>427</v>
      </c>
      <c r="C318" t="s">
        <v>12</v>
      </c>
      <c r="D318">
        <v>1</v>
      </c>
      <c r="E318">
        <v>71</v>
      </c>
      <c r="F318">
        <v>0</v>
      </c>
      <c r="G318">
        <v>0</v>
      </c>
      <c r="H318">
        <v>1</v>
      </c>
      <c r="I318">
        <v>34.654200000000003</v>
      </c>
      <c r="J318" t="s">
        <v>21</v>
      </c>
      <c r="K318" t="s">
        <v>1061</v>
      </c>
    </row>
    <row r="319" spans="1:11" x14ac:dyDescent="0.25">
      <c r="A319" s="1">
        <v>1</v>
      </c>
      <c r="B319" t="s">
        <v>428</v>
      </c>
      <c r="C319" t="s">
        <v>12</v>
      </c>
      <c r="D319">
        <v>1</v>
      </c>
      <c r="E319">
        <v>9</v>
      </c>
      <c r="F319">
        <v>0</v>
      </c>
      <c r="G319">
        <v>2</v>
      </c>
      <c r="H319">
        <v>3</v>
      </c>
      <c r="I319">
        <v>20.524999999999999</v>
      </c>
      <c r="J319" t="s">
        <v>13</v>
      </c>
      <c r="K319" t="s">
        <v>1061</v>
      </c>
    </row>
    <row r="320" spans="1:11" x14ac:dyDescent="0.25">
      <c r="A320" s="1">
        <v>0</v>
      </c>
      <c r="B320" t="s">
        <v>430</v>
      </c>
      <c r="C320" t="s">
        <v>12</v>
      </c>
      <c r="D320">
        <v>1</v>
      </c>
      <c r="E320">
        <v>41</v>
      </c>
      <c r="F320">
        <v>0</v>
      </c>
      <c r="G320">
        <v>0</v>
      </c>
      <c r="H320">
        <v>3</v>
      </c>
      <c r="I320">
        <v>7.85</v>
      </c>
      <c r="J320" t="s">
        <v>13</v>
      </c>
      <c r="K320" t="s">
        <v>1061</v>
      </c>
    </row>
    <row r="321" spans="1:11" x14ac:dyDescent="0.25">
      <c r="A321" s="1">
        <v>1</v>
      </c>
      <c r="B321" t="s">
        <v>431</v>
      </c>
      <c r="C321" t="s">
        <v>17</v>
      </c>
      <c r="D321">
        <v>0</v>
      </c>
      <c r="E321">
        <v>31</v>
      </c>
      <c r="F321">
        <v>1</v>
      </c>
      <c r="G321">
        <v>1</v>
      </c>
      <c r="H321">
        <v>3</v>
      </c>
      <c r="I321">
        <v>20.524999999999999</v>
      </c>
      <c r="J321" t="s">
        <v>13</v>
      </c>
      <c r="K321" t="s">
        <v>1061</v>
      </c>
    </row>
    <row r="322" spans="1:11" x14ac:dyDescent="0.25">
      <c r="A322" s="1">
        <v>0</v>
      </c>
      <c r="B322" t="s">
        <v>433</v>
      </c>
      <c r="C322" t="s">
        <v>12</v>
      </c>
      <c r="D322">
        <v>1</v>
      </c>
      <c r="E322">
        <v>9</v>
      </c>
      <c r="F322">
        <v>5</v>
      </c>
      <c r="G322">
        <v>2</v>
      </c>
      <c r="H322">
        <v>3</v>
      </c>
      <c r="I322">
        <v>46.9</v>
      </c>
      <c r="J322" t="s">
        <v>13</v>
      </c>
      <c r="K322" t="s">
        <v>1061</v>
      </c>
    </row>
    <row r="323" spans="1:11" x14ac:dyDescent="0.25">
      <c r="A323" s="1">
        <v>0</v>
      </c>
      <c r="B323" t="s">
        <v>434</v>
      </c>
      <c r="C323" t="s">
        <v>12</v>
      </c>
      <c r="D323">
        <v>1</v>
      </c>
      <c r="E323">
        <v>1</v>
      </c>
      <c r="F323">
        <v>5</v>
      </c>
      <c r="G323">
        <v>2</v>
      </c>
      <c r="H323">
        <v>3</v>
      </c>
      <c r="I323">
        <v>46.9</v>
      </c>
      <c r="J323" t="s">
        <v>13</v>
      </c>
      <c r="K323" t="s">
        <v>1061</v>
      </c>
    </row>
    <row r="324" spans="1:11" x14ac:dyDescent="0.25">
      <c r="A324" s="1">
        <v>0</v>
      </c>
      <c r="B324" t="s">
        <v>435</v>
      </c>
      <c r="C324" t="s">
        <v>12</v>
      </c>
      <c r="D324">
        <v>1</v>
      </c>
      <c r="E324">
        <v>11</v>
      </c>
      <c r="F324">
        <v>5</v>
      </c>
      <c r="G324">
        <v>2</v>
      </c>
      <c r="H324">
        <v>3</v>
      </c>
      <c r="I324">
        <v>46.9</v>
      </c>
      <c r="J324" t="s">
        <v>13</v>
      </c>
      <c r="K324" t="s">
        <v>1061</v>
      </c>
    </row>
    <row r="325" spans="1:11" x14ac:dyDescent="0.25">
      <c r="A325" s="1">
        <v>0</v>
      </c>
      <c r="B325" t="s">
        <v>436</v>
      </c>
      <c r="C325" t="s">
        <v>17</v>
      </c>
      <c r="D325">
        <v>0</v>
      </c>
      <c r="E325">
        <v>10</v>
      </c>
      <c r="F325">
        <v>5</v>
      </c>
      <c r="G325">
        <v>2</v>
      </c>
      <c r="H325">
        <v>3</v>
      </c>
      <c r="I325">
        <v>46.9</v>
      </c>
      <c r="J325" t="s">
        <v>13</v>
      </c>
      <c r="K325" t="s">
        <v>1061</v>
      </c>
    </row>
    <row r="326" spans="1:11" x14ac:dyDescent="0.25">
      <c r="A326" s="1">
        <v>0</v>
      </c>
      <c r="B326" t="s">
        <v>438</v>
      </c>
      <c r="C326" t="s">
        <v>12</v>
      </c>
      <c r="D326">
        <v>1</v>
      </c>
      <c r="E326">
        <v>14</v>
      </c>
      <c r="F326">
        <v>5</v>
      </c>
      <c r="G326">
        <v>2</v>
      </c>
      <c r="H326">
        <v>3</v>
      </c>
      <c r="I326">
        <v>46.9</v>
      </c>
      <c r="J326" t="s">
        <v>13</v>
      </c>
      <c r="K326" t="s">
        <v>1061</v>
      </c>
    </row>
    <row r="327" spans="1:11" x14ac:dyDescent="0.25">
      <c r="A327" s="1">
        <v>0</v>
      </c>
      <c r="B327" t="s">
        <v>439</v>
      </c>
      <c r="C327" t="s">
        <v>12</v>
      </c>
      <c r="D327">
        <v>1</v>
      </c>
      <c r="E327">
        <v>40</v>
      </c>
      <c r="F327">
        <v>1</v>
      </c>
      <c r="G327">
        <v>6</v>
      </c>
      <c r="H327">
        <v>3</v>
      </c>
      <c r="I327">
        <v>46.9</v>
      </c>
      <c r="J327" t="s">
        <v>13</v>
      </c>
      <c r="K327" t="s">
        <v>1061</v>
      </c>
    </row>
    <row r="328" spans="1:11" x14ac:dyDescent="0.25">
      <c r="A328" s="1">
        <v>1</v>
      </c>
      <c r="B328" t="s">
        <v>441</v>
      </c>
      <c r="C328" t="s">
        <v>12</v>
      </c>
      <c r="D328">
        <v>1</v>
      </c>
      <c r="E328">
        <v>53</v>
      </c>
      <c r="F328">
        <v>0</v>
      </c>
      <c r="G328">
        <v>0</v>
      </c>
      <c r="H328">
        <v>1</v>
      </c>
      <c r="I328">
        <v>28.5</v>
      </c>
      <c r="J328" t="s">
        <v>21</v>
      </c>
      <c r="K328" t="s">
        <v>1061</v>
      </c>
    </row>
    <row r="329" spans="1:11" x14ac:dyDescent="0.25">
      <c r="A329" s="1">
        <v>1</v>
      </c>
      <c r="B329" t="s">
        <v>442</v>
      </c>
      <c r="C329" t="s">
        <v>17</v>
      </c>
      <c r="D329">
        <v>0</v>
      </c>
      <c r="E329">
        <v>19</v>
      </c>
      <c r="F329">
        <v>0</v>
      </c>
      <c r="G329">
        <v>0</v>
      </c>
      <c r="H329">
        <v>1</v>
      </c>
      <c r="I329">
        <v>30</v>
      </c>
      <c r="J329" t="s">
        <v>13</v>
      </c>
      <c r="K329" t="s">
        <v>1061</v>
      </c>
    </row>
    <row r="330" spans="1:11" x14ac:dyDescent="0.25">
      <c r="A330" s="1">
        <v>0</v>
      </c>
      <c r="B330" t="s">
        <v>445</v>
      </c>
      <c r="C330" t="s">
        <v>12</v>
      </c>
      <c r="D330">
        <v>1</v>
      </c>
      <c r="E330">
        <v>51</v>
      </c>
      <c r="F330">
        <v>0</v>
      </c>
      <c r="G330">
        <v>0</v>
      </c>
      <c r="H330">
        <v>3</v>
      </c>
      <c r="I330">
        <v>8.0500000000000007</v>
      </c>
      <c r="J330" t="s">
        <v>13</v>
      </c>
      <c r="K330" t="s">
        <v>1061</v>
      </c>
    </row>
    <row r="331" spans="1:11" x14ac:dyDescent="0.25">
      <c r="A331" s="1">
        <v>1</v>
      </c>
      <c r="B331" t="s">
        <v>448</v>
      </c>
      <c r="C331" t="s">
        <v>17</v>
      </c>
      <c r="D331">
        <v>0</v>
      </c>
      <c r="E331">
        <v>45</v>
      </c>
      <c r="F331">
        <v>0</v>
      </c>
      <c r="G331">
        <v>1</v>
      </c>
      <c r="H331">
        <v>1</v>
      </c>
      <c r="I331">
        <v>63.3583</v>
      </c>
      <c r="J331" t="s">
        <v>21</v>
      </c>
      <c r="K331" t="s">
        <v>1061</v>
      </c>
    </row>
    <row r="332" spans="1:11" x14ac:dyDescent="0.25">
      <c r="A332" s="1">
        <v>0</v>
      </c>
      <c r="B332" t="s">
        <v>449</v>
      </c>
      <c r="C332" t="s">
        <v>12</v>
      </c>
      <c r="D332">
        <v>1</v>
      </c>
      <c r="E332">
        <v>32</v>
      </c>
      <c r="F332">
        <v>0</v>
      </c>
      <c r="G332">
        <v>0</v>
      </c>
      <c r="H332">
        <v>3</v>
      </c>
      <c r="I332">
        <v>8.3625000000000007</v>
      </c>
      <c r="J332" t="s">
        <v>13</v>
      </c>
      <c r="K332" t="s">
        <v>1061</v>
      </c>
    </row>
    <row r="333" spans="1:11" x14ac:dyDescent="0.25">
      <c r="A333" s="1">
        <v>0</v>
      </c>
      <c r="B333" t="s">
        <v>450</v>
      </c>
      <c r="C333" t="s">
        <v>12</v>
      </c>
      <c r="D333">
        <v>1</v>
      </c>
      <c r="E333">
        <v>46</v>
      </c>
      <c r="F333">
        <v>0</v>
      </c>
      <c r="G333">
        <v>0</v>
      </c>
      <c r="H333">
        <v>1</v>
      </c>
      <c r="I333">
        <v>79.2</v>
      </c>
      <c r="J333" t="s">
        <v>21</v>
      </c>
      <c r="K333" t="s">
        <v>1061</v>
      </c>
    </row>
    <row r="334" spans="1:11" x14ac:dyDescent="0.25">
      <c r="A334" s="1">
        <v>0</v>
      </c>
      <c r="B334" t="s">
        <v>451</v>
      </c>
      <c r="C334" t="s">
        <v>12</v>
      </c>
      <c r="D334">
        <v>1</v>
      </c>
      <c r="E334">
        <v>20</v>
      </c>
      <c r="F334">
        <v>0</v>
      </c>
      <c r="G334">
        <v>0</v>
      </c>
      <c r="H334">
        <v>3</v>
      </c>
      <c r="I334">
        <v>9.8458000000000006</v>
      </c>
      <c r="J334" t="s">
        <v>13</v>
      </c>
      <c r="K334" t="s">
        <v>1061</v>
      </c>
    </row>
    <row r="335" spans="1:11" x14ac:dyDescent="0.25">
      <c r="A335" s="1">
        <v>0</v>
      </c>
      <c r="B335" t="s">
        <v>452</v>
      </c>
      <c r="C335" t="s">
        <v>12</v>
      </c>
      <c r="D335">
        <v>1</v>
      </c>
      <c r="E335">
        <v>37</v>
      </c>
      <c r="F335">
        <v>2</v>
      </c>
      <c r="G335">
        <v>0</v>
      </c>
      <c r="H335">
        <v>3</v>
      </c>
      <c r="I335">
        <v>7.9249999999999998</v>
      </c>
      <c r="J335" t="s">
        <v>13</v>
      </c>
      <c r="K335" t="s">
        <v>1061</v>
      </c>
    </row>
    <row r="336" spans="1:11" x14ac:dyDescent="0.25">
      <c r="A336" s="1">
        <v>0</v>
      </c>
      <c r="B336" t="s">
        <v>453</v>
      </c>
      <c r="C336" t="s">
        <v>12</v>
      </c>
      <c r="D336">
        <v>1</v>
      </c>
      <c r="E336">
        <v>28</v>
      </c>
      <c r="F336">
        <v>2</v>
      </c>
      <c r="G336">
        <v>0</v>
      </c>
      <c r="H336">
        <v>3</v>
      </c>
      <c r="I336">
        <v>7.9249999999999998</v>
      </c>
      <c r="J336" t="s">
        <v>13</v>
      </c>
      <c r="K336" t="s">
        <v>1061</v>
      </c>
    </row>
    <row r="337" spans="1:11" x14ac:dyDescent="0.25">
      <c r="A337" s="1">
        <v>0</v>
      </c>
      <c r="B337" t="s">
        <v>455</v>
      </c>
      <c r="C337" t="s">
        <v>17</v>
      </c>
      <c r="D337">
        <v>0</v>
      </c>
      <c r="E337">
        <v>24</v>
      </c>
      <c r="F337">
        <v>0</v>
      </c>
      <c r="G337">
        <v>0</v>
      </c>
      <c r="H337">
        <v>3</v>
      </c>
      <c r="I337">
        <v>8.85</v>
      </c>
      <c r="J337" t="s">
        <v>13</v>
      </c>
      <c r="K337" t="s">
        <v>1061</v>
      </c>
    </row>
    <row r="338" spans="1:11" x14ac:dyDescent="0.25">
      <c r="A338" s="1">
        <v>0</v>
      </c>
      <c r="B338" t="s">
        <v>456</v>
      </c>
      <c r="C338" t="s">
        <v>17</v>
      </c>
      <c r="D338">
        <v>0</v>
      </c>
      <c r="E338">
        <v>17</v>
      </c>
      <c r="F338">
        <v>0</v>
      </c>
      <c r="G338">
        <v>0</v>
      </c>
      <c r="H338">
        <v>3</v>
      </c>
      <c r="I338">
        <v>7.7332999999999998</v>
      </c>
      <c r="J338" t="s">
        <v>110</v>
      </c>
      <c r="K338" t="s">
        <v>1061</v>
      </c>
    </row>
    <row r="339" spans="1:11" x14ac:dyDescent="0.25">
      <c r="A339" s="1">
        <v>0</v>
      </c>
      <c r="B339" t="s">
        <v>457</v>
      </c>
      <c r="C339" t="s">
        <v>12</v>
      </c>
      <c r="D339">
        <v>1</v>
      </c>
      <c r="E339">
        <v>28</v>
      </c>
      <c r="F339">
        <v>1</v>
      </c>
      <c r="G339">
        <v>0</v>
      </c>
      <c r="H339">
        <v>3</v>
      </c>
      <c r="I339">
        <v>15.85</v>
      </c>
      <c r="J339" t="s">
        <v>13</v>
      </c>
      <c r="K339" t="s">
        <v>1061</v>
      </c>
    </row>
    <row r="340" spans="1:11" x14ac:dyDescent="0.25">
      <c r="A340" s="1">
        <v>1</v>
      </c>
      <c r="B340" t="s">
        <v>458</v>
      </c>
      <c r="C340" t="s">
        <v>17</v>
      </c>
      <c r="D340">
        <v>0</v>
      </c>
      <c r="E340">
        <v>24</v>
      </c>
      <c r="F340">
        <v>1</v>
      </c>
      <c r="G340">
        <v>0</v>
      </c>
      <c r="H340">
        <v>3</v>
      </c>
      <c r="I340">
        <v>15.85</v>
      </c>
      <c r="J340" t="s">
        <v>13</v>
      </c>
      <c r="K340" t="s">
        <v>1061</v>
      </c>
    </row>
    <row r="341" spans="1:11" x14ac:dyDescent="0.25">
      <c r="A341" s="1">
        <v>0</v>
      </c>
      <c r="B341" t="s">
        <v>459</v>
      </c>
      <c r="C341" t="s">
        <v>12</v>
      </c>
      <c r="D341">
        <v>1</v>
      </c>
      <c r="E341">
        <v>30</v>
      </c>
      <c r="F341">
        <v>0</v>
      </c>
      <c r="G341">
        <v>0</v>
      </c>
      <c r="H341">
        <v>2</v>
      </c>
      <c r="I341">
        <v>13</v>
      </c>
      <c r="J341" t="s">
        <v>13</v>
      </c>
      <c r="K341" t="s">
        <v>1061</v>
      </c>
    </row>
    <row r="342" spans="1:11" x14ac:dyDescent="0.25">
      <c r="A342" s="1">
        <v>1</v>
      </c>
      <c r="B342" t="s">
        <v>460</v>
      </c>
      <c r="C342" t="s">
        <v>12</v>
      </c>
      <c r="D342">
        <v>1</v>
      </c>
      <c r="E342">
        <v>0.66669999999999996</v>
      </c>
      <c r="F342">
        <v>1</v>
      </c>
      <c r="G342">
        <v>1</v>
      </c>
      <c r="H342">
        <v>2</v>
      </c>
      <c r="I342">
        <v>14.5</v>
      </c>
      <c r="J342" t="s">
        <v>13</v>
      </c>
      <c r="K342" t="s">
        <v>1061</v>
      </c>
    </row>
    <row r="343" spans="1:11" x14ac:dyDescent="0.25">
      <c r="A343" s="1">
        <v>1</v>
      </c>
      <c r="B343" t="s">
        <v>461</v>
      </c>
      <c r="C343" t="s">
        <v>17</v>
      </c>
      <c r="D343">
        <v>0</v>
      </c>
      <c r="E343">
        <v>24</v>
      </c>
      <c r="F343">
        <v>0</v>
      </c>
      <c r="G343">
        <v>2</v>
      </c>
      <c r="H343">
        <v>2</v>
      </c>
      <c r="I343">
        <v>14.5</v>
      </c>
      <c r="J343" t="s">
        <v>13</v>
      </c>
      <c r="K343" t="s">
        <v>1061</v>
      </c>
    </row>
    <row r="344" spans="1:11" x14ac:dyDescent="0.25">
      <c r="A344" s="1">
        <v>0</v>
      </c>
      <c r="B344" t="s">
        <v>463</v>
      </c>
      <c r="C344" t="s">
        <v>12</v>
      </c>
      <c r="D344">
        <v>1</v>
      </c>
      <c r="E344">
        <v>23.5</v>
      </c>
      <c r="F344">
        <v>0</v>
      </c>
      <c r="G344">
        <v>0</v>
      </c>
      <c r="H344">
        <v>3</v>
      </c>
      <c r="I344">
        <v>7.2291999999999996</v>
      </c>
      <c r="J344" t="s">
        <v>21</v>
      </c>
      <c r="K344" t="s">
        <v>1061</v>
      </c>
    </row>
    <row r="345" spans="1:11" x14ac:dyDescent="0.25">
      <c r="A345" s="1">
        <v>0</v>
      </c>
      <c r="B345" t="s">
        <v>464</v>
      </c>
      <c r="C345" t="s">
        <v>12</v>
      </c>
      <c r="D345">
        <v>1</v>
      </c>
      <c r="E345">
        <v>41</v>
      </c>
      <c r="F345">
        <v>2</v>
      </c>
      <c r="G345">
        <v>0</v>
      </c>
      <c r="H345">
        <v>3</v>
      </c>
      <c r="I345">
        <v>14.1083</v>
      </c>
      <c r="J345" t="s">
        <v>13</v>
      </c>
      <c r="K345" t="s">
        <v>1061</v>
      </c>
    </row>
    <row r="346" spans="1:11" x14ac:dyDescent="0.25">
      <c r="A346" s="1">
        <v>1</v>
      </c>
      <c r="B346" t="s">
        <v>467</v>
      </c>
      <c r="C346" t="s">
        <v>17</v>
      </c>
      <c r="D346">
        <v>0</v>
      </c>
      <c r="E346">
        <v>45</v>
      </c>
      <c r="F346">
        <v>1</v>
      </c>
      <c r="G346">
        <v>0</v>
      </c>
      <c r="H346">
        <v>3</v>
      </c>
      <c r="I346">
        <v>14.1083</v>
      </c>
      <c r="J346" t="s">
        <v>13</v>
      </c>
      <c r="K346" t="s">
        <v>1061</v>
      </c>
    </row>
    <row r="347" spans="1:11" x14ac:dyDescent="0.25">
      <c r="A347" s="1">
        <v>0</v>
      </c>
      <c r="B347" t="s">
        <v>468</v>
      </c>
      <c r="C347" t="s">
        <v>12</v>
      </c>
      <c r="D347">
        <v>1</v>
      </c>
      <c r="E347">
        <v>44</v>
      </c>
      <c r="F347">
        <v>0</v>
      </c>
      <c r="G347">
        <v>0</v>
      </c>
      <c r="H347">
        <v>2</v>
      </c>
      <c r="I347">
        <v>13</v>
      </c>
      <c r="J347" t="s">
        <v>13</v>
      </c>
      <c r="K347" t="s">
        <v>1061</v>
      </c>
    </row>
    <row r="348" spans="1:11" x14ac:dyDescent="0.25">
      <c r="A348" s="1">
        <v>1</v>
      </c>
      <c r="B348" t="s">
        <v>470</v>
      </c>
      <c r="C348" t="s">
        <v>17</v>
      </c>
      <c r="D348">
        <v>0</v>
      </c>
      <c r="E348">
        <v>25</v>
      </c>
      <c r="F348">
        <v>1</v>
      </c>
      <c r="G348">
        <v>0</v>
      </c>
      <c r="H348">
        <v>1</v>
      </c>
      <c r="I348">
        <v>55.441699999999997</v>
      </c>
      <c r="J348" t="s">
        <v>21</v>
      </c>
      <c r="K348" t="s">
        <v>1061</v>
      </c>
    </row>
    <row r="349" spans="1:11" x14ac:dyDescent="0.25">
      <c r="A349" s="1">
        <v>0</v>
      </c>
      <c r="B349" t="s">
        <v>471</v>
      </c>
      <c r="C349" t="s">
        <v>12</v>
      </c>
      <c r="D349">
        <v>1</v>
      </c>
      <c r="E349">
        <v>25</v>
      </c>
      <c r="F349">
        <v>0</v>
      </c>
      <c r="G349">
        <v>0</v>
      </c>
      <c r="H349">
        <v>3</v>
      </c>
      <c r="I349">
        <v>7.25</v>
      </c>
      <c r="J349" t="s">
        <v>13</v>
      </c>
      <c r="K349" t="s">
        <v>1061</v>
      </c>
    </row>
    <row r="350" spans="1:11" x14ac:dyDescent="0.25">
      <c r="A350" s="1">
        <v>1</v>
      </c>
      <c r="B350" t="s">
        <v>473</v>
      </c>
      <c r="C350" t="s">
        <v>12</v>
      </c>
      <c r="D350">
        <v>1</v>
      </c>
      <c r="E350">
        <v>48</v>
      </c>
      <c r="F350">
        <v>1</v>
      </c>
      <c r="G350">
        <v>0</v>
      </c>
      <c r="H350">
        <v>1</v>
      </c>
      <c r="I350">
        <v>76.729200000000006</v>
      </c>
      <c r="J350" t="s">
        <v>21</v>
      </c>
      <c r="K350" t="s">
        <v>1061</v>
      </c>
    </row>
    <row r="351" spans="1:11" x14ac:dyDescent="0.25">
      <c r="A351" s="1">
        <v>1</v>
      </c>
      <c r="B351" t="s">
        <v>474</v>
      </c>
      <c r="C351" t="s">
        <v>17</v>
      </c>
      <c r="D351">
        <v>0</v>
      </c>
      <c r="E351">
        <v>49</v>
      </c>
      <c r="F351">
        <v>1</v>
      </c>
      <c r="G351">
        <v>0</v>
      </c>
      <c r="H351">
        <v>1</v>
      </c>
      <c r="I351">
        <v>76.729200000000006</v>
      </c>
      <c r="J351" t="s">
        <v>21</v>
      </c>
      <c r="K351" t="s">
        <v>1061</v>
      </c>
    </row>
    <row r="352" spans="1:11" x14ac:dyDescent="0.25">
      <c r="A352" s="1">
        <v>0</v>
      </c>
      <c r="B352" t="s">
        <v>475</v>
      </c>
      <c r="C352" t="s">
        <v>12</v>
      </c>
      <c r="D352">
        <v>1</v>
      </c>
      <c r="E352">
        <v>28</v>
      </c>
      <c r="F352">
        <v>0</v>
      </c>
      <c r="G352">
        <v>1</v>
      </c>
      <c r="H352">
        <v>2</v>
      </c>
      <c r="I352">
        <v>33</v>
      </c>
      <c r="J352" t="s">
        <v>13</v>
      </c>
      <c r="K352" t="s">
        <v>1061</v>
      </c>
    </row>
    <row r="353" spans="1:11" x14ac:dyDescent="0.25">
      <c r="A353" s="1">
        <v>1</v>
      </c>
      <c r="B353" t="s">
        <v>476</v>
      </c>
      <c r="C353" t="s">
        <v>12</v>
      </c>
      <c r="D353">
        <v>1</v>
      </c>
      <c r="E353">
        <v>62</v>
      </c>
      <c r="F353">
        <v>0</v>
      </c>
      <c r="G353">
        <v>0</v>
      </c>
      <c r="H353">
        <v>2</v>
      </c>
      <c r="I353">
        <v>10.5</v>
      </c>
      <c r="J353" t="s">
        <v>13</v>
      </c>
      <c r="K353" t="s">
        <v>1061</v>
      </c>
    </row>
    <row r="354" spans="1:11" x14ac:dyDescent="0.25">
      <c r="A354" s="1">
        <v>0</v>
      </c>
      <c r="B354" t="s">
        <v>478</v>
      </c>
      <c r="C354" t="s">
        <v>12</v>
      </c>
      <c r="D354">
        <v>1</v>
      </c>
      <c r="E354">
        <v>30</v>
      </c>
      <c r="F354">
        <v>0</v>
      </c>
      <c r="G354">
        <v>0</v>
      </c>
      <c r="H354">
        <v>2</v>
      </c>
      <c r="I354">
        <v>10.5</v>
      </c>
      <c r="J354" t="s">
        <v>13</v>
      </c>
      <c r="K354" t="s">
        <v>1061</v>
      </c>
    </row>
    <row r="355" spans="1:11" x14ac:dyDescent="0.25">
      <c r="A355" s="1">
        <v>0</v>
      </c>
      <c r="B355" t="s">
        <v>480</v>
      </c>
      <c r="C355" t="s">
        <v>12</v>
      </c>
      <c r="D355">
        <v>1</v>
      </c>
      <c r="E355">
        <v>40</v>
      </c>
      <c r="F355">
        <v>0</v>
      </c>
      <c r="G355">
        <v>0</v>
      </c>
      <c r="H355">
        <v>1</v>
      </c>
      <c r="I355">
        <v>0</v>
      </c>
      <c r="J355" t="s">
        <v>13</v>
      </c>
      <c r="K355" t="s">
        <v>1061</v>
      </c>
    </row>
    <row r="356" spans="1:11" x14ac:dyDescent="0.25">
      <c r="A356" s="1">
        <v>1</v>
      </c>
      <c r="B356" t="s">
        <v>481</v>
      </c>
      <c r="C356" t="s">
        <v>17</v>
      </c>
      <c r="D356">
        <v>0</v>
      </c>
      <c r="E356">
        <v>7</v>
      </c>
      <c r="F356">
        <v>0</v>
      </c>
      <c r="G356">
        <v>2</v>
      </c>
      <c r="H356">
        <v>2</v>
      </c>
      <c r="I356">
        <v>26.25</v>
      </c>
      <c r="J356" t="s">
        <v>13</v>
      </c>
      <c r="K356" t="s">
        <v>1061</v>
      </c>
    </row>
    <row r="357" spans="1:11" x14ac:dyDescent="0.25">
      <c r="A357" s="1">
        <v>1</v>
      </c>
      <c r="B357" t="s">
        <v>483</v>
      </c>
      <c r="C357" t="s">
        <v>17</v>
      </c>
      <c r="D357">
        <v>0</v>
      </c>
      <c r="E357">
        <v>45</v>
      </c>
      <c r="F357">
        <v>1</v>
      </c>
      <c r="G357">
        <v>1</v>
      </c>
      <c r="H357">
        <v>2</v>
      </c>
      <c r="I357">
        <v>26.25</v>
      </c>
      <c r="J357" t="s">
        <v>13</v>
      </c>
      <c r="K357" t="s">
        <v>1061</v>
      </c>
    </row>
    <row r="358" spans="1:11" x14ac:dyDescent="0.25">
      <c r="A358" s="1">
        <v>1</v>
      </c>
      <c r="B358" t="s">
        <v>484</v>
      </c>
      <c r="C358" t="s">
        <v>12</v>
      </c>
      <c r="D358">
        <v>1</v>
      </c>
      <c r="E358">
        <v>27</v>
      </c>
      <c r="F358">
        <v>0</v>
      </c>
      <c r="G358">
        <v>0</v>
      </c>
      <c r="H358">
        <v>1</v>
      </c>
      <c r="I358">
        <v>76.729200000000006</v>
      </c>
      <c r="J358" t="s">
        <v>21</v>
      </c>
      <c r="K358" t="s">
        <v>1061</v>
      </c>
    </row>
    <row r="359" spans="1:11" x14ac:dyDescent="0.25">
      <c r="A359" s="1">
        <v>0</v>
      </c>
      <c r="B359" t="s">
        <v>485</v>
      </c>
      <c r="C359" t="s">
        <v>12</v>
      </c>
      <c r="D359">
        <v>1</v>
      </c>
      <c r="E359">
        <v>11</v>
      </c>
      <c r="F359">
        <v>0</v>
      </c>
      <c r="G359">
        <v>0</v>
      </c>
      <c r="H359">
        <v>3</v>
      </c>
      <c r="I359">
        <v>18.787500000000001</v>
      </c>
      <c r="J359" t="s">
        <v>21</v>
      </c>
      <c r="K359" t="s">
        <v>1061</v>
      </c>
    </row>
    <row r="360" spans="1:11" x14ac:dyDescent="0.25">
      <c r="A360" s="1">
        <v>1</v>
      </c>
      <c r="B360" t="s">
        <v>486</v>
      </c>
      <c r="C360" t="s">
        <v>17</v>
      </c>
      <c r="D360">
        <v>0</v>
      </c>
      <c r="E360">
        <v>24</v>
      </c>
      <c r="F360">
        <v>0</v>
      </c>
      <c r="G360">
        <v>0</v>
      </c>
      <c r="H360">
        <v>1</v>
      </c>
      <c r="I360">
        <v>83.158299999999997</v>
      </c>
      <c r="J360" t="s">
        <v>21</v>
      </c>
      <c r="K360" t="s">
        <v>1061</v>
      </c>
    </row>
    <row r="361" spans="1:11" x14ac:dyDescent="0.25">
      <c r="A361" s="1">
        <v>0</v>
      </c>
      <c r="B361" t="s">
        <v>487</v>
      </c>
      <c r="C361" t="s">
        <v>12</v>
      </c>
      <c r="D361">
        <v>1</v>
      </c>
      <c r="E361">
        <v>55</v>
      </c>
      <c r="F361">
        <v>1</v>
      </c>
      <c r="G361">
        <v>1</v>
      </c>
      <c r="H361">
        <v>1</v>
      </c>
      <c r="I361">
        <v>93.5</v>
      </c>
      <c r="J361" t="s">
        <v>13</v>
      </c>
      <c r="K361" t="s">
        <v>1061</v>
      </c>
    </row>
    <row r="362" spans="1:11" x14ac:dyDescent="0.25">
      <c r="A362" s="1">
        <v>1</v>
      </c>
      <c r="B362" t="s">
        <v>488</v>
      </c>
      <c r="C362" t="s">
        <v>17</v>
      </c>
      <c r="D362">
        <v>0</v>
      </c>
      <c r="E362">
        <v>52</v>
      </c>
      <c r="F362">
        <v>1</v>
      </c>
      <c r="G362">
        <v>1</v>
      </c>
      <c r="H362">
        <v>1</v>
      </c>
      <c r="I362">
        <v>93.5</v>
      </c>
      <c r="J362" t="s">
        <v>13</v>
      </c>
      <c r="K362" t="s">
        <v>1061</v>
      </c>
    </row>
    <row r="363" spans="1:11" x14ac:dyDescent="0.25">
      <c r="A363" s="1">
        <v>0</v>
      </c>
      <c r="B363" t="s">
        <v>489</v>
      </c>
      <c r="C363" t="s">
        <v>12</v>
      </c>
      <c r="D363">
        <v>1</v>
      </c>
      <c r="E363">
        <v>42</v>
      </c>
      <c r="F363">
        <v>0</v>
      </c>
      <c r="G363">
        <v>0</v>
      </c>
      <c r="H363">
        <v>1</v>
      </c>
      <c r="I363">
        <v>42.5</v>
      </c>
      <c r="J363" t="s">
        <v>13</v>
      </c>
      <c r="K363" t="s">
        <v>1061</v>
      </c>
    </row>
    <row r="364" spans="1:11" x14ac:dyDescent="0.25">
      <c r="A364" s="1">
        <v>1</v>
      </c>
      <c r="B364" t="s">
        <v>490</v>
      </c>
      <c r="C364" t="s">
        <v>12</v>
      </c>
      <c r="D364">
        <v>1</v>
      </c>
      <c r="E364">
        <v>27</v>
      </c>
      <c r="F364">
        <v>0</v>
      </c>
      <c r="G364">
        <v>0</v>
      </c>
      <c r="H364">
        <v>3</v>
      </c>
      <c r="I364">
        <v>6.9749999999999996</v>
      </c>
      <c r="J364" t="s">
        <v>13</v>
      </c>
      <c r="K364" t="s">
        <v>1061</v>
      </c>
    </row>
    <row r="365" spans="1:11" x14ac:dyDescent="0.25">
      <c r="A365" s="1">
        <v>0</v>
      </c>
      <c r="B365" t="s">
        <v>491</v>
      </c>
      <c r="C365" t="s">
        <v>17</v>
      </c>
      <c r="D365">
        <v>0</v>
      </c>
      <c r="E365">
        <v>18</v>
      </c>
      <c r="F365">
        <v>0</v>
      </c>
      <c r="G365">
        <v>0</v>
      </c>
      <c r="H365">
        <v>3</v>
      </c>
      <c r="I365">
        <v>6.75</v>
      </c>
      <c r="J365" t="s">
        <v>110</v>
      </c>
      <c r="K365" t="s">
        <v>1061</v>
      </c>
    </row>
    <row r="366" spans="1:11" x14ac:dyDescent="0.25">
      <c r="A366" s="1">
        <v>1</v>
      </c>
      <c r="B366" t="s">
        <v>492</v>
      </c>
      <c r="C366" t="s">
        <v>17</v>
      </c>
      <c r="D366">
        <v>0</v>
      </c>
      <c r="E366">
        <v>26</v>
      </c>
      <c r="F366">
        <v>0</v>
      </c>
      <c r="G366">
        <v>0</v>
      </c>
      <c r="H366">
        <v>3</v>
      </c>
      <c r="I366">
        <v>7.9249999999999998</v>
      </c>
      <c r="J366" t="s">
        <v>13</v>
      </c>
      <c r="K366" t="s">
        <v>1061</v>
      </c>
    </row>
    <row r="367" spans="1:11" x14ac:dyDescent="0.25">
      <c r="A367" s="1">
        <v>1</v>
      </c>
      <c r="B367" t="s">
        <v>494</v>
      </c>
      <c r="C367" t="s">
        <v>17</v>
      </c>
      <c r="D367">
        <v>0</v>
      </c>
      <c r="E367">
        <v>22</v>
      </c>
      <c r="F367">
        <v>0</v>
      </c>
      <c r="G367">
        <v>0</v>
      </c>
      <c r="H367">
        <v>3</v>
      </c>
      <c r="I367">
        <v>8.9625000000000004</v>
      </c>
      <c r="J367" t="s">
        <v>13</v>
      </c>
      <c r="K367" t="s">
        <v>1061</v>
      </c>
    </row>
    <row r="368" spans="1:11" x14ac:dyDescent="0.25">
      <c r="A368" s="1">
        <v>0</v>
      </c>
      <c r="B368" t="s">
        <v>495</v>
      </c>
      <c r="C368" t="s">
        <v>12</v>
      </c>
      <c r="D368">
        <v>1</v>
      </c>
      <c r="E368">
        <v>28</v>
      </c>
      <c r="F368">
        <v>0</v>
      </c>
      <c r="G368">
        <v>0</v>
      </c>
      <c r="H368">
        <v>3</v>
      </c>
      <c r="I368">
        <v>7.8958000000000004</v>
      </c>
      <c r="J368" t="s">
        <v>13</v>
      </c>
      <c r="K368" t="s">
        <v>1061</v>
      </c>
    </row>
    <row r="369" spans="1:11" x14ac:dyDescent="0.25">
      <c r="A369" s="1">
        <v>0</v>
      </c>
      <c r="B369" t="s">
        <v>496</v>
      </c>
      <c r="C369" t="s">
        <v>17</v>
      </c>
      <c r="D369">
        <v>0</v>
      </c>
      <c r="E369">
        <v>28</v>
      </c>
      <c r="F369">
        <v>0</v>
      </c>
      <c r="G369">
        <v>0</v>
      </c>
      <c r="H369">
        <v>3</v>
      </c>
      <c r="I369">
        <v>7.7750000000000004</v>
      </c>
      <c r="J369" t="s">
        <v>13</v>
      </c>
      <c r="K369" t="s">
        <v>1061</v>
      </c>
    </row>
    <row r="370" spans="1:11" x14ac:dyDescent="0.25">
      <c r="A370" s="1">
        <v>1</v>
      </c>
      <c r="B370" t="s">
        <v>497</v>
      </c>
      <c r="C370" t="s">
        <v>17</v>
      </c>
      <c r="D370">
        <v>0</v>
      </c>
      <c r="E370">
        <v>24</v>
      </c>
      <c r="F370">
        <v>1</v>
      </c>
      <c r="G370">
        <v>2</v>
      </c>
      <c r="H370">
        <v>2</v>
      </c>
      <c r="I370">
        <v>65</v>
      </c>
      <c r="J370" t="s">
        <v>13</v>
      </c>
      <c r="K370" t="s">
        <v>1061</v>
      </c>
    </row>
    <row r="371" spans="1:11" x14ac:dyDescent="0.25">
      <c r="A371" s="1">
        <v>0</v>
      </c>
      <c r="B371" t="s">
        <v>499</v>
      </c>
      <c r="C371" t="s">
        <v>12</v>
      </c>
      <c r="D371">
        <v>1</v>
      </c>
      <c r="E371">
        <v>49</v>
      </c>
      <c r="F371">
        <v>1</v>
      </c>
      <c r="G371">
        <v>2</v>
      </c>
      <c r="H371">
        <v>2</v>
      </c>
      <c r="I371">
        <v>65</v>
      </c>
      <c r="J371" t="s">
        <v>13</v>
      </c>
      <c r="K371" t="s">
        <v>1061</v>
      </c>
    </row>
    <row r="372" spans="1:11" x14ac:dyDescent="0.25">
      <c r="A372" s="1">
        <v>1</v>
      </c>
      <c r="B372" t="s">
        <v>501</v>
      </c>
      <c r="C372" t="s">
        <v>17</v>
      </c>
      <c r="D372">
        <v>0</v>
      </c>
      <c r="E372">
        <v>55</v>
      </c>
      <c r="F372">
        <v>0</v>
      </c>
      <c r="G372">
        <v>0</v>
      </c>
      <c r="H372">
        <v>2</v>
      </c>
      <c r="I372">
        <v>16</v>
      </c>
      <c r="J372" t="s">
        <v>13</v>
      </c>
      <c r="K372" t="s">
        <v>1061</v>
      </c>
    </row>
    <row r="373" spans="1:11" x14ac:dyDescent="0.25">
      <c r="A373" s="1">
        <v>0</v>
      </c>
      <c r="B373" t="s">
        <v>503</v>
      </c>
      <c r="C373" t="s">
        <v>12</v>
      </c>
      <c r="D373">
        <v>1</v>
      </c>
      <c r="E373">
        <v>32</v>
      </c>
      <c r="F373">
        <v>2</v>
      </c>
      <c r="G373">
        <v>0</v>
      </c>
      <c r="H373">
        <v>2</v>
      </c>
      <c r="I373">
        <v>73.5</v>
      </c>
      <c r="J373" t="s">
        <v>13</v>
      </c>
      <c r="K373" t="s">
        <v>1061</v>
      </c>
    </row>
    <row r="374" spans="1:11" x14ac:dyDescent="0.25">
      <c r="A374" s="1">
        <v>0</v>
      </c>
      <c r="B374" t="s">
        <v>504</v>
      </c>
      <c r="C374" t="s">
        <v>12</v>
      </c>
      <c r="D374">
        <v>1</v>
      </c>
      <c r="E374">
        <v>21</v>
      </c>
      <c r="F374">
        <v>2</v>
      </c>
      <c r="G374">
        <v>0</v>
      </c>
      <c r="H374">
        <v>2</v>
      </c>
      <c r="I374">
        <v>73.5</v>
      </c>
      <c r="J374" t="s">
        <v>13</v>
      </c>
      <c r="K374" t="s">
        <v>1061</v>
      </c>
    </row>
    <row r="375" spans="1:11" x14ac:dyDescent="0.25">
      <c r="A375" s="1">
        <v>0</v>
      </c>
      <c r="B375" t="s">
        <v>505</v>
      </c>
      <c r="C375" t="s">
        <v>17</v>
      </c>
      <c r="D375">
        <v>0</v>
      </c>
      <c r="E375">
        <v>18</v>
      </c>
      <c r="F375">
        <v>1</v>
      </c>
      <c r="G375">
        <v>1</v>
      </c>
      <c r="H375">
        <v>2</v>
      </c>
      <c r="I375">
        <v>13</v>
      </c>
      <c r="J375" t="s">
        <v>13</v>
      </c>
      <c r="K375" t="s">
        <v>1061</v>
      </c>
    </row>
    <row r="376" spans="1:11" x14ac:dyDescent="0.25">
      <c r="A376" s="1">
        <v>0</v>
      </c>
      <c r="B376" t="s">
        <v>506</v>
      </c>
      <c r="C376" t="s">
        <v>12</v>
      </c>
      <c r="D376">
        <v>1</v>
      </c>
      <c r="E376">
        <v>55</v>
      </c>
      <c r="F376">
        <v>0</v>
      </c>
      <c r="G376">
        <v>0</v>
      </c>
      <c r="H376">
        <v>1</v>
      </c>
      <c r="I376">
        <v>50</v>
      </c>
      <c r="J376" t="s">
        <v>13</v>
      </c>
      <c r="K376" t="s">
        <v>1061</v>
      </c>
    </row>
    <row r="377" spans="1:11" x14ac:dyDescent="0.25">
      <c r="A377" s="1">
        <v>1</v>
      </c>
      <c r="B377" t="s">
        <v>510</v>
      </c>
      <c r="C377" t="s">
        <v>17</v>
      </c>
      <c r="D377">
        <v>0</v>
      </c>
      <c r="E377">
        <v>22</v>
      </c>
      <c r="F377">
        <v>1</v>
      </c>
      <c r="G377">
        <v>1</v>
      </c>
      <c r="H377">
        <v>3</v>
      </c>
      <c r="I377">
        <v>12.2875</v>
      </c>
      <c r="J377" t="s">
        <v>13</v>
      </c>
      <c r="K377" t="s">
        <v>1061</v>
      </c>
    </row>
    <row r="378" spans="1:11" x14ac:dyDescent="0.25">
      <c r="A378" s="1">
        <v>1</v>
      </c>
      <c r="B378" t="s">
        <v>511</v>
      </c>
      <c r="C378" t="s">
        <v>17</v>
      </c>
      <c r="D378">
        <v>0</v>
      </c>
      <c r="E378">
        <v>20</v>
      </c>
      <c r="F378">
        <v>2</v>
      </c>
      <c r="G378">
        <v>1</v>
      </c>
      <c r="H378">
        <v>2</v>
      </c>
      <c r="I378">
        <v>23</v>
      </c>
      <c r="J378" t="s">
        <v>13</v>
      </c>
      <c r="K378" t="s">
        <v>1061</v>
      </c>
    </row>
    <row r="379" spans="1:11" x14ac:dyDescent="0.25">
      <c r="A379" s="1">
        <v>0</v>
      </c>
      <c r="B379" t="s">
        <v>512</v>
      </c>
      <c r="C379" t="s">
        <v>12</v>
      </c>
      <c r="D379">
        <v>1</v>
      </c>
      <c r="E379">
        <v>23</v>
      </c>
      <c r="F379">
        <v>2</v>
      </c>
      <c r="G379">
        <v>1</v>
      </c>
      <c r="H379">
        <v>2</v>
      </c>
      <c r="I379">
        <v>11.5</v>
      </c>
      <c r="J379" t="s">
        <v>13</v>
      </c>
      <c r="K379" t="s">
        <v>1061</v>
      </c>
    </row>
    <row r="380" spans="1:11" x14ac:dyDescent="0.25">
      <c r="A380" s="1">
        <v>0</v>
      </c>
      <c r="B380" t="s">
        <v>515</v>
      </c>
      <c r="C380" t="s">
        <v>12</v>
      </c>
      <c r="D380">
        <v>1</v>
      </c>
      <c r="E380">
        <v>50</v>
      </c>
      <c r="F380">
        <v>0</v>
      </c>
      <c r="G380">
        <v>0</v>
      </c>
      <c r="H380">
        <v>2</v>
      </c>
      <c r="I380">
        <v>13</v>
      </c>
      <c r="J380" t="s">
        <v>13</v>
      </c>
      <c r="K380" t="s">
        <v>1061</v>
      </c>
    </row>
    <row r="381" spans="1:11" x14ac:dyDescent="0.25">
      <c r="A381" s="1">
        <v>1</v>
      </c>
      <c r="B381" t="s">
        <v>516</v>
      </c>
      <c r="C381" t="s">
        <v>17</v>
      </c>
      <c r="D381">
        <v>0</v>
      </c>
      <c r="E381">
        <v>51</v>
      </c>
      <c r="F381">
        <v>1</v>
      </c>
      <c r="G381">
        <v>0</v>
      </c>
      <c r="H381">
        <v>1</v>
      </c>
      <c r="I381">
        <v>77.958299999999994</v>
      </c>
      <c r="J381" t="s">
        <v>13</v>
      </c>
      <c r="K381" t="s">
        <v>1061</v>
      </c>
    </row>
    <row r="382" spans="1:11" x14ac:dyDescent="0.25">
      <c r="A382" s="1">
        <v>0</v>
      </c>
      <c r="B382" t="s">
        <v>517</v>
      </c>
      <c r="C382" t="s">
        <v>12</v>
      </c>
      <c r="D382">
        <v>1</v>
      </c>
      <c r="E382">
        <v>44</v>
      </c>
      <c r="F382">
        <v>1</v>
      </c>
      <c r="G382">
        <v>0</v>
      </c>
      <c r="H382">
        <v>2</v>
      </c>
      <c r="I382">
        <v>26</v>
      </c>
      <c r="J382" t="s">
        <v>13</v>
      </c>
      <c r="K382" t="s">
        <v>1061</v>
      </c>
    </row>
    <row r="383" spans="1:11" x14ac:dyDescent="0.25">
      <c r="A383" s="1">
        <v>1</v>
      </c>
      <c r="B383" t="s">
        <v>518</v>
      </c>
      <c r="C383" t="s">
        <v>17</v>
      </c>
      <c r="D383">
        <v>0</v>
      </c>
      <c r="E383">
        <v>29</v>
      </c>
      <c r="F383">
        <v>1</v>
      </c>
      <c r="G383">
        <v>0</v>
      </c>
      <c r="H383">
        <v>2</v>
      </c>
      <c r="I383">
        <v>26</v>
      </c>
      <c r="J383" t="s">
        <v>13</v>
      </c>
      <c r="K383" t="s">
        <v>1061</v>
      </c>
    </row>
    <row r="384" spans="1:11" x14ac:dyDescent="0.25">
      <c r="A384" s="1">
        <v>0</v>
      </c>
      <c r="B384" t="s">
        <v>519</v>
      </c>
      <c r="C384" t="s">
        <v>12</v>
      </c>
      <c r="D384">
        <v>1</v>
      </c>
      <c r="E384">
        <v>43</v>
      </c>
      <c r="F384">
        <v>0</v>
      </c>
      <c r="G384">
        <v>0</v>
      </c>
      <c r="H384">
        <v>3</v>
      </c>
      <c r="I384">
        <v>6.45</v>
      </c>
      <c r="J384" t="s">
        <v>13</v>
      </c>
      <c r="K384" t="s">
        <v>1061</v>
      </c>
    </row>
    <row r="385" spans="1:11" x14ac:dyDescent="0.25">
      <c r="A385" s="1">
        <v>0</v>
      </c>
      <c r="B385" t="s">
        <v>521</v>
      </c>
      <c r="C385" t="s">
        <v>12</v>
      </c>
      <c r="D385">
        <v>1</v>
      </c>
      <c r="E385">
        <v>42</v>
      </c>
      <c r="F385">
        <v>1</v>
      </c>
      <c r="G385">
        <v>0</v>
      </c>
      <c r="H385">
        <v>1</v>
      </c>
      <c r="I385">
        <v>52</v>
      </c>
      <c r="J385" t="s">
        <v>13</v>
      </c>
      <c r="K385" t="s">
        <v>1061</v>
      </c>
    </row>
    <row r="386" spans="1:11" x14ac:dyDescent="0.25">
      <c r="A386" s="1">
        <v>1</v>
      </c>
      <c r="B386" t="s">
        <v>524</v>
      </c>
      <c r="C386" t="s">
        <v>17</v>
      </c>
      <c r="D386">
        <v>0</v>
      </c>
      <c r="E386">
        <v>27</v>
      </c>
      <c r="F386">
        <v>0</v>
      </c>
      <c r="G386">
        <v>0</v>
      </c>
      <c r="H386">
        <v>3</v>
      </c>
      <c r="I386">
        <v>7.9249999999999998</v>
      </c>
      <c r="J386" t="s">
        <v>13</v>
      </c>
      <c r="K386" t="s">
        <v>1061</v>
      </c>
    </row>
    <row r="387" spans="1:11" x14ac:dyDescent="0.25">
      <c r="A387" s="1">
        <v>1</v>
      </c>
      <c r="B387" t="s">
        <v>526</v>
      </c>
      <c r="C387" t="s">
        <v>12</v>
      </c>
      <c r="D387">
        <v>1</v>
      </c>
      <c r="E387">
        <v>42</v>
      </c>
      <c r="F387">
        <v>0</v>
      </c>
      <c r="G387">
        <v>0</v>
      </c>
      <c r="H387">
        <v>2</v>
      </c>
      <c r="I387">
        <v>13</v>
      </c>
      <c r="J387" t="s">
        <v>13</v>
      </c>
      <c r="K387" t="s">
        <v>1061</v>
      </c>
    </row>
    <row r="388" spans="1:11" x14ac:dyDescent="0.25">
      <c r="A388" s="1">
        <v>0</v>
      </c>
      <c r="B388" t="s">
        <v>527</v>
      </c>
      <c r="C388" t="s">
        <v>12</v>
      </c>
      <c r="D388">
        <v>1</v>
      </c>
      <c r="E388">
        <v>63</v>
      </c>
      <c r="F388">
        <v>1</v>
      </c>
      <c r="G388">
        <v>0</v>
      </c>
      <c r="H388">
        <v>2</v>
      </c>
      <c r="I388">
        <v>26</v>
      </c>
      <c r="J388" t="s">
        <v>13</v>
      </c>
      <c r="K388" t="s">
        <v>1061</v>
      </c>
    </row>
    <row r="389" spans="1:11" x14ac:dyDescent="0.25">
      <c r="A389" s="1">
        <v>0</v>
      </c>
      <c r="B389" t="s">
        <v>528</v>
      </c>
      <c r="C389" t="s">
        <v>17</v>
      </c>
      <c r="D389">
        <v>0</v>
      </c>
      <c r="E389">
        <v>60</v>
      </c>
      <c r="F389">
        <v>1</v>
      </c>
      <c r="G389">
        <v>0</v>
      </c>
      <c r="H389">
        <v>2</v>
      </c>
      <c r="I389">
        <v>26</v>
      </c>
      <c r="J389" t="s">
        <v>13</v>
      </c>
      <c r="K389" t="s">
        <v>1061</v>
      </c>
    </row>
    <row r="390" spans="1:11" x14ac:dyDescent="0.25">
      <c r="A390" s="1">
        <v>1</v>
      </c>
      <c r="B390" t="s">
        <v>529</v>
      </c>
      <c r="C390" t="s">
        <v>12</v>
      </c>
      <c r="D390">
        <v>1</v>
      </c>
      <c r="E390">
        <v>38</v>
      </c>
      <c r="F390">
        <v>1</v>
      </c>
      <c r="G390">
        <v>0</v>
      </c>
      <c r="H390">
        <v>1</v>
      </c>
      <c r="I390">
        <v>90</v>
      </c>
      <c r="J390" t="s">
        <v>13</v>
      </c>
      <c r="K390" t="s">
        <v>1061</v>
      </c>
    </row>
    <row r="391" spans="1:11" x14ac:dyDescent="0.25">
      <c r="A391" s="1">
        <v>1</v>
      </c>
      <c r="B391" t="s">
        <v>530</v>
      </c>
      <c r="C391" t="s">
        <v>17</v>
      </c>
      <c r="D391">
        <v>0</v>
      </c>
      <c r="E391">
        <v>35</v>
      </c>
      <c r="F391">
        <v>1</v>
      </c>
      <c r="G391">
        <v>0</v>
      </c>
      <c r="H391">
        <v>1</v>
      </c>
      <c r="I391">
        <v>90</v>
      </c>
      <c r="J391" t="s">
        <v>13</v>
      </c>
      <c r="K391" t="s">
        <v>1061</v>
      </c>
    </row>
    <row r="392" spans="1:11" x14ac:dyDescent="0.25">
      <c r="A392" s="1">
        <v>0</v>
      </c>
      <c r="B392" t="s">
        <v>533</v>
      </c>
      <c r="C392" t="s">
        <v>12</v>
      </c>
      <c r="D392">
        <v>1</v>
      </c>
      <c r="E392">
        <v>30</v>
      </c>
      <c r="F392">
        <v>0</v>
      </c>
      <c r="G392">
        <v>0</v>
      </c>
      <c r="H392">
        <v>3</v>
      </c>
      <c r="I392">
        <v>7.2291999999999996</v>
      </c>
      <c r="J392" t="s">
        <v>21</v>
      </c>
      <c r="K392" t="s">
        <v>1061</v>
      </c>
    </row>
    <row r="393" spans="1:11" x14ac:dyDescent="0.25">
      <c r="A393" s="1">
        <v>1</v>
      </c>
      <c r="B393" t="s">
        <v>534</v>
      </c>
      <c r="C393" t="s">
        <v>17</v>
      </c>
      <c r="D393">
        <v>0</v>
      </c>
      <c r="E393">
        <v>38</v>
      </c>
      <c r="F393">
        <v>0</v>
      </c>
      <c r="G393">
        <v>0</v>
      </c>
      <c r="H393">
        <v>1</v>
      </c>
      <c r="I393">
        <v>80</v>
      </c>
      <c r="K393" t="s">
        <v>1061</v>
      </c>
    </row>
    <row r="394" spans="1:11" x14ac:dyDescent="0.25">
      <c r="A394" s="1">
        <v>1</v>
      </c>
      <c r="B394" t="s">
        <v>539</v>
      </c>
      <c r="C394" t="s">
        <v>12</v>
      </c>
      <c r="D394">
        <v>1</v>
      </c>
      <c r="E394">
        <v>49</v>
      </c>
      <c r="F394">
        <v>0</v>
      </c>
      <c r="G394">
        <v>0</v>
      </c>
      <c r="H394">
        <v>1</v>
      </c>
      <c r="I394">
        <v>0</v>
      </c>
      <c r="J394" t="s">
        <v>13</v>
      </c>
      <c r="K394" t="s">
        <v>1061</v>
      </c>
    </row>
    <row r="395" spans="1:11" x14ac:dyDescent="0.25">
      <c r="A395" s="1">
        <v>1</v>
      </c>
      <c r="B395" t="s">
        <v>543</v>
      </c>
      <c r="C395" t="s">
        <v>12</v>
      </c>
      <c r="D395">
        <v>1</v>
      </c>
      <c r="E395">
        <v>21</v>
      </c>
      <c r="F395">
        <v>0</v>
      </c>
      <c r="G395">
        <v>0</v>
      </c>
      <c r="H395">
        <v>3</v>
      </c>
      <c r="I395">
        <v>7.7957999999999998</v>
      </c>
      <c r="J395" t="s">
        <v>13</v>
      </c>
      <c r="K395" t="s">
        <v>1061</v>
      </c>
    </row>
    <row r="396" spans="1:11" x14ac:dyDescent="0.25">
      <c r="A396" s="1">
        <v>0</v>
      </c>
      <c r="B396" t="s">
        <v>545</v>
      </c>
      <c r="C396" t="s">
        <v>12</v>
      </c>
      <c r="D396">
        <v>1</v>
      </c>
      <c r="E396">
        <v>24</v>
      </c>
      <c r="F396">
        <v>2</v>
      </c>
      <c r="G396">
        <v>0</v>
      </c>
      <c r="H396">
        <v>2</v>
      </c>
      <c r="I396">
        <v>31.5</v>
      </c>
      <c r="J396" t="s">
        <v>13</v>
      </c>
      <c r="K396" t="s">
        <v>1061</v>
      </c>
    </row>
    <row r="397" spans="1:11" x14ac:dyDescent="0.25">
      <c r="A397" s="1">
        <v>0</v>
      </c>
      <c r="B397" t="s">
        <v>546</v>
      </c>
      <c r="C397" t="s">
        <v>12</v>
      </c>
      <c r="D397">
        <v>1</v>
      </c>
      <c r="E397">
        <v>22</v>
      </c>
      <c r="F397">
        <v>2</v>
      </c>
      <c r="G397">
        <v>0</v>
      </c>
      <c r="H397">
        <v>2</v>
      </c>
      <c r="I397">
        <v>31.5</v>
      </c>
      <c r="J397" t="s">
        <v>13</v>
      </c>
      <c r="K397" t="s">
        <v>1061</v>
      </c>
    </row>
    <row r="398" spans="1:11" x14ac:dyDescent="0.25">
      <c r="A398" s="1">
        <v>0</v>
      </c>
      <c r="B398" t="s">
        <v>547</v>
      </c>
      <c r="C398" t="s">
        <v>12</v>
      </c>
      <c r="D398">
        <v>1</v>
      </c>
      <c r="E398">
        <v>32</v>
      </c>
      <c r="F398">
        <v>0</v>
      </c>
      <c r="G398">
        <v>0</v>
      </c>
      <c r="H398">
        <v>2</v>
      </c>
      <c r="I398">
        <v>10.5</v>
      </c>
      <c r="J398" t="s">
        <v>13</v>
      </c>
      <c r="K398" t="s">
        <v>1061</v>
      </c>
    </row>
    <row r="399" spans="1:11" x14ac:dyDescent="0.25">
      <c r="A399" s="1">
        <v>0</v>
      </c>
      <c r="B399" t="s">
        <v>548</v>
      </c>
      <c r="C399" t="s">
        <v>12</v>
      </c>
      <c r="D399">
        <v>1</v>
      </c>
      <c r="E399">
        <v>20</v>
      </c>
      <c r="F399">
        <v>0</v>
      </c>
      <c r="G399">
        <v>0</v>
      </c>
      <c r="H399">
        <v>3</v>
      </c>
      <c r="I399">
        <v>7.8541999999999996</v>
      </c>
      <c r="J399" t="s">
        <v>13</v>
      </c>
      <c r="K399" t="s">
        <v>1061</v>
      </c>
    </row>
    <row r="400" spans="1:11" x14ac:dyDescent="0.25">
      <c r="A400" s="1">
        <v>0</v>
      </c>
      <c r="B400" t="s">
        <v>549</v>
      </c>
      <c r="C400" t="s">
        <v>12</v>
      </c>
      <c r="D400">
        <v>1</v>
      </c>
      <c r="E400">
        <v>48</v>
      </c>
      <c r="F400">
        <v>0</v>
      </c>
      <c r="G400">
        <v>0</v>
      </c>
      <c r="H400">
        <v>3</v>
      </c>
      <c r="I400">
        <v>7.8541999999999996</v>
      </c>
      <c r="J400" t="s">
        <v>13</v>
      </c>
      <c r="K400" t="s">
        <v>1061</v>
      </c>
    </row>
    <row r="401" spans="1:11" x14ac:dyDescent="0.25">
      <c r="A401" s="1">
        <v>0</v>
      </c>
      <c r="B401" t="s">
        <v>550</v>
      </c>
      <c r="C401" t="s">
        <v>12</v>
      </c>
      <c r="D401">
        <v>1</v>
      </c>
      <c r="E401">
        <v>17</v>
      </c>
      <c r="F401">
        <v>1</v>
      </c>
      <c r="G401">
        <v>0</v>
      </c>
      <c r="H401">
        <v>3</v>
      </c>
      <c r="I401">
        <v>7.0541999999999998</v>
      </c>
      <c r="J401" t="s">
        <v>13</v>
      </c>
      <c r="K401" t="s">
        <v>1061</v>
      </c>
    </row>
    <row r="402" spans="1:11" x14ac:dyDescent="0.25">
      <c r="A402" s="1">
        <v>1</v>
      </c>
      <c r="B402" t="s">
        <v>553</v>
      </c>
      <c r="C402" t="s">
        <v>12</v>
      </c>
      <c r="D402">
        <v>1</v>
      </c>
      <c r="E402">
        <v>26</v>
      </c>
      <c r="F402">
        <v>0</v>
      </c>
      <c r="G402">
        <v>0</v>
      </c>
      <c r="H402">
        <v>3</v>
      </c>
      <c r="I402">
        <v>7.7750000000000004</v>
      </c>
      <c r="J402" t="s">
        <v>13</v>
      </c>
      <c r="K402" t="s">
        <v>1061</v>
      </c>
    </row>
    <row r="403" spans="1:11" x14ac:dyDescent="0.25">
      <c r="A403" s="1">
        <v>0</v>
      </c>
      <c r="B403" t="s">
        <v>555</v>
      </c>
      <c r="C403" t="s">
        <v>12</v>
      </c>
      <c r="D403">
        <v>1</v>
      </c>
      <c r="E403">
        <v>33</v>
      </c>
      <c r="F403">
        <v>0</v>
      </c>
      <c r="G403">
        <v>0</v>
      </c>
      <c r="H403">
        <v>3</v>
      </c>
      <c r="I403">
        <v>8.6541999999999994</v>
      </c>
      <c r="J403" t="s">
        <v>13</v>
      </c>
      <c r="K403" t="s">
        <v>1061</v>
      </c>
    </row>
    <row r="404" spans="1:11" x14ac:dyDescent="0.25">
      <c r="A404" s="1">
        <v>0</v>
      </c>
      <c r="B404" t="s">
        <v>557</v>
      </c>
      <c r="C404" t="s">
        <v>12</v>
      </c>
      <c r="D404">
        <v>1</v>
      </c>
      <c r="E404">
        <v>29</v>
      </c>
      <c r="F404">
        <v>0</v>
      </c>
      <c r="G404">
        <v>0</v>
      </c>
      <c r="H404">
        <v>3</v>
      </c>
      <c r="I404">
        <v>7.8541999999999996</v>
      </c>
      <c r="J404" t="s">
        <v>13</v>
      </c>
      <c r="K404" t="s">
        <v>1061</v>
      </c>
    </row>
    <row r="405" spans="1:11" x14ac:dyDescent="0.25">
      <c r="A405" s="1">
        <v>1</v>
      </c>
      <c r="B405" t="s">
        <v>559</v>
      </c>
      <c r="C405" t="s">
        <v>17</v>
      </c>
      <c r="D405">
        <v>0</v>
      </c>
      <c r="E405">
        <v>1</v>
      </c>
      <c r="F405">
        <v>1</v>
      </c>
      <c r="G405">
        <v>1</v>
      </c>
      <c r="H405">
        <v>3</v>
      </c>
      <c r="I405">
        <v>11.1333</v>
      </c>
      <c r="J405" t="s">
        <v>13</v>
      </c>
      <c r="K405" t="s">
        <v>1061</v>
      </c>
    </row>
    <row r="406" spans="1:11" x14ac:dyDescent="0.25">
      <c r="A406" s="1">
        <v>0</v>
      </c>
      <c r="B406" t="s">
        <v>560</v>
      </c>
      <c r="C406" t="s">
        <v>12</v>
      </c>
      <c r="D406">
        <v>1</v>
      </c>
      <c r="E406">
        <v>49</v>
      </c>
      <c r="F406">
        <v>0</v>
      </c>
      <c r="G406">
        <v>0</v>
      </c>
      <c r="H406">
        <v>3</v>
      </c>
      <c r="I406">
        <v>0</v>
      </c>
      <c r="J406" t="s">
        <v>13</v>
      </c>
      <c r="K406" t="s">
        <v>1061</v>
      </c>
    </row>
    <row r="407" spans="1:11" x14ac:dyDescent="0.25">
      <c r="A407" s="1">
        <v>0</v>
      </c>
      <c r="B407" t="s">
        <v>562</v>
      </c>
      <c r="C407" t="s">
        <v>12</v>
      </c>
      <c r="D407">
        <v>1</v>
      </c>
      <c r="E407">
        <v>19</v>
      </c>
      <c r="F407">
        <v>0</v>
      </c>
      <c r="G407">
        <v>0</v>
      </c>
      <c r="H407">
        <v>3</v>
      </c>
      <c r="I407">
        <v>0</v>
      </c>
      <c r="J407" t="s">
        <v>13</v>
      </c>
      <c r="K407" t="s">
        <v>1061</v>
      </c>
    </row>
    <row r="408" spans="1:11" x14ac:dyDescent="0.25">
      <c r="A408" s="1">
        <v>1</v>
      </c>
      <c r="B408" t="s">
        <v>563</v>
      </c>
      <c r="C408" t="s">
        <v>17</v>
      </c>
      <c r="D408">
        <v>0</v>
      </c>
      <c r="E408">
        <v>27</v>
      </c>
      <c r="F408">
        <v>0</v>
      </c>
      <c r="G408">
        <v>2</v>
      </c>
      <c r="H408">
        <v>3</v>
      </c>
      <c r="I408">
        <v>11.1333</v>
      </c>
      <c r="J408" t="s">
        <v>13</v>
      </c>
      <c r="K408" t="s">
        <v>1061</v>
      </c>
    </row>
    <row r="409" spans="1:11" x14ac:dyDescent="0.25">
      <c r="A409" s="1">
        <v>0</v>
      </c>
      <c r="B409" t="s">
        <v>564</v>
      </c>
      <c r="C409" t="s">
        <v>12</v>
      </c>
      <c r="D409">
        <v>1</v>
      </c>
      <c r="E409">
        <v>46</v>
      </c>
      <c r="F409">
        <v>0</v>
      </c>
      <c r="G409">
        <v>0</v>
      </c>
      <c r="H409">
        <v>1</v>
      </c>
      <c r="I409">
        <v>26</v>
      </c>
      <c r="J409" t="s">
        <v>13</v>
      </c>
      <c r="K409" t="s">
        <v>1061</v>
      </c>
    </row>
    <row r="410" spans="1:11" x14ac:dyDescent="0.25">
      <c r="A410" s="1">
        <v>1</v>
      </c>
      <c r="B410" t="s">
        <v>566</v>
      </c>
      <c r="C410" t="s">
        <v>12</v>
      </c>
      <c r="D410">
        <v>1</v>
      </c>
      <c r="E410">
        <v>32</v>
      </c>
      <c r="F410">
        <v>0</v>
      </c>
      <c r="G410">
        <v>0</v>
      </c>
      <c r="H410">
        <v>3</v>
      </c>
      <c r="I410">
        <v>7.8541999999999996</v>
      </c>
      <c r="J410" t="s">
        <v>13</v>
      </c>
      <c r="K410" t="s">
        <v>1061</v>
      </c>
    </row>
    <row r="411" spans="1:11" x14ac:dyDescent="0.25">
      <c r="A411" s="1">
        <v>0</v>
      </c>
      <c r="B411" t="s">
        <v>567</v>
      </c>
      <c r="C411" t="s">
        <v>12</v>
      </c>
      <c r="D411">
        <v>1</v>
      </c>
      <c r="E411">
        <v>27</v>
      </c>
      <c r="F411">
        <v>0</v>
      </c>
      <c r="G411">
        <v>0</v>
      </c>
      <c r="H411">
        <v>3</v>
      </c>
      <c r="I411">
        <v>7.8541999999999996</v>
      </c>
      <c r="J411" t="s">
        <v>13</v>
      </c>
      <c r="K411" t="s">
        <v>1061</v>
      </c>
    </row>
    <row r="412" spans="1:11" x14ac:dyDescent="0.25">
      <c r="A412" s="1">
        <v>0</v>
      </c>
      <c r="B412" t="s">
        <v>569</v>
      </c>
      <c r="C412" t="s">
        <v>17</v>
      </c>
      <c r="D412">
        <v>0</v>
      </c>
      <c r="E412">
        <v>20</v>
      </c>
      <c r="F412">
        <v>1</v>
      </c>
      <c r="G412">
        <v>0</v>
      </c>
      <c r="H412">
        <v>3</v>
      </c>
      <c r="I412">
        <v>9.8249999999999993</v>
      </c>
      <c r="J412" t="s">
        <v>13</v>
      </c>
      <c r="K412" t="s">
        <v>1061</v>
      </c>
    </row>
    <row r="413" spans="1:11" x14ac:dyDescent="0.25">
      <c r="A413" s="1">
        <v>0</v>
      </c>
      <c r="B413" t="s">
        <v>570</v>
      </c>
      <c r="C413" t="s">
        <v>17</v>
      </c>
      <c r="D413">
        <v>0</v>
      </c>
      <c r="E413">
        <v>21</v>
      </c>
      <c r="F413">
        <v>1</v>
      </c>
      <c r="G413">
        <v>0</v>
      </c>
      <c r="H413">
        <v>3</v>
      </c>
      <c r="I413">
        <v>9.8249999999999993</v>
      </c>
      <c r="J413" t="s">
        <v>13</v>
      </c>
      <c r="K413" t="s">
        <v>1061</v>
      </c>
    </row>
    <row r="414" spans="1:11" x14ac:dyDescent="0.25">
      <c r="A414" s="1">
        <v>0</v>
      </c>
      <c r="B414" t="s">
        <v>574</v>
      </c>
      <c r="C414" t="s">
        <v>12</v>
      </c>
      <c r="D414">
        <v>1</v>
      </c>
      <c r="E414">
        <v>34</v>
      </c>
      <c r="F414">
        <v>1</v>
      </c>
      <c r="G414">
        <v>0</v>
      </c>
      <c r="H414">
        <v>2</v>
      </c>
      <c r="I414">
        <v>26</v>
      </c>
      <c r="J414" t="s">
        <v>13</v>
      </c>
      <c r="K414" t="s">
        <v>1061</v>
      </c>
    </row>
    <row r="415" spans="1:11" x14ac:dyDescent="0.25">
      <c r="A415" s="1">
        <v>1</v>
      </c>
      <c r="B415" t="s">
        <v>575</v>
      </c>
      <c r="C415" t="s">
        <v>17</v>
      </c>
      <c r="D415">
        <v>0</v>
      </c>
      <c r="E415">
        <v>24</v>
      </c>
      <c r="F415">
        <v>1</v>
      </c>
      <c r="G415">
        <v>0</v>
      </c>
      <c r="H415">
        <v>2</v>
      </c>
      <c r="I415">
        <v>26</v>
      </c>
      <c r="J415" t="s">
        <v>13</v>
      </c>
      <c r="K415" t="s">
        <v>1061</v>
      </c>
    </row>
    <row r="416" spans="1:11" x14ac:dyDescent="0.25">
      <c r="A416" s="1">
        <v>1</v>
      </c>
      <c r="B416" t="s">
        <v>577</v>
      </c>
      <c r="C416" t="s">
        <v>12</v>
      </c>
      <c r="D416">
        <v>1</v>
      </c>
      <c r="E416">
        <v>21</v>
      </c>
      <c r="F416">
        <v>0</v>
      </c>
      <c r="G416">
        <v>0</v>
      </c>
      <c r="H416">
        <v>3</v>
      </c>
      <c r="I416">
        <v>7.7957999999999998</v>
      </c>
      <c r="J416" t="s">
        <v>13</v>
      </c>
      <c r="K416" t="s">
        <v>1061</v>
      </c>
    </row>
    <row r="417" spans="1:11" x14ac:dyDescent="0.25">
      <c r="A417" s="1">
        <v>0</v>
      </c>
      <c r="B417" t="s">
        <v>578</v>
      </c>
      <c r="C417" t="s">
        <v>12</v>
      </c>
      <c r="D417">
        <v>1</v>
      </c>
      <c r="E417">
        <v>33</v>
      </c>
      <c r="F417">
        <v>0</v>
      </c>
      <c r="G417">
        <v>0</v>
      </c>
      <c r="H417">
        <v>3</v>
      </c>
      <c r="I417">
        <v>7.8541999999999996</v>
      </c>
      <c r="J417" t="s">
        <v>13</v>
      </c>
      <c r="K417" t="s">
        <v>1061</v>
      </c>
    </row>
    <row r="418" spans="1:11" x14ac:dyDescent="0.25">
      <c r="A418" s="1">
        <v>0</v>
      </c>
      <c r="B418" t="s">
        <v>579</v>
      </c>
      <c r="C418" t="s">
        <v>12</v>
      </c>
      <c r="D418">
        <v>1</v>
      </c>
      <c r="E418">
        <v>22</v>
      </c>
      <c r="F418">
        <v>0</v>
      </c>
      <c r="G418">
        <v>0</v>
      </c>
      <c r="H418">
        <v>3</v>
      </c>
      <c r="I418">
        <v>7.5208000000000004</v>
      </c>
      <c r="J418" t="s">
        <v>13</v>
      </c>
      <c r="K418" t="s">
        <v>1061</v>
      </c>
    </row>
    <row r="419" spans="1:11" x14ac:dyDescent="0.25">
      <c r="A419" s="1">
        <v>0</v>
      </c>
      <c r="B419" t="s">
        <v>580</v>
      </c>
      <c r="C419" t="s">
        <v>17</v>
      </c>
      <c r="D419">
        <v>0</v>
      </c>
      <c r="E419">
        <v>22</v>
      </c>
      <c r="F419">
        <v>0</v>
      </c>
      <c r="G419">
        <v>0</v>
      </c>
      <c r="H419">
        <v>2</v>
      </c>
      <c r="I419">
        <v>21</v>
      </c>
      <c r="J419" t="s">
        <v>13</v>
      </c>
      <c r="K419" t="s">
        <v>1061</v>
      </c>
    </row>
    <row r="420" spans="1:11" x14ac:dyDescent="0.25">
      <c r="A420" s="1">
        <v>1</v>
      </c>
      <c r="B420" t="s">
        <v>581</v>
      </c>
      <c r="C420" t="s">
        <v>17</v>
      </c>
      <c r="D420">
        <v>0</v>
      </c>
      <c r="E420">
        <v>4</v>
      </c>
      <c r="F420">
        <v>0</v>
      </c>
      <c r="G420">
        <v>1</v>
      </c>
      <c r="H420">
        <v>3</v>
      </c>
      <c r="I420">
        <v>13.416700000000001</v>
      </c>
      <c r="J420" t="s">
        <v>21</v>
      </c>
      <c r="K420" t="s">
        <v>1061</v>
      </c>
    </row>
    <row r="421" spans="1:11" x14ac:dyDescent="0.25">
      <c r="A421" s="1">
        <v>1</v>
      </c>
      <c r="B421" t="s">
        <v>582</v>
      </c>
      <c r="C421" t="s">
        <v>12</v>
      </c>
      <c r="D421">
        <v>1</v>
      </c>
      <c r="E421">
        <v>39</v>
      </c>
      <c r="F421">
        <v>0</v>
      </c>
      <c r="G421">
        <v>1</v>
      </c>
      <c r="H421">
        <v>3</v>
      </c>
      <c r="I421">
        <v>13.416700000000001</v>
      </c>
      <c r="J421" t="s">
        <v>21</v>
      </c>
      <c r="K421" t="s">
        <v>1061</v>
      </c>
    </row>
    <row r="422" spans="1:11" x14ac:dyDescent="0.25">
      <c r="A422" s="1">
        <v>0</v>
      </c>
      <c r="B422" t="s">
        <v>583</v>
      </c>
      <c r="C422" t="s">
        <v>12</v>
      </c>
      <c r="D422">
        <v>1</v>
      </c>
      <c r="E422">
        <v>18.5</v>
      </c>
      <c r="F422">
        <v>0</v>
      </c>
      <c r="G422">
        <v>0</v>
      </c>
      <c r="H422">
        <v>3</v>
      </c>
      <c r="I422">
        <v>7.2291999999999996</v>
      </c>
      <c r="J422" t="s">
        <v>21</v>
      </c>
      <c r="K422" t="s">
        <v>1061</v>
      </c>
    </row>
    <row r="423" spans="1:11" x14ac:dyDescent="0.25">
      <c r="A423" s="1">
        <v>0</v>
      </c>
      <c r="B423" t="s">
        <v>585</v>
      </c>
      <c r="C423" t="s">
        <v>12</v>
      </c>
      <c r="D423">
        <v>1</v>
      </c>
      <c r="E423">
        <v>32.5</v>
      </c>
      <c r="F423">
        <v>0</v>
      </c>
      <c r="G423">
        <v>0</v>
      </c>
      <c r="H423">
        <v>1</v>
      </c>
      <c r="I423">
        <v>211.5</v>
      </c>
      <c r="J423" t="s">
        <v>21</v>
      </c>
      <c r="K423" t="s">
        <v>1061</v>
      </c>
    </row>
    <row r="424" spans="1:11" x14ac:dyDescent="0.25">
      <c r="A424" s="1">
        <v>0</v>
      </c>
      <c r="B424" t="s">
        <v>586</v>
      </c>
      <c r="C424" t="s">
        <v>12</v>
      </c>
      <c r="D424">
        <v>1</v>
      </c>
      <c r="E424">
        <v>34.5</v>
      </c>
      <c r="F424">
        <v>0</v>
      </c>
      <c r="G424">
        <v>0</v>
      </c>
      <c r="H424">
        <v>3</v>
      </c>
      <c r="I424">
        <v>7.8292000000000002</v>
      </c>
      <c r="J424" t="s">
        <v>110</v>
      </c>
      <c r="K424" t="s">
        <v>1061</v>
      </c>
    </row>
    <row r="425" spans="1:11" x14ac:dyDescent="0.25">
      <c r="A425" s="1">
        <v>1</v>
      </c>
      <c r="B425" t="s">
        <v>587</v>
      </c>
      <c r="C425" t="s">
        <v>17</v>
      </c>
      <c r="D425">
        <v>0</v>
      </c>
      <c r="E425">
        <v>45</v>
      </c>
      <c r="F425">
        <v>0</v>
      </c>
      <c r="G425">
        <v>0</v>
      </c>
      <c r="H425">
        <v>2</v>
      </c>
      <c r="I425">
        <v>13.5</v>
      </c>
      <c r="J425" t="s">
        <v>13</v>
      </c>
      <c r="K425" t="s">
        <v>1061</v>
      </c>
    </row>
    <row r="426" spans="1:11" x14ac:dyDescent="0.25">
      <c r="A426" s="1">
        <v>0</v>
      </c>
      <c r="B426" t="s">
        <v>588</v>
      </c>
      <c r="C426" t="s">
        <v>12</v>
      </c>
      <c r="D426">
        <v>1</v>
      </c>
      <c r="E426">
        <v>58</v>
      </c>
      <c r="F426">
        <v>0</v>
      </c>
      <c r="G426">
        <v>0</v>
      </c>
      <c r="H426">
        <v>1</v>
      </c>
      <c r="I426">
        <v>29.7</v>
      </c>
      <c r="J426" t="s">
        <v>21</v>
      </c>
      <c r="K426" t="s">
        <v>1061</v>
      </c>
    </row>
    <row r="427" spans="1:11" x14ac:dyDescent="0.25">
      <c r="A427" s="1">
        <v>0</v>
      </c>
      <c r="B427" t="s">
        <v>589</v>
      </c>
      <c r="C427" t="s">
        <v>12</v>
      </c>
      <c r="D427">
        <v>1</v>
      </c>
      <c r="E427">
        <v>41</v>
      </c>
      <c r="F427">
        <v>1</v>
      </c>
      <c r="G427">
        <v>0</v>
      </c>
      <c r="H427">
        <v>1</v>
      </c>
      <c r="I427">
        <v>51.862499999999997</v>
      </c>
      <c r="J427" t="s">
        <v>13</v>
      </c>
      <c r="K427" t="s">
        <v>1061</v>
      </c>
    </row>
    <row r="428" spans="1:11" x14ac:dyDescent="0.25">
      <c r="A428" s="1">
        <v>1</v>
      </c>
      <c r="B428" t="s">
        <v>590</v>
      </c>
      <c r="C428" t="s">
        <v>12</v>
      </c>
      <c r="D428">
        <v>1</v>
      </c>
      <c r="E428">
        <v>42</v>
      </c>
      <c r="F428">
        <v>1</v>
      </c>
      <c r="G428">
        <v>0</v>
      </c>
      <c r="H428">
        <v>1</v>
      </c>
      <c r="I428">
        <v>52.554200000000002</v>
      </c>
      <c r="J428" t="s">
        <v>13</v>
      </c>
      <c r="K428" t="s">
        <v>1061</v>
      </c>
    </row>
    <row r="429" spans="1:11" x14ac:dyDescent="0.25">
      <c r="A429" s="1">
        <v>1</v>
      </c>
      <c r="B429" t="s">
        <v>591</v>
      </c>
      <c r="C429" t="s">
        <v>17</v>
      </c>
      <c r="D429">
        <v>0</v>
      </c>
      <c r="E429">
        <v>45</v>
      </c>
      <c r="F429">
        <v>1</v>
      </c>
      <c r="G429">
        <v>0</v>
      </c>
      <c r="H429">
        <v>1</v>
      </c>
      <c r="I429">
        <v>52.554200000000002</v>
      </c>
      <c r="J429" t="s">
        <v>13</v>
      </c>
      <c r="K429" t="s">
        <v>1061</v>
      </c>
    </row>
    <row r="430" spans="1:11" x14ac:dyDescent="0.25">
      <c r="A430" s="1">
        <v>0</v>
      </c>
      <c r="B430" t="s">
        <v>592</v>
      </c>
      <c r="C430" t="s">
        <v>17</v>
      </c>
      <c r="D430">
        <v>0</v>
      </c>
      <c r="E430">
        <v>22</v>
      </c>
      <c r="F430">
        <v>2</v>
      </c>
      <c r="G430">
        <v>0</v>
      </c>
      <c r="H430">
        <v>3</v>
      </c>
      <c r="I430">
        <v>8.6624999999999996</v>
      </c>
      <c r="J430" t="s">
        <v>13</v>
      </c>
      <c r="K430" t="s">
        <v>1061</v>
      </c>
    </row>
    <row r="431" spans="1:11" x14ac:dyDescent="0.25">
      <c r="A431" s="1">
        <v>0</v>
      </c>
      <c r="B431" t="s">
        <v>593</v>
      </c>
      <c r="C431" t="s">
        <v>12</v>
      </c>
      <c r="D431">
        <v>1</v>
      </c>
      <c r="E431">
        <v>26</v>
      </c>
      <c r="F431">
        <v>2</v>
      </c>
      <c r="G431">
        <v>0</v>
      </c>
      <c r="H431">
        <v>3</v>
      </c>
      <c r="I431">
        <v>8.6624999999999996</v>
      </c>
      <c r="J431" t="s">
        <v>13</v>
      </c>
      <c r="K431" t="s">
        <v>1061</v>
      </c>
    </row>
    <row r="432" spans="1:11" x14ac:dyDescent="0.25">
      <c r="A432" s="1">
        <v>1</v>
      </c>
      <c r="B432" t="s">
        <v>595</v>
      </c>
      <c r="C432" t="s">
        <v>12</v>
      </c>
      <c r="D432">
        <v>1</v>
      </c>
      <c r="E432">
        <v>29</v>
      </c>
      <c r="F432">
        <v>3</v>
      </c>
      <c r="G432">
        <v>1</v>
      </c>
      <c r="H432">
        <v>3</v>
      </c>
      <c r="I432">
        <v>22.024999999999999</v>
      </c>
      <c r="J432" t="s">
        <v>13</v>
      </c>
      <c r="K432" t="s">
        <v>1061</v>
      </c>
    </row>
    <row r="433" spans="1:11" x14ac:dyDescent="0.25">
      <c r="A433" s="1">
        <v>1</v>
      </c>
      <c r="B433" t="s">
        <v>596</v>
      </c>
      <c r="C433" t="s">
        <v>17</v>
      </c>
      <c r="D433">
        <v>0</v>
      </c>
      <c r="E433">
        <v>26</v>
      </c>
      <c r="F433">
        <v>1</v>
      </c>
      <c r="G433">
        <v>1</v>
      </c>
      <c r="H433">
        <v>3</v>
      </c>
      <c r="I433">
        <v>22.024999999999999</v>
      </c>
      <c r="J433" t="s">
        <v>13</v>
      </c>
      <c r="K433" t="s">
        <v>1061</v>
      </c>
    </row>
    <row r="434" spans="1:11" x14ac:dyDescent="0.25">
      <c r="A434" s="1">
        <v>0</v>
      </c>
      <c r="B434" t="s">
        <v>597</v>
      </c>
      <c r="C434" t="s">
        <v>12</v>
      </c>
      <c r="D434">
        <v>1</v>
      </c>
      <c r="E434">
        <v>57</v>
      </c>
      <c r="F434">
        <v>0</v>
      </c>
      <c r="G434">
        <v>0</v>
      </c>
      <c r="H434">
        <v>2</v>
      </c>
      <c r="I434">
        <v>12.35</v>
      </c>
      <c r="J434" t="s">
        <v>110</v>
      </c>
      <c r="K434" t="s">
        <v>1061</v>
      </c>
    </row>
    <row r="435" spans="1:11" x14ac:dyDescent="0.25">
      <c r="A435" s="1">
        <v>0</v>
      </c>
      <c r="B435" t="s">
        <v>598</v>
      </c>
      <c r="C435" t="s">
        <v>17</v>
      </c>
      <c r="D435">
        <v>0</v>
      </c>
      <c r="E435">
        <v>1</v>
      </c>
      <c r="F435">
        <v>1</v>
      </c>
      <c r="G435">
        <v>1</v>
      </c>
      <c r="H435">
        <v>3</v>
      </c>
      <c r="I435">
        <v>12.183299999999999</v>
      </c>
      <c r="J435" t="s">
        <v>13</v>
      </c>
      <c r="K435" t="s">
        <v>1061</v>
      </c>
    </row>
    <row r="436" spans="1:11" x14ac:dyDescent="0.25">
      <c r="A436" s="1">
        <v>0</v>
      </c>
      <c r="B436" t="s">
        <v>599</v>
      </c>
      <c r="C436" t="s">
        <v>12</v>
      </c>
      <c r="D436">
        <v>1</v>
      </c>
      <c r="E436">
        <v>18</v>
      </c>
      <c r="F436">
        <v>1</v>
      </c>
      <c r="G436">
        <v>1</v>
      </c>
      <c r="H436">
        <v>3</v>
      </c>
      <c r="I436">
        <v>7.8541999999999996</v>
      </c>
      <c r="J436" t="s">
        <v>13</v>
      </c>
      <c r="K436" t="s">
        <v>1061</v>
      </c>
    </row>
    <row r="437" spans="1:11" x14ac:dyDescent="0.25">
      <c r="A437" s="1">
        <v>0</v>
      </c>
      <c r="B437" t="s">
        <v>600</v>
      </c>
      <c r="C437" t="s">
        <v>17</v>
      </c>
      <c r="D437">
        <v>0</v>
      </c>
      <c r="E437">
        <v>36</v>
      </c>
      <c r="F437">
        <v>0</v>
      </c>
      <c r="G437">
        <v>2</v>
      </c>
      <c r="H437">
        <v>3</v>
      </c>
      <c r="I437">
        <v>12.183299999999999</v>
      </c>
      <c r="J437" t="s">
        <v>13</v>
      </c>
      <c r="K437" t="s">
        <v>1061</v>
      </c>
    </row>
    <row r="438" spans="1:11" x14ac:dyDescent="0.25">
      <c r="A438" s="1">
        <v>1</v>
      </c>
      <c r="B438" t="s">
        <v>601</v>
      </c>
      <c r="C438" t="s">
        <v>12</v>
      </c>
      <c r="D438">
        <v>1</v>
      </c>
      <c r="E438">
        <v>25</v>
      </c>
      <c r="F438">
        <v>0</v>
      </c>
      <c r="G438">
        <v>0</v>
      </c>
      <c r="H438">
        <v>3</v>
      </c>
      <c r="I438">
        <v>7.2291999999999996</v>
      </c>
      <c r="J438" t="s">
        <v>21</v>
      </c>
      <c r="K438" t="s">
        <v>1061</v>
      </c>
    </row>
    <row r="439" spans="1:11" x14ac:dyDescent="0.25">
      <c r="A439" s="1">
        <v>1</v>
      </c>
      <c r="B439" t="s">
        <v>602</v>
      </c>
      <c r="C439" t="s">
        <v>17</v>
      </c>
      <c r="D439">
        <v>0</v>
      </c>
      <c r="E439">
        <v>39</v>
      </c>
      <c r="F439">
        <v>0</v>
      </c>
      <c r="G439">
        <v>0</v>
      </c>
      <c r="H439">
        <v>1</v>
      </c>
      <c r="I439">
        <v>211.33750000000001</v>
      </c>
      <c r="J439" t="s">
        <v>13</v>
      </c>
      <c r="K439" t="s">
        <v>1061</v>
      </c>
    </row>
    <row r="440" spans="1:11" x14ac:dyDescent="0.25">
      <c r="A440" s="1">
        <v>0</v>
      </c>
      <c r="B440" t="s">
        <v>603</v>
      </c>
      <c r="C440" t="s">
        <v>12</v>
      </c>
      <c r="D440">
        <v>1</v>
      </c>
      <c r="E440">
        <v>31</v>
      </c>
      <c r="F440">
        <v>0</v>
      </c>
      <c r="G440">
        <v>0</v>
      </c>
      <c r="H440">
        <v>2</v>
      </c>
      <c r="I440">
        <v>10.5</v>
      </c>
      <c r="J440" t="s">
        <v>13</v>
      </c>
      <c r="K440" t="s">
        <v>1061</v>
      </c>
    </row>
    <row r="441" spans="1:11" x14ac:dyDescent="0.25">
      <c r="A441" s="1">
        <v>0</v>
      </c>
      <c r="B441" t="s">
        <v>605</v>
      </c>
      <c r="C441" t="s">
        <v>12</v>
      </c>
      <c r="D441">
        <v>1</v>
      </c>
      <c r="E441">
        <v>30</v>
      </c>
      <c r="F441">
        <v>1</v>
      </c>
      <c r="G441">
        <v>1</v>
      </c>
      <c r="H441">
        <v>2</v>
      </c>
      <c r="I441">
        <v>26</v>
      </c>
      <c r="J441" t="s">
        <v>13</v>
      </c>
      <c r="K441" t="s">
        <v>1061</v>
      </c>
    </row>
    <row r="442" spans="1:11" x14ac:dyDescent="0.25">
      <c r="A442" s="1">
        <v>0</v>
      </c>
      <c r="B442" t="s">
        <v>606</v>
      </c>
      <c r="C442" t="s">
        <v>17</v>
      </c>
      <c r="D442">
        <v>0</v>
      </c>
      <c r="E442">
        <v>37</v>
      </c>
      <c r="F442">
        <v>0</v>
      </c>
      <c r="G442">
        <v>0</v>
      </c>
      <c r="H442">
        <v>3</v>
      </c>
      <c r="I442">
        <v>9.5875000000000004</v>
      </c>
      <c r="J442" t="s">
        <v>13</v>
      </c>
      <c r="K442" t="s">
        <v>1061</v>
      </c>
    </row>
    <row r="443" spans="1:11" x14ac:dyDescent="0.25">
      <c r="A443" s="1">
        <v>1</v>
      </c>
      <c r="B443" t="s">
        <v>607</v>
      </c>
      <c r="C443" t="s">
        <v>17</v>
      </c>
      <c r="D443">
        <v>0</v>
      </c>
      <c r="E443">
        <v>22</v>
      </c>
      <c r="F443">
        <v>0</v>
      </c>
      <c r="G443">
        <v>0</v>
      </c>
      <c r="H443">
        <v>3</v>
      </c>
      <c r="I443">
        <v>7.25</v>
      </c>
      <c r="J443" t="s">
        <v>13</v>
      </c>
      <c r="K443" t="s">
        <v>1061</v>
      </c>
    </row>
    <row r="444" spans="1:11" x14ac:dyDescent="0.25">
      <c r="A444" s="1">
        <v>1</v>
      </c>
      <c r="B444" t="s">
        <v>608</v>
      </c>
      <c r="C444" t="s">
        <v>12</v>
      </c>
      <c r="D444">
        <v>1</v>
      </c>
      <c r="E444">
        <v>26</v>
      </c>
      <c r="F444">
        <v>0</v>
      </c>
      <c r="G444">
        <v>0</v>
      </c>
      <c r="H444">
        <v>3</v>
      </c>
      <c r="I444">
        <v>56.495800000000003</v>
      </c>
      <c r="J444" t="s">
        <v>13</v>
      </c>
      <c r="K444" t="s">
        <v>1061</v>
      </c>
    </row>
    <row r="445" spans="1:11" x14ac:dyDescent="0.25">
      <c r="A445" s="1">
        <v>1</v>
      </c>
      <c r="B445" t="s">
        <v>609</v>
      </c>
      <c r="C445" t="s">
        <v>17</v>
      </c>
      <c r="D445">
        <v>0</v>
      </c>
      <c r="E445">
        <v>1</v>
      </c>
      <c r="F445">
        <v>1</v>
      </c>
      <c r="G445">
        <v>2</v>
      </c>
      <c r="H445">
        <v>2</v>
      </c>
      <c r="I445">
        <v>41.5792</v>
      </c>
      <c r="J445" t="s">
        <v>21</v>
      </c>
      <c r="K445" t="s">
        <v>1061</v>
      </c>
    </row>
    <row r="446" spans="1:11" x14ac:dyDescent="0.25">
      <c r="A446" s="1">
        <v>1</v>
      </c>
      <c r="B446" t="s">
        <v>610</v>
      </c>
      <c r="C446" t="s">
        <v>17</v>
      </c>
      <c r="D446">
        <v>0</v>
      </c>
      <c r="E446">
        <v>3</v>
      </c>
      <c r="F446">
        <v>1</v>
      </c>
      <c r="G446">
        <v>2</v>
      </c>
      <c r="H446">
        <v>2</v>
      </c>
      <c r="I446">
        <v>41.5792</v>
      </c>
      <c r="J446" t="s">
        <v>21</v>
      </c>
      <c r="K446" t="s">
        <v>1061</v>
      </c>
    </row>
    <row r="447" spans="1:11" x14ac:dyDescent="0.25">
      <c r="A447" s="1">
        <v>0</v>
      </c>
      <c r="B447" t="s">
        <v>611</v>
      </c>
      <c r="C447" t="s">
        <v>12</v>
      </c>
      <c r="D447">
        <v>1</v>
      </c>
      <c r="E447">
        <v>25</v>
      </c>
      <c r="F447">
        <v>1</v>
      </c>
      <c r="G447">
        <v>2</v>
      </c>
      <c r="H447">
        <v>2</v>
      </c>
      <c r="I447">
        <v>41.5792</v>
      </c>
      <c r="J447" t="s">
        <v>21</v>
      </c>
      <c r="K447" t="s">
        <v>1061</v>
      </c>
    </row>
    <row r="448" spans="1:11" x14ac:dyDescent="0.25">
      <c r="A448" s="1">
        <v>1</v>
      </c>
      <c r="B448" t="s">
        <v>612</v>
      </c>
      <c r="C448" t="s">
        <v>17</v>
      </c>
      <c r="D448">
        <v>0</v>
      </c>
      <c r="E448">
        <v>22</v>
      </c>
      <c r="F448">
        <v>1</v>
      </c>
      <c r="G448">
        <v>2</v>
      </c>
      <c r="H448">
        <v>2</v>
      </c>
      <c r="I448">
        <v>41.5792</v>
      </c>
      <c r="J448" t="s">
        <v>21</v>
      </c>
      <c r="K448" t="s">
        <v>1061</v>
      </c>
    </row>
    <row r="449" spans="1:11" x14ac:dyDescent="0.25">
      <c r="A449" s="1">
        <v>0</v>
      </c>
      <c r="B449" t="s">
        <v>613</v>
      </c>
      <c r="C449" t="s">
        <v>12</v>
      </c>
      <c r="D449">
        <v>1</v>
      </c>
      <c r="E449">
        <v>29</v>
      </c>
      <c r="F449">
        <v>0</v>
      </c>
      <c r="G449">
        <v>0</v>
      </c>
      <c r="H449">
        <v>3</v>
      </c>
      <c r="I449">
        <v>9.4832999999999998</v>
      </c>
      <c r="J449" t="s">
        <v>13</v>
      </c>
      <c r="K449" t="s">
        <v>1061</v>
      </c>
    </row>
    <row r="450" spans="1:11" x14ac:dyDescent="0.25">
      <c r="A450" s="1">
        <v>1</v>
      </c>
      <c r="B450" t="s">
        <v>616</v>
      </c>
      <c r="C450" t="s">
        <v>17</v>
      </c>
      <c r="D450">
        <v>0</v>
      </c>
      <c r="E450">
        <v>49</v>
      </c>
      <c r="F450">
        <v>0</v>
      </c>
      <c r="G450">
        <v>0</v>
      </c>
      <c r="H450">
        <v>1</v>
      </c>
      <c r="I450">
        <v>25.929200000000002</v>
      </c>
      <c r="J450" t="s">
        <v>13</v>
      </c>
      <c r="K450" t="s">
        <v>1061</v>
      </c>
    </row>
    <row r="451" spans="1:11" x14ac:dyDescent="0.25">
      <c r="A451" s="1">
        <v>1</v>
      </c>
      <c r="B451" t="s">
        <v>617</v>
      </c>
      <c r="C451" t="s">
        <v>12</v>
      </c>
      <c r="D451">
        <v>1</v>
      </c>
      <c r="E451">
        <v>22</v>
      </c>
      <c r="F451">
        <v>0</v>
      </c>
      <c r="G451">
        <v>0</v>
      </c>
      <c r="H451">
        <v>3</v>
      </c>
      <c r="I451">
        <v>7.2249999999999996</v>
      </c>
      <c r="J451" t="s">
        <v>21</v>
      </c>
      <c r="K451" t="s">
        <v>1061</v>
      </c>
    </row>
    <row r="452" spans="1:11" x14ac:dyDescent="0.25">
      <c r="A452" s="1">
        <v>0</v>
      </c>
      <c r="B452" t="s">
        <v>619</v>
      </c>
      <c r="C452" t="s">
        <v>12</v>
      </c>
      <c r="D452">
        <v>1</v>
      </c>
      <c r="E452">
        <v>32</v>
      </c>
      <c r="F452">
        <v>0</v>
      </c>
      <c r="G452">
        <v>0</v>
      </c>
      <c r="H452">
        <v>3</v>
      </c>
      <c r="I452">
        <v>7.9249999999999998</v>
      </c>
      <c r="J452" t="s">
        <v>13</v>
      </c>
      <c r="K452" t="s">
        <v>1061</v>
      </c>
    </row>
    <row r="453" spans="1:11" x14ac:dyDescent="0.25">
      <c r="A453" s="1">
        <v>0</v>
      </c>
      <c r="B453" t="s">
        <v>620</v>
      </c>
      <c r="C453" t="s">
        <v>12</v>
      </c>
      <c r="D453">
        <v>1</v>
      </c>
      <c r="E453">
        <v>34.5</v>
      </c>
      <c r="F453">
        <v>0</v>
      </c>
      <c r="G453">
        <v>0</v>
      </c>
      <c r="H453">
        <v>3</v>
      </c>
      <c r="I453">
        <v>6.4375</v>
      </c>
      <c r="J453" t="s">
        <v>21</v>
      </c>
      <c r="K453" t="s">
        <v>1061</v>
      </c>
    </row>
    <row r="454" spans="1:11" x14ac:dyDescent="0.25">
      <c r="A454" s="1">
        <v>1</v>
      </c>
      <c r="B454" t="s">
        <v>621</v>
      </c>
      <c r="C454" t="s">
        <v>17</v>
      </c>
      <c r="D454">
        <v>0</v>
      </c>
      <c r="E454">
        <v>34</v>
      </c>
      <c r="F454">
        <v>0</v>
      </c>
      <c r="G454">
        <v>0</v>
      </c>
      <c r="H454">
        <v>2</v>
      </c>
      <c r="I454">
        <v>10.5</v>
      </c>
      <c r="J454" t="s">
        <v>13</v>
      </c>
      <c r="K454" t="s">
        <v>1061</v>
      </c>
    </row>
    <row r="455" spans="1:11" x14ac:dyDescent="0.25">
      <c r="A455" s="1">
        <v>0</v>
      </c>
      <c r="B455" t="s">
        <v>622</v>
      </c>
      <c r="C455" t="s">
        <v>12</v>
      </c>
      <c r="D455">
        <v>1</v>
      </c>
      <c r="E455">
        <v>36</v>
      </c>
      <c r="F455">
        <v>0</v>
      </c>
      <c r="G455">
        <v>0</v>
      </c>
      <c r="H455">
        <v>3</v>
      </c>
      <c r="I455">
        <v>0</v>
      </c>
      <c r="J455" t="s">
        <v>13</v>
      </c>
      <c r="K455" t="s">
        <v>1061</v>
      </c>
    </row>
    <row r="456" spans="1:11" x14ac:dyDescent="0.25">
      <c r="A456" s="1">
        <v>1</v>
      </c>
      <c r="B456" t="s">
        <v>623</v>
      </c>
      <c r="C456" t="s">
        <v>17</v>
      </c>
      <c r="D456">
        <v>0</v>
      </c>
      <c r="E456">
        <v>30</v>
      </c>
      <c r="F456">
        <v>0</v>
      </c>
      <c r="G456">
        <v>0</v>
      </c>
      <c r="H456">
        <v>1</v>
      </c>
      <c r="I456">
        <v>106.425</v>
      </c>
      <c r="J456" t="s">
        <v>21</v>
      </c>
      <c r="K456" t="s">
        <v>1061</v>
      </c>
    </row>
    <row r="457" spans="1:11" x14ac:dyDescent="0.25">
      <c r="A457" s="1">
        <v>0</v>
      </c>
      <c r="B457" t="s">
        <v>624</v>
      </c>
      <c r="C457" t="s">
        <v>12</v>
      </c>
      <c r="D457">
        <v>1</v>
      </c>
      <c r="E457">
        <v>39</v>
      </c>
      <c r="F457">
        <v>0</v>
      </c>
      <c r="G457">
        <v>0</v>
      </c>
      <c r="H457">
        <v>3</v>
      </c>
      <c r="I457">
        <v>24.15</v>
      </c>
      <c r="J457" t="s">
        <v>13</v>
      </c>
      <c r="K457" t="s">
        <v>1061</v>
      </c>
    </row>
    <row r="458" spans="1:11" x14ac:dyDescent="0.25">
      <c r="A458" s="1">
        <v>1</v>
      </c>
      <c r="B458" t="s">
        <v>625</v>
      </c>
      <c r="C458" t="s">
        <v>12</v>
      </c>
      <c r="D458">
        <v>1</v>
      </c>
      <c r="E458">
        <v>35</v>
      </c>
      <c r="F458">
        <v>0</v>
      </c>
      <c r="G458">
        <v>0</v>
      </c>
      <c r="H458">
        <v>1</v>
      </c>
      <c r="I458">
        <v>512.32920000000001</v>
      </c>
      <c r="J458" t="s">
        <v>21</v>
      </c>
      <c r="K458" t="s">
        <v>1061</v>
      </c>
    </row>
    <row r="459" spans="1:11" x14ac:dyDescent="0.25">
      <c r="A459" s="1">
        <v>0</v>
      </c>
      <c r="B459" t="s">
        <v>626</v>
      </c>
      <c r="C459" t="s">
        <v>12</v>
      </c>
      <c r="D459">
        <v>1</v>
      </c>
      <c r="E459">
        <v>36</v>
      </c>
      <c r="F459">
        <v>0</v>
      </c>
      <c r="G459">
        <v>0</v>
      </c>
      <c r="H459">
        <v>2</v>
      </c>
      <c r="I459">
        <v>12.875</v>
      </c>
      <c r="J459" t="s">
        <v>21</v>
      </c>
      <c r="K459" t="s">
        <v>1061</v>
      </c>
    </row>
    <row r="460" spans="1:11" x14ac:dyDescent="0.25">
      <c r="A460" s="1">
        <v>0</v>
      </c>
      <c r="B460" t="s">
        <v>627</v>
      </c>
      <c r="C460" t="s">
        <v>12</v>
      </c>
      <c r="D460">
        <v>1</v>
      </c>
      <c r="E460">
        <v>24</v>
      </c>
      <c r="F460">
        <v>0</v>
      </c>
      <c r="G460">
        <v>0</v>
      </c>
      <c r="H460">
        <v>2</v>
      </c>
      <c r="I460">
        <v>10.5</v>
      </c>
      <c r="J460" t="s">
        <v>13</v>
      </c>
      <c r="K460" t="s">
        <v>1061</v>
      </c>
    </row>
    <row r="461" spans="1:11" x14ac:dyDescent="0.25">
      <c r="A461" s="1">
        <v>0</v>
      </c>
      <c r="B461" t="s">
        <v>628</v>
      </c>
      <c r="C461" t="s">
        <v>12</v>
      </c>
      <c r="D461">
        <v>1</v>
      </c>
      <c r="E461">
        <v>24</v>
      </c>
      <c r="F461">
        <v>0</v>
      </c>
      <c r="G461">
        <v>0</v>
      </c>
      <c r="H461">
        <v>3</v>
      </c>
      <c r="I461">
        <v>9.5</v>
      </c>
      <c r="J461" t="s">
        <v>13</v>
      </c>
      <c r="K461" t="s">
        <v>1061</v>
      </c>
    </row>
    <row r="462" spans="1:11" x14ac:dyDescent="0.25">
      <c r="A462" s="1">
        <v>0</v>
      </c>
      <c r="B462" t="s">
        <v>633</v>
      </c>
      <c r="C462" t="s">
        <v>17</v>
      </c>
      <c r="D462">
        <v>0</v>
      </c>
      <c r="E462">
        <v>30</v>
      </c>
      <c r="F462">
        <v>1</v>
      </c>
      <c r="G462">
        <v>0</v>
      </c>
      <c r="H462">
        <v>3</v>
      </c>
      <c r="I462">
        <v>15.55</v>
      </c>
      <c r="J462" t="s">
        <v>13</v>
      </c>
      <c r="K462" t="s">
        <v>1061</v>
      </c>
    </row>
    <row r="463" spans="1:11" x14ac:dyDescent="0.25">
      <c r="A463" s="1">
        <v>1</v>
      </c>
      <c r="B463" t="s">
        <v>634</v>
      </c>
      <c r="C463" t="s">
        <v>12</v>
      </c>
      <c r="D463">
        <v>1</v>
      </c>
      <c r="E463">
        <v>20</v>
      </c>
      <c r="F463">
        <v>1</v>
      </c>
      <c r="G463">
        <v>0</v>
      </c>
      <c r="H463">
        <v>3</v>
      </c>
      <c r="I463">
        <v>7.9249999999999998</v>
      </c>
      <c r="J463" t="s">
        <v>13</v>
      </c>
      <c r="K463" t="s">
        <v>1061</v>
      </c>
    </row>
    <row r="464" spans="1:11" x14ac:dyDescent="0.25">
      <c r="A464" s="1">
        <v>1</v>
      </c>
      <c r="B464" t="s">
        <v>635</v>
      </c>
      <c r="C464" t="s">
        <v>17</v>
      </c>
      <c r="D464">
        <v>0</v>
      </c>
      <c r="E464">
        <v>55</v>
      </c>
      <c r="F464">
        <v>0</v>
      </c>
      <c r="G464">
        <v>0</v>
      </c>
      <c r="H464">
        <v>1</v>
      </c>
      <c r="I464">
        <v>27.720800000000001</v>
      </c>
      <c r="J464" t="s">
        <v>21</v>
      </c>
      <c r="K464" t="s">
        <v>1061</v>
      </c>
    </row>
    <row r="465" spans="1:11" x14ac:dyDescent="0.25">
      <c r="A465" s="1">
        <v>1</v>
      </c>
      <c r="B465" t="s">
        <v>637</v>
      </c>
      <c r="C465" t="s">
        <v>17</v>
      </c>
      <c r="D465">
        <v>0</v>
      </c>
      <c r="E465">
        <v>51</v>
      </c>
      <c r="F465">
        <v>0</v>
      </c>
      <c r="G465">
        <v>1</v>
      </c>
      <c r="H465">
        <v>1</v>
      </c>
      <c r="I465">
        <v>39.4</v>
      </c>
      <c r="J465" t="s">
        <v>13</v>
      </c>
      <c r="K465" t="s">
        <v>1061</v>
      </c>
    </row>
    <row r="466" spans="1:11" x14ac:dyDescent="0.25">
      <c r="A466" s="1">
        <v>0</v>
      </c>
      <c r="B466" t="s">
        <v>638</v>
      </c>
      <c r="C466" t="s">
        <v>12</v>
      </c>
      <c r="D466">
        <v>1</v>
      </c>
      <c r="E466">
        <v>28</v>
      </c>
      <c r="F466">
        <v>0</v>
      </c>
      <c r="G466">
        <v>0</v>
      </c>
      <c r="H466">
        <v>3</v>
      </c>
      <c r="I466">
        <v>56.495800000000003</v>
      </c>
      <c r="J466" t="s">
        <v>13</v>
      </c>
      <c r="K466" t="s">
        <v>1061</v>
      </c>
    </row>
    <row r="467" spans="1:11" x14ac:dyDescent="0.25">
      <c r="A467" s="1">
        <v>0</v>
      </c>
      <c r="B467" t="s">
        <v>639</v>
      </c>
      <c r="C467" t="s">
        <v>12</v>
      </c>
      <c r="D467">
        <v>1</v>
      </c>
      <c r="E467">
        <v>61</v>
      </c>
      <c r="F467">
        <v>0</v>
      </c>
      <c r="G467">
        <v>0</v>
      </c>
      <c r="H467">
        <v>2</v>
      </c>
      <c r="I467">
        <v>12.35</v>
      </c>
      <c r="J467" t="s">
        <v>110</v>
      </c>
      <c r="K467" t="s">
        <v>1061</v>
      </c>
    </row>
    <row r="468" spans="1:11" x14ac:dyDescent="0.25">
      <c r="A468" s="1">
        <v>0</v>
      </c>
      <c r="B468" t="s">
        <v>641</v>
      </c>
      <c r="C468" t="s">
        <v>17</v>
      </c>
      <c r="D468">
        <v>0</v>
      </c>
      <c r="E468">
        <v>26</v>
      </c>
      <c r="F468">
        <v>1</v>
      </c>
      <c r="G468">
        <v>0</v>
      </c>
      <c r="H468">
        <v>3</v>
      </c>
      <c r="I468">
        <v>16.100000000000001</v>
      </c>
      <c r="J468" t="s">
        <v>13</v>
      </c>
      <c r="K468" t="s">
        <v>1061</v>
      </c>
    </row>
    <row r="469" spans="1:11" x14ac:dyDescent="0.25">
      <c r="A469" s="1">
        <v>0</v>
      </c>
      <c r="B469" t="s">
        <v>642</v>
      </c>
      <c r="C469" t="s">
        <v>12</v>
      </c>
      <c r="D469">
        <v>1</v>
      </c>
      <c r="E469">
        <v>29</v>
      </c>
      <c r="F469">
        <v>0</v>
      </c>
      <c r="G469">
        <v>0</v>
      </c>
      <c r="H469">
        <v>1</v>
      </c>
      <c r="I469">
        <v>30</v>
      </c>
      <c r="J469" t="s">
        <v>13</v>
      </c>
      <c r="K469" t="s">
        <v>1061</v>
      </c>
    </row>
    <row r="470" spans="1:11" x14ac:dyDescent="0.25">
      <c r="A470" s="1">
        <v>1</v>
      </c>
      <c r="B470" t="s">
        <v>643</v>
      </c>
      <c r="C470" t="s">
        <v>17</v>
      </c>
      <c r="D470">
        <v>0</v>
      </c>
      <c r="E470">
        <v>21</v>
      </c>
      <c r="F470">
        <v>0</v>
      </c>
      <c r="G470">
        <v>0</v>
      </c>
      <c r="H470">
        <v>1</v>
      </c>
      <c r="I470">
        <v>77.958299999999994</v>
      </c>
      <c r="J470" t="s">
        <v>13</v>
      </c>
      <c r="K470" t="s">
        <v>1061</v>
      </c>
    </row>
    <row r="471" spans="1:11" x14ac:dyDescent="0.25">
      <c r="A471" s="1">
        <v>1</v>
      </c>
      <c r="B471" t="s">
        <v>646</v>
      </c>
      <c r="C471" t="s">
        <v>17</v>
      </c>
      <c r="D471">
        <v>0</v>
      </c>
      <c r="E471">
        <v>42</v>
      </c>
      <c r="F471">
        <v>1</v>
      </c>
      <c r="G471">
        <v>0</v>
      </c>
      <c r="H471">
        <v>2</v>
      </c>
      <c r="I471">
        <v>26</v>
      </c>
      <c r="J471" t="s">
        <v>13</v>
      </c>
      <c r="K471" t="s">
        <v>1061</v>
      </c>
    </row>
    <row r="472" spans="1:11" x14ac:dyDescent="0.25">
      <c r="A472" s="1">
        <v>0</v>
      </c>
      <c r="B472" t="s">
        <v>647</v>
      </c>
      <c r="C472" t="s">
        <v>12</v>
      </c>
      <c r="D472">
        <v>1</v>
      </c>
      <c r="E472">
        <v>20.5</v>
      </c>
      <c r="F472">
        <v>0</v>
      </c>
      <c r="G472">
        <v>0</v>
      </c>
      <c r="H472">
        <v>3</v>
      </c>
      <c r="I472">
        <v>7.25</v>
      </c>
      <c r="J472" t="s">
        <v>13</v>
      </c>
      <c r="K472" t="s">
        <v>1061</v>
      </c>
    </row>
    <row r="473" spans="1:11" x14ac:dyDescent="0.25">
      <c r="A473" s="1">
        <v>1</v>
      </c>
      <c r="B473" t="s">
        <v>648</v>
      </c>
      <c r="C473" t="s">
        <v>12</v>
      </c>
      <c r="D473">
        <v>1</v>
      </c>
      <c r="E473">
        <v>27</v>
      </c>
      <c r="F473">
        <v>0</v>
      </c>
      <c r="G473">
        <v>0</v>
      </c>
      <c r="H473">
        <v>3</v>
      </c>
      <c r="I473">
        <v>8.6624999999999996</v>
      </c>
      <c r="J473" t="s">
        <v>13</v>
      </c>
      <c r="K473" t="s">
        <v>1061</v>
      </c>
    </row>
    <row r="474" spans="1:11" x14ac:dyDescent="0.25">
      <c r="A474" s="1">
        <v>0</v>
      </c>
      <c r="B474" t="s">
        <v>649</v>
      </c>
      <c r="C474" t="s">
        <v>12</v>
      </c>
      <c r="D474">
        <v>1</v>
      </c>
      <c r="E474">
        <v>51</v>
      </c>
      <c r="F474">
        <v>0</v>
      </c>
      <c r="G474">
        <v>0</v>
      </c>
      <c r="H474">
        <v>3</v>
      </c>
      <c r="I474">
        <v>7.0541999999999998</v>
      </c>
      <c r="J474" t="s">
        <v>13</v>
      </c>
      <c r="K474" t="s">
        <v>1061</v>
      </c>
    </row>
    <row r="475" spans="1:11" x14ac:dyDescent="0.25">
      <c r="A475" s="1">
        <v>1</v>
      </c>
      <c r="B475" t="s">
        <v>652</v>
      </c>
      <c r="C475" t="s">
        <v>17</v>
      </c>
      <c r="D475">
        <v>0</v>
      </c>
      <c r="E475">
        <v>58</v>
      </c>
      <c r="F475">
        <v>0</v>
      </c>
      <c r="G475">
        <v>0</v>
      </c>
      <c r="H475">
        <v>1</v>
      </c>
      <c r="I475">
        <v>146.52080000000001</v>
      </c>
      <c r="J475" t="s">
        <v>21</v>
      </c>
      <c r="K475" t="s">
        <v>1061</v>
      </c>
    </row>
    <row r="476" spans="1:11" x14ac:dyDescent="0.25">
      <c r="A476" s="1">
        <v>0</v>
      </c>
      <c r="B476" t="s">
        <v>653</v>
      </c>
      <c r="C476" t="s">
        <v>17</v>
      </c>
      <c r="D476">
        <v>0</v>
      </c>
      <c r="E476">
        <v>57</v>
      </c>
      <c r="F476">
        <v>0</v>
      </c>
      <c r="G476">
        <v>0</v>
      </c>
      <c r="H476">
        <v>2</v>
      </c>
      <c r="I476">
        <v>10.5</v>
      </c>
      <c r="J476" t="s">
        <v>13</v>
      </c>
      <c r="K476" t="s">
        <v>1061</v>
      </c>
    </row>
    <row r="477" spans="1:11" x14ac:dyDescent="0.25">
      <c r="A477" s="1">
        <v>1</v>
      </c>
      <c r="B477" t="s">
        <v>654</v>
      </c>
      <c r="C477" t="s">
        <v>17</v>
      </c>
      <c r="D477">
        <v>0</v>
      </c>
      <c r="E477">
        <v>15</v>
      </c>
      <c r="F477">
        <v>0</v>
      </c>
      <c r="G477">
        <v>1</v>
      </c>
      <c r="H477">
        <v>1</v>
      </c>
      <c r="I477">
        <v>211.33750000000001</v>
      </c>
      <c r="J477" t="s">
        <v>13</v>
      </c>
      <c r="K477" t="s">
        <v>1061</v>
      </c>
    </row>
    <row r="478" spans="1:11" x14ac:dyDescent="0.25">
      <c r="A478" s="1">
        <v>1</v>
      </c>
      <c r="B478" t="s">
        <v>655</v>
      </c>
      <c r="C478" t="s">
        <v>12</v>
      </c>
      <c r="D478">
        <v>1</v>
      </c>
      <c r="E478">
        <v>24</v>
      </c>
      <c r="F478">
        <v>0</v>
      </c>
      <c r="G478">
        <v>0</v>
      </c>
      <c r="H478">
        <v>3</v>
      </c>
      <c r="I478">
        <v>7.1417000000000002</v>
      </c>
      <c r="J478" t="s">
        <v>13</v>
      </c>
      <c r="K478" t="s">
        <v>1061</v>
      </c>
    </row>
    <row r="479" spans="1:11" x14ac:dyDescent="0.25">
      <c r="A479" s="1">
        <v>0</v>
      </c>
      <c r="B479" t="s">
        <v>656</v>
      </c>
      <c r="C479" t="s">
        <v>12</v>
      </c>
      <c r="D479">
        <v>1</v>
      </c>
      <c r="E479">
        <v>22</v>
      </c>
      <c r="F479">
        <v>0</v>
      </c>
      <c r="G479">
        <v>0</v>
      </c>
      <c r="H479">
        <v>3</v>
      </c>
      <c r="I479">
        <v>7.125</v>
      </c>
      <c r="J479" t="s">
        <v>13</v>
      </c>
      <c r="K479" t="s">
        <v>1061</v>
      </c>
    </row>
    <row r="480" spans="1:11" x14ac:dyDescent="0.25">
      <c r="A480" s="1">
        <v>0</v>
      </c>
      <c r="B480" t="s">
        <v>657</v>
      </c>
      <c r="C480" t="s">
        <v>12</v>
      </c>
      <c r="D480">
        <v>1</v>
      </c>
      <c r="E480">
        <v>30</v>
      </c>
      <c r="F480">
        <v>0</v>
      </c>
      <c r="G480">
        <v>0</v>
      </c>
      <c r="H480">
        <v>1</v>
      </c>
      <c r="I480">
        <v>26</v>
      </c>
      <c r="J480" t="s">
        <v>13</v>
      </c>
      <c r="K480" t="s">
        <v>1061</v>
      </c>
    </row>
    <row r="481" spans="1:11" x14ac:dyDescent="0.25">
      <c r="A481" s="1">
        <v>1</v>
      </c>
      <c r="B481" t="s">
        <v>658</v>
      </c>
      <c r="C481" t="s">
        <v>17</v>
      </c>
      <c r="D481">
        <v>0</v>
      </c>
      <c r="E481">
        <v>16</v>
      </c>
      <c r="F481">
        <v>0</v>
      </c>
      <c r="G481">
        <v>0</v>
      </c>
      <c r="H481">
        <v>1</v>
      </c>
      <c r="I481">
        <v>86.5</v>
      </c>
      <c r="J481" t="s">
        <v>13</v>
      </c>
      <c r="K481" t="s">
        <v>1061</v>
      </c>
    </row>
    <row r="482" spans="1:11" x14ac:dyDescent="0.25">
      <c r="A482" s="1">
        <v>0</v>
      </c>
      <c r="B482" t="s">
        <v>659</v>
      </c>
      <c r="C482" t="s">
        <v>12</v>
      </c>
      <c r="D482">
        <v>1</v>
      </c>
      <c r="E482">
        <v>29</v>
      </c>
      <c r="F482">
        <v>0</v>
      </c>
      <c r="G482">
        <v>0</v>
      </c>
      <c r="H482">
        <v>3</v>
      </c>
      <c r="I482">
        <v>7.9249999999999998</v>
      </c>
      <c r="J482" t="s">
        <v>13</v>
      </c>
      <c r="K482" t="s">
        <v>1061</v>
      </c>
    </row>
    <row r="483" spans="1:11" x14ac:dyDescent="0.25">
      <c r="A483" s="1">
        <v>1</v>
      </c>
      <c r="B483" t="s">
        <v>660</v>
      </c>
      <c r="C483" t="s">
        <v>12</v>
      </c>
      <c r="D483">
        <v>1</v>
      </c>
      <c r="E483">
        <v>1</v>
      </c>
      <c r="F483">
        <v>0</v>
      </c>
      <c r="G483">
        <v>2</v>
      </c>
      <c r="H483">
        <v>2</v>
      </c>
      <c r="I483">
        <v>37.004199999999997</v>
      </c>
      <c r="J483" t="s">
        <v>21</v>
      </c>
      <c r="K483" t="s">
        <v>1061</v>
      </c>
    </row>
    <row r="484" spans="1:11" x14ac:dyDescent="0.25">
      <c r="A484" s="1">
        <v>1</v>
      </c>
      <c r="B484" t="s">
        <v>662</v>
      </c>
      <c r="C484" t="s">
        <v>17</v>
      </c>
      <c r="D484">
        <v>0</v>
      </c>
      <c r="E484">
        <v>24</v>
      </c>
      <c r="F484">
        <v>1</v>
      </c>
      <c r="G484">
        <v>1</v>
      </c>
      <c r="H484">
        <v>2</v>
      </c>
      <c r="I484">
        <v>37.004199999999997</v>
      </c>
      <c r="J484" t="s">
        <v>21</v>
      </c>
      <c r="K484" t="s">
        <v>1061</v>
      </c>
    </row>
    <row r="485" spans="1:11" x14ac:dyDescent="0.25">
      <c r="A485" s="1">
        <v>0</v>
      </c>
      <c r="B485" t="s">
        <v>664</v>
      </c>
      <c r="C485" t="s">
        <v>12</v>
      </c>
      <c r="D485">
        <v>1</v>
      </c>
      <c r="E485">
        <v>35</v>
      </c>
      <c r="F485">
        <v>0</v>
      </c>
      <c r="G485">
        <v>0</v>
      </c>
      <c r="H485">
        <v>3</v>
      </c>
      <c r="I485">
        <v>7.8958000000000004</v>
      </c>
      <c r="J485" t="s">
        <v>21</v>
      </c>
      <c r="K485" t="s">
        <v>1061</v>
      </c>
    </row>
    <row r="486" spans="1:11" x14ac:dyDescent="0.25">
      <c r="A486" s="1">
        <v>1</v>
      </c>
      <c r="B486" t="s">
        <v>667</v>
      </c>
      <c r="C486" t="s">
        <v>17</v>
      </c>
      <c r="D486">
        <v>0</v>
      </c>
      <c r="E486">
        <v>18</v>
      </c>
      <c r="F486">
        <v>1</v>
      </c>
      <c r="G486">
        <v>0</v>
      </c>
      <c r="H486">
        <v>1</v>
      </c>
      <c r="I486">
        <v>53.1</v>
      </c>
      <c r="J486" t="s">
        <v>13</v>
      </c>
      <c r="K486" t="s">
        <v>1061</v>
      </c>
    </row>
    <row r="487" spans="1:11" x14ac:dyDescent="0.25">
      <c r="A487" s="1">
        <v>0</v>
      </c>
      <c r="B487" t="s">
        <v>668</v>
      </c>
      <c r="C487" t="s">
        <v>12</v>
      </c>
      <c r="D487">
        <v>1</v>
      </c>
      <c r="E487">
        <v>30</v>
      </c>
      <c r="F487">
        <v>0</v>
      </c>
      <c r="G487">
        <v>0</v>
      </c>
      <c r="H487">
        <v>2</v>
      </c>
      <c r="I487">
        <v>13</v>
      </c>
      <c r="J487" t="s">
        <v>13</v>
      </c>
      <c r="K487" t="s">
        <v>1061</v>
      </c>
    </row>
    <row r="488" spans="1:11" x14ac:dyDescent="0.25">
      <c r="A488" s="1">
        <v>1</v>
      </c>
      <c r="B488" t="s">
        <v>670</v>
      </c>
      <c r="C488" t="s">
        <v>17</v>
      </c>
      <c r="D488">
        <v>0</v>
      </c>
      <c r="E488">
        <v>24</v>
      </c>
      <c r="F488">
        <v>0</v>
      </c>
      <c r="G488">
        <v>0</v>
      </c>
      <c r="H488">
        <v>1</v>
      </c>
      <c r="I488">
        <v>49.504199999999997</v>
      </c>
      <c r="J488" t="s">
        <v>21</v>
      </c>
      <c r="K488" t="s">
        <v>1061</v>
      </c>
    </row>
    <row r="489" spans="1:11" x14ac:dyDescent="0.25">
      <c r="A489" s="1">
        <v>0</v>
      </c>
      <c r="B489" t="s">
        <v>671</v>
      </c>
      <c r="C489" t="s">
        <v>12</v>
      </c>
      <c r="D489">
        <v>1</v>
      </c>
      <c r="E489">
        <v>46</v>
      </c>
      <c r="F489">
        <v>0</v>
      </c>
      <c r="G489">
        <v>0</v>
      </c>
      <c r="H489">
        <v>1</v>
      </c>
      <c r="I489">
        <v>75.241699999999994</v>
      </c>
      <c r="J489" t="s">
        <v>21</v>
      </c>
      <c r="K489" t="s">
        <v>1061</v>
      </c>
    </row>
    <row r="490" spans="1:11" x14ac:dyDescent="0.25">
      <c r="A490" s="1">
        <v>0</v>
      </c>
      <c r="B490" t="s">
        <v>672</v>
      </c>
      <c r="C490" t="s">
        <v>12</v>
      </c>
      <c r="D490">
        <v>1</v>
      </c>
      <c r="E490">
        <v>54</v>
      </c>
      <c r="F490">
        <v>0</v>
      </c>
      <c r="G490">
        <v>0</v>
      </c>
      <c r="H490">
        <v>1</v>
      </c>
      <c r="I490">
        <v>51.862499999999997</v>
      </c>
      <c r="J490" t="s">
        <v>13</v>
      </c>
      <c r="K490" t="s">
        <v>1061</v>
      </c>
    </row>
    <row r="491" spans="1:11" x14ac:dyDescent="0.25">
      <c r="A491" s="1">
        <v>0</v>
      </c>
      <c r="B491" t="s">
        <v>673</v>
      </c>
      <c r="C491" t="s">
        <v>12</v>
      </c>
      <c r="D491">
        <v>1</v>
      </c>
      <c r="E491">
        <v>32</v>
      </c>
      <c r="F491">
        <v>0</v>
      </c>
      <c r="G491">
        <v>0</v>
      </c>
      <c r="H491">
        <v>2</v>
      </c>
      <c r="I491">
        <v>13.5</v>
      </c>
      <c r="J491" t="s">
        <v>13</v>
      </c>
      <c r="K491" t="s">
        <v>1061</v>
      </c>
    </row>
    <row r="492" spans="1:11" x14ac:dyDescent="0.25">
      <c r="A492" s="1">
        <v>1</v>
      </c>
      <c r="B492" t="s">
        <v>676</v>
      </c>
      <c r="C492" t="s">
        <v>17</v>
      </c>
      <c r="D492">
        <v>0</v>
      </c>
      <c r="E492">
        <v>15</v>
      </c>
      <c r="F492">
        <v>0</v>
      </c>
      <c r="G492">
        <v>0</v>
      </c>
      <c r="H492">
        <v>3</v>
      </c>
      <c r="I492">
        <v>8.0291999999999994</v>
      </c>
      <c r="J492" t="s">
        <v>110</v>
      </c>
      <c r="K492" t="s">
        <v>1061</v>
      </c>
    </row>
    <row r="493" spans="1:11" x14ac:dyDescent="0.25">
      <c r="A493" s="1">
        <v>0</v>
      </c>
      <c r="B493" t="s">
        <v>678</v>
      </c>
      <c r="C493" t="s">
        <v>12</v>
      </c>
      <c r="D493">
        <v>1</v>
      </c>
      <c r="E493">
        <v>46</v>
      </c>
      <c r="F493">
        <v>0</v>
      </c>
      <c r="G493">
        <v>0</v>
      </c>
      <c r="H493">
        <v>2</v>
      </c>
      <c r="I493">
        <v>26</v>
      </c>
      <c r="J493" t="s">
        <v>13</v>
      </c>
      <c r="K493" t="s">
        <v>1061</v>
      </c>
    </row>
    <row r="494" spans="1:11" x14ac:dyDescent="0.25">
      <c r="A494" s="1">
        <v>0</v>
      </c>
      <c r="B494" t="s">
        <v>679</v>
      </c>
      <c r="C494" t="s">
        <v>12</v>
      </c>
      <c r="D494">
        <v>1</v>
      </c>
      <c r="E494">
        <v>24</v>
      </c>
      <c r="F494">
        <v>1</v>
      </c>
      <c r="G494">
        <v>0</v>
      </c>
      <c r="H494">
        <v>3</v>
      </c>
      <c r="I494">
        <v>16.100000000000001</v>
      </c>
      <c r="J494" t="s">
        <v>13</v>
      </c>
      <c r="K494" t="s">
        <v>1061</v>
      </c>
    </row>
    <row r="495" spans="1:11" x14ac:dyDescent="0.25">
      <c r="A495" s="1">
        <v>1</v>
      </c>
      <c r="B495" t="s">
        <v>681</v>
      </c>
      <c r="C495" t="s">
        <v>17</v>
      </c>
      <c r="D495">
        <v>0</v>
      </c>
      <c r="E495">
        <v>13</v>
      </c>
      <c r="F495">
        <v>0</v>
      </c>
      <c r="G495">
        <v>1</v>
      </c>
      <c r="H495">
        <v>2</v>
      </c>
      <c r="I495">
        <v>19.5</v>
      </c>
      <c r="J495" t="s">
        <v>13</v>
      </c>
      <c r="K495" t="s">
        <v>1061</v>
      </c>
    </row>
    <row r="496" spans="1:11" x14ac:dyDescent="0.25">
      <c r="A496" s="1">
        <v>0</v>
      </c>
      <c r="B496" t="s">
        <v>685</v>
      </c>
      <c r="C496" t="s">
        <v>12</v>
      </c>
      <c r="D496">
        <v>1</v>
      </c>
      <c r="E496">
        <v>39</v>
      </c>
      <c r="F496">
        <v>0</v>
      </c>
      <c r="G496">
        <v>0</v>
      </c>
      <c r="H496">
        <v>2</v>
      </c>
      <c r="I496">
        <v>13</v>
      </c>
      <c r="J496" t="s">
        <v>13</v>
      </c>
      <c r="K496" t="s">
        <v>1061</v>
      </c>
    </row>
    <row r="497" spans="1:11" x14ac:dyDescent="0.25">
      <c r="A497" s="1">
        <v>1</v>
      </c>
      <c r="B497" t="s">
        <v>687</v>
      </c>
      <c r="C497" t="s">
        <v>12</v>
      </c>
      <c r="D497">
        <v>1</v>
      </c>
      <c r="E497">
        <v>21</v>
      </c>
      <c r="F497">
        <v>0</v>
      </c>
      <c r="G497">
        <v>0</v>
      </c>
      <c r="H497">
        <v>3</v>
      </c>
      <c r="I497">
        <v>7.7750000000000004</v>
      </c>
      <c r="J497" t="s">
        <v>13</v>
      </c>
      <c r="K497" t="s">
        <v>1061</v>
      </c>
    </row>
    <row r="498" spans="1:11" x14ac:dyDescent="0.25">
      <c r="A498" s="1">
        <v>0</v>
      </c>
      <c r="B498" t="s">
        <v>688</v>
      </c>
      <c r="C498" t="s">
        <v>12</v>
      </c>
      <c r="D498">
        <v>1</v>
      </c>
      <c r="E498">
        <v>65</v>
      </c>
      <c r="F498">
        <v>0</v>
      </c>
      <c r="G498">
        <v>0</v>
      </c>
      <c r="H498">
        <v>1</v>
      </c>
      <c r="I498">
        <v>26.55</v>
      </c>
      <c r="J498" t="s">
        <v>13</v>
      </c>
      <c r="K498" t="s">
        <v>1061</v>
      </c>
    </row>
    <row r="499" spans="1:11" x14ac:dyDescent="0.25">
      <c r="A499" s="1">
        <v>0</v>
      </c>
      <c r="B499" t="s">
        <v>690</v>
      </c>
      <c r="C499" t="s">
        <v>12</v>
      </c>
      <c r="D499">
        <v>1</v>
      </c>
      <c r="E499">
        <v>44</v>
      </c>
      <c r="F499">
        <v>2</v>
      </c>
      <c r="G499">
        <v>0</v>
      </c>
      <c r="H499">
        <v>1</v>
      </c>
      <c r="I499">
        <v>90</v>
      </c>
      <c r="J499" t="s">
        <v>110</v>
      </c>
      <c r="K499" t="s">
        <v>1061</v>
      </c>
    </row>
    <row r="500" spans="1:11" x14ac:dyDescent="0.25">
      <c r="A500" s="1">
        <v>1</v>
      </c>
      <c r="B500" t="s">
        <v>691</v>
      </c>
      <c r="C500" t="s">
        <v>17</v>
      </c>
      <c r="D500">
        <v>0</v>
      </c>
      <c r="E500">
        <v>33</v>
      </c>
      <c r="F500">
        <v>1</v>
      </c>
      <c r="G500">
        <v>0</v>
      </c>
      <c r="H500">
        <v>1</v>
      </c>
      <c r="I500">
        <v>90</v>
      </c>
      <c r="J500" t="s">
        <v>110</v>
      </c>
      <c r="K500" t="s">
        <v>1061</v>
      </c>
    </row>
    <row r="501" spans="1:11" x14ac:dyDescent="0.25">
      <c r="A501" s="1">
        <v>1</v>
      </c>
      <c r="B501" t="s">
        <v>692</v>
      </c>
      <c r="C501" t="s">
        <v>17</v>
      </c>
      <c r="D501">
        <v>0</v>
      </c>
      <c r="E501">
        <v>37</v>
      </c>
      <c r="F501">
        <v>1</v>
      </c>
      <c r="G501">
        <v>0</v>
      </c>
      <c r="H501">
        <v>1</v>
      </c>
      <c r="I501">
        <v>90</v>
      </c>
      <c r="J501" t="s">
        <v>110</v>
      </c>
      <c r="K501" t="s">
        <v>1061</v>
      </c>
    </row>
    <row r="502" spans="1:11" x14ac:dyDescent="0.25">
      <c r="A502" s="1">
        <v>0</v>
      </c>
      <c r="B502" t="s">
        <v>693</v>
      </c>
      <c r="C502" t="s">
        <v>12</v>
      </c>
      <c r="D502">
        <v>1</v>
      </c>
      <c r="E502">
        <v>24</v>
      </c>
      <c r="F502">
        <v>0</v>
      </c>
      <c r="G502">
        <v>0</v>
      </c>
      <c r="H502">
        <v>3</v>
      </c>
      <c r="I502">
        <v>7.8958000000000004</v>
      </c>
      <c r="J502" t="s">
        <v>13</v>
      </c>
      <c r="K502" t="s">
        <v>1061</v>
      </c>
    </row>
    <row r="503" spans="1:11" x14ac:dyDescent="0.25">
      <c r="A503" s="1">
        <v>0</v>
      </c>
      <c r="B503" t="s">
        <v>694</v>
      </c>
      <c r="C503" t="s">
        <v>12</v>
      </c>
      <c r="D503">
        <v>1</v>
      </c>
      <c r="E503">
        <v>21</v>
      </c>
      <c r="F503">
        <v>0</v>
      </c>
      <c r="G503">
        <v>0</v>
      </c>
      <c r="H503">
        <v>3</v>
      </c>
      <c r="I503">
        <v>7.8958000000000004</v>
      </c>
      <c r="J503" t="s">
        <v>13</v>
      </c>
      <c r="K503" t="s">
        <v>1061</v>
      </c>
    </row>
    <row r="504" spans="1:11" x14ac:dyDescent="0.25">
      <c r="A504" s="1">
        <v>0</v>
      </c>
      <c r="B504" t="s">
        <v>696</v>
      </c>
      <c r="C504" t="s">
        <v>12</v>
      </c>
      <c r="D504">
        <v>1</v>
      </c>
      <c r="E504">
        <v>70</v>
      </c>
      <c r="F504">
        <v>0</v>
      </c>
      <c r="G504">
        <v>0</v>
      </c>
      <c r="H504">
        <v>2</v>
      </c>
      <c r="I504">
        <v>10.5</v>
      </c>
      <c r="J504" t="s">
        <v>13</v>
      </c>
      <c r="K504" t="s">
        <v>1061</v>
      </c>
    </row>
    <row r="505" spans="1:11" x14ac:dyDescent="0.25">
      <c r="A505" s="1">
        <v>1</v>
      </c>
      <c r="B505" t="s">
        <v>697</v>
      </c>
      <c r="C505" t="s">
        <v>12</v>
      </c>
      <c r="D505">
        <v>1</v>
      </c>
      <c r="E505">
        <v>30</v>
      </c>
      <c r="F505">
        <v>1</v>
      </c>
      <c r="G505">
        <v>0</v>
      </c>
      <c r="H505">
        <v>1</v>
      </c>
      <c r="I505">
        <v>57.75</v>
      </c>
      <c r="J505" t="s">
        <v>21</v>
      </c>
      <c r="K505" t="s">
        <v>1061</v>
      </c>
    </row>
    <row r="506" spans="1:11" x14ac:dyDescent="0.25">
      <c r="A506" s="1">
        <v>0</v>
      </c>
      <c r="B506" t="s">
        <v>698</v>
      </c>
      <c r="C506" t="s">
        <v>12</v>
      </c>
      <c r="D506">
        <v>1</v>
      </c>
      <c r="E506">
        <v>25</v>
      </c>
      <c r="F506">
        <v>0</v>
      </c>
      <c r="G506">
        <v>0</v>
      </c>
      <c r="H506">
        <v>3</v>
      </c>
      <c r="I506">
        <v>7.65</v>
      </c>
      <c r="J506" t="s">
        <v>13</v>
      </c>
      <c r="K506" t="s">
        <v>1061</v>
      </c>
    </row>
    <row r="507" spans="1:11" x14ac:dyDescent="0.25">
      <c r="A507" s="1">
        <v>0</v>
      </c>
      <c r="B507" t="s">
        <v>700</v>
      </c>
      <c r="C507" t="s">
        <v>12</v>
      </c>
      <c r="D507">
        <v>1</v>
      </c>
      <c r="E507">
        <v>27</v>
      </c>
      <c r="F507">
        <v>0</v>
      </c>
      <c r="G507">
        <v>0</v>
      </c>
      <c r="H507">
        <v>2</v>
      </c>
      <c r="I507">
        <v>13</v>
      </c>
      <c r="J507" t="s">
        <v>13</v>
      </c>
      <c r="K507" t="s">
        <v>1061</v>
      </c>
    </row>
    <row r="508" spans="1:11" x14ac:dyDescent="0.25">
      <c r="A508" s="1">
        <v>0</v>
      </c>
      <c r="B508" t="s">
        <v>703</v>
      </c>
      <c r="C508" t="s">
        <v>12</v>
      </c>
      <c r="D508">
        <v>1</v>
      </c>
      <c r="E508">
        <v>47</v>
      </c>
      <c r="F508">
        <v>0</v>
      </c>
      <c r="G508">
        <v>0</v>
      </c>
      <c r="H508">
        <v>1</v>
      </c>
      <c r="I508">
        <v>42.4</v>
      </c>
      <c r="J508" t="s">
        <v>13</v>
      </c>
      <c r="K508" t="s">
        <v>1061</v>
      </c>
    </row>
    <row r="509" spans="1:11" x14ac:dyDescent="0.25">
      <c r="A509" s="1">
        <v>0</v>
      </c>
      <c r="B509" t="s">
        <v>704</v>
      </c>
      <c r="C509" t="s">
        <v>12</v>
      </c>
      <c r="D509">
        <v>1</v>
      </c>
      <c r="E509">
        <v>54</v>
      </c>
      <c r="F509">
        <v>0</v>
      </c>
      <c r="G509">
        <v>0</v>
      </c>
      <c r="H509">
        <v>2</v>
      </c>
      <c r="I509">
        <v>14</v>
      </c>
      <c r="J509" t="s">
        <v>13</v>
      </c>
      <c r="K509" t="s">
        <v>1061</v>
      </c>
    </row>
    <row r="510" spans="1:11" x14ac:dyDescent="0.25">
      <c r="A510" s="1">
        <v>0</v>
      </c>
      <c r="B510" t="s">
        <v>705</v>
      </c>
      <c r="C510" t="s">
        <v>12</v>
      </c>
      <c r="D510">
        <v>1</v>
      </c>
      <c r="E510">
        <v>39</v>
      </c>
      <c r="F510">
        <v>0</v>
      </c>
      <c r="G510">
        <v>0</v>
      </c>
      <c r="H510">
        <v>2</v>
      </c>
      <c r="I510">
        <v>26</v>
      </c>
      <c r="J510" t="s">
        <v>13</v>
      </c>
      <c r="K510" t="s">
        <v>1061</v>
      </c>
    </row>
    <row r="511" spans="1:11" x14ac:dyDescent="0.25">
      <c r="A511" s="1">
        <v>0</v>
      </c>
      <c r="B511" t="s">
        <v>706</v>
      </c>
      <c r="C511" t="s">
        <v>12</v>
      </c>
      <c r="D511">
        <v>1</v>
      </c>
      <c r="E511">
        <v>34</v>
      </c>
      <c r="F511">
        <v>0</v>
      </c>
      <c r="G511">
        <v>0</v>
      </c>
      <c r="H511">
        <v>3</v>
      </c>
      <c r="I511">
        <v>8.0500000000000007</v>
      </c>
      <c r="J511" t="s">
        <v>13</v>
      </c>
      <c r="K511" t="s">
        <v>1061</v>
      </c>
    </row>
    <row r="512" spans="1:11" x14ac:dyDescent="0.25">
      <c r="A512" s="1">
        <v>0</v>
      </c>
      <c r="B512" t="s">
        <v>707</v>
      </c>
      <c r="C512" t="s">
        <v>12</v>
      </c>
      <c r="D512">
        <v>1</v>
      </c>
      <c r="E512">
        <v>16</v>
      </c>
      <c r="F512">
        <v>0</v>
      </c>
      <c r="G512">
        <v>0</v>
      </c>
      <c r="H512">
        <v>2</v>
      </c>
      <c r="I512">
        <v>10.5</v>
      </c>
      <c r="J512" t="s">
        <v>13</v>
      </c>
      <c r="K512" t="s">
        <v>1061</v>
      </c>
    </row>
    <row r="513" spans="1:11" x14ac:dyDescent="0.25">
      <c r="A513" s="1">
        <v>1</v>
      </c>
      <c r="B513" t="s">
        <v>708</v>
      </c>
      <c r="C513" t="s">
        <v>17</v>
      </c>
      <c r="D513">
        <v>0</v>
      </c>
      <c r="E513">
        <v>24</v>
      </c>
      <c r="F513">
        <v>0</v>
      </c>
      <c r="G513">
        <v>0</v>
      </c>
      <c r="H513">
        <v>3</v>
      </c>
      <c r="I513">
        <v>7.75</v>
      </c>
      <c r="J513" t="s">
        <v>110</v>
      </c>
      <c r="K513" t="s">
        <v>1061</v>
      </c>
    </row>
    <row r="514" spans="1:11" x14ac:dyDescent="0.25">
      <c r="A514" s="1">
        <v>0</v>
      </c>
      <c r="B514" t="s">
        <v>709</v>
      </c>
      <c r="C514" t="s">
        <v>12</v>
      </c>
      <c r="D514">
        <v>1</v>
      </c>
      <c r="E514">
        <v>18</v>
      </c>
      <c r="F514">
        <v>0</v>
      </c>
      <c r="G514">
        <v>0</v>
      </c>
      <c r="H514">
        <v>3</v>
      </c>
      <c r="I514">
        <v>7.75</v>
      </c>
      <c r="J514" t="s">
        <v>13</v>
      </c>
      <c r="K514" t="s">
        <v>1061</v>
      </c>
    </row>
    <row r="515" spans="1:11" x14ac:dyDescent="0.25">
      <c r="A515" s="1">
        <v>0</v>
      </c>
      <c r="B515" t="s">
        <v>710</v>
      </c>
      <c r="C515" t="s">
        <v>12</v>
      </c>
      <c r="D515">
        <v>1</v>
      </c>
      <c r="E515">
        <v>62</v>
      </c>
      <c r="F515">
        <v>0</v>
      </c>
      <c r="G515">
        <v>0</v>
      </c>
      <c r="H515">
        <v>2</v>
      </c>
      <c r="I515">
        <v>9.6875</v>
      </c>
      <c r="J515" t="s">
        <v>110</v>
      </c>
      <c r="K515" t="s">
        <v>1061</v>
      </c>
    </row>
    <row r="516" spans="1:11" x14ac:dyDescent="0.25">
      <c r="A516" s="1">
        <v>0</v>
      </c>
      <c r="B516" t="s">
        <v>711</v>
      </c>
      <c r="C516" t="s">
        <v>12</v>
      </c>
      <c r="D516">
        <v>1</v>
      </c>
      <c r="E516">
        <v>22</v>
      </c>
      <c r="F516">
        <v>0</v>
      </c>
      <c r="G516">
        <v>0</v>
      </c>
      <c r="H516">
        <v>3</v>
      </c>
      <c r="I516">
        <v>7.8958000000000004</v>
      </c>
      <c r="J516" t="s">
        <v>13</v>
      </c>
      <c r="K516" t="s">
        <v>1061</v>
      </c>
    </row>
    <row r="517" spans="1:11" x14ac:dyDescent="0.25">
      <c r="A517" s="1">
        <v>1</v>
      </c>
      <c r="B517" t="s">
        <v>712</v>
      </c>
      <c r="C517" t="s">
        <v>17</v>
      </c>
      <c r="D517">
        <v>0</v>
      </c>
      <c r="E517">
        <v>15</v>
      </c>
      <c r="F517">
        <v>0</v>
      </c>
      <c r="G517">
        <v>0</v>
      </c>
      <c r="H517">
        <v>3</v>
      </c>
      <c r="I517">
        <v>7.2249999999999996</v>
      </c>
      <c r="J517" t="s">
        <v>21</v>
      </c>
      <c r="K517" t="s">
        <v>1061</v>
      </c>
    </row>
    <row r="518" spans="1:11" x14ac:dyDescent="0.25">
      <c r="A518" s="1">
        <v>1</v>
      </c>
      <c r="B518" t="s">
        <v>713</v>
      </c>
      <c r="C518" t="s">
        <v>17</v>
      </c>
      <c r="D518">
        <v>0</v>
      </c>
      <c r="E518">
        <v>1</v>
      </c>
      <c r="F518">
        <v>0</v>
      </c>
      <c r="G518">
        <v>2</v>
      </c>
      <c r="H518">
        <v>3</v>
      </c>
      <c r="I518">
        <v>15.7417</v>
      </c>
      <c r="J518" t="s">
        <v>21</v>
      </c>
      <c r="K518" t="s">
        <v>1061</v>
      </c>
    </row>
    <row r="519" spans="1:11" x14ac:dyDescent="0.25">
      <c r="A519" s="1">
        <v>0</v>
      </c>
      <c r="B519" t="s">
        <v>716</v>
      </c>
      <c r="C519" t="s">
        <v>12</v>
      </c>
      <c r="D519">
        <v>1</v>
      </c>
      <c r="E519">
        <v>33</v>
      </c>
      <c r="F519">
        <v>0</v>
      </c>
      <c r="G519">
        <v>0</v>
      </c>
      <c r="H519">
        <v>3</v>
      </c>
      <c r="I519">
        <v>8.0500000000000007</v>
      </c>
      <c r="J519" t="s">
        <v>13</v>
      </c>
      <c r="K519" t="s">
        <v>1061</v>
      </c>
    </row>
    <row r="520" spans="1:11" x14ac:dyDescent="0.25">
      <c r="A520" s="1">
        <v>0</v>
      </c>
      <c r="B520" t="s">
        <v>717</v>
      </c>
      <c r="C520" t="s">
        <v>12</v>
      </c>
      <c r="D520">
        <v>1</v>
      </c>
      <c r="E520">
        <v>32.5</v>
      </c>
      <c r="F520">
        <v>1</v>
      </c>
      <c r="G520">
        <v>0</v>
      </c>
      <c r="H520">
        <v>2</v>
      </c>
      <c r="I520">
        <v>30.070799999999998</v>
      </c>
      <c r="J520" t="s">
        <v>21</v>
      </c>
      <c r="K520" t="s">
        <v>1061</v>
      </c>
    </row>
    <row r="521" spans="1:11" x14ac:dyDescent="0.25">
      <c r="A521" s="1">
        <v>1</v>
      </c>
      <c r="B521" t="s">
        <v>718</v>
      </c>
      <c r="C521" t="s">
        <v>17</v>
      </c>
      <c r="D521">
        <v>0</v>
      </c>
      <c r="E521">
        <v>14</v>
      </c>
      <c r="F521">
        <v>1</v>
      </c>
      <c r="G521">
        <v>0</v>
      </c>
      <c r="H521">
        <v>2</v>
      </c>
      <c r="I521">
        <v>30.070799999999998</v>
      </c>
      <c r="J521" t="s">
        <v>21</v>
      </c>
      <c r="K521" t="s">
        <v>1061</v>
      </c>
    </row>
    <row r="522" spans="1:11" x14ac:dyDescent="0.25">
      <c r="A522" s="1">
        <v>0</v>
      </c>
      <c r="B522" t="s">
        <v>719</v>
      </c>
      <c r="C522" t="s">
        <v>12</v>
      </c>
      <c r="D522">
        <v>1</v>
      </c>
      <c r="E522">
        <v>37</v>
      </c>
      <c r="F522">
        <v>0</v>
      </c>
      <c r="G522">
        <v>1</v>
      </c>
      <c r="H522">
        <v>1</v>
      </c>
      <c r="I522">
        <v>29.7</v>
      </c>
      <c r="J522" t="s">
        <v>21</v>
      </c>
      <c r="K522" t="s">
        <v>1061</v>
      </c>
    </row>
    <row r="523" spans="1:11" x14ac:dyDescent="0.25">
      <c r="A523" s="1">
        <v>1</v>
      </c>
      <c r="B523" t="s">
        <v>720</v>
      </c>
      <c r="C523" t="s">
        <v>12</v>
      </c>
      <c r="D523">
        <v>1</v>
      </c>
      <c r="E523">
        <v>2</v>
      </c>
      <c r="F523">
        <v>1</v>
      </c>
      <c r="G523">
        <v>1</v>
      </c>
      <c r="H523">
        <v>2</v>
      </c>
      <c r="I523">
        <v>26</v>
      </c>
      <c r="J523" t="s">
        <v>13</v>
      </c>
      <c r="K523" t="s">
        <v>1061</v>
      </c>
    </row>
    <row r="524" spans="1:11" x14ac:dyDescent="0.25">
      <c r="A524" s="1">
        <v>1</v>
      </c>
      <c r="B524" t="s">
        <v>721</v>
      </c>
      <c r="C524" t="s">
        <v>12</v>
      </c>
      <c r="D524">
        <v>1</v>
      </c>
      <c r="E524">
        <v>3</v>
      </c>
      <c r="F524">
        <v>1</v>
      </c>
      <c r="G524">
        <v>1</v>
      </c>
      <c r="H524">
        <v>2</v>
      </c>
      <c r="I524">
        <v>26</v>
      </c>
      <c r="J524" t="s">
        <v>13</v>
      </c>
      <c r="K524" t="s">
        <v>1061</v>
      </c>
    </row>
    <row r="525" spans="1:11" x14ac:dyDescent="0.25">
      <c r="A525" s="1">
        <v>0</v>
      </c>
      <c r="B525" t="s">
        <v>722</v>
      </c>
      <c r="C525" t="s">
        <v>12</v>
      </c>
      <c r="D525">
        <v>1</v>
      </c>
      <c r="E525">
        <v>36.5</v>
      </c>
      <c r="F525">
        <v>0</v>
      </c>
      <c r="G525">
        <v>2</v>
      </c>
      <c r="H525">
        <v>2</v>
      </c>
      <c r="I525">
        <v>26</v>
      </c>
      <c r="J525" t="s">
        <v>13</v>
      </c>
      <c r="K525" t="s">
        <v>1061</v>
      </c>
    </row>
    <row r="526" spans="1:11" x14ac:dyDescent="0.25">
      <c r="A526" s="1">
        <v>0</v>
      </c>
      <c r="B526" t="s">
        <v>723</v>
      </c>
      <c r="C526" t="s">
        <v>12</v>
      </c>
      <c r="D526">
        <v>1</v>
      </c>
      <c r="E526">
        <v>26</v>
      </c>
      <c r="F526">
        <v>0</v>
      </c>
      <c r="G526">
        <v>0</v>
      </c>
      <c r="H526">
        <v>2</v>
      </c>
      <c r="I526">
        <v>13</v>
      </c>
      <c r="J526" t="s">
        <v>13</v>
      </c>
      <c r="K526" t="s">
        <v>1061</v>
      </c>
    </row>
    <row r="527" spans="1:11" x14ac:dyDescent="0.25">
      <c r="A527" s="1">
        <v>1</v>
      </c>
      <c r="B527" t="s">
        <v>724</v>
      </c>
      <c r="C527" t="s">
        <v>17</v>
      </c>
      <c r="D527">
        <v>0</v>
      </c>
      <c r="E527">
        <v>31</v>
      </c>
      <c r="F527">
        <v>1</v>
      </c>
      <c r="G527">
        <v>0</v>
      </c>
      <c r="H527">
        <v>1</v>
      </c>
      <c r="I527">
        <v>113.27500000000001</v>
      </c>
      <c r="J527" t="s">
        <v>21</v>
      </c>
      <c r="K527" t="s">
        <v>1061</v>
      </c>
    </row>
    <row r="528" spans="1:11" x14ac:dyDescent="0.25">
      <c r="A528" s="1">
        <v>1</v>
      </c>
      <c r="B528" t="s">
        <v>725</v>
      </c>
      <c r="C528" t="s">
        <v>17</v>
      </c>
      <c r="D528">
        <v>0</v>
      </c>
      <c r="E528">
        <v>23</v>
      </c>
      <c r="F528">
        <v>1</v>
      </c>
      <c r="G528">
        <v>0</v>
      </c>
      <c r="H528">
        <v>1</v>
      </c>
      <c r="I528">
        <v>113.27500000000001</v>
      </c>
      <c r="J528" t="s">
        <v>21</v>
      </c>
      <c r="K528" t="s">
        <v>1061</v>
      </c>
    </row>
    <row r="529" spans="1:11" x14ac:dyDescent="0.25">
      <c r="A529" s="1">
        <v>0</v>
      </c>
      <c r="B529" t="s">
        <v>726</v>
      </c>
      <c r="C529" t="s">
        <v>12</v>
      </c>
      <c r="D529">
        <v>1</v>
      </c>
      <c r="E529">
        <v>58</v>
      </c>
      <c r="F529">
        <v>0</v>
      </c>
      <c r="G529">
        <v>2</v>
      </c>
      <c r="H529">
        <v>1</v>
      </c>
      <c r="I529">
        <v>113.27500000000001</v>
      </c>
      <c r="J529" t="s">
        <v>21</v>
      </c>
      <c r="K529" t="s">
        <v>1061</v>
      </c>
    </row>
    <row r="530" spans="1:11" x14ac:dyDescent="0.25">
      <c r="A530" s="1">
        <v>1</v>
      </c>
      <c r="B530" t="s">
        <v>727</v>
      </c>
      <c r="C530" t="s">
        <v>17</v>
      </c>
      <c r="D530">
        <v>0</v>
      </c>
      <c r="E530">
        <v>19</v>
      </c>
      <c r="F530">
        <v>0</v>
      </c>
      <c r="G530">
        <v>2</v>
      </c>
      <c r="H530">
        <v>1</v>
      </c>
      <c r="I530">
        <v>26.283300000000001</v>
      </c>
      <c r="J530" t="s">
        <v>13</v>
      </c>
      <c r="K530" t="s">
        <v>1061</v>
      </c>
    </row>
    <row r="531" spans="1:11" x14ac:dyDescent="0.25">
      <c r="A531" s="1">
        <v>0</v>
      </c>
      <c r="B531" t="s">
        <v>728</v>
      </c>
      <c r="C531" t="s">
        <v>12</v>
      </c>
      <c r="D531">
        <v>1</v>
      </c>
      <c r="E531">
        <v>19</v>
      </c>
      <c r="F531">
        <v>1</v>
      </c>
      <c r="G531">
        <v>1</v>
      </c>
      <c r="H531">
        <v>2</v>
      </c>
      <c r="I531">
        <v>36.75</v>
      </c>
      <c r="J531" t="s">
        <v>13</v>
      </c>
      <c r="K531" t="s">
        <v>1061</v>
      </c>
    </row>
    <row r="532" spans="1:11" x14ac:dyDescent="0.25">
      <c r="A532" s="1">
        <v>1</v>
      </c>
      <c r="B532" t="s">
        <v>730</v>
      </c>
      <c r="C532" t="s">
        <v>12</v>
      </c>
      <c r="D532">
        <v>1</v>
      </c>
      <c r="E532">
        <v>12</v>
      </c>
      <c r="F532">
        <v>1</v>
      </c>
      <c r="G532">
        <v>0</v>
      </c>
      <c r="H532">
        <v>3</v>
      </c>
      <c r="I532">
        <v>11.2417</v>
      </c>
      <c r="J532" t="s">
        <v>21</v>
      </c>
      <c r="K532" t="s">
        <v>1061</v>
      </c>
    </row>
    <row r="533" spans="1:11" x14ac:dyDescent="0.25">
      <c r="A533" s="1">
        <v>1</v>
      </c>
      <c r="B533" t="s">
        <v>731</v>
      </c>
      <c r="C533" t="s">
        <v>17</v>
      </c>
      <c r="D533">
        <v>0</v>
      </c>
      <c r="E533">
        <v>14</v>
      </c>
      <c r="F533">
        <v>1</v>
      </c>
      <c r="G533">
        <v>0</v>
      </c>
      <c r="H533">
        <v>3</v>
      </c>
      <c r="I533">
        <v>11.2417</v>
      </c>
      <c r="J533" t="s">
        <v>21</v>
      </c>
      <c r="K533" t="s">
        <v>1061</v>
      </c>
    </row>
    <row r="534" spans="1:11" x14ac:dyDescent="0.25">
      <c r="A534" s="1">
        <v>0</v>
      </c>
      <c r="B534" t="s">
        <v>732</v>
      </c>
      <c r="C534" t="s">
        <v>17</v>
      </c>
      <c r="D534">
        <v>0</v>
      </c>
      <c r="E534">
        <v>29</v>
      </c>
      <c r="F534">
        <v>0</v>
      </c>
      <c r="G534">
        <v>0</v>
      </c>
      <c r="H534">
        <v>3</v>
      </c>
      <c r="I534">
        <v>7.9249999999999998</v>
      </c>
      <c r="J534" t="s">
        <v>13</v>
      </c>
      <c r="K534" t="s">
        <v>1061</v>
      </c>
    </row>
    <row r="535" spans="1:11" x14ac:dyDescent="0.25">
      <c r="A535" s="1">
        <v>0</v>
      </c>
      <c r="B535" t="s">
        <v>733</v>
      </c>
      <c r="C535" t="s">
        <v>12</v>
      </c>
      <c r="D535">
        <v>1</v>
      </c>
      <c r="E535">
        <v>28</v>
      </c>
      <c r="F535">
        <v>0</v>
      </c>
      <c r="G535">
        <v>0</v>
      </c>
      <c r="H535">
        <v>3</v>
      </c>
      <c r="I535">
        <v>8.0500000000000007</v>
      </c>
      <c r="J535" t="s">
        <v>13</v>
      </c>
      <c r="K535" t="s">
        <v>1061</v>
      </c>
    </row>
    <row r="536" spans="1:11" x14ac:dyDescent="0.25">
      <c r="A536" s="1">
        <v>1</v>
      </c>
      <c r="B536" t="s">
        <v>734</v>
      </c>
      <c r="C536" t="s">
        <v>17</v>
      </c>
      <c r="D536">
        <v>0</v>
      </c>
      <c r="E536">
        <v>18</v>
      </c>
      <c r="F536">
        <v>0</v>
      </c>
      <c r="G536">
        <v>0</v>
      </c>
      <c r="H536">
        <v>3</v>
      </c>
      <c r="I536">
        <v>7.7750000000000004</v>
      </c>
      <c r="J536" t="s">
        <v>13</v>
      </c>
      <c r="K536" t="s">
        <v>1061</v>
      </c>
    </row>
    <row r="537" spans="1:11" x14ac:dyDescent="0.25">
      <c r="A537" s="1">
        <v>1</v>
      </c>
      <c r="B537" t="s">
        <v>735</v>
      </c>
      <c r="C537" t="s">
        <v>17</v>
      </c>
      <c r="D537">
        <v>0</v>
      </c>
      <c r="E537">
        <v>26</v>
      </c>
      <c r="F537">
        <v>0</v>
      </c>
      <c r="G537">
        <v>0</v>
      </c>
      <c r="H537">
        <v>3</v>
      </c>
      <c r="I537">
        <v>7.8541999999999996</v>
      </c>
      <c r="J537" t="s">
        <v>13</v>
      </c>
      <c r="K537" t="s">
        <v>1061</v>
      </c>
    </row>
    <row r="538" spans="1:11" x14ac:dyDescent="0.25">
      <c r="A538" s="1">
        <v>0</v>
      </c>
      <c r="B538" t="s">
        <v>736</v>
      </c>
      <c r="C538" t="s">
        <v>12</v>
      </c>
      <c r="D538">
        <v>1</v>
      </c>
      <c r="E538">
        <v>21</v>
      </c>
      <c r="F538">
        <v>0</v>
      </c>
      <c r="G538">
        <v>0</v>
      </c>
      <c r="H538">
        <v>3</v>
      </c>
      <c r="I538">
        <v>7.8541999999999996</v>
      </c>
      <c r="J538" t="s">
        <v>13</v>
      </c>
      <c r="K538" t="s">
        <v>1061</v>
      </c>
    </row>
    <row r="539" spans="1:11" x14ac:dyDescent="0.25">
      <c r="A539" s="1">
        <v>0</v>
      </c>
      <c r="B539" t="s">
        <v>737</v>
      </c>
      <c r="C539" t="s">
        <v>12</v>
      </c>
      <c r="D539">
        <v>1</v>
      </c>
      <c r="E539">
        <v>41</v>
      </c>
      <c r="F539">
        <v>0</v>
      </c>
      <c r="G539">
        <v>0</v>
      </c>
      <c r="H539">
        <v>3</v>
      </c>
      <c r="I539">
        <v>7.125</v>
      </c>
      <c r="J539" t="s">
        <v>13</v>
      </c>
      <c r="K539" t="s">
        <v>1061</v>
      </c>
    </row>
    <row r="540" spans="1:11" x14ac:dyDescent="0.25">
      <c r="A540" s="1">
        <v>1</v>
      </c>
      <c r="B540" t="s">
        <v>738</v>
      </c>
      <c r="C540" t="s">
        <v>12</v>
      </c>
      <c r="D540">
        <v>1</v>
      </c>
      <c r="E540">
        <v>39</v>
      </c>
      <c r="F540">
        <v>0</v>
      </c>
      <c r="G540">
        <v>0</v>
      </c>
      <c r="H540">
        <v>3</v>
      </c>
      <c r="I540">
        <v>7.9249999999999998</v>
      </c>
      <c r="J540" t="s">
        <v>13</v>
      </c>
      <c r="K540" t="s">
        <v>1061</v>
      </c>
    </row>
    <row r="541" spans="1:11" x14ac:dyDescent="0.25">
      <c r="A541" s="1">
        <v>0</v>
      </c>
      <c r="B541" t="s">
        <v>742</v>
      </c>
      <c r="C541" t="s">
        <v>12</v>
      </c>
      <c r="D541">
        <v>1</v>
      </c>
      <c r="E541">
        <v>28.5</v>
      </c>
      <c r="F541">
        <v>0</v>
      </c>
      <c r="G541">
        <v>0</v>
      </c>
      <c r="H541">
        <v>3</v>
      </c>
      <c r="I541">
        <v>7.2291999999999996</v>
      </c>
      <c r="J541" t="s">
        <v>21</v>
      </c>
      <c r="K541" t="s">
        <v>1061</v>
      </c>
    </row>
    <row r="542" spans="1:11" x14ac:dyDescent="0.25">
      <c r="A542" s="1">
        <v>1</v>
      </c>
      <c r="B542" t="s">
        <v>743</v>
      </c>
      <c r="C542" t="s">
        <v>17</v>
      </c>
      <c r="D542">
        <v>0</v>
      </c>
      <c r="E542">
        <v>29</v>
      </c>
      <c r="F542">
        <v>0</v>
      </c>
      <c r="G542">
        <v>0</v>
      </c>
      <c r="H542">
        <v>2</v>
      </c>
      <c r="I542">
        <v>10.5</v>
      </c>
      <c r="J542" t="s">
        <v>13</v>
      </c>
      <c r="K542" t="s">
        <v>1061</v>
      </c>
    </row>
    <row r="543" spans="1:11" x14ac:dyDescent="0.25">
      <c r="A543" s="1">
        <v>0</v>
      </c>
      <c r="B543" t="s">
        <v>745</v>
      </c>
      <c r="C543" t="s">
        <v>12</v>
      </c>
      <c r="D543">
        <v>1</v>
      </c>
      <c r="E543">
        <v>61</v>
      </c>
      <c r="F543">
        <v>0</v>
      </c>
      <c r="G543">
        <v>0</v>
      </c>
      <c r="H543">
        <v>3</v>
      </c>
      <c r="I543">
        <v>6.2374999999999998</v>
      </c>
      <c r="J543" t="s">
        <v>13</v>
      </c>
      <c r="K543" t="s">
        <v>1061</v>
      </c>
    </row>
    <row r="544" spans="1:11" x14ac:dyDescent="0.25">
      <c r="A544" s="1">
        <v>0</v>
      </c>
      <c r="B544" t="s">
        <v>746</v>
      </c>
      <c r="C544" t="s">
        <v>12</v>
      </c>
      <c r="D544">
        <v>1</v>
      </c>
      <c r="E544">
        <v>23</v>
      </c>
      <c r="F544">
        <v>0</v>
      </c>
      <c r="G544">
        <v>0</v>
      </c>
      <c r="H544">
        <v>3</v>
      </c>
      <c r="I544">
        <v>9.2249999999999996</v>
      </c>
      <c r="J544" t="s">
        <v>13</v>
      </c>
      <c r="K544" t="s">
        <v>1061</v>
      </c>
    </row>
    <row r="545" spans="1:11" x14ac:dyDescent="0.25">
      <c r="A545" s="1">
        <v>1</v>
      </c>
      <c r="B545" t="s">
        <v>748</v>
      </c>
      <c r="C545" t="s">
        <v>17</v>
      </c>
      <c r="D545">
        <v>0</v>
      </c>
      <c r="E545">
        <v>39</v>
      </c>
      <c r="F545">
        <v>0</v>
      </c>
      <c r="G545">
        <v>0</v>
      </c>
      <c r="H545">
        <v>1</v>
      </c>
      <c r="I545">
        <v>108.9</v>
      </c>
      <c r="J545" t="s">
        <v>21</v>
      </c>
      <c r="K545" t="s">
        <v>1061</v>
      </c>
    </row>
    <row r="546" spans="1:11" x14ac:dyDescent="0.25">
      <c r="A546" s="1">
        <v>0</v>
      </c>
      <c r="B546" t="s">
        <v>750</v>
      </c>
      <c r="C546" t="s">
        <v>12</v>
      </c>
      <c r="D546">
        <v>1</v>
      </c>
      <c r="E546">
        <v>28</v>
      </c>
      <c r="F546">
        <v>0</v>
      </c>
      <c r="G546">
        <v>0</v>
      </c>
      <c r="H546">
        <v>3</v>
      </c>
      <c r="I546">
        <v>22.524999999999999</v>
      </c>
      <c r="J546" t="s">
        <v>13</v>
      </c>
      <c r="K546" t="s">
        <v>1061</v>
      </c>
    </row>
    <row r="547" spans="1:11" x14ac:dyDescent="0.25">
      <c r="A547" s="1">
        <v>0</v>
      </c>
      <c r="B547" t="s">
        <v>752</v>
      </c>
      <c r="C547" t="s">
        <v>17</v>
      </c>
      <c r="D547">
        <v>0</v>
      </c>
      <c r="E547">
        <v>31</v>
      </c>
      <c r="F547">
        <v>0</v>
      </c>
      <c r="G547">
        <v>0</v>
      </c>
      <c r="H547">
        <v>3</v>
      </c>
      <c r="I547">
        <v>7.8541999999999996</v>
      </c>
      <c r="J547" t="s">
        <v>13</v>
      </c>
      <c r="K547" t="s">
        <v>1061</v>
      </c>
    </row>
    <row r="548" spans="1:11" x14ac:dyDescent="0.25">
      <c r="A548" s="1">
        <v>0</v>
      </c>
      <c r="B548" t="s">
        <v>753</v>
      </c>
      <c r="C548" t="s">
        <v>12</v>
      </c>
      <c r="D548">
        <v>1</v>
      </c>
      <c r="E548">
        <v>28</v>
      </c>
      <c r="F548">
        <v>0</v>
      </c>
      <c r="G548">
        <v>0</v>
      </c>
      <c r="H548">
        <v>3</v>
      </c>
      <c r="I548">
        <v>7.8541999999999996</v>
      </c>
      <c r="J548" t="s">
        <v>13</v>
      </c>
      <c r="K548" t="s">
        <v>1061</v>
      </c>
    </row>
    <row r="549" spans="1:11" x14ac:dyDescent="0.25">
      <c r="A549" s="1">
        <v>1</v>
      </c>
      <c r="B549" t="s">
        <v>754</v>
      </c>
      <c r="C549" t="s">
        <v>12</v>
      </c>
      <c r="D549">
        <v>1</v>
      </c>
      <c r="E549">
        <v>32</v>
      </c>
      <c r="F549">
        <v>0</v>
      </c>
      <c r="G549">
        <v>0</v>
      </c>
      <c r="H549">
        <v>3</v>
      </c>
      <c r="I549">
        <v>7.7750000000000004</v>
      </c>
      <c r="J549" t="s">
        <v>13</v>
      </c>
      <c r="K549" t="s">
        <v>1061</v>
      </c>
    </row>
    <row r="550" spans="1:11" x14ac:dyDescent="0.25">
      <c r="A550" s="1">
        <v>0</v>
      </c>
      <c r="B550" t="s">
        <v>756</v>
      </c>
      <c r="C550" t="s">
        <v>17</v>
      </c>
      <c r="D550">
        <v>0</v>
      </c>
      <c r="E550">
        <v>23</v>
      </c>
      <c r="F550">
        <v>0</v>
      </c>
      <c r="G550">
        <v>0</v>
      </c>
      <c r="H550">
        <v>3</v>
      </c>
      <c r="I550">
        <v>8.6624999999999996</v>
      </c>
      <c r="J550" t="s">
        <v>13</v>
      </c>
      <c r="K550" t="s">
        <v>1061</v>
      </c>
    </row>
    <row r="551" spans="1:11" x14ac:dyDescent="0.25">
      <c r="A551" s="1">
        <v>0</v>
      </c>
      <c r="B551" t="s">
        <v>758</v>
      </c>
      <c r="C551" t="s">
        <v>12</v>
      </c>
      <c r="D551">
        <v>1</v>
      </c>
      <c r="E551">
        <v>20</v>
      </c>
      <c r="F551">
        <v>0</v>
      </c>
      <c r="G551">
        <v>0</v>
      </c>
      <c r="H551">
        <v>3</v>
      </c>
      <c r="I551">
        <v>8.6624999999999996</v>
      </c>
      <c r="J551" t="s">
        <v>13</v>
      </c>
      <c r="K551" t="s">
        <v>1061</v>
      </c>
    </row>
    <row r="552" spans="1:11" x14ac:dyDescent="0.25">
      <c r="A552" s="1">
        <v>1</v>
      </c>
      <c r="B552" t="s">
        <v>760</v>
      </c>
      <c r="C552" t="s">
        <v>17</v>
      </c>
      <c r="D552">
        <v>0</v>
      </c>
      <c r="E552">
        <v>31</v>
      </c>
      <c r="F552">
        <v>0</v>
      </c>
      <c r="G552">
        <v>0</v>
      </c>
      <c r="H552">
        <v>3</v>
      </c>
      <c r="I552">
        <v>8.6832999999999991</v>
      </c>
      <c r="J552" t="s">
        <v>13</v>
      </c>
      <c r="K552" t="s">
        <v>1061</v>
      </c>
    </row>
    <row r="553" spans="1:11" x14ac:dyDescent="0.25">
      <c r="A553" s="1">
        <v>1</v>
      </c>
      <c r="B553" t="s">
        <v>761</v>
      </c>
      <c r="C553" t="s">
        <v>17</v>
      </c>
      <c r="D553">
        <v>0</v>
      </c>
      <c r="E553">
        <v>22</v>
      </c>
      <c r="F553">
        <v>0</v>
      </c>
      <c r="G553">
        <v>1</v>
      </c>
      <c r="H553">
        <v>1</v>
      </c>
      <c r="I553">
        <v>61.979199999999999</v>
      </c>
      <c r="J553" t="s">
        <v>21</v>
      </c>
      <c r="K553" t="s">
        <v>1061</v>
      </c>
    </row>
    <row r="554" spans="1:11" x14ac:dyDescent="0.25">
      <c r="A554" s="1">
        <v>0</v>
      </c>
      <c r="B554" t="s">
        <v>762</v>
      </c>
      <c r="C554" t="s">
        <v>12</v>
      </c>
      <c r="D554">
        <v>1</v>
      </c>
      <c r="E554">
        <v>65</v>
      </c>
      <c r="F554">
        <v>0</v>
      </c>
      <c r="G554">
        <v>1</v>
      </c>
      <c r="H554">
        <v>1</v>
      </c>
      <c r="I554">
        <v>61.979199999999999</v>
      </c>
      <c r="J554" t="s">
        <v>21</v>
      </c>
      <c r="K554" t="s">
        <v>1061</v>
      </c>
    </row>
    <row r="555" spans="1:11" x14ac:dyDescent="0.25">
      <c r="A555" s="1">
        <v>0</v>
      </c>
      <c r="B555" t="s">
        <v>763</v>
      </c>
      <c r="C555" t="s">
        <v>12</v>
      </c>
      <c r="D555">
        <v>1</v>
      </c>
      <c r="E555">
        <v>39</v>
      </c>
      <c r="F555">
        <v>0</v>
      </c>
      <c r="G555">
        <v>0</v>
      </c>
      <c r="H555">
        <v>2</v>
      </c>
      <c r="I555">
        <v>13</v>
      </c>
      <c r="J555" t="s">
        <v>13</v>
      </c>
      <c r="K555" t="s">
        <v>1061</v>
      </c>
    </row>
    <row r="556" spans="1:11" x14ac:dyDescent="0.25">
      <c r="A556" s="1">
        <v>0</v>
      </c>
      <c r="B556" t="s">
        <v>764</v>
      </c>
      <c r="C556" t="s">
        <v>12</v>
      </c>
      <c r="D556">
        <v>1</v>
      </c>
      <c r="E556">
        <v>28.5</v>
      </c>
      <c r="F556">
        <v>0</v>
      </c>
      <c r="G556">
        <v>0</v>
      </c>
      <c r="H556">
        <v>1</v>
      </c>
      <c r="I556">
        <v>27.720800000000001</v>
      </c>
      <c r="J556" t="s">
        <v>21</v>
      </c>
      <c r="K556" t="s">
        <v>1061</v>
      </c>
    </row>
    <row r="557" spans="1:11" x14ac:dyDescent="0.25">
      <c r="A557" s="1">
        <v>1</v>
      </c>
      <c r="B557" t="s">
        <v>765</v>
      </c>
      <c r="C557" t="s">
        <v>12</v>
      </c>
      <c r="D557">
        <v>1</v>
      </c>
      <c r="E557">
        <v>22</v>
      </c>
      <c r="F557">
        <v>0</v>
      </c>
      <c r="G557">
        <v>0</v>
      </c>
      <c r="H557">
        <v>2</v>
      </c>
      <c r="I557">
        <v>10.5</v>
      </c>
      <c r="J557" t="s">
        <v>13</v>
      </c>
      <c r="K557" t="s">
        <v>1061</v>
      </c>
    </row>
    <row r="558" spans="1:11" x14ac:dyDescent="0.25">
      <c r="A558" s="1">
        <v>1</v>
      </c>
      <c r="B558" t="s">
        <v>767</v>
      </c>
      <c r="C558" t="s">
        <v>12</v>
      </c>
      <c r="D558">
        <v>1</v>
      </c>
      <c r="E558">
        <v>29</v>
      </c>
      <c r="F558">
        <v>0</v>
      </c>
      <c r="G558">
        <v>0</v>
      </c>
      <c r="H558">
        <v>2</v>
      </c>
      <c r="I558">
        <v>13.8583</v>
      </c>
      <c r="J558" t="s">
        <v>21</v>
      </c>
      <c r="K558" t="s">
        <v>1061</v>
      </c>
    </row>
    <row r="559" spans="1:11" x14ac:dyDescent="0.25">
      <c r="A559" s="1">
        <v>0</v>
      </c>
      <c r="B559" t="s">
        <v>768</v>
      </c>
      <c r="C559" t="s">
        <v>12</v>
      </c>
      <c r="D559">
        <v>1</v>
      </c>
      <c r="E559">
        <v>2</v>
      </c>
      <c r="F559">
        <v>3</v>
      </c>
      <c r="G559">
        <v>1</v>
      </c>
      <c r="H559">
        <v>3</v>
      </c>
      <c r="I559">
        <v>21.074999999999999</v>
      </c>
      <c r="J559" t="s">
        <v>13</v>
      </c>
      <c r="K559" t="s">
        <v>1061</v>
      </c>
    </row>
    <row r="560" spans="1:11" x14ac:dyDescent="0.25">
      <c r="A560" s="1">
        <v>0</v>
      </c>
      <c r="B560" t="s">
        <v>771</v>
      </c>
      <c r="C560" t="s">
        <v>17</v>
      </c>
      <c r="D560">
        <v>0</v>
      </c>
      <c r="E560">
        <v>8</v>
      </c>
      <c r="F560">
        <v>3</v>
      </c>
      <c r="G560">
        <v>1</v>
      </c>
      <c r="H560">
        <v>3</v>
      </c>
      <c r="I560">
        <v>21.074999999999999</v>
      </c>
      <c r="J560" t="s">
        <v>13</v>
      </c>
      <c r="K560" t="s">
        <v>1061</v>
      </c>
    </row>
    <row r="561" spans="1:11" x14ac:dyDescent="0.25">
      <c r="A561" s="1">
        <v>0</v>
      </c>
      <c r="B561" t="s">
        <v>772</v>
      </c>
      <c r="C561" t="s">
        <v>17</v>
      </c>
      <c r="D561">
        <v>0</v>
      </c>
      <c r="E561">
        <v>29</v>
      </c>
      <c r="F561">
        <v>0</v>
      </c>
      <c r="G561">
        <v>4</v>
      </c>
      <c r="H561">
        <v>3</v>
      </c>
      <c r="I561">
        <v>21.074999999999999</v>
      </c>
      <c r="J561" t="s">
        <v>13</v>
      </c>
      <c r="K561" t="s">
        <v>1061</v>
      </c>
    </row>
    <row r="562" spans="1:11" x14ac:dyDescent="0.25">
      <c r="A562" s="1">
        <v>0</v>
      </c>
      <c r="B562" t="s">
        <v>773</v>
      </c>
      <c r="C562" t="s">
        <v>12</v>
      </c>
      <c r="D562">
        <v>1</v>
      </c>
      <c r="E562">
        <v>1</v>
      </c>
      <c r="F562">
        <v>4</v>
      </c>
      <c r="G562">
        <v>1</v>
      </c>
      <c r="H562">
        <v>3</v>
      </c>
      <c r="I562">
        <v>39.6875</v>
      </c>
      <c r="J562" t="s">
        <v>13</v>
      </c>
      <c r="K562" t="s">
        <v>1061</v>
      </c>
    </row>
    <row r="563" spans="1:11" x14ac:dyDescent="0.25">
      <c r="A563" s="1">
        <v>0</v>
      </c>
      <c r="B563" t="s">
        <v>775</v>
      </c>
      <c r="C563" t="s">
        <v>12</v>
      </c>
      <c r="D563">
        <v>1</v>
      </c>
      <c r="E563">
        <v>2</v>
      </c>
      <c r="F563">
        <v>4</v>
      </c>
      <c r="G563">
        <v>1</v>
      </c>
      <c r="H563">
        <v>3</v>
      </c>
      <c r="I563">
        <v>39.6875</v>
      </c>
      <c r="J563" t="s">
        <v>13</v>
      </c>
      <c r="K563" t="s">
        <v>1061</v>
      </c>
    </row>
    <row r="564" spans="1:11" x14ac:dyDescent="0.25">
      <c r="A564" s="1">
        <v>0</v>
      </c>
      <c r="B564" t="s">
        <v>776</v>
      </c>
      <c r="C564" t="s">
        <v>12</v>
      </c>
      <c r="D564">
        <v>1</v>
      </c>
      <c r="E564">
        <v>16</v>
      </c>
      <c r="F564">
        <v>4</v>
      </c>
      <c r="G564">
        <v>1</v>
      </c>
      <c r="H564">
        <v>3</v>
      </c>
      <c r="I564">
        <v>39.6875</v>
      </c>
      <c r="J564" t="s">
        <v>13</v>
      </c>
      <c r="K564" t="s">
        <v>1061</v>
      </c>
    </row>
    <row r="565" spans="1:11" x14ac:dyDescent="0.25">
      <c r="A565" s="1">
        <v>0</v>
      </c>
      <c r="B565" t="s">
        <v>777</v>
      </c>
      <c r="C565" t="s">
        <v>12</v>
      </c>
      <c r="D565">
        <v>1</v>
      </c>
      <c r="E565">
        <v>14</v>
      </c>
      <c r="F565">
        <v>4</v>
      </c>
      <c r="G565">
        <v>1</v>
      </c>
      <c r="H565">
        <v>3</v>
      </c>
      <c r="I565">
        <v>39.6875</v>
      </c>
      <c r="J565" t="s">
        <v>13</v>
      </c>
      <c r="K565" t="s">
        <v>1061</v>
      </c>
    </row>
    <row r="566" spans="1:11" x14ac:dyDescent="0.25">
      <c r="A566" s="1">
        <v>0</v>
      </c>
      <c r="B566" t="s">
        <v>778</v>
      </c>
      <c r="C566" t="s">
        <v>17</v>
      </c>
      <c r="D566">
        <v>0</v>
      </c>
      <c r="E566">
        <v>41</v>
      </c>
      <c r="F566">
        <v>0</v>
      </c>
      <c r="G566">
        <v>5</v>
      </c>
      <c r="H566">
        <v>3</v>
      </c>
      <c r="I566">
        <v>39.6875</v>
      </c>
      <c r="J566" t="s">
        <v>13</v>
      </c>
      <c r="K566" t="s">
        <v>1061</v>
      </c>
    </row>
    <row r="567" spans="1:11" x14ac:dyDescent="0.25">
      <c r="A567" s="1">
        <v>0</v>
      </c>
      <c r="B567" t="s">
        <v>779</v>
      </c>
      <c r="C567" t="s">
        <v>12</v>
      </c>
      <c r="D567">
        <v>1</v>
      </c>
      <c r="E567">
        <v>28</v>
      </c>
      <c r="F567">
        <v>0</v>
      </c>
      <c r="G567">
        <v>0</v>
      </c>
      <c r="H567">
        <v>2</v>
      </c>
      <c r="I567">
        <v>10.5</v>
      </c>
      <c r="J567" t="s">
        <v>13</v>
      </c>
      <c r="K567" t="s">
        <v>1061</v>
      </c>
    </row>
    <row r="568" spans="1:11" x14ac:dyDescent="0.25">
      <c r="A568" s="1">
        <v>1</v>
      </c>
      <c r="B568" t="s">
        <v>780</v>
      </c>
      <c r="C568" t="s">
        <v>17</v>
      </c>
      <c r="D568">
        <v>0</v>
      </c>
      <c r="E568">
        <v>50</v>
      </c>
      <c r="F568">
        <v>0</v>
      </c>
      <c r="G568">
        <v>1</v>
      </c>
      <c r="H568">
        <v>2</v>
      </c>
      <c r="I568">
        <v>26</v>
      </c>
      <c r="J568" t="s">
        <v>13</v>
      </c>
      <c r="K568" t="s">
        <v>1061</v>
      </c>
    </row>
    <row r="569" spans="1:11" x14ac:dyDescent="0.25">
      <c r="A569" s="1">
        <v>0</v>
      </c>
      <c r="B569" t="s">
        <v>782</v>
      </c>
      <c r="C569" t="s">
        <v>12</v>
      </c>
      <c r="D569">
        <v>1</v>
      </c>
      <c r="E569">
        <v>21</v>
      </c>
      <c r="F569">
        <v>0</v>
      </c>
      <c r="G569">
        <v>0</v>
      </c>
      <c r="H569">
        <v>3</v>
      </c>
      <c r="I569">
        <v>8.6624999999999996</v>
      </c>
      <c r="J569" t="s">
        <v>13</v>
      </c>
      <c r="K569" t="s">
        <v>1061</v>
      </c>
    </row>
    <row r="570" spans="1:11" x14ac:dyDescent="0.25">
      <c r="A570" s="1">
        <v>0</v>
      </c>
      <c r="B570" t="s">
        <v>783</v>
      </c>
      <c r="C570" t="s">
        <v>12</v>
      </c>
      <c r="D570">
        <v>1</v>
      </c>
      <c r="E570">
        <v>19</v>
      </c>
      <c r="F570">
        <v>0</v>
      </c>
      <c r="G570">
        <v>0</v>
      </c>
      <c r="H570">
        <v>3</v>
      </c>
      <c r="I570">
        <v>14.5</v>
      </c>
      <c r="J570" t="s">
        <v>13</v>
      </c>
      <c r="K570" t="s">
        <v>1061</v>
      </c>
    </row>
    <row r="571" spans="1:11" x14ac:dyDescent="0.25">
      <c r="A571" s="1">
        <v>0</v>
      </c>
      <c r="B571" t="s">
        <v>784</v>
      </c>
      <c r="C571" t="s">
        <v>12</v>
      </c>
      <c r="D571">
        <v>1</v>
      </c>
      <c r="E571">
        <v>32</v>
      </c>
      <c r="F571">
        <v>0</v>
      </c>
      <c r="G571">
        <v>0</v>
      </c>
      <c r="H571">
        <v>3</v>
      </c>
      <c r="I571">
        <v>7.8958000000000004</v>
      </c>
      <c r="J571" t="s">
        <v>13</v>
      </c>
      <c r="K571" t="s">
        <v>1061</v>
      </c>
    </row>
    <row r="572" spans="1:11" x14ac:dyDescent="0.25">
      <c r="A572" s="1">
        <v>0</v>
      </c>
      <c r="B572" t="s">
        <v>785</v>
      </c>
      <c r="C572" t="s">
        <v>12</v>
      </c>
      <c r="D572">
        <v>1</v>
      </c>
      <c r="E572">
        <v>23</v>
      </c>
      <c r="F572">
        <v>0</v>
      </c>
      <c r="G572">
        <v>0</v>
      </c>
      <c r="H572">
        <v>1</v>
      </c>
      <c r="I572">
        <v>93.5</v>
      </c>
      <c r="J572" t="s">
        <v>13</v>
      </c>
      <c r="K572" t="s">
        <v>1061</v>
      </c>
    </row>
    <row r="573" spans="1:11" x14ac:dyDescent="0.25">
      <c r="A573" s="1">
        <v>0</v>
      </c>
      <c r="B573" t="s">
        <v>786</v>
      </c>
      <c r="C573" t="s">
        <v>12</v>
      </c>
      <c r="D573">
        <v>1</v>
      </c>
      <c r="E573">
        <v>0.75</v>
      </c>
      <c r="F573">
        <v>1</v>
      </c>
      <c r="G573">
        <v>1</v>
      </c>
      <c r="H573">
        <v>3</v>
      </c>
      <c r="I573">
        <v>13.775</v>
      </c>
      <c r="J573" t="s">
        <v>13</v>
      </c>
      <c r="K573" t="s">
        <v>1061</v>
      </c>
    </row>
    <row r="574" spans="1:11" x14ac:dyDescent="0.25">
      <c r="A574" s="1">
        <v>0</v>
      </c>
      <c r="B574" t="s">
        <v>787</v>
      </c>
      <c r="C574" t="s">
        <v>17</v>
      </c>
      <c r="D574">
        <v>0</v>
      </c>
      <c r="E574">
        <v>3</v>
      </c>
      <c r="F574">
        <v>1</v>
      </c>
      <c r="G574">
        <v>1</v>
      </c>
      <c r="H574">
        <v>3</v>
      </c>
      <c r="I574">
        <v>13.775</v>
      </c>
      <c r="J574" t="s">
        <v>13</v>
      </c>
      <c r="K574" t="s">
        <v>1061</v>
      </c>
    </row>
    <row r="575" spans="1:11" x14ac:dyDescent="0.25">
      <c r="A575" s="1">
        <v>1</v>
      </c>
      <c r="B575" t="s">
        <v>790</v>
      </c>
      <c r="C575" t="s">
        <v>17</v>
      </c>
      <c r="D575">
        <v>0</v>
      </c>
      <c r="E575">
        <v>22</v>
      </c>
      <c r="F575">
        <v>1</v>
      </c>
      <c r="G575">
        <v>0</v>
      </c>
      <c r="H575">
        <v>1</v>
      </c>
      <c r="I575">
        <v>66.599999999999994</v>
      </c>
      <c r="J575" t="s">
        <v>13</v>
      </c>
      <c r="K575" t="s">
        <v>1061</v>
      </c>
    </row>
    <row r="576" spans="1:11" x14ac:dyDescent="0.25">
      <c r="A576" s="1">
        <v>0</v>
      </c>
      <c r="B576" t="s">
        <v>793</v>
      </c>
      <c r="C576" t="s">
        <v>12</v>
      </c>
      <c r="D576">
        <v>1</v>
      </c>
      <c r="E576">
        <v>18</v>
      </c>
      <c r="F576">
        <v>1</v>
      </c>
      <c r="G576">
        <v>0</v>
      </c>
      <c r="H576">
        <v>1</v>
      </c>
      <c r="I576">
        <v>108.9</v>
      </c>
      <c r="J576" t="s">
        <v>21</v>
      </c>
      <c r="K576" t="s">
        <v>1061</v>
      </c>
    </row>
    <row r="577" spans="1:11" x14ac:dyDescent="0.25">
      <c r="A577" s="1">
        <v>1</v>
      </c>
      <c r="B577" t="s">
        <v>794</v>
      </c>
      <c r="C577" t="s">
        <v>17</v>
      </c>
      <c r="D577">
        <v>0</v>
      </c>
      <c r="E577">
        <v>17</v>
      </c>
      <c r="F577">
        <v>1</v>
      </c>
      <c r="G577">
        <v>0</v>
      </c>
      <c r="H577">
        <v>1</v>
      </c>
      <c r="I577">
        <v>108.9</v>
      </c>
      <c r="J577" t="s">
        <v>21</v>
      </c>
      <c r="K577" t="s">
        <v>1061</v>
      </c>
    </row>
    <row r="578" spans="1:11" x14ac:dyDescent="0.25">
      <c r="A578" s="1">
        <v>0</v>
      </c>
      <c r="B578" t="s">
        <v>795</v>
      </c>
      <c r="C578" t="s">
        <v>12</v>
      </c>
      <c r="D578">
        <v>1</v>
      </c>
      <c r="E578">
        <v>19</v>
      </c>
      <c r="F578">
        <v>0</v>
      </c>
      <c r="G578">
        <v>0</v>
      </c>
      <c r="H578">
        <v>2</v>
      </c>
      <c r="I578">
        <v>10.5</v>
      </c>
      <c r="J578" t="s">
        <v>13</v>
      </c>
      <c r="K578" t="s">
        <v>1061</v>
      </c>
    </row>
    <row r="579" spans="1:11" x14ac:dyDescent="0.25">
      <c r="A579" s="1">
        <v>0</v>
      </c>
      <c r="B579" t="s">
        <v>796</v>
      </c>
      <c r="C579" t="s">
        <v>12</v>
      </c>
      <c r="D579">
        <v>1</v>
      </c>
      <c r="E579">
        <v>22</v>
      </c>
      <c r="F579">
        <v>0</v>
      </c>
      <c r="G579">
        <v>0</v>
      </c>
      <c r="H579">
        <v>3</v>
      </c>
      <c r="I579">
        <v>7.25</v>
      </c>
      <c r="J579" t="s">
        <v>13</v>
      </c>
      <c r="K579" t="s">
        <v>1061</v>
      </c>
    </row>
    <row r="580" spans="1:11" x14ac:dyDescent="0.25">
      <c r="A580" s="1">
        <v>1</v>
      </c>
      <c r="B580" t="s">
        <v>797</v>
      </c>
      <c r="C580" t="s">
        <v>17</v>
      </c>
      <c r="D580">
        <v>0</v>
      </c>
      <c r="E580">
        <v>30</v>
      </c>
      <c r="F580">
        <v>0</v>
      </c>
      <c r="G580">
        <v>0</v>
      </c>
      <c r="H580">
        <v>1</v>
      </c>
      <c r="I580">
        <v>93.5</v>
      </c>
      <c r="J580" t="s">
        <v>13</v>
      </c>
      <c r="K580" t="s">
        <v>1061</v>
      </c>
    </row>
    <row r="581" spans="1:11" x14ac:dyDescent="0.25">
      <c r="A581" s="1">
        <v>1</v>
      </c>
      <c r="B581" t="s">
        <v>798</v>
      </c>
      <c r="C581" t="s">
        <v>12</v>
      </c>
      <c r="D581">
        <v>1</v>
      </c>
      <c r="E581">
        <v>25</v>
      </c>
      <c r="F581">
        <v>1</v>
      </c>
      <c r="G581">
        <v>0</v>
      </c>
      <c r="H581">
        <v>3</v>
      </c>
      <c r="I581">
        <v>7.7750000000000004</v>
      </c>
      <c r="J581" t="s">
        <v>13</v>
      </c>
      <c r="K581" t="s">
        <v>1061</v>
      </c>
    </row>
    <row r="582" spans="1:11" x14ac:dyDescent="0.25">
      <c r="A582" s="1">
        <v>0</v>
      </c>
      <c r="B582" t="s">
        <v>799</v>
      </c>
      <c r="C582" t="s">
        <v>12</v>
      </c>
      <c r="D582">
        <v>1</v>
      </c>
      <c r="E582">
        <v>41</v>
      </c>
      <c r="F582">
        <v>0</v>
      </c>
      <c r="G582">
        <v>0</v>
      </c>
      <c r="H582">
        <v>2</v>
      </c>
      <c r="I582">
        <v>13</v>
      </c>
      <c r="J582" t="s">
        <v>13</v>
      </c>
      <c r="K582" t="s">
        <v>1061</v>
      </c>
    </row>
    <row r="583" spans="1:11" x14ac:dyDescent="0.25">
      <c r="A583" s="1">
        <v>0</v>
      </c>
      <c r="B583" t="s">
        <v>800</v>
      </c>
      <c r="C583" t="s">
        <v>12</v>
      </c>
      <c r="D583">
        <v>1</v>
      </c>
      <c r="E583">
        <v>24</v>
      </c>
      <c r="F583">
        <v>0</v>
      </c>
      <c r="G583">
        <v>0</v>
      </c>
      <c r="H583">
        <v>3</v>
      </c>
      <c r="I583">
        <v>8.0500000000000007</v>
      </c>
      <c r="J583" t="s">
        <v>13</v>
      </c>
      <c r="K583" t="s">
        <v>1061</v>
      </c>
    </row>
    <row r="584" spans="1:11" x14ac:dyDescent="0.25">
      <c r="A584" s="1">
        <v>0</v>
      </c>
      <c r="B584" t="s">
        <v>801</v>
      </c>
      <c r="C584" t="s">
        <v>17</v>
      </c>
      <c r="D584">
        <v>0</v>
      </c>
      <c r="E584">
        <v>28</v>
      </c>
      <c r="F584">
        <v>0</v>
      </c>
      <c r="G584">
        <v>0</v>
      </c>
      <c r="H584">
        <v>3</v>
      </c>
      <c r="I584">
        <v>7.8958000000000004</v>
      </c>
      <c r="J584" t="s">
        <v>13</v>
      </c>
      <c r="K584" t="s">
        <v>1061</v>
      </c>
    </row>
    <row r="585" spans="1:11" x14ac:dyDescent="0.25">
      <c r="A585" s="1">
        <v>0</v>
      </c>
      <c r="B585" t="s">
        <v>802</v>
      </c>
      <c r="C585" t="s">
        <v>12</v>
      </c>
      <c r="D585">
        <v>1</v>
      </c>
      <c r="E585">
        <v>19</v>
      </c>
      <c r="F585">
        <v>0</v>
      </c>
      <c r="G585">
        <v>0</v>
      </c>
      <c r="H585">
        <v>3</v>
      </c>
      <c r="I585">
        <v>7.8958000000000004</v>
      </c>
      <c r="J585" t="s">
        <v>13</v>
      </c>
      <c r="K585" t="s">
        <v>1061</v>
      </c>
    </row>
    <row r="586" spans="1:11" x14ac:dyDescent="0.25">
      <c r="A586" s="1">
        <v>0</v>
      </c>
      <c r="B586" t="s">
        <v>804</v>
      </c>
      <c r="C586" t="s">
        <v>17</v>
      </c>
      <c r="D586">
        <v>0</v>
      </c>
      <c r="E586">
        <v>18</v>
      </c>
      <c r="F586">
        <v>0</v>
      </c>
      <c r="G586">
        <v>0</v>
      </c>
      <c r="H586">
        <v>3</v>
      </c>
      <c r="I586">
        <v>7.7750000000000004</v>
      </c>
      <c r="J586" t="s">
        <v>13</v>
      </c>
      <c r="K586" t="s">
        <v>1061</v>
      </c>
    </row>
    <row r="587" spans="1:11" x14ac:dyDescent="0.25">
      <c r="A587" s="1">
        <v>1</v>
      </c>
      <c r="B587" t="s">
        <v>805</v>
      </c>
      <c r="C587" t="s">
        <v>12</v>
      </c>
      <c r="D587">
        <v>1</v>
      </c>
      <c r="E587">
        <v>52</v>
      </c>
      <c r="F587">
        <v>0</v>
      </c>
      <c r="G587">
        <v>0</v>
      </c>
      <c r="H587">
        <v>1</v>
      </c>
      <c r="I587">
        <v>30.5</v>
      </c>
      <c r="J587" t="s">
        <v>13</v>
      </c>
      <c r="K587" t="s">
        <v>1061</v>
      </c>
    </row>
    <row r="588" spans="1:11" x14ac:dyDescent="0.25">
      <c r="A588" s="1">
        <v>1</v>
      </c>
      <c r="B588" t="s">
        <v>806</v>
      </c>
      <c r="C588" t="s">
        <v>17</v>
      </c>
      <c r="D588">
        <v>0</v>
      </c>
      <c r="E588">
        <v>21</v>
      </c>
      <c r="F588">
        <v>0</v>
      </c>
      <c r="G588">
        <v>1</v>
      </c>
      <c r="H588">
        <v>2</v>
      </c>
      <c r="I588">
        <v>21</v>
      </c>
      <c r="J588" t="s">
        <v>13</v>
      </c>
      <c r="K588" t="s">
        <v>1061</v>
      </c>
    </row>
    <row r="589" spans="1:11" x14ac:dyDescent="0.25">
      <c r="A589" s="1">
        <v>1</v>
      </c>
      <c r="B589" t="s">
        <v>807</v>
      </c>
      <c r="C589" t="s">
        <v>17</v>
      </c>
      <c r="D589">
        <v>0</v>
      </c>
      <c r="E589">
        <v>19</v>
      </c>
      <c r="F589">
        <v>0</v>
      </c>
      <c r="G589">
        <v>0</v>
      </c>
      <c r="H589">
        <v>2</v>
      </c>
      <c r="I589">
        <v>26</v>
      </c>
      <c r="J589" t="s">
        <v>13</v>
      </c>
      <c r="K589" t="s">
        <v>1061</v>
      </c>
    </row>
    <row r="590" spans="1:11" x14ac:dyDescent="0.25">
      <c r="A590" s="1">
        <v>0</v>
      </c>
      <c r="B590" t="s">
        <v>808</v>
      </c>
      <c r="C590" t="s">
        <v>12</v>
      </c>
      <c r="D590">
        <v>1</v>
      </c>
      <c r="E590">
        <v>43</v>
      </c>
      <c r="F590">
        <v>0</v>
      </c>
      <c r="G590">
        <v>1</v>
      </c>
      <c r="H590">
        <v>2</v>
      </c>
      <c r="I590">
        <v>21</v>
      </c>
      <c r="J590" t="s">
        <v>13</v>
      </c>
      <c r="K590" t="s">
        <v>1061</v>
      </c>
    </row>
    <row r="591" spans="1:11" x14ac:dyDescent="0.25">
      <c r="A591" s="1">
        <v>1</v>
      </c>
      <c r="B591" t="s">
        <v>809</v>
      </c>
      <c r="C591" t="s">
        <v>12</v>
      </c>
      <c r="D591">
        <v>1</v>
      </c>
      <c r="E591">
        <v>32</v>
      </c>
      <c r="F591">
        <v>0</v>
      </c>
      <c r="G591">
        <v>0</v>
      </c>
      <c r="H591">
        <v>3</v>
      </c>
      <c r="I591">
        <v>8.0500000000000007</v>
      </c>
      <c r="J591" t="s">
        <v>13</v>
      </c>
      <c r="K591" t="s">
        <v>1061</v>
      </c>
    </row>
    <row r="592" spans="1:11" x14ac:dyDescent="0.25">
      <c r="A592" s="1">
        <v>1</v>
      </c>
      <c r="B592" t="s">
        <v>810</v>
      </c>
      <c r="C592" t="s">
        <v>17</v>
      </c>
      <c r="D592">
        <v>0</v>
      </c>
      <c r="E592">
        <v>32</v>
      </c>
      <c r="F592">
        <v>0</v>
      </c>
      <c r="G592">
        <v>0</v>
      </c>
      <c r="H592">
        <v>2</v>
      </c>
      <c r="I592">
        <v>13</v>
      </c>
      <c r="J592" t="s">
        <v>13</v>
      </c>
      <c r="K592" t="s">
        <v>1061</v>
      </c>
    </row>
    <row r="593" spans="1:11" x14ac:dyDescent="0.25">
      <c r="A593" s="1">
        <v>0</v>
      </c>
      <c r="B593" t="s">
        <v>811</v>
      </c>
      <c r="C593" t="s">
        <v>12</v>
      </c>
      <c r="D593">
        <v>1</v>
      </c>
      <c r="E593">
        <v>17</v>
      </c>
      <c r="F593">
        <v>0</v>
      </c>
      <c r="G593">
        <v>0</v>
      </c>
      <c r="H593">
        <v>3</v>
      </c>
      <c r="I593">
        <v>8.6624999999999996</v>
      </c>
      <c r="J593" t="s">
        <v>13</v>
      </c>
      <c r="K593" t="s">
        <v>1061</v>
      </c>
    </row>
    <row r="594" spans="1:11" x14ac:dyDescent="0.25">
      <c r="A594" s="1">
        <v>0</v>
      </c>
      <c r="B594" t="s">
        <v>812</v>
      </c>
      <c r="C594" t="s">
        <v>12</v>
      </c>
      <c r="D594">
        <v>1</v>
      </c>
      <c r="E594">
        <v>24</v>
      </c>
      <c r="F594">
        <v>0</v>
      </c>
      <c r="G594">
        <v>0</v>
      </c>
      <c r="H594">
        <v>3</v>
      </c>
      <c r="I594">
        <v>8.6624999999999996</v>
      </c>
      <c r="J594" t="s">
        <v>13</v>
      </c>
      <c r="K594" t="s">
        <v>1061</v>
      </c>
    </row>
    <row r="595" spans="1:11" x14ac:dyDescent="0.25">
      <c r="A595" s="1">
        <v>0</v>
      </c>
      <c r="B595" t="s">
        <v>813</v>
      </c>
      <c r="C595" t="s">
        <v>12</v>
      </c>
      <c r="D595">
        <v>1</v>
      </c>
      <c r="E595">
        <v>34</v>
      </c>
      <c r="F595">
        <v>0</v>
      </c>
      <c r="G595">
        <v>0</v>
      </c>
      <c r="H595">
        <v>2</v>
      </c>
      <c r="I595">
        <v>13</v>
      </c>
      <c r="J595" t="s">
        <v>13</v>
      </c>
      <c r="K595" t="s">
        <v>1061</v>
      </c>
    </row>
    <row r="596" spans="1:11" x14ac:dyDescent="0.25">
      <c r="A596" s="1">
        <v>1</v>
      </c>
      <c r="B596" t="s">
        <v>814</v>
      </c>
      <c r="C596" t="s">
        <v>12</v>
      </c>
      <c r="D596">
        <v>1</v>
      </c>
      <c r="E596">
        <v>30</v>
      </c>
      <c r="F596">
        <v>0</v>
      </c>
      <c r="G596">
        <v>0</v>
      </c>
      <c r="H596">
        <v>2</v>
      </c>
      <c r="I596">
        <v>12.737500000000001</v>
      </c>
      <c r="J596" t="s">
        <v>21</v>
      </c>
      <c r="K596" t="s">
        <v>1061</v>
      </c>
    </row>
    <row r="597" spans="1:11" x14ac:dyDescent="0.25">
      <c r="A597" s="1">
        <v>0</v>
      </c>
      <c r="B597" t="s">
        <v>815</v>
      </c>
      <c r="C597" t="s">
        <v>12</v>
      </c>
      <c r="D597">
        <v>1</v>
      </c>
      <c r="E597">
        <v>47</v>
      </c>
      <c r="F597">
        <v>0</v>
      </c>
      <c r="G597">
        <v>0</v>
      </c>
      <c r="H597">
        <v>1</v>
      </c>
      <c r="I597">
        <v>52</v>
      </c>
      <c r="J597" t="s">
        <v>13</v>
      </c>
      <c r="K597" t="s">
        <v>1061</v>
      </c>
    </row>
    <row r="598" spans="1:11" x14ac:dyDescent="0.25">
      <c r="A598" s="1">
        <v>1</v>
      </c>
      <c r="B598" t="s">
        <v>816</v>
      </c>
      <c r="C598" t="s">
        <v>17</v>
      </c>
      <c r="D598">
        <v>0</v>
      </c>
      <c r="E598">
        <v>56</v>
      </c>
      <c r="F598">
        <v>0</v>
      </c>
      <c r="G598">
        <v>1</v>
      </c>
      <c r="H598">
        <v>1</v>
      </c>
      <c r="I598">
        <v>83.158299999999997</v>
      </c>
      <c r="J598" t="s">
        <v>21</v>
      </c>
      <c r="K598" t="s">
        <v>1061</v>
      </c>
    </row>
    <row r="599" spans="1:11" x14ac:dyDescent="0.25">
      <c r="A599" s="1">
        <v>1</v>
      </c>
      <c r="B599" t="s">
        <v>818</v>
      </c>
      <c r="C599" t="s">
        <v>17</v>
      </c>
      <c r="D599">
        <v>0</v>
      </c>
      <c r="E599">
        <v>2</v>
      </c>
      <c r="F599">
        <v>1</v>
      </c>
      <c r="G599">
        <v>1</v>
      </c>
      <c r="H599">
        <v>2</v>
      </c>
      <c r="I599">
        <v>26</v>
      </c>
      <c r="J599" t="s">
        <v>13</v>
      </c>
      <c r="K599" t="s">
        <v>1061</v>
      </c>
    </row>
    <row r="600" spans="1:11" x14ac:dyDescent="0.25">
      <c r="A600" s="1">
        <v>1</v>
      </c>
      <c r="B600" t="s">
        <v>819</v>
      </c>
      <c r="C600" t="s">
        <v>17</v>
      </c>
      <c r="D600">
        <v>0</v>
      </c>
      <c r="E600">
        <v>8</v>
      </c>
      <c r="F600">
        <v>1</v>
      </c>
      <c r="G600">
        <v>1</v>
      </c>
      <c r="H600">
        <v>2</v>
      </c>
      <c r="I600">
        <v>26</v>
      </c>
      <c r="J600" t="s">
        <v>13</v>
      </c>
      <c r="K600" t="s">
        <v>1061</v>
      </c>
    </row>
    <row r="601" spans="1:11" x14ac:dyDescent="0.25">
      <c r="A601" s="1">
        <v>1</v>
      </c>
      <c r="B601" t="s">
        <v>820</v>
      </c>
      <c r="C601" t="s">
        <v>17</v>
      </c>
      <c r="D601">
        <v>0</v>
      </c>
      <c r="E601">
        <v>33</v>
      </c>
      <c r="F601">
        <v>0</v>
      </c>
      <c r="G601">
        <v>2</v>
      </c>
      <c r="H601">
        <v>2</v>
      </c>
      <c r="I601">
        <v>26</v>
      </c>
      <c r="J601" t="s">
        <v>13</v>
      </c>
      <c r="K601" t="s">
        <v>1061</v>
      </c>
    </row>
    <row r="602" spans="1:11" x14ac:dyDescent="0.25">
      <c r="A602" s="1">
        <v>0</v>
      </c>
      <c r="B602" t="s">
        <v>822</v>
      </c>
      <c r="C602" t="s">
        <v>12</v>
      </c>
      <c r="D602">
        <v>1</v>
      </c>
      <c r="E602">
        <v>38</v>
      </c>
      <c r="F602">
        <v>0</v>
      </c>
      <c r="G602">
        <v>0</v>
      </c>
      <c r="H602">
        <v>3</v>
      </c>
      <c r="I602">
        <v>7.8958000000000004</v>
      </c>
      <c r="J602" t="s">
        <v>13</v>
      </c>
      <c r="K602" t="s">
        <v>1061</v>
      </c>
    </row>
    <row r="603" spans="1:11" x14ac:dyDescent="0.25">
      <c r="A603" s="1">
        <v>0</v>
      </c>
      <c r="B603" t="s">
        <v>823</v>
      </c>
      <c r="C603" t="s">
        <v>12</v>
      </c>
      <c r="D603">
        <v>1</v>
      </c>
      <c r="E603">
        <v>34</v>
      </c>
      <c r="F603">
        <v>1</v>
      </c>
      <c r="G603">
        <v>0</v>
      </c>
      <c r="H603">
        <v>2</v>
      </c>
      <c r="I603">
        <v>21</v>
      </c>
      <c r="J603" t="s">
        <v>13</v>
      </c>
      <c r="K603" t="s">
        <v>1061</v>
      </c>
    </row>
    <row r="604" spans="1:11" x14ac:dyDescent="0.25">
      <c r="A604" s="1">
        <v>1</v>
      </c>
      <c r="B604" t="s">
        <v>824</v>
      </c>
      <c r="C604" t="s">
        <v>17</v>
      </c>
      <c r="D604">
        <v>0</v>
      </c>
      <c r="E604">
        <v>30</v>
      </c>
      <c r="F604">
        <v>3</v>
      </c>
      <c r="G604">
        <v>0</v>
      </c>
      <c r="H604">
        <v>2</v>
      </c>
      <c r="I604">
        <v>21</v>
      </c>
      <c r="J604" t="s">
        <v>13</v>
      </c>
      <c r="K604" t="s">
        <v>1061</v>
      </c>
    </row>
    <row r="605" spans="1:11" x14ac:dyDescent="0.25">
      <c r="A605" s="1">
        <v>0</v>
      </c>
      <c r="B605" t="s">
        <v>825</v>
      </c>
      <c r="C605" t="s">
        <v>12</v>
      </c>
      <c r="D605">
        <v>1</v>
      </c>
      <c r="E605">
        <v>38</v>
      </c>
      <c r="F605">
        <v>0</v>
      </c>
      <c r="G605">
        <v>0</v>
      </c>
      <c r="H605">
        <v>1</v>
      </c>
      <c r="I605">
        <v>0</v>
      </c>
      <c r="J605" t="s">
        <v>13</v>
      </c>
      <c r="K605" t="s">
        <v>1061</v>
      </c>
    </row>
    <row r="606" spans="1:11" x14ac:dyDescent="0.25">
      <c r="A606" s="1">
        <v>1</v>
      </c>
      <c r="B606" t="s">
        <v>826</v>
      </c>
      <c r="C606" t="s">
        <v>17</v>
      </c>
      <c r="D606">
        <v>0</v>
      </c>
      <c r="E606">
        <v>28</v>
      </c>
      <c r="F606">
        <v>0</v>
      </c>
      <c r="G606">
        <v>0</v>
      </c>
      <c r="H606">
        <v>2</v>
      </c>
      <c r="I606">
        <v>13</v>
      </c>
      <c r="J606" t="s">
        <v>13</v>
      </c>
      <c r="K606" t="s">
        <v>1061</v>
      </c>
    </row>
    <row r="607" spans="1:11" x14ac:dyDescent="0.25">
      <c r="A607" s="1">
        <v>0</v>
      </c>
      <c r="B607" t="s">
        <v>828</v>
      </c>
      <c r="C607" t="s">
        <v>12</v>
      </c>
      <c r="D607">
        <v>1</v>
      </c>
      <c r="E607">
        <v>10</v>
      </c>
      <c r="F607">
        <v>4</v>
      </c>
      <c r="G607">
        <v>1</v>
      </c>
      <c r="H607">
        <v>3</v>
      </c>
      <c r="I607">
        <v>29.125</v>
      </c>
      <c r="J607" t="s">
        <v>110</v>
      </c>
      <c r="K607" t="s">
        <v>1061</v>
      </c>
    </row>
    <row r="608" spans="1:11" x14ac:dyDescent="0.25">
      <c r="A608" s="1">
        <v>0</v>
      </c>
      <c r="B608" t="s">
        <v>830</v>
      </c>
      <c r="C608" t="s">
        <v>12</v>
      </c>
      <c r="D608">
        <v>1</v>
      </c>
      <c r="E608">
        <v>7</v>
      </c>
      <c r="F608">
        <v>4</v>
      </c>
      <c r="G608">
        <v>1</v>
      </c>
      <c r="H608">
        <v>3</v>
      </c>
      <c r="I608">
        <v>29.125</v>
      </c>
      <c r="J608" t="s">
        <v>110</v>
      </c>
      <c r="K608" t="s">
        <v>1061</v>
      </c>
    </row>
    <row r="609" spans="1:11" x14ac:dyDescent="0.25">
      <c r="A609" s="1">
        <v>0</v>
      </c>
      <c r="B609" t="s">
        <v>831</v>
      </c>
      <c r="C609" t="s">
        <v>12</v>
      </c>
      <c r="D609">
        <v>1</v>
      </c>
      <c r="E609">
        <v>2</v>
      </c>
      <c r="F609">
        <v>4</v>
      </c>
      <c r="G609">
        <v>1</v>
      </c>
      <c r="H609">
        <v>3</v>
      </c>
      <c r="I609">
        <v>29.125</v>
      </c>
      <c r="J609" t="s">
        <v>110</v>
      </c>
      <c r="K609" t="s">
        <v>1061</v>
      </c>
    </row>
    <row r="610" spans="1:11" x14ac:dyDescent="0.25">
      <c r="A610" s="1">
        <v>0</v>
      </c>
      <c r="B610" t="s">
        <v>832</v>
      </c>
      <c r="C610" t="s">
        <v>12</v>
      </c>
      <c r="D610">
        <v>1</v>
      </c>
      <c r="E610">
        <v>8</v>
      </c>
      <c r="F610">
        <v>4</v>
      </c>
      <c r="G610">
        <v>1</v>
      </c>
      <c r="H610">
        <v>3</v>
      </c>
      <c r="I610">
        <v>29.125</v>
      </c>
      <c r="J610" t="s">
        <v>110</v>
      </c>
      <c r="K610" t="s">
        <v>1061</v>
      </c>
    </row>
    <row r="611" spans="1:11" x14ac:dyDescent="0.25">
      <c r="A611" s="1">
        <v>0</v>
      </c>
      <c r="B611" t="s">
        <v>833</v>
      </c>
      <c r="C611" t="s">
        <v>17</v>
      </c>
      <c r="D611">
        <v>0</v>
      </c>
      <c r="E611">
        <v>39</v>
      </c>
      <c r="F611">
        <v>0</v>
      </c>
      <c r="G611">
        <v>5</v>
      </c>
      <c r="H611">
        <v>3</v>
      </c>
      <c r="I611">
        <v>29.125</v>
      </c>
      <c r="J611" t="s">
        <v>110</v>
      </c>
      <c r="K611" t="s">
        <v>1061</v>
      </c>
    </row>
    <row r="612" spans="1:11" x14ac:dyDescent="0.25">
      <c r="A612" s="1">
        <v>0</v>
      </c>
      <c r="B612" t="s">
        <v>834</v>
      </c>
      <c r="C612" t="s">
        <v>12</v>
      </c>
      <c r="D612">
        <v>1</v>
      </c>
      <c r="E612">
        <v>23</v>
      </c>
      <c r="F612">
        <v>0</v>
      </c>
      <c r="G612">
        <v>0</v>
      </c>
      <c r="H612">
        <v>2</v>
      </c>
      <c r="I612">
        <v>15.0458</v>
      </c>
      <c r="J612" t="s">
        <v>21</v>
      </c>
      <c r="K612" t="s">
        <v>1061</v>
      </c>
    </row>
    <row r="613" spans="1:11" x14ac:dyDescent="0.25">
      <c r="A613" s="1">
        <v>1</v>
      </c>
      <c r="B613" t="s">
        <v>835</v>
      </c>
      <c r="C613" t="s">
        <v>12</v>
      </c>
      <c r="D613">
        <v>1</v>
      </c>
      <c r="E613">
        <v>0.83330000000000004</v>
      </c>
      <c r="F613">
        <v>1</v>
      </c>
      <c r="G613">
        <v>1</v>
      </c>
      <c r="H613">
        <v>2</v>
      </c>
      <c r="I613">
        <v>18.75</v>
      </c>
      <c r="J613" t="s">
        <v>13</v>
      </c>
      <c r="K613" t="s">
        <v>1061</v>
      </c>
    </row>
    <row r="614" spans="1:11" x14ac:dyDescent="0.25">
      <c r="A614" s="1">
        <v>1</v>
      </c>
      <c r="B614" t="s">
        <v>837</v>
      </c>
      <c r="C614" t="s">
        <v>17</v>
      </c>
      <c r="D614">
        <v>0</v>
      </c>
      <c r="E614">
        <v>24</v>
      </c>
      <c r="F614">
        <v>2</v>
      </c>
      <c r="G614">
        <v>3</v>
      </c>
      <c r="H614">
        <v>2</v>
      </c>
      <c r="I614">
        <v>18.75</v>
      </c>
      <c r="J614" t="s">
        <v>13</v>
      </c>
      <c r="K614" t="s">
        <v>1061</v>
      </c>
    </row>
    <row r="615" spans="1:11" x14ac:dyDescent="0.25">
      <c r="A615" s="1">
        <v>0</v>
      </c>
      <c r="B615" t="s">
        <v>839</v>
      </c>
      <c r="C615" t="s">
        <v>17</v>
      </c>
      <c r="D615">
        <v>0</v>
      </c>
      <c r="E615">
        <v>22</v>
      </c>
      <c r="F615">
        <v>0</v>
      </c>
      <c r="G615">
        <v>0</v>
      </c>
      <c r="H615">
        <v>3</v>
      </c>
      <c r="I615">
        <v>39.6875</v>
      </c>
      <c r="J615" t="s">
        <v>13</v>
      </c>
      <c r="K615" t="s">
        <v>1061</v>
      </c>
    </row>
    <row r="616" spans="1:11" x14ac:dyDescent="0.25">
      <c r="A616" s="1">
        <v>0</v>
      </c>
      <c r="B616" t="s">
        <v>840</v>
      </c>
      <c r="C616" t="s">
        <v>12</v>
      </c>
      <c r="D616">
        <v>1</v>
      </c>
      <c r="E616">
        <v>22</v>
      </c>
      <c r="F616">
        <v>0</v>
      </c>
      <c r="G616">
        <v>0</v>
      </c>
      <c r="H616">
        <v>1</v>
      </c>
      <c r="I616">
        <v>135.63329999999999</v>
      </c>
      <c r="J616" t="s">
        <v>21</v>
      </c>
      <c r="K616" t="s">
        <v>1061</v>
      </c>
    </row>
    <row r="617" spans="1:11" x14ac:dyDescent="0.25">
      <c r="A617" s="1">
        <v>0</v>
      </c>
      <c r="B617" t="s">
        <v>841</v>
      </c>
      <c r="C617" t="s">
        <v>12</v>
      </c>
      <c r="D617">
        <v>1</v>
      </c>
      <c r="E617">
        <v>35</v>
      </c>
      <c r="F617">
        <v>0</v>
      </c>
      <c r="G617">
        <v>0</v>
      </c>
      <c r="H617">
        <v>3</v>
      </c>
      <c r="I617">
        <v>7.125</v>
      </c>
      <c r="J617" t="s">
        <v>13</v>
      </c>
      <c r="K617" t="s">
        <v>1061</v>
      </c>
    </row>
    <row r="618" spans="1:11" x14ac:dyDescent="0.25">
      <c r="A618" s="1">
        <v>1</v>
      </c>
      <c r="B618" t="s">
        <v>842</v>
      </c>
      <c r="C618" t="s">
        <v>17</v>
      </c>
      <c r="D618">
        <v>0</v>
      </c>
      <c r="E618">
        <v>43</v>
      </c>
      <c r="F618">
        <v>0</v>
      </c>
      <c r="G618">
        <v>1</v>
      </c>
      <c r="H618">
        <v>1</v>
      </c>
      <c r="I618">
        <v>211.33750000000001</v>
      </c>
      <c r="J618" t="s">
        <v>13</v>
      </c>
      <c r="K618" t="s">
        <v>1061</v>
      </c>
    </row>
    <row r="619" spans="1:11" x14ac:dyDescent="0.25">
      <c r="A619" s="1">
        <v>0</v>
      </c>
      <c r="B619" t="s">
        <v>843</v>
      </c>
      <c r="C619" t="s">
        <v>12</v>
      </c>
      <c r="D619">
        <v>1</v>
      </c>
      <c r="E619">
        <v>50</v>
      </c>
      <c r="F619">
        <v>1</v>
      </c>
      <c r="G619">
        <v>0</v>
      </c>
      <c r="H619">
        <v>3</v>
      </c>
      <c r="I619">
        <v>14.5</v>
      </c>
      <c r="J619" t="s">
        <v>13</v>
      </c>
      <c r="K619" t="s">
        <v>1061</v>
      </c>
    </row>
    <row r="620" spans="1:11" x14ac:dyDescent="0.25">
      <c r="A620" s="1">
        <v>0</v>
      </c>
      <c r="B620" t="s">
        <v>844</v>
      </c>
      <c r="C620" t="s">
        <v>17</v>
      </c>
      <c r="D620">
        <v>0</v>
      </c>
      <c r="E620">
        <v>47</v>
      </c>
      <c r="F620">
        <v>1</v>
      </c>
      <c r="G620">
        <v>0</v>
      </c>
      <c r="H620">
        <v>3</v>
      </c>
      <c r="I620">
        <v>14.5</v>
      </c>
      <c r="J620" t="s">
        <v>13</v>
      </c>
      <c r="K620" t="s">
        <v>1061</v>
      </c>
    </row>
    <row r="621" spans="1:11" x14ac:dyDescent="0.25">
      <c r="A621" s="1">
        <v>0</v>
      </c>
      <c r="B621" t="s">
        <v>845</v>
      </c>
      <c r="C621" t="s">
        <v>12</v>
      </c>
      <c r="D621">
        <v>1</v>
      </c>
      <c r="E621">
        <v>31</v>
      </c>
      <c r="F621">
        <v>0</v>
      </c>
      <c r="G621">
        <v>0</v>
      </c>
      <c r="H621">
        <v>1</v>
      </c>
      <c r="I621">
        <v>50.495800000000003</v>
      </c>
      <c r="J621" t="s">
        <v>13</v>
      </c>
      <c r="K621" t="s">
        <v>1061</v>
      </c>
    </row>
    <row r="622" spans="1:11" x14ac:dyDescent="0.25">
      <c r="A622" s="1">
        <v>0</v>
      </c>
      <c r="B622" t="s">
        <v>846</v>
      </c>
      <c r="C622" t="s">
        <v>12</v>
      </c>
      <c r="D622">
        <v>1</v>
      </c>
      <c r="E622">
        <v>19</v>
      </c>
      <c r="F622">
        <v>0</v>
      </c>
      <c r="G622">
        <v>0</v>
      </c>
      <c r="H622">
        <v>2</v>
      </c>
      <c r="I622">
        <v>10.5</v>
      </c>
      <c r="J622" t="s">
        <v>13</v>
      </c>
      <c r="K622" t="s">
        <v>1061</v>
      </c>
    </row>
    <row r="623" spans="1:11" x14ac:dyDescent="0.25">
      <c r="A623" s="1">
        <v>1</v>
      </c>
      <c r="B623" t="s">
        <v>847</v>
      </c>
      <c r="C623" t="s">
        <v>12</v>
      </c>
      <c r="D623">
        <v>1</v>
      </c>
      <c r="E623">
        <v>45</v>
      </c>
      <c r="F623">
        <v>0</v>
      </c>
      <c r="G623">
        <v>0</v>
      </c>
      <c r="H623">
        <v>1</v>
      </c>
      <c r="I623">
        <v>26.55</v>
      </c>
      <c r="J623" t="s">
        <v>13</v>
      </c>
      <c r="K623" t="s">
        <v>1061</v>
      </c>
    </row>
    <row r="624" spans="1:11" x14ac:dyDescent="0.25">
      <c r="A624" s="1">
        <v>0</v>
      </c>
      <c r="B624" t="s">
        <v>848</v>
      </c>
      <c r="C624" t="s">
        <v>17</v>
      </c>
      <c r="D624">
        <v>0</v>
      </c>
      <c r="E624">
        <v>2</v>
      </c>
      <c r="F624">
        <v>1</v>
      </c>
      <c r="G624">
        <v>1</v>
      </c>
      <c r="H624">
        <v>3</v>
      </c>
      <c r="I624">
        <v>20.212499999999999</v>
      </c>
      <c r="J624" t="s">
        <v>13</v>
      </c>
      <c r="K624" t="s">
        <v>1061</v>
      </c>
    </row>
    <row r="625" spans="1:11" x14ac:dyDescent="0.25">
      <c r="A625" s="1">
        <v>0</v>
      </c>
      <c r="B625" t="s">
        <v>849</v>
      </c>
      <c r="C625" t="s">
        <v>12</v>
      </c>
      <c r="D625">
        <v>1</v>
      </c>
      <c r="E625">
        <v>18</v>
      </c>
      <c r="F625">
        <v>1</v>
      </c>
      <c r="G625">
        <v>1</v>
      </c>
      <c r="H625">
        <v>3</v>
      </c>
      <c r="I625">
        <v>20.212499999999999</v>
      </c>
      <c r="J625" t="s">
        <v>13</v>
      </c>
      <c r="K625" t="s">
        <v>1061</v>
      </c>
    </row>
    <row r="626" spans="1:11" x14ac:dyDescent="0.25">
      <c r="A626" s="1">
        <v>0</v>
      </c>
      <c r="B626" t="s">
        <v>850</v>
      </c>
      <c r="C626" t="s">
        <v>17</v>
      </c>
      <c r="D626">
        <v>0</v>
      </c>
      <c r="E626">
        <v>41</v>
      </c>
      <c r="F626">
        <v>0</v>
      </c>
      <c r="G626">
        <v>2</v>
      </c>
      <c r="H626">
        <v>3</v>
      </c>
      <c r="I626">
        <v>20.212499999999999</v>
      </c>
      <c r="J626" t="s">
        <v>13</v>
      </c>
      <c r="K626" t="s">
        <v>1061</v>
      </c>
    </row>
    <row r="627" spans="1:11" x14ac:dyDescent="0.25">
      <c r="A627" s="1">
        <v>0</v>
      </c>
      <c r="B627" t="s">
        <v>852</v>
      </c>
      <c r="C627" t="s">
        <v>12</v>
      </c>
      <c r="D627">
        <v>1</v>
      </c>
      <c r="E627">
        <v>46</v>
      </c>
      <c r="F627">
        <v>0</v>
      </c>
      <c r="G627">
        <v>0</v>
      </c>
      <c r="H627">
        <v>1</v>
      </c>
      <c r="I627">
        <v>79.2</v>
      </c>
      <c r="J627" t="s">
        <v>21</v>
      </c>
      <c r="K627" t="s">
        <v>1061</v>
      </c>
    </row>
    <row r="628" spans="1:11" x14ac:dyDescent="0.25">
      <c r="A628" s="1">
        <v>0</v>
      </c>
      <c r="B628" t="s">
        <v>853</v>
      </c>
      <c r="C628" t="s">
        <v>12</v>
      </c>
      <c r="D628">
        <v>1</v>
      </c>
      <c r="E628">
        <v>36</v>
      </c>
      <c r="F628">
        <v>0</v>
      </c>
      <c r="G628">
        <v>0</v>
      </c>
      <c r="H628">
        <v>1</v>
      </c>
      <c r="I628">
        <v>40.125</v>
      </c>
      <c r="J628" t="s">
        <v>21</v>
      </c>
      <c r="K628" t="s">
        <v>1061</v>
      </c>
    </row>
    <row r="629" spans="1:11" x14ac:dyDescent="0.25">
      <c r="A629" s="1">
        <v>0</v>
      </c>
      <c r="B629" t="s">
        <v>855</v>
      </c>
      <c r="C629" t="s">
        <v>12</v>
      </c>
      <c r="D629">
        <v>1</v>
      </c>
      <c r="E629">
        <v>55</v>
      </c>
      <c r="F629">
        <v>1</v>
      </c>
      <c r="G629">
        <v>0</v>
      </c>
      <c r="H629">
        <v>1</v>
      </c>
      <c r="I629">
        <v>59.4</v>
      </c>
      <c r="J629" t="s">
        <v>21</v>
      </c>
      <c r="K629" t="s">
        <v>1061</v>
      </c>
    </row>
    <row r="630" spans="1:11" x14ac:dyDescent="0.25">
      <c r="A630" s="1">
        <v>1</v>
      </c>
      <c r="B630" t="s">
        <v>856</v>
      </c>
      <c r="C630" t="s">
        <v>17</v>
      </c>
      <c r="D630">
        <v>0</v>
      </c>
      <c r="E630">
        <v>54</v>
      </c>
      <c r="F630">
        <v>1</v>
      </c>
      <c r="G630">
        <v>0</v>
      </c>
      <c r="H630">
        <v>1</v>
      </c>
      <c r="I630">
        <v>59.4</v>
      </c>
      <c r="J630" t="s">
        <v>21</v>
      </c>
      <c r="K630" t="s">
        <v>1061</v>
      </c>
    </row>
    <row r="631" spans="1:11" x14ac:dyDescent="0.25">
      <c r="A631" s="1">
        <v>0</v>
      </c>
      <c r="B631" t="s">
        <v>857</v>
      </c>
      <c r="C631" t="s">
        <v>12</v>
      </c>
      <c r="D631">
        <v>1</v>
      </c>
      <c r="E631">
        <v>50</v>
      </c>
      <c r="F631">
        <v>0</v>
      </c>
      <c r="G631">
        <v>0</v>
      </c>
      <c r="H631">
        <v>3</v>
      </c>
      <c r="I631">
        <v>8.0500000000000007</v>
      </c>
      <c r="J631" t="s">
        <v>13</v>
      </c>
      <c r="K631" t="s">
        <v>1061</v>
      </c>
    </row>
    <row r="632" spans="1:11" x14ac:dyDescent="0.25">
      <c r="A632" s="1">
        <v>0</v>
      </c>
      <c r="B632" t="s">
        <v>858</v>
      </c>
      <c r="C632" t="s">
        <v>12</v>
      </c>
      <c r="D632">
        <v>1</v>
      </c>
      <c r="E632">
        <v>33</v>
      </c>
      <c r="F632">
        <v>0</v>
      </c>
      <c r="G632">
        <v>0</v>
      </c>
      <c r="H632">
        <v>1</v>
      </c>
      <c r="I632">
        <v>26.55</v>
      </c>
      <c r="J632" t="s">
        <v>13</v>
      </c>
      <c r="K632" t="s">
        <v>1061</v>
      </c>
    </row>
    <row r="633" spans="1:11" x14ac:dyDescent="0.25">
      <c r="A633" s="1">
        <v>1</v>
      </c>
      <c r="B633" t="s">
        <v>859</v>
      </c>
      <c r="C633" t="s">
        <v>17</v>
      </c>
      <c r="D633">
        <v>0</v>
      </c>
      <c r="E633">
        <v>21</v>
      </c>
      <c r="F633">
        <v>0</v>
      </c>
      <c r="G633">
        <v>0</v>
      </c>
      <c r="H633">
        <v>2</v>
      </c>
      <c r="I633">
        <v>10.5</v>
      </c>
      <c r="J633" t="s">
        <v>13</v>
      </c>
      <c r="K633" t="s">
        <v>1061</v>
      </c>
    </row>
    <row r="634" spans="1:11" x14ac:dyDescent="0.25">
      <c r="A634" s="1">
        <v>0</v>
      </c>
      <c r="B634" t="s">
        <v>860</v>
      </c>
      <c r="C634" t="s">
        <v>12</v>
      </c>
      <c r="D634">
        <v>1</v>
      </c>
      <c r="E634">
        <v>16</v>
      </c>
      <c r="F634">
        <v>0</v>
      </c>
      <c r="G634">
        <v>0</v>
      </c>
      <c r="H634">
        <v>3</v>
      </c>
      <c r="I634">
        <v>8.0500000000000007</v>
      </c>
      <c r="J634" t="s">
        <v>13</v>
      </c>
      <c r="K634" t="s">
        <v>1061</v>
      </c>
    </row>
    <row r="635" spans="1:11" x14ac:dyDescent="0.25">
      <c r="A635" s="1">
        <v>1</v>
      </c>
      <c r="B635" t="s">
        <v>861</v>
      </c>
      <c r="C635" t="s">
        <v>12</v>
      </c>
      <c r="D635">
        <v>1</v>
      </c>
      <c r="E635">
        <v>13</v>
      </c>
      <c r="F635">
        <v>2</v>
      </c>
      <c r="G635">
        <v>2</v>
      </c>
      <c r="H635">
        <v>1</v>
      </c>
      <c r="I635">
        <v>262.375</v>
      </c>
      <c r="J635" t="s">
        <v>21</v>
      </c>
      <c r="K635" t="s">
        <v>1061</v>
      </c>
    </row>
    <row r="636" spans="1:11" x14ac:dyDescent="0.25">
      <c r="A636" s="1">
        <v>1</v>
      </c>
      <c r="B636" t="s">
        <v>862</v>
      </c>
      <c r="C636" t="s">
        <v>17</v>
      </c>
      <c r="D636">
        <v>0</v>
      </c>
      <c r="E636">
        <v>18</v>
      </c>
      <c r="F636">
        <v>2</v>
      </c>
      <c r="G636">
        <v>2</v>
      </c>
      <c r="H636">
        <v>1</v>
      </c>
      <c r="I636">
        <v>262.375</v>
      </c>
      <c r="J636" t="s">
        <v>21</v>
      </c>
      <c r="K636" t="s">
        <v>1061</v>
      </c>
    </row>
    <row r="637" spans="1:11" x14ac:dyDescent="0.25">
      <c r="A637" s="1">
        <v>1</v>
      </c>
      <c r="B637" t="s">
        <v>863</v>
      </c>
      <c r="C637" t="s">
        <v>17</v>
      </c>
      <c r="D637">
        <v>0</v>
      </c>
      <c r="E637">
        <v>21</v>
      </c>
      <c r="F637">
        <v>2</v>
      </c>
      <c r="G637">
        <v>2</v>
      </c>
      <c r="H637">
        <v>1</v>
      </c>
      <c r="I637">
        <v>262.375</v>
      </c>
      <c r="J637" t="s">
        <v>21</v>
      </c>
      <c r="K637" t="s">
        <v>1061</v>
      </c>
    </row>
    <row r="638" spans="1:11" x14ac:dyDescent="0.25">
      <c r="A638" s="1">
        <v>0</v>
      </c>
      <c r="B638" t="s">
        <v>864</v>
      </c>
      <c r="C638" t="s">
        <v>12</v>
      </c>
      <c r="D638">
        <v>1</v>
      </c>
      <c r="E638">
        <v>61</v>
      </c>
      <c r="F638">
        <v>1</v>
      </c>
      <c r="G638">
        <v>3</v>
      </c>
      <c r="H638">
        <v>1</v>
      </c>
      <c r="I638">
        <v>262.375</v>
      </c>
      <c r="J638" t="s">
        <v>21</v>
      </c>
      <c r="K638" t="s">
        <v>1061</v>
      </c>
    </row>
    <row r="639" spans="1:11" x14ac:dyDescent="0.25">
      <c r="A639" s="1">
        <v>1</v>
      </c>
      <c r="B639" t="s">
        <v>865</v>
      </c>
      <c r="C639" t="s">
        <v>17</v>
      </c>
      <c r="D639">
        <v>0</v>
      </c>
      <c r="E639">
        <v>48</v>
      </c>
      <c r="F639">
        <v>1</v>
      </c>
      <c r="G639">
        <v>3</v>
      </c>
      <c r="H639">
        <v>1</v>
      </c>
      <c r="I639">
        <v>262.375</v>
      </c>
      <c r="J639" t="s">
        <v>21</v>
      </c>
      <c r="K639" t="s">
        <v>1061</v>
      </c>
    </row>
    <row r="640" spans="1:11" x14ac:dyDescent="0.25">
      <c r="A640" s="1">
        <v>0</v>
      </c>
      <c r="B640" t="s">
        <v>866</v>
      </c>
      <c r="C640" t="s">
        <v>12</v>
      </c>
      <c r="D640">
        <v>1</v>
      </c>
      <c r="E640">
        <v>25</v>
      </c>
      <c r="F640">
        <v>0</v>
      </c>
      <c r="G640">
        <v>0</v>
      </c>
      <c r="H640">
        <v>3</v>
      </c>
      <c r="I640">
        <v>7.2249999999999996</v>
      </c>
      <c r="J640" t="s">
        <v>21</v>
      </c>
      <c r="K640" t="s">
        <v>1061</v>
      </c>
    </row>
    <row r="641" spans="1:11" x14ac:dyDescent="0.25">
      <c r="A641" s="1">
        <v>0</v>
      </c>
      <c r="B641" t="s">
        <v>868</v>
      </c>
      <c r="C641" t="s">
        <v>12</v>
      </c>
      <c r="D641">
        <v>1</v>
      </c>
      <c r="E641">
        <v>14.5</v>
      </c>
      <c r="F641">
        <v>8</v>
      </c>
      <c r="G641">
        <v>2</v>
      </c>
      <c r="H641">
        <v>3</v>
      </c>
      <c r="I641">
        <v>69.55</v>
      </c>
      <c r="J641" t="s">
        <v>13</v>
      </c>
      <c r="K641" t="s">
        <v>1061</v>
      </c>
    </row>
    <row r="642" spans="1:11" x14ac:dyDescent="0.25">
      <c r="A642" s="1">
        <v>1</v>
      </c>
      <c r="B642" t="s">
        <v>869</v>
      </c>
      <c r="C642" t="s">
        <v>17</v>
      </c>
      <c r="D642">
        <v>0</v>
      </c>
      <c r="E642">
        <v>24</v>
      </c>
      <c r="F642">
        <v>0</v>
      </c>
      <c r="G642">
        <v>0</v>
      </c>
      <c r="H642">
        <v>1</v>
      </c>
      <c r="I642">
        <v>69.3</v>
      </c>
      <c r="J642" t="s">
        <v>21</v>
      </c>
      <c r="K642" t="s">
        <v>1061</v>
      </c>
    </row>
    <row r="643" spans="1:11" x14ac:dyDescent="0.25">
      <c r="A643" s="1">
        <v>0</v>
      </c>
      <c r="B643" t="s">
        <v>870</v>
      </c>
      <c r="C643" t="s">
        <v>12</v>
      </c>
      <c r="D643">
        <v>1</v>
      </c>
      <c r="E643">
        <v>24</v>
      </c>
      <c r="F643">
        <v>0</v>
      </c>
      <c r="G643">
        <v>0</v>
      </c>
      <c r="H643">
        <v>3</v>
      </c>
      <c r="I643">
        <v>9.3249999999999993</v>
      </c>
      <c r="J643" t="s">
        <v>13</v>
      </c>
      <c r="K643" t="s">
        <v>1061</v>
      </c>
    </row>
    <row r="644" spans="1:11" x14ac:dyDescent="0.25">
      <c r="A644" s="1">
        <v>1</v>
      </c>
      <c r="B644" t="s">
        <v>871</v>
      </c>
      <c r="C644" t="s">
        <v>17</v>
      </c>
      <c r="D644">
        <v>0</v>
      </c>
      <c r="E644">
        <v>21</v>
      </c>
      <c r="F644">
        <v>0</v>
      </c>
      <c r="G644">
        <v>0</v>
      </c>
      <c r="H644">
        <v>3</v>
      </c>
      <c r="I644">
        <v>7.65</v>
      </c>
      <c r="J644" t="s">
        <v>13</v>
      </c>
      <c r="K644" t="s">
        <v>1061</v>
      </c>
    </row>
    <row r="645" spans="1:11" x14ac:dyDescent="0.25">
      <c r="A645" s="1">
        <v>0</v>
      </c>
      <c r="B645" t="s">
        <v>872</v>
      </c>
      <c r="C645" t="s">
        <v>12</v>
      </c>
      <c r="D645">
        <v>1</v>
      </c>
      <c r="E645">
        <v>39</v>
      </c>
      <c r="F645">
        <v>0</v>
      </c>
      <c r="G645">
        <v>0</v>
      </c>
      <c r="H645">
        <v>3</v>
      </c>
      <c r="I645">
        <v>7.9249999999999998</v>
      </c>
      <c r="J645" t="s">
        <v>13</v>
      </c>
      <c r="K645" t="s">
        <v>1061</v>
      </c>
    </row>
    <row r="646" spans="1:11" x14ac:dyDescent="0.25">
      <c r="A646" s="1">
        <v>1</v>
      </c>
      <c r="B646" t="s">
        <v>873</v>
      </c>
      <c r="C646" t="s">
        <v>17</v>
      </c>
      <c r="D646">
        <v>0</v>
      </c>
      <c r="E646">
        <v>1</v>
      </c>
      <c r="F646">
        <v>1</v>
      </c>
      <c r="G646">
        <v>1</v>
      </c>
      <c r="H646">
        <v>3</v>
      </c>
      <c r="I646">
        <v>16.7</v>
      </c>
      <c r="J646" t="s">
        <v>13</v>
      </c>
      <c r="K646" t="s">
        <v>1061</v>
      </c>
    </row>
    <row r="647" spans="1:11" x14ac:dyDescent="0.25">
      <c r="A647" s="1">
        <v>1</v>
      </c>
      <c r="B647" t="s">
        <v>874</v>
      </c>
      <c r="C647" t="s">
        <v>17</v>
      </c>
      <c r="D647">
        <v>0</v>
      </c>
      <c r="E647">
        <v>4</v>
      </c>
      <c r="F647">
        <v>1</v>
      </c>
      <c r="G647">
        <v>1</v>
      </c>
      <c r="H647">
        <v>3</v>
      </c>
      <c r="I647">
        <v>16.7</v>
      </c>
      <c r="J647" t="s">
        <v>13</v>
      </c>
      <c r="K647" t="s">
        <v>1061</v>
      </c>
    </row>
    <row r="648" spans="1:11" x14ac:dyDescent="0.25">
      <c r="A648" s="1">
        <v>1</v>
      </c>
      <c r="B648" t="s">
        <v>875</v>
      </c>
      <c r="C648" t="s">
        <v>17</v>
      </c>
      <c r="D648">
        <v>0</v>
      </c>
      <c r="E648">
        <v>24</v>
      </c>
      <c r="F648">
        <v>0</v>
      </c>
      <c r="G648">
        <v>2</v>
      </c>
      <c r="H648">
        <v>3</v>
      </c>
      <c r="I648">
        <v>16.7</v>
      </c>
      <c r="J648" t="s">
        <v>13</v>
      </c>
      <c r="K648" t="s">
        <v>1061</v>
      </c>
    </row>
    <row r="649" spans="1:11" x14ac:dyDescent="0.25">
      <c r="A649" s="1">
        <v>1</v>
      </c>
      <c r="B649" t="s">
        <v>876</v>
      </c>
      <c r="C649" t="s">
        <v>12</v>
      </c>
      <c r="D649">
        <v>1</v>
      </c>
      <c r="E649">
        <v>25</v>
      </c>
      <c r="F649">
        <v>0</v>
      </c>
      <c r="G649">
        <v>0</v>
      </c>
      <c r="H649">
        <v>3</v>
      </c>
      <c r="I649">
        <v>9.5</v>
      </c>
      <c r="J649" t="s">
        <v>13</v>
      </c>
      <c r="K649" t="s">
        <v>1061</v>
      </c>
    </row>
    <row r="650" spans="1:11" x14ac:dyDescent="0.25">
      <c r="A650" s="1">
        <v>0</v>
      </c>
      <c r="B650" t="s">
        <v>877</v>
      </c>
      <c r="C650" t="s">
        <v>12</v>
      </c>
      <c r="D650">
        <v>1</v>
      </c>
      <c r="E650">
        <v>20</v>
      </c>
      <c r="F650">
        <v>0</v>
      </c>
      <c r="G650">
        <v>0</v>
      </c>
      <c r="H650">
        <v>3</v>
      </c>
      <c r="I650">
        <v>8.0500000000000007</v>
      </c>
      <c r="J650" t="s">
        <v>13</v>
      </c>
      <c r="K650" t="s">
        <v>1061</v>
      </c>
    </row>
    <row r="651" spans="1:11" x14ac:dyDescent="0.25">
      <c r="A651" s="1">
        <v>0</v>
      </c>
      <c r="B651" t="s">
        <v>878</v>
      </c>
      <c r="C651" t="s">
        <v>12</v>
      </c>
      <c r="D651">
        <v>1</v>
      </c>
      <c r="E651">
        <v>24.5</v>
      </c>
      <c r="F651">
        <v>0</v>
      </c>
      <c r="G651">
        <v>0</v>
      </c>
      <c r="H651">
        <v>3</v>
      </c>
      <c r="I651">
        <v>8.0500000000000007</v>
      </c>
      <c r="J651" t="s">
        <v>13</v>
      </c>
      <c r="K651" t="s">
        <v>1061</v>
      </c>
    </row>
    <row r="652" spans="1:11" x14ac:dyDescent="0.25">
      <c r="A652" s="1">
        <v>0</v>
      </c>
      <c r="B652" t="s">
        <v>880</v>
      </c>
      <c r="C652" t="s">
        <v>12</v>
      </c>
      <c r="D652">
        <v>1</v>
      </c>
      <c r="E652">
        <v>26</v>
      </c>
      <c r="F652">
        <v>0</v>
      </c>
      <c r="G652">
        <v>0</v>
      </c>
      <c r="H652">
        <v>2</v>
      </c>
      <c r="I652">
        <v>13</v>
      </c>
      <c r="J652" t="s">
        <v>13</v>
      </c>
      <c r="K652" t="s">
        <v>1061</v>
      </c>
    </row>
    <row r="653" spans="1:11" x14ac:dyDescent="0.25">
      <c r="A653" s="1">
        <v>0</v>
      </c>
      <c r="B653" t="s">
        <v>881</v>
      </c>
      <c r="C653" t="s">
        <v>12</v>
      </c>
      <c r="D653">
        <v>1</v>
      </c>
      <c r="E653">
        <v>25</v>
      </c>
      <c r="F653">
        <v>0</v>
      </c>
      <c r="G653">
        <v>0</v>
      </c>
      <c r="H653">
        <v>2</v>
      </c>
      <c r="I653">
        <v>13</v>
      </c>
      <c r="J653" t="s">
        <v>13</v>
      </c>
      <c r="K653" t="s">
        <v>1061</v>
      </c>
    </row>
    <row r="654" spans="1:11" x14ac:dyDescent="0.25">
      <c r="A654" s="1">
        <v>1</v>
      </c>
      <c r="B654" t="s">
        <v>882</v>
      </c>
      <c r="C654" t="s">
        <v>17</v>
      </c>
      <c r="D654">
        <v>0</v>
      </c>
      <c r="E654">
        <v>30</v>
      </c>
      <c r="F654">
        <v>0</v>
      </c>
      <c r="G654">
        <v>0</v>
      </c>
      <c r="H654">
        <v>1</v>
      </c>
      <c r="I654">
        <v>31</v>
      </c>
      <c r="J654" t="s">
        <v>21</v>
      </c>
      <c r="K654" t="s">
        <v>1061</v>
      </c>
    </row>
    <row r="655" spans="1:11" x14ac:dyDescent="0.25">
      <c r="A655" s="1">
        <v>1</v>
      </c>
      <c r="B655" t="s">
        <v>883</v>
      </c>
      <c r="C655" t="s">
        <v>12</v>
      </c>
      <c r="D655">
        <v>1</v>
      </c>
      <c r="E655">
        <v>34</v>
      </c>
      <c r="F655">
        <v>0</v>
      </c>
      <c r="G655">
        <v>0</v>
      </c>
      <c r="H655">
        <v>1</v>
      </c>
      <c r="I655">
        <v>26.55</v>
      </c>
      <c r="J655" t="s">
        <v>13</v>
      </c>
      <c r="K655" t="s">
        <v>1061</v>
      </c>
    </row>
    <row r="656" spans="1:11" x14ac:dyDescent="0.25">
      <c r="A656" s="1">
        <v>0</v>
      </c>
      <c r="B656" t="s">
        <v>884</v>
      </c>
      <c r="C656" t="s">
        <v>12</v>
      </c>
      <c r="D656">
        <v>1</v>
      </c>
      <c r="E656">
        <v>27</v>
      </c>
      <c r="F656">
        <v>0</v>
      </c>
      <c r="G656">
        <v>0</v>
      </c>
      <c r="H656">
        <v>2</v>
      </c>
      <c r="I656">
        <v>26</v>
      </c>
      <c r="J656" t="s">
        <v>13</v>
      </c>
      <c r="K656" t="s">
        <v>1061</v>
      </c>
    </row>
    <row r="657" spans="1:11" x14ac:dyDescent="0.25">
      <c r="A657" s="1">
        <v>1</v>
      </c>
      <c r="B657" t="s">
        <v>885</v>
      </c>
      <c r="C657" t="s">
        <v>12</v>
      </c>
      <c r="D657">
        <v>1</v>
      </c>
      <c r="E657">
        <v>29</v>
      </c>
      <c r="F657">
        <v>0</v>
      </c>
      <c r="G657">
        <v>0</v>
      </c>
      <c r="H657">
        <v>3</v>
      </c>
      <c r="I657">
        <v>9.5</v>
      </c>
      <c r="J657" t="s">
        <v>13</v>
      </c>
      <c r="K657" t="s">
        <v>1061</v>
      </c>
    </row>
    <row r="658" spans="1:11" x14ac:dyDescent="0.25">
      <c r="A658" s="1">
        <v>1</v>
      </c>
      <c r="B658" t="s">
        <v>886</v>
      </c>
      <c r="C658" t="s">
        <v>17</v>
      </c>
      <c r="D658">
        <v>0</v>
      </c>
      <c r="E658">
        <v>25</v>
      </c>
      <c r="F658">
        <v>0</v>
      </c>
      <c r="G658">
        <v>1</v>
      </c>
      <c r="H658">
        <v>2</v>
      </c>
      <c r="I658">
        <v>26</v>
      </c>
      <c r="J658" t="s">
        <v>13</v>
      </c>
      <c r="K658" t="s">
        <v>1061</v>
      </c>
    </row>
    <row r="659" spans="1:11" x14ac:dyDescent="0.25">
      <c r="A659" s="1">
        <v>1</v>
      </c>
      <c r="B659" t="s">
        <v>887</v>
      </c>
      <c r="C659" t="s">
        <v>17</v>
      </c>
      <c r="D659">
        <v>0</v>
      </c>
      <c r="E659">
        <v>40</v>
      </c>
      <c r="F659">
        <v>0</v>
      </c>
      <c r="G659">
        <v>0</v>
      </c>
      <c r="H659">
        <v>1</v>
      </c>
      <c r="I659">
        <v>153.46250000000001</v>
      </c>
      <c r="J659" t="s">
        <v>13</v>
      </c>
      <c r="K659" t="s">
        <v>1061</v>
      </c>
    </row>
    <row r="660" spans="1:11" x14ac:dyDescent="0.25">
      <c r="A660" s="1">
        <v>0</v>
      </c>
      <c r="B660" t="s">
        <v>890</v>
      </c>
      <c r="C660" t="s">
        <v>12</v>
      </c>
      <c r="D660">
        <v>1</v>
      </c>
      <c r="E660">
        <v>50</v>
      </c>
      <c r="F660">
        <v>1</v>
      </c>
      <c r="G660">
        <v>0</v>
      </c>
      <c r="H660">
        <v>1</v>
      </c>
      <c r="I660">
        <v>55.9</v>
      </c>
      <c r="J660" t="s">
        <v>13</v>
      </c>
      <c r="K660" t="s">
        <v>1061</v>
      </c>
    </row>
    <row r="661" spans="1:11" x14ac:dyDescent="0.25">
      <c r="A661" s="1">
        <v>1</v>
      </c>
      <c r="B661" t="s">
        <v>891</v>
      </c>
      <c r="C661" t="s">
        <v>17</v>
      </c>
      <c r="D661">
        <v>0</v>
      </c>
      <c r="E661">
        <v>39</v>
      </c>
      <c r="F661">
        <v>1</v>
      </c>
      <c r="G661">
        <v>0</v>
      </c>
      <c r="H661">
        <v>1</v>
      </c>
      <c r="I661">
        <v>55.9</v>
      </c>
      <c r="J661" t="s">
        <v>13</v>
      </c>
      <c r="K661" t="s">
        <v>1061</v>
      </c>
    </row>
    <row r="662" spans="1:11" x14ac:dyDescent="0.25">
      <c r="A662" s="1">
        <v>1</v>
      </c>
      <c r="B662" t="s">
        <v>893</v>
      </c>
      <c r="C662" t="s">
        <v>17</v>
      </c>
      <c r="D662">
        <v>0</v>
      </c>
      <c r="E662">
        <v>20</v>
      </c>
      <c r="F662">
        <v>0</v>
      </c>
      <c r="G662">
        <v>0</v>
      </c>
      <c r="H662">
        <v>2</v>
      </c>
      <c r="I662">
        <v>36.75</v>
      </c>
      <c r="J662" t="s">
        <v>13</v>
      </c>
      <c r="K662" t="s">
        <v>1061</v>
      </c>
    </row>
    <row r="663" spans="1:11" x14ac:dyDescent="0.25">
      <c r="A663" s="1">
        <v>1</v>
      </c>
      <c r="B663" t="s">
        <v>894</v>
      </c>
      <c r="C663" t="s">
        <v>17</v>
      </c>
      <c r="D663">
        <v>0</v>
      </c>
      <c r="E663">
        <v>30</v>
      </c>
      <c r="F663">
        <v>0</v>
      </c>
      <c r="G663">
        <v>0</v>
      </c>
      <c r="H663">
        <v>2</v>
      </c>
      <c r="I663">
        <v>13</v>
      </c>
      <c r="J663" t="s">
        <v>13</v>
      </c>
      <c r="K663" t="s">
        <v>1061</v>
      </c>
    </row>
    <row r="664" spans="1:11" x14ac:dyDescent="0.25">
      <c r="A664" s="1">
        <v>0</v>
      </c>
      <c r="B664" t="s">
        <v>895</v>
      </c>
      <c r="C664" t="s">
        <v>12</v>
      </c>
      <c r="D664">
        <v>1</v>
      </c>
      <c r="E664">
        <v>22</v>
      </c>
      <c r="F664">
        <v>0</v>
      </c>
      <c r="G664">
        <v>0</v>
      </c>
      <c r="H664">
        <v>3</v>
      </c>
      <c r="I664">
        <v>7.2291999999999996</v>
      </c>
      <c r="J664" t="s">
        <v>21</v>
      </c>
      <c r="K664" t="s">
        <v>1061</v>
      </c>
    </row>
    <row r="665" spans="1:11" x14ac:dyDescent="0.25">
      <c r="A665" s="1">
        <v>0</v>
      </c>
      <c r="B665" t="s">
        <v>896</v>
      </c>
      <c r="C665" t="s">
        <v>12</v>
      </c>
      <c r="D665">
        <v>1</v>
      </c>
      <c r="E665">
        <v>40</v>
      </c>
      <c r="F665">
        <v>0</v>
      </c>
      <c r="G665">
        <v>0</v>
      </c>
      <c r="H665">
        <v>3</v>
      </c>
      <c r="I665">
        <v>7.8958000000000004</v>
      </c>
      <c r="J665" t="s">
        <v>13</v>
      </c>
      <c r="K665" t="s">
        <v>1061</v>
      </c>
    </row>
    <row r="666" spans="1:11" x14ac:dyDescent="0.25">
      <c r="A666" s="1">
        <v>0</v>
      </c>
      <c r="B666" t="s">
        <v>897</v>
      </c>
      <c r="C666" t="s">
        <v>12</v>
      </c>
      <c r="D666">
        <v>1</v>
      </c>
      <c r="E666">
        <v>21</v>
      </c>
      <c r="F666">
        <v>0</v>
      </c>
      <c r="G666">
        <v>0</v>
      </c>
      <c r="H666">
        <v>3</v>
      </c>
      <c r="I666">
        <v>7.9249999999999998</v>
      </c>
      <c r="J666" t="s">
        <v>13</v>
      </c>
      <c r="K666" t="s">
        <v>1061</v>
      </c>
    </row>
    <row r="667" spans="1:11" x14ac:dyDescent="0.25">
      <c r="A667" s="1">
        <v>0</v>
      </c>
      <c r="B667" t="s">
        <v>899</v>
      </c>
      <c r="C667" t="s">
        <v>12</v>
      </c>
      <c r="D667">
        <v>1</v>
      </c>
      <c r="E667">
        <v>59</v>
      </c>
      <c r="F667">
        <v>0</v>
      </c>
      <c r="G667">
        <v>0</v>
      </c>
      <c r="H667">
        <v>2</v>
      </c>
      <c r="I667">
        <v>13.5</v>
      </c>
      <c r="J667" t="s">
        <v>13</v>
      </c>
      <c r="K667" t="s">
        <v>1061</v>
      </c>
    </row>
    <row r="668" spans="1:11" x14ac:dyDescent="0.25">
      <c r="A668" s="1">
        <v>0</v>
      </c>
      <c r="B668" t="s">
        <v>900</v>
      </c>
      <c r="C668" t="s">
        <v>12</v>
      </c>
      <c r="D668">
        <v>1</v>
      </c>
      <c r="E668">
        <v>4</v>
      </c>
      <c r="F668">
        <v>3</v>
      </c>
      <c r="G668">
        <v>2</v>
      </c>
      <c r="H668">
        <v>3</v>
      </c>
      <c r="I668">
        <v>27.9</v>
      </c>
      <c r="J668" t="s">
        <v>13</v>
      </c>
      <c r="K668" t="s">
        <v>1061</v>
      </c>
    </row>
    <row r="669" spans="1:11" x14ac:dyDescent="0.25">
      <c r="A669" s="1">
        <v>0</v>
      </c>
      <c r="B669" t="s">
        <v>901</v>
      </c>
      <c r="C669" t="s">
        <v>12</v>
      </c>
      <c r="D669">
        <v>1</v>
      </c>
      <c r="E669">
        <v>10</v>
      </c>
      <c r="F669">
        <v>3</v>
      </c>
      <c r="G669">
        <v>2</v>
      </c>
      <c r="H669">
        <v>3</v>
      </c>
      <c r="I669">
        <v>27.9</v>
      </c>
      <c r="J669" t="s">
        <v>13</v>
      </c>
      <c r="K669" t="s">
        <v>1061</v>
      </c>
    </row>
    <row r="670" spans="1:11" x14ac:dyDescent="0.25">
      <c r="A670" s="1">
        <v>0</v>
      </c>
      <c r="B670" t="s">
        <v>902</v>
      </c>
      <c r="C670" t="s">
        <v>17</v>
      </c>
      <c r="D670">
        <v>0</v>
      </c>
      <c r="E670">
        <v>9</v>
      </c>
      <c r="F670">
        <v>3</v>
      </c>
      <c r="G670">
        <v>2</v>
      </c>
      <c r="H670">
        <v>3</v>
      </c>
      <c r="I670">
        <v>27.9</v>
      </c>
      <c r="J670" t="s">
        <v>13</v>
      </c>
      <c r="K670" t="s">
        <v>1061</v>
      </c>
    </row>
    <row r="671" spans="1:11" x14ac:dyDescent="0.25">
      <c r="A671" s="1">
        <v>0</v>
      </c>
      <c r="B671" t="s">
        <v>903</v>
      </c>
      <c r="C671" t="s">
        <v>17</v>
      </c>
      <c r="D671">
        <v>0</v>
      </c>
      <c r="E671">
        <v>2</v>
      </c>
      <c r="F671">
        <v>3</v>
      </c>
      <c r="G671">
        <v>2</v>
      </c>
      <c r="H671">
        <v>3</v>
      </c>
      <c r="I671">
        <v>27.9</v>
      </c>
      <c r="J671" t="s">
        <v>13</v>
      </c>
      <c r="K671" t="s">
        <v>1061</v>
      </c>
    </row>
    <row r="672" spans="1:11" x14ac:dyDescent="0.25">
      <c r="A672" s="1">
        <v>0</v>
      </c>
      <c r="B672" t="s">
        <v>905</v>
      </c>
      <c r="C672" t="s">
        <v>17</v>
      </c>
      <c r="D672">
        <v>0</v>
      </c>
      <c r="E672">
        <v>45</v>
      </c>
      <c r="F672">
        <v>1</v>
      </c>
      <c r="G672">
        <v>4</v>
      </c>
      <c r="H672">
        <v>3</v>
      </c>
      <c r="I672">
        <v>27.9</v>
      </c>
      <c r="J672" t="s">
        <v>13</v>
      </c>
      <c r="K672" t="s">
        <v>1061</v>
      </c>
    </row>
    <row r="673" spans="1:11" x14ac:dyDescent="0.25">
      <c r="A673" s="1">
        <v>1</v>
      </c>
      <c r="B673" t="s">
        <v>906</v>
      </c>
      <c r="C673" t="s">
        <v>17</v>
      </c>
      <c r="D673">
        <v>0</v>
      </c>
      <c r="E673">
        <v>30</v>
      </c>
      <c r="F673">
        <v>0</v>
      </c>
      <c r="G673">
        <v>0</v>
      </c>
      <c r="H673">
        <v>2</v>
      </c>
      <c r="I673">
        <v>12.35</v>
      </c>
      <c r="J673" t="s">
        <v>110</v>
      </c>
      <c r="K673" t="s">
        <v>1061</v>
      </c>
    </row>
    <row r="674" spans="1:11" x14ac:dyDescent="0.25">
      <c r="A674" s="1">
        <v>1</v>
      </c>
      <c r="B674" t="s">
        <v>908</v>
      </c>
      <c r="C674" t="s">
        <v>12</v>
      </c>
      <c r="D674">
        <v>1</v>
      </c>
      <c r="E674">
        <v>28</v>
      </c>
      <c r="F674">
        <v>0</v>
      </c>
      <c r="G674">
        <v>0</v>
      </c>
      <c r="H674">
        <v>1</v>
      </c>
      <c r="I674">
        <v>35.5</v>
      </c>
      <c r="J674" t="s">
        <v>13</v>
      </c>
      <c r="K674" t="s">
        <v>1061</v>
      </c>
    </row>
    <row r="675" spans="1:11" x14ac:dyDescent="0.25">
      <c r="A675" s="1">
        <v>0</v>
      </c>
      <c r="B675" t="s">
        <v>909</v>
      </c>
      <c r="C675" t="s">
        <v>12</v>
      </c>
      <c r="D675">
        <v>1</v>
      </c>
      <c r="E675">
        <v>56</v>
      </c>
      <c r="F675">
        <v>0</v>
      </c>
      <c r="G675">
        <v>0</v>
      </c>
      <c r="H675">
        <v>1</v>
      </c>
      <c r="I675">
        <v>26.55</v>
      </c>
      <c r="J675" t="s">
        <v>13</v>
      </c>
      <c r="K675" t="s">
        <v>1061</v>
      </c>
    </row>
    <row r="676" spans="1:11" x14ac:dyDescent="0.25">
      <c r="A676" s="1">
        <v>0</v>
      </c>
      <c r="B676" t="s">
        <v>911</v>
      </c>
      <c r="C676" t="s">
        <v>12</v>
      </c>
      <c r="D676">
        <v>1</v>
      </c>
      <c r="E676">
        <v>56</v>
      </c>
      <c r="F676">
        <v>0</v>
      </c>
      <c r="G676">
        <v>0</v>
      </c>
      <c r="H676">
        <v>1</v>
      </c>
      <c r="I676">
        <v>30.695799999999998</v>
      </c>
      <c r="J676" t="s">
        <v>21</v>
      </c>
      <c r="K676" t="s">
        <v>1061</v>
      </c>
    </row>
    <row r="677" spans="1:11" x14ac:dyDescent="0.25">
      <c r="A677" s="1">
        <v>1</v>
      </c>
      <c r="B677" t="s">
        <v>914</v>
      </c>
      <c r="C677" t="s">
        <v>12</v>
      </c>
      <c r="D677">
        <v>1</v>
      </c>
      <c r="E677">
        <v>24</v>
      </c>
      <c r="F677">
        <v>1</v>
      </c>
      <c r="G677">
        <v>0</v>
      </c>
      <c r="H677">
        <v>1</v>
      </c>
      <c r="I677">
        <v>82.2667</v>
      </c>
      <c r="J677" t="s">
        <v>13</v>
      </c>
      <c r="K677" t="s">
        <v>1061</v>
      </c>
    </row>
    <row r="678" spans="1:11" x14ac:dyDescent="0.25">
      <c r="A678" s="1">
        <v>1</v>
      </c>
      <c r="B678" t="s">
        <v>915</v>
      </c>
      <c r="C678" t="s">
        <v>17</v>
      </c>
      <c r="D678">
        <v>0</v>
      </c>
      <c r="E678">
        <v>23</v>
      </c>
      <c r="F678">
        <v>1</v>
      </c>
      <c r="G678">
        <v>0</v>
      </c>
      <c r="H678">
        <v>1</v>
      </c>
      <c r="I678">
        <v>82.2667</v>
      </c>
      <c r="J678" t="s">
        <v>13</v>
      </c>
      <c r="K678" t="s">
        <v>1061</v>
      </c>
    </row>
    <row r="679" spans="1:11" x14ac:dyDescent="0.25">
      <c r="A679" s="1">
        <v>0</v>
      </c>
      <c r="B679" t="s">
        <v>916</v>
      </c>
      <c r="C679" t="s">
        <v>12</v>
      </c>
      <c r="D679">
        <v>1</v>
      </c>
      <c r="E679">
        <v>25</v>
      </c>
      <c r="F679">
        <v>0</v>
      </c>
      <c r="G679">
        <v>0</v>
      </c>
      <c r="H679">
        <v>2</v>
      </c>
      <c r="I679">
        <v>13</v>
      </c>
      <c r="J679" t="s">
        <v>13</v>
      </c>
      <c r="K679" t="s">
        <v>1061</v>
      </c>
    </row>
    <row r="680" spans="1:11" x14ac:dyDescent="0.25">
      <c r="A680" s="1">
        <v>0</v>
      </c>
      <c r="B680" t="s">
        <v>917</v>
      </c>
      <c r="C680" t="s">
        <v>12</v>
      </c>
      <c r="D680">
        <v>1</v>
      </c>
      <c r="E680">
        <v>19</v>
      </c>
      <c r="F680">
        <v>0</v>
      </c>
      <c r="G680">
        <v>0</v>
      </c>
      <c r="H680">
        <v>3</v>
      </c>
      <c r="I680">
        <v>7.65</v>
      </c>
      <c r="J680" t="s">
        <v>13</v>
      </c>
      <c r="K680" t="s">
        <v>1061</v>
      </c>
    </row>
    <row r="681" spans="1:11" x14ac:dyDescent="0.25">
      <c r="A681" s="1">
        <v>0</v>
      </c>
      <c r="B681" t="s">
        <v>918</v>
      </c>
      <c r="C681" t="s">
        <v>12</v>
      </c>
      <c r="D681">
        <v>1</v>
      </c>
      <c r="E681">
        <v>30</v>
      </c>
      <c r="F681">
        <v>0</v>
      </c>
      <c r="G681">
        <v>0</v>
      </c>
      <c r="H681">
        <v>3</v>
      </c>
      <c r="I681">
        <v>8.0500000000000007</v>
      </c>
      <c r="J681" t="s">
        <v>13</v>
      </c>
      <c r="K681" t="s">
        <v>1061</v>
      </c>
    </row>
    <row r="682" spans="1:11" x14ac:dyDescent="0.25">
      <c r="A682" s="1">
        <v>1</v>
      </c>
      <c r="B682" t="s">
        <v>920</v>
      </c>
      <c r="C682" t="s">
        <v>12</v>
      </c>
      <c r="D682">
        <v>1</v>
      </c>
      <c r="E682">
        <v>45</v>
      </c>
      <c r="F682">
        <v>1</v>
      </c>
      <c r="G682">
        <v>1</v>
      </c>
      <c r="H682">
        <v>1</v>
      </c>
      <c r="I682">
        <v>134.5</v>
      </c>
      <c r="J682" t="s">
        <v>21</v>
      </c>
      <c r="K682" t="s">
        <v>1061</v>
      </c>
    </row>
    <row r="683" spans="1:11" x14ac:dyDescent="0.25">
      <c r="A683" s="1">
        <v>1</v>
      </c>
      <c r="B683" t="s">
        <v>921</v>
      </c>
      <c r="C683" t="s">
        <v>17</v>
      </c>
      <c r="D683">
        <v>0</v>
      </c>
      <c r="E683">
        <v>40</v>
      </c>
      <c r="F683">
        <v>1</v>
      </c>
      <c r="G683">
        <v>1</v>
      </c>
      <c r="H683">
        <v>1</v>
      </c>
      <c r="I683">
        <v>134.5</v>
      </c>
      <c r="J683" t="s">
        <v>21</v>
      </c>
      <c r="K683" t="s">
        <v>1061</v>
      </c>
    </row>
    <row r="684" spans="1:11" x14ac:dyDescent="0.25">
      <c r="A684" s="1">
        <v>0</v>
      </c>
      <c r="B684" t="s">
        <v>922</v>
      </c>
      <c r="C684" t="s">
        <v>12</v>
      </c>
      <c r="D684">
        <v>1</v>
      </c>
      <c r="E684">
        <v>57</v>
      </c>
      <c r="F684">
        <v>1</v>
      </c>
      <c r="G684">
        <v>0</v>
      </c>
      <c r="H684">
        <v>1</v>
      </c>
      <c r="I684">
        <v>146.52080000000001</v>
      </c>
      <c r="J684" t="s">
        <v>21</v>
      </c>
      <c r="K684" t="s">
        <v>1061</v>
      </c>
    </row>
    <row r="685" spans="1:11" x14ac:dyDescent="0.25">
      <c r="A685" s="1">
        <v>0</v>
      </c>
      <c r="B685" t="s">
        <v>923</v>
      </c>
      <c r="C685" t="s">
        <v>12</v>
      </c>
      <c r="D685">
        <v>1</v>
      </c>
      <c r="E685">
        <v>32</v>
      </c>
      <c r="F685">
        <v>0</v>
      </c>
      <c r="G685">
        <v>0</v>
      </c>
      <c r="H685">
        <v>3</v>
      </c>
      <c r="I685">
        <v>8.0500000000000007</v>
      </c>
      <c r="J685" t="s">
        <v>13</v>
      </c>
      <c r="K685" t="s">
        <v>1061</v>
      </c>
    </row>
    <row r="686" spans="1:11" x14ac:dyDescent="0.25">
      <c r="A686" s="1">
        <v>0</v>
      </c>
      <c r="B686" t="s">
        <v>925</v>
      </c>
      <c r="C686" t="s">
        <v>12</v>
      </c>
      <c r="D686">
        <v>1</v>
      </c>
      <c r="E686">
        <v>33</v>
      </c>
      <c r="F686">
        <v>0</v>
      </c>
      <c r="G686">
        <v>0</v>
      </c>
      <c r="H686">
        <v>3</v>
      </c>
      <c r="I686">
        <v>8.6624999999999996</v>
      </c>
      <c r="J686" t="s">
        <v>21</v>
      </c>
      <c r="K686" t="s">
        <v>1061</v>
      </c>
    </row>
    <row r="687" spans="1:11" x14ac:dyDescent="0.25">
      <c r="A687" s="1">
        <v>1</v>
      </c>
      <c r="B687" t="s">
        <v>926</v>
      </c>
      <c r="C687" t="s">
        <v>17</v>
      </c>
      <c r="D687">
        <v>0</v>
      </c>
      <c r="E687">
        <v>23</v>
      </c>
      <c r="F687">
        <v>0</v>
      </c>
      <c r="G687">
        <v>0</v>
      </c>
      <c r="H687">
        <v>3</v>
      </c>
      <c r="I687">
        <v>7.55</v>
      </c>
      <c r="J687" t="s">
        <v>13</v>
      </c>
      <c r="K687" t="s">
        <v>1061</v>
      </c>
    </row>
    <row r="688" spans="1:11" x14ac:dyDescent="0.25">
      <c r="A688" s="1">
        <v>0</v>
      </c>
      <c r="B688" t="s">
        <v>927</v>
      </c>
      <c r="C688" t="s">
        <v>12</v>
      </c>
      <c r="D688">
        <v>1</v>
      </c>
      <c r="E688">
        <v>21</v>
      </c>
      <c r="F688">
        <v>0</v>
      </c>
      <c r="G688">
        <v>0</v>
      </c>
      <c r="H688">
        <v>3</v>
      </c>
      <c r="I688">
        <v>8.0500000000000007</v>
      </c>
      <c r="J688" t="s">
        <v>13</v>
      </c>
      <c r="K688" t="s">
        <v>1061</v>
      </c>
    </row>
    <row r="689" spans="1:11" x14ac:dyDescent="0.25">
      <c r="A689" s="1">
        <v>0</v>
      </c>
      <c r="B689" t="s">
        <v>929</v>
      </c>
      <c r="C689" t="s">
        <v>12</v>
      </c>
      <c r="D689">
        <v>1</v>
      </c>
      <c r="E689">
        <v>62</v>
      </c>
      <c r="F689">
        <v>0</v>
      </c>
      <c r="G689">
        <v>0</v>
      </c>
      <c r="H689">
        <v>1</v>
      </c>
      <c r="I689">
        <v>26.55</v>
      </c>
      <c r="J689" t="s">
        <v>13</v>
      </c>
      <c r="K689" t="s">
        <v>1061</v>
      </c>
    </row>
    <row r="690" spans="1:11" x14ac:dyDescent="0.25">
      <c r="A690" s="1">
        <v>1</v>
      </c>
      <c r="B690" t="s">
        <v>930</v>
      </c>
      <c r="C690" t="s">
        <v>12</v>
      </c>
      <c r="D690">
        <v>1</v>
      </c>
      <c r="E690">
        <v>54</v>
      </c>
      <c r="F690">
        <v>1</v>
      </c>
      <c r="G690">
        <v>0</v>
      </c>
      <c r="H690">
        <v>1</v>
      </c>
      <c r="I690">
        <v>55.441699999999997</v>
      </c>
      <c r="J690" t="s">
        <v>21</v>
      </c>
      <c r="K690" t="s">
        <v>1061</v>
      </c>
    </row>
    <row r="691" spans="1:11" x14ac:dyDescent="0.25">
      <c r="A691" s="1">
        <v>1</v>
      </c>
      <c r="B691" t="s">
        <v>932</v>
      </c>
      <c r="C691" t="s">
        <v>17</v>
      </c>
      <c r="D691">
        <v>0</v>
      </c>
      <c r="E691">
        <v>52</v>
      </c>
      <c r="F691">
        <v>1</v>
      </c>
      <c r="G691">
        <v>0</v>
      </c>
      <c r="H691">
        <v>1</v>
      </c>
      <c r="I691">
        <v>78.2667</v>
      </c>
      <c r="J691" t="s">
        <v>21</v>
      </c>
      <c r="K691" t="s">
        <v>1061</v>
      </c>
    </row>
    <row r="692" spans="1:11" x14ac:dyDescent="0.25">
      <c r="A692" s="1">
        <v>0</v>
      </c>
      <c r="B692" t="s">
        <v>933</v>
      </c>
      <c r="C692" t="s">
        <v>12</v>
      </c>
      <c r="D692">
        <v>1</v>
      </c>
      <c r="E692">
        <v>25</v>
      </c>
      <c r="F692">
        <v>0</v>
      </c>
      <c r="G692">
        <v>0</v>
      </c>
      <c r="H692">
        <v>2</v>
      </c>
      <c r="I692">
        <v>10.5</v>
      </c>
      <c r="J692" t="s">
        <v>13</v>
      </c>
      <c r="K692" t="s">
        <v>1061</v>
      </c>
    </row>
    <row r="693" spans="1:11" x14ac:dyDescent="0.25">
      <c r="A693" s="1">
        <v>0</v>
      </c>
      <c r="B693" t="s">
        <v>935</v>
      </c>
      <c r="C693" t="s">
        <v>12</v>
      </c>
      <c r="D693">
        <v>1</v>
      </c>
      <c r="E693">
        <v>60.5</v>
      </c>
      <c r="F693">
        <v>0</v>
      </c>
      <c r="G693">
        <v>0</v>
      </c>
      <c r="H693">
        <v>3</v>
      </c>
      <c r="J693" t="s">
        <v>13</v>
      </c>
      <c r="K693" t="s">
        <v>1061</v>
      </c>
    </row>
    <row r="694" spans="1:11" x14ac:dyDescent="0.25">
      <c r="A694" s="1">
        <v>0</v>
      </c>
      <c r="B694" t="s">
        <v>936</v>
      </c>
      <c r="C694" t="s">
        <v>12</v>
      </c>
      <c r="D694">
        <v>1</v>
      </c>
      <c r="E694">
        <v>19</v>
      </c>
      <c r="F694">
        <v>0</v>
      </c>
      <c r="G694">
        <v>0</v>
      </c>
      <c r="H694">
        <v>3</v>
      </c>
      <c r="I694">
        <v>7.8958000000000004</v>
      </c>
      <c r="J694" t="s">
        <v>13</v>
      </c>
      <c r="K694" t="s">
        <v>1061</v>
      </c>
    </row>
    <row r="695" spans="1:11" x14ac:dyDescent="0.25">
      <c r="A695" s="1">
        <v>0</v>
      </c>
      <c r="B695" t="s">
        <v>937</v>
      </c>
      <c r="C695" t="s">
        <v>17</v>
      </c>
      <c r="D695">
        <v>0</v>
      </c>
      <c r="E695">
        <v>22</v>
      </c>
      <c r="F695">
        <v>0</v>
      </c>
      <c r="G695">
        <v>0</v>
      </c>
      <c r="H695">
        <v>3</v>
      </c>
      <c r="I695">
        <v>9.8375000000000004</v>
      </c>
      <c r="J695" t="s">
        <v>13</v>
      </c>
      <c r="K695" t="s">
        <v>1061</v>
      </c>
    </row>
    <row r="696" spans="1:11" x14ac:dyDescent="0.25">
      <c r="A696" s="1">
        <v>1</v>
      </c>
      <c r="B696" t="s">
        <v>938</v>
      </c>
      <c r="C696" t="s">
        <v>12</v>
      </c>
      <c r="D696">
        <v>1</v>
      </c>
      <c r="E696">
        <v>31</v>
      </c>
      <c r="F696">
        <v>0</v>
      </c>
      <c r="G696">
        <v>0</v>
      </c>
      <c r="H696">
        <v>3</v>
      </c>
      <c r="I696">
        <v>7.9249999999999998</v>
      </c>
      <c r="J696" t="s">
        <v>13</v>
      </c>
      <c r="K696" t="s">
        <v>1061</v>
      </c>
    </row>
    <row r="697" spans="1:11" x14ac:dyDescent="0.25">
      <c r="A697" s="1">
        <v>0</v>
      </c>
      <c r="B697" t="s">
        <v>940</v>
      </c>
      <c r="C697" t="s">
        <v>17</v>
      </c>
      <c r="D697">
        <v>0</v>
      </c>
      <c r="E697">
        <v>63</v>
      </c>
      <c r="F697">
        <v>1</v>
      </c>
      <c r="G697">
        <v>0</v>
      </c>
      <c r="H697">
        <v>1</v>
      </c>
      <c r="I697">
        <v>221.7792</v>
      </c>
      <c r="J697" t="s">
        <v>13</v>
      </c>
      <c r="K697" t="s">
        <v>1061</v>
      </c>
    </row>
    <row r="698" spans="1:11" x14ac:dyDescent="0.25">
      <c r="A698" s="1">
        <v>0</v>
      </c>
      <c r="B698" t="s">
        <v>941</v>
      </c>
      <c r="C698" t="s">
        <v>12</v>
      </c>
      <c r="D698">
        <v>1</v>
      </c>
      <c r="E698">
        <v>27</v>
      </c>
      <c r="F698">
        <v>0</v>
      </c>
      <c r="G698">
        <v>0</v>
      </c>
      <c r="H698">
        <v>3</v>
      </c>
      <c r="I698">
        <v>8.6624999999999996</v>
      </c>
      <c r="J698" t="s">
        <v>13</v>
      </c>
      <c r="K698" t="s">
        <v>1061</v>
      </c>
    </row>
    <row r="699" spans="1:11" x14ac:dyDescent="0.25">
      <c r="A699" s="1">
        <v>0</v>
      </c>
      <c r="B699" t="s">
        <v>942</v>
      </c>
      <c r="C699" t="s">
        <v>17</v>
      </c>
      <c r="D699">
        <v>0</v>
      </c>
      <c r="E699">
        <v>2</v>
      </c>
      <c r="F699">
        <v>0</v>
      </c>
      <c r="G699">
        <v>1</v>
      </c>
      <c r="H699">
        <v>3</v>
      </c>
      <c r="I699">
        <v>10.4625</v>
      </c>
      <c r="J699" t="s">
        <v>13</v>
      </c>
      <c r="K699" t="s">
        <v>1061</v>
      </c>
    </row>
    <row r="700" spans="1:11" x14ac:dyDescent="0.25">
      <c r="A700" s="1">
        <v>0</v>
      </c>
      <c r="B700" t="s">
        <v>943</v>
      </c>
      <c r="C700" t="s">
        <v>17</v>
      </c>
      <c r="D700">
        <v>0</v>
      </c>
      <c r="E700">
        <v>29</v>
      </c>
      <c r="F700">
        <v>1</v>
      </c>
      <c r="G700">
        <v>1</v>
      </c>
      <c r="H700">
        <v>3</v>
      </c>
      <c r="I700">
        <v>10.4625</v>
      </c>
      <c r="J700" t="s">
        <v>13</v>
      </c>
      <c r="K700" t="s">
        <v>1061</v>
      </c>
    </row>
    <row r="701" spans="1:11" x14ac:dyDescent="0.25">
      <c r="A701" s="1">
        <v>1</v>
      </c>
      <c r="B701" t="s">
        <v>944</v>
      </c>
      <c r="C701" t="s">
        <v>12</v>
      </c>
      <c r="D701">
        <v>1</v>
      </c>
      <c r="E701">
        <v>16</v>
      </c>
      <c r="F701">
        <v>0</v>
      </c>
      <c r="G701">
        <v>0</v>
      </c>
      <c r="H701">
        <v>3</v>
      </c>
      <c r="I701">
        <v>8.0500000000000007</v>
      </c>
      <c r="J701" t="s">
        <v>13</v>
      </c>
      <c r="K701" t="s">
        <v>1061</v>
      </c>
    </row>
    <row r="702" spans="1:11" x14ac:dyDescent="0.25">
      <c r="A702" s="1">
        <v>0</v>
      </c>
      <c r="B702" t="s">
        <v>947</v>
      </c>
      <c r="C702" t="s">
        <v>12</v>
      </c>
      <c r="D702">
        <v>1</v>
      </c>
      <c r="E702">
        <v>61</v>
      </c>
      <c r="F702">
        <v>0</v>
      </c>
      <c r="G702">
        <v>0</v>
      </c>
      <c r="H702">
        <v>1</v>
      </c>
      <c r="I702">
        <v>32.320799999999998</v>
      </c>
      <c r="J702" t="s">
        <v>13</v>
      </c>
      <c r="K702" t="s">
        <v>1061</v>
      </c>
    </row>
    <row r="703" spans="1:11" x14ac:dyDescent="0.25">
      <c r="A703" s="1">
        <v>0</v>
      </c>
      <c r="B703" t="s">
        <v>948</v>
      </c>
      <c r="C703" t="s">
        <v>12</v>
      </c>
      <c r="D703">
        <v>1</v>
      </c>
      <c r="E703">
        <v>74</v>
      </c>
      <c r="F703">
        <v>0</v>
      </c>
      <c r="G703">
        <v>0</v>
      </c>
      <c r="H703">
        <v>3</v>
      </c>
      <c r="I703">
        <v>7.7750000000000004</v>
      </c>
      <c r="J703" t="s">
        <v>13</v>
      </c>
      <c r="K703" t="s">
        <v>1061</v>
      </c>
    </row>
    <row r="704" spans="1:11" x14ac:dyDescent="0.25">
      <c r="A704" s="1">
        <v>1</v>
      </c>
      <c r="B704" t="s">
        <v>949</v>
      </c>
      <c r="C704" t="s">
        <v>12</v>
      </c>
      <c r="D704">
        <v>1</v>
      </c>
      <c r="E704">
        <v>14</v>
      </c>
      <c r="F704">
        <v>0</v>
      </c>
      <c r="G704">
        <v>0</v>
      </c>
      <c r="H704">
        <v>3</v>
      </c>
      <c r="I704">
        <v>9.2249999999999996</v>
      </c>
      <c r="J704" t="s">
        <v>13</v>
      </c>
      <c r="K704" t="s">
        <v>1061</v>
      </c>
    </row>
    <row r="705" spans="1:11" x14ac:dyDescent="0.25">
      <c r="A705" s="1">
        <v>0</v>
      </c>
      <c r="B705" t="s">
        <v>950</v>
      </c>
      <c r="C705" t="s">
        <v>12</v>
      </c>
      <c r="D705">
        <v>1</v>
      </c>
      <c r="E705">
        <v>24</v>
      </c>
      <c r="F705">
        <v>0</v>
      </c>
      <c r="G705">
        <v>0</v>
      </c>
      <c r="H705">
        <v>3</v>
      </c>
      <c r="I705">
        <v>7.7957999999999998</v>
      </c>
      <c r="J705" t="s">
        <v>13</v>
      </c>
      <c r="K705" t="s">
        <v>1061</v>
      </c>
    </row>
    <row r="706" spans="1:11" x14ac:dyDescent="0.25">
      <c r="A706" s="1">
        <v>0</v>
      </c>
      <c r="B706" t="s">
        <v>951</v>
      </c>
      <c r="C706" t="s">
        <v>12</v>
      </c>
      <c r="D706">
        <v>1</v>
      </c>
      <c r="E706">
        <v>18.5</v>
      </c>
      <c r="F706">
        <v>0</v>
      </c>
      <c r="G706">
        <v>0</v>
      </c>
      <c r="H706">
        <v>2</v>
      </c>
      <c r="I706">
        <v>13</v>
      </c>
      <c r="J706" t="s">
        <v>13</v>
      </c>
      <c r="K706" t="s">
        <v>1061</v>
      </c>
    </row>
    <row r="707" spans="1:11" x14ac:dyDescent="0.25">
      <c r="A707" s="1">
        <v>1</v>
      </c>
      <c r="B707" t="s">
        <v>953</v>
      </c>
      <c r="C707" t="s">
        <v>17</v>
      </c>
      <c r="D707">
        <v>0</v>
      </c>
      <c r="E707">
        <v>48</v>
      </c>
      <c r="F707">
        <v>0</v>
      </c>
      <c r="G707">
        <v>0</v>
      </c>
      <c r="H707">
        <v>1</v>
      </c>
      <c r="I707">
        <v>25.929200000000002</v>
      </c>
      <c r="J707" t="s">
        <v>13</v>
      </c>
      <c r="K707" t="s">
        <v>1061</v>
      </c>
    </row>
    <row r="708" spans="1:11" x14ac:dyDescent="0.25">
      <c r="A708" s="1">
        <v>0</v>
      </c>
      <c r="B708" t="s">
        <v>955</v>
      </c>
      <c r="C708" t="s">
        <v>12</v>
      </c>
      <c r="D708">
        <v>1</v>
      </c>
      <c r="E708">
        <v>52</v>
      </c>
      <c r="F708">
        <v>1</v>
      </c>
      <c r="G708">
        <v>1</v>
      </c>
      <c r="H708">
        <v>1</v>
      </c>
      <c r="I708">
        <v>79.650000000000006</v>
      </c>
      <c r="J708" t="s">
        <v>13</v>
      </c>
      <c r="K708" t="s">
        <v>1061</v>
      </c>
    </row>
    <row r="709" spans="1:11" x14ac:dyDescent="0.25">
      <c r="A709" s="1">
        <v>1</v>
      </c>
      <c r="B709" t="s">
        <v>956</v>
      </c>
      <c r="C709" t="s">
        <v>17</v>
      </c>
      <c r="D709">
        <v>0</v>
      </c>
      <c r="E709">
        <v>39</v>
      </c>
      <c r="F709">
        <v>1</v>
      </c>
      <c r="G709">
        <v>1</v>
      </c>
      <c r="H709">
        <v>1</v>
      </c>
      <c r="I709">
        <v>79.650000000000006</v>
      </c>
      <c r="J709" t="s">
        <v>13</v>
      </c>
      <c r="K709" t="s">
        <v>1061</v>
      </c>
    </row>
    <row r="710" spans="1:11" x14ac:dyDescent="0.25">
      <c r="A710" s="1">
        <v>1</v>
      </c>
      <c r="B710" t="s">
        <v>957</v>
      </c>
      <c r="C710" t="s">
        <v>12</v>
      </c>
      <c r="D710">
        <v>1</v>
      </c>
      <c r="E710">
        <v>48</v>
      </c>
      <c r="F710">
        <v>1</v>
      </c>
      <c r="G710">
        <v>0</v>
      </c>
      <c r="H710">
        <v>1</v>
      </c>
      <c r="I710">
        <v>52</v>
      </c>
      <c r="J710" t="s">
        <v>13</v>
      </c>
      <c r="K710" t="s">
        <v>1061</v>
      </c>
    </row>
    <row r="711" spans="1:11" x14ac:dyDescent="0.25">
      <c r="A711" s="1">
        <v>1</v>
      </c>
      <c r="B711" t="s">
        <v>958</v>
      </c>
      <c r="C711" t="s">
        <v>12</v>
      </c>
      <c r="D711">
        <v>1</v>
      </c>
      <c r="E711">
        <v>25</v>
      </c>
      <c r="F711">
        <v>0</v>
      </c>
      <c r="G711">
        <v>0</v>
      </c>
      <c r="H711">
        <v>3</v>
      </c>
      <c r="I711">
        <v>7.7957999999999998</v>
      </c>
      <c r="J711" t="s">
        <v>13</v>
      </c>
      <c r="K711" t="s">
        <v>1061</v>
      </c>
    </row>
    <row r="712" spans="1:11" x14ac:dyDescent="0.25">
      <c r="A712" s="1">
        <v>0</v>
      </c>
      <c r="B712" t="s">
        <v>959</v>
      </c>
      <c r="C712" t="s">
        <v>12</v>
      </c>
      <c r="D712">
        <v>1</v>
      </c>
      <c r="E712">
        <v>49</v>
      </c>
      <c r="F712">
        <v>1</v>
      </c>
      <c r="G712">
        <v>1</v>
      </c>
      <c r="H712">
        <v>1</v>
      </c>
      <c r="I712">
        <v>110.88330000000001</v>
      </c>
      <c r="J712" t="s">
        <v>21</v>
      </c>
      <c r="K712" t="s">
        <v>1061</v>
      </c>
    </row>
    <row r="713" spans="1:11" x14ac:dyDescent="0.25">
      <c r="A713" s="1">
        <v>1</v>
      </c>
      <c r="B713" t="s">
        <v>960</v>
      </c>
      <c r="C713" t="s">
        <v>12</v>
      </c>
      <c r="D713">
        <v>1</v>
      </c>
      <c r="E713">
        <v>17</v>
      </c>
      <c r="F713">
        <v>0</v>
      </c>
      <c r="G713">
        <v>2</v>
      </c>
      <c r="H713">
        <v>1</v>
      </c>
      <c r="I713">
        <v>110.88330000000001</v>
      </c>
      <c r="J713" t="s">
        <v>21</v>
      </c>
      <c r="K713" t="s">
        <v>1061</v>
      </c>
    </row>
    <row r="714" spans="1:11" x14ac:dyDescent="0.25">
      <c r="A714" s="1">
        <v>1</v>
      </c>
      <c r="B714" t="s">
        <v>961</v>
      </c>
      <c r="C714" t="s">
        <v>17</v>
      </c>
      <c r="D714">
        <v>0</v>
      </c>
      <c r="E714">
        <v>39</v>
      </c>
      <c r="F714">
        <v>1</v>
      </c>
      <c r="G714">
        <v>1</v>
      </c>
      <c r="H714">
        <v>1</v>
      </c>
      <c r="I714">
        <v>110.88330000000001</v>
      </c>
      <c r="J714" t="s">
        <v>21</v>
      </c>
      <c r="K714" t="s">
        <v>1061</v>
      </c>
    </row>
    <row r="715" spans="1:11" x14ac:dyDescent="0.25">
      <c r="A715" s="1">
        <v>0</v>
      </c>
      <c r="B715" t="s">
        <v>962</v>
      </c>
      <c r="C715" t="s">
        <v>12</v>
      </c>
      <c r="D715">
        <v>1</v>
      </c>
      <c r="E715">
        <v>34</v>
      </c>
      <c r="F715">
        <v>0</v>
      </c>
      <c r="G715">
        <v>0</v>
      </c>
      <c r="H715">
        <v>3</v>
      </c>
      <c r="I715">
        <v>8.0500000000000007</v>
      </c>
      <c r="J715" t="s">
        <v>13</v>
      </c>
      <c r="K715" t="s">
        <v>1061</v>
      </c>
    </row>
    <row r="716" spans="1:11" x14ac:dyDescent="0.25">
      <c r="A716" s="1">
        <v>1</v>
      </c>
      <c r="B716" t="s">
        <v>963</v>
      </c>
      <c r="C716" t="s">
        <v>12</v>
      </c>
      <c r="D716">
        <v>1</v>
      </c>
      <c r="E716">
        <v>0.41670000000000001</v>
      </c>
      <c r="F716">
        <v>0</v>
      </c>
      <c r="G716">
        <v>1</v>
      </c>
      <c r="H716">
        <v>3</v>
      </c>
      <c r="I716">
        <v>8.5167000000000002</v>
      </c>
      <c r="J716" t="s">
        <v>21</v>
      </c>
      <c r="K716" t="s">
        <v>1061</v>
      </c>
    </row>
    <row r="717" spans="1:11" x14ac:dyDescent="0.25">
      <c r="A717" s="1">
        <v>1</v>
      </c>
      <c r="B717" t="s">
        <v>964</v>
      </c>
      <c r="C717" t="s">
        <v>17</v>
      </c>
      <c r="D717">
        <v>0</v>
      </c>
      <c r="E717">
        <v>16</v>
      </c>
      <c r="F717">
        <v>1</v>
      </c>
      <c r="G717">
        <v>1</v>
      </c>
      <c r="H717">
        <v>3</v>
      </c>
      <c r="I717">
        <v>8.5167000000000002</v>
      </c>
      <c r="J717" t="s">
        <v>21</v>
      </c>
      <c r="K717" t="s">
        <v>1061</v>
      </c>
    </row>
    <row r="718" spans="1:11" x14ac:dyDescent="0.25">
      <c r="A718" s="1">
        <v>0</v>
      </c>
      <c r="B718" t="s">
        <v>965</v>
      </c>
      <c r="C718" t="s">
        <v>12</v>
      </c>
      <c r="D718">
        <v>1</v>
      </c>
      <c r="E718">
        <v>32</v>
      </c>
      <c r="F718">
        <v>0</v>
      </c>
      <c r="G718">
        <v>0</v>
      </c>
      <c r="H718">
        <v>3</v>
      </c>
      <c r="I718">
        <v>7.9249999999999998</v>
      </c>
      <c r="J718" t="s">
        <v>13</v>
      </c>
      <c r="K718" t="s">
        <v>1061</v>
      </c>
    </row>
    <row r="719" spans="1:11" x14ac:dyDescent="0.25">
      <c r="A719" s="1">
        <v>0</v>
      </c>
      <c r="B719" t="s">
        <v>966</v>
      </c>
      <c r="C719" t="s">
        <v>12</v>
      </c>
      <c r="D719">
        <v>1</v>
      </c>
      <c r="E719">
        <v>30.5</v>
      </c>
      <c r="F719">
        <v>0</v>
      </c>
      <c r="G719">
        <v>0</v>
      </c>
      <c r="H719">
        <v>3</v>
      </c>
      <c r="I719">
        <v>8.0500000000000007</v>
      </c>
      <c r="J719" t="s">
        <v>13</v>
      </c>
      <c r="K719" t="s">
        <v>1061</v>
      </c>
    </row>
    <row r="720" spans="1:11" x14ac:dyDescent="0.25">
      <c r="A720" s="1">
        <v>1</v>
      </c>
      <c r="B720" t="s">
        <v>967</v>
      </c>
      <c r="C720" t="s">
        <v>17</v>
      </c>
      <c r="D720">
        <v>0</v>
      </c>
      <c r="E720">
        <v>50</v>
      </c>
      <c r="F720">
        <v>0</v>
      </c>
      <c r="G720">
        <v>0</v>
      </c>
      <c r="H720">
        <v>2</v>
      </c>
      <c r="I720">
        <v>10.5</v>
      </c>
      <c r="J720" t="s">
        <v>13</v>
      </c>
      <c r="K720" t="s">
        <v>1061</v>
      </c>
    </row>
    <row r="721" spans="1:11" x14ac:dyDescent="0.25">
      <c r="A721" s="1">
        <v>0</v>
      </c>
      <c r="B721" t="s">
        <v>968</v>
      </c>
      <c r="C721" t="s">
        <v>12</v>
      </c>
      <c r="D721">
        <v>1</v>
      </c>
      <c r="E721">
        <v>44</v>
      </c>
      <c r="F721">
        <v>0</v>
      </c>
      <c r="G721">
        <v>0</v>
      </c>
      <c r="H721">
        <v>3</v>
      </c>
      <c r="I721">
        <v>8.0500000000000007</v>
      </c>
      <c r="J721" t="s">
        <v>13</v>
      </c>
      <c r="K721" t="s">
        <v>1061</v>
      </c>
    </row>
    <row r="722" spans="1:11" x14ac:dyDescent="0.25">
      <c r="A722" s="1">
        <v>1</v>
      </c>
      <c r="B722" t="s">
        <v>969</v>
      </c>
      <c r="C722" t="s">
        <v>12</v>
      </c>
      <c r="D722">
        <v>1</v>
      </c>
      <c r="E722">
        <v>25</v>
      </c>
      <c r="F722">
        <v>0</v>
      </c>
      <c r="G722">
        <v>0</v>
      </c>
      <c r="H722">
        <v>3</v>
      </c>
      <c r="I722">
        <v>0</v>
      </c>
      <c r="J722" t="s">
        <v>13</v>
      </c>
      <c r="K722" t="s">
        <v>1061</v>
      </c>
    </row>
    <row r="723" spans="1:11" x14ac:dyDescent="0.25">
      <c r="A723" s="1">
        <v>1</v>
      </c>
      <c r="B723" t="s">
        <v>970</v>
      </c>
      <c r="C723" t="s">
        <v>12</v>
      </c>
      <c r="D723">
        <v>1</v>
      </c>
      <c r="E723">
        <v>7</v>
      </c>
      <c r="F723">
        <v>1</v>
      </c>
      <c r="G723">
        <v>1</v>
      </c>
      <c r="H723">
        <v>3</v>
      </c>
      <c r="I723">
        <v>15.245799999999999</v>
      </c>
      <c r="J723" t="s">
        <v>21</v>
      </c>
      <c r="K723" t="s">
        <v>1061</v>
      </c>
    </row>
    <row r="724" spans="1:11" x14ac:dyDescent="0.25">
      <c r="A724" s="1">
        <v>1</v>
      </c>
      <c r="B724" t="s">
        <v>971</v>
      </c>
      <c r="C724" t="s">
        <v>17</v>
      </c>
      <c r="D724">
        <v>0</v>
      </c>
      <c r="E724">
        <v>9</v>
      </c>
      <c r="F724">
        <v>1</v>
      </c>
      <c r="G724">
        <v>1</v>
      </c>
      <c r="H724">
        <v>3</v>
      </c>
      <c r="I724">
        <v>15.245799999999999</v>
      </c>
      <c r="J724" t="s">
        <v>21</v>
      </c>
      <c r="K724" t="s">
        <v>1061</v>
      </c>
    </row>
    <row r="725" spans="1:11" x14ac:dyDescent="0.25">
      <c r="A725" s="1">
        <v>1</v>
      </c>
      <c r="B725" t="s">
        <v>972</v>
      </c>
      <c r="C725" t="s">
        <v>17</v>
      </c>
      <c r="D725">
        <v>0</v>
      </c>
      <c r="E725">
        <v>29</v>
      </c>
      <c r="F725">
        <v>0</v>
      </c>
      <c r="G725">
        <v>2</v>
      </c>
      <c r="H725">
        <v>3</v>
      </c>
      <c r="I725">
        <v>15.245799999999999</v>
      </c>
      <c r="J725" t="s">
        <v>21</v>
      </c>
      <c r="K725" t="s">
        <v>1061</v>
      </c>
    </row>
    <row r="726" spans="1:11" x14ac:dyDescent="0.25">
      <c r="A726" s="1">
        <v>0</v>
      </c>
      <c r="B726" t="s">
        <v>973</v>
      </c>
      <c r="C726" t="s">
        <v>12</v>
      </c>
      <c r="D726">
        <v>1</v>
      </c>
      <c r="E726">
        <v>23</v>
      </c>
      <c r="F726">
        <v>0</v>
      </c>
      <c r="G726">
        <v>0</v>
      </c>
      <c r="H726">
        <v>2</v>
      </c>
      <c r="I726">
        <v>13</v>
      </c>
      <c r="J726" t="s">
        <v>13</v>
      </c>
      <c r="K726" t="s">
        <v>1061</v>
      </c>
    </row>
    <row r="727" spans="1:11" x14ac:dyDescent="0.25">
      <c r="A727" s="1">
        <v>1</v>
      </c>
      <c r="B727" t="s">
        <v>974</v>
      </c>
      <c r="C727" t="s">
        <v>17</v>
      </c>
      <c r="D727">
        <v>0</v>
      </c>
      <c r="E727">
        <v>28</v>
      </c>
      <c r="F727">
        <v>0</v>
      </c>
      <c r="G727">
        <v>0</v>
      </c>
      <c r="H727">
        <v>2</v>
      </c>
      <c r="I727">
        <v>12.65</v>
      </c>
      <c r="J727" t="s">
        <v>13</v>
      </c>
      <c r="K727" t="s">
        <v>1061</v>
      </c>
    </row>
    <row r="728" spans="1:11" x14ac:dyDescent="0.25">
      <c r="A728" s="1">
        <v>0</v>
      </c>
      <c r="B728" t="s">
        <v>977</v>
      </c>
      <c r="C728" t="s">
        <v>12</v>
      </c>
      <c r="D728">
        <v>1</v>
      </c>
      <c r="E728">
        <v>36</v>
      </c>
      <c r="F728">
        <v>0</v>
      </c>
      <c r="G728">
        <v>0</v>
      </c>
      <c r="H728">
        <v>3</v>
      </c>
      <c r="I728">
        <v>7.8958000000000004</v>
      </c>
      <c r="J728" t="s">
        <v>13</v>
      </c>
      <c r="K728" t="s">
        <v>1061</v>
      </c>
    </row>
    <row r="729" spans="1:11" x14ac:dyDescent="0.25">
      <c r="A729" s="1">
        <v>1</v>
      </c>
      <c r="B729" t="s">
        <v>978</v>
      </c>
      <c r="C729" t="s">
        <v>17</v>
      </c>
      <c r="D729">
        <v>0</v>
      </c>
      <c r="E729">
        <v>18</v>
      </c>
      <c r="F729">
        <v>0</v>
      </c>
      <c r="G729">
        <v>0</v>
      </c>
      <c r="H729">
        <v>3</v>
      </c>
      <c r="I729">
        <v>9.8416999999999994</v>
      </c>
      <c r="J729" t="s">
        <v>13</v>
      </c>
      <c r="K729" t="s">
        <v>1061</v>
      </c>
    </row>
    <row r="730" spans="1:11" x14ac:dyDescent="0.25">
      <c r="A730" s="1">
        <v>0</v>
      </c>
      <c r="B730" t="s">
        <v>981</v>
      </c>
      <c r="C730" t="s">
        <v>17</v>
      </c>
      <c r="D730">
        <v>0</v>
      </c>
      <c r="E730">
        <v>27</v>
      </c>
      <c r="F730">
        <v>1</v>
      </c>
      <c r="G730">
        <v>0</v>
      </c>
      <c r="H730">
        <v>2</v>
      </c>
      <c r="I730">
        <v>21</v>
      </c>
      <c r="J730" t="s">
        <v>13</v>
      </c>
      <c r="K730" t="s">
        <v>1061</v>
      </c>
    </row>
    <row r="731" spans="1:11" x14ac:dyDescent="0.25">
      <c r="A731" s="1">
        <v>0</v>
      </c>
      <c r="B731" t="s">
        <v>982</v>
      </c>
      <c r="C731" t="s">
        <v>12</v>
      </c>
      <c r="D731">
        <v>1</v>
      </c>
      <c r="E731">
        <v>40</v>
      </c>
      <c r="F731">
        <v>0</v>
      </c>
      <c r="G731">
        <v>0</v>
      </c>
      <c r="H731">
        <v>1</v>
      </c>
      <c r="I731">
        <v>27.720800000000001</v>
      </c>
      <c r="J731" t="s">
        <v>21</v>
      </c>
      <c r="K731" t="s">
        <v>1061</v>
      </c>
    </row>
    <row r="732" spans="1:11" x14ac:dyDescent="0.25">
      <c r="A732" s="1">
        <v>0</v>
      </c>
      <c r="B732" t="s">
        <v>983</v>
      </c>
      <c r="C732" t="s">
        <v>12</v>
      </c>
      <c r="D732">
        <v>1</v>
      </c>
      <c r="E732">
        <v>11.5</v>
      </c>
      <c r="F732">
        <v>1</v>
      </c>
      <c r="G732">
        <v>1</v>
      </c>
      <c r="H732">
        <v>3</v>
      </c>
      <c r="I732">
        <v>14.5</v>
      </c>
      <c r="J732" t="s">
        <v>13</v>
      </c>
      <c r="K732" t="s">
        <v>1061</v>
      </c>
    </row>
    <row r="733" spans="1:11" x14ac:dyDescent="0.25">
      <c r="A733" s="1">
        <v>0</v>
      </c>
      <c r="B733" t="s">
        <v>985</v>
      </c>
      <c r="C733" t="s">
        <v>12</v>
      </c>
      <c r="D733">
        <v>1</v>
      </c>
      <c r="E733">
        <v>61</v>
      </c>
      <c r="F733">
        <v>0</v>
      </c>
      <c r="G733">
        <v>0</v>
      </c>
      <c r="H733">
        <v>1</v>
      </c>
      <c r="I733">
        <v>33.5</v>
      </c>
      <c r="J733" t="s">
        <v>13</v>
      </c>
      <c r="K733" t="s">
        <v>1061</v>
      </c>
    </row>
    <row r="734" spans="1:11" x14ac:dyDescent="0.25">
      <c r="A734" s="1">
        <v>0</v>
      </c>
      <c r="B734" t="s">
        <v>986</v>
      </c>
      <c r="C734" t="s">
        <v>17</v>
      </c>
      <c r="D734">
        <v>0</v>
      </c>
      <c r="E734">
        <v>10</v>
      </c>
      <c r="F734">
        <v>0</v>
      </c>
      <c r="G734">
        <v>2</v>
      </c>
      <c r="H734">
        <v>3</v>
      </c>
      <c r="I734">
        <v>24.15</v>
      </c>
      <c r="J734" t="s">
        <v>13</v>
      </c>
      <c r="K734" t="s">
        <v>1061</v>
      </c>
    </row>
    <row r="735" spans="1:11" x14ac:dyDescent="0.25">
      <c r="A735" s="1">
        <v>0</v>
      </c>
      <c r="B735" t="s">
        <v>987</v>
      </c>
      <c r="C735" t="s">
        <v>12</v>
      </c>
      <c r="D735">
        <v>1</v>
      </c>
      <c r="E735">
        <v>36</v>
      </c>
      <c r="F735">
        <v>1</v>
      </c>
      <c r="G735">
        <v>1</v>
      </c>
      <c r="H735">
        <v>3</v>
      </c>
      <c r="I735">
        <v>24.15</v>
      </c>
      <c r="J735" t="s">
        <v>13</v>
      </c>
      <c r="K735" t="s">
        <v>1061</v>
      </c>
    </row>
    <row r="736" spans="1:11" x14ac:dyDescent="0.25">
      <c r="A736" s="1">
        <v>0</v>
      </c>
      <c r="B736" t="s">
        <v>988</v>
      </c>
      <c r="C736" t="s">
        <v>17</v>
      </c>
      <c r="D736">
        <v>0</v>
      </c>
      <c r="E736">
        <v>30</v>
      </c>
      <c r="F736">
        <v>1</v>
      </c>
      <c r="G736">
        <v>1</v>
      </c>
      <c r="H736">
        <v>3</v>
      </c>
      <c r="I736">
        <v>24.15</v>
      </c>
      <c r="J736" t="s">
        <v>13</v>
      </c>
      <c r="K736" t="s">
        <v>1061</v>
      </c>
    </row>
    <row r="737" spans="1:11" x14ac:dyDescent="0.25">
      <c r="A737" s="1">
        <v>0</v>
      </c>
      <c r="B737" t="s">
        <v>989</v>
      </c>
      <c r="C737" t="s">
        <v>12</v>
      </c>
      <c r="D737">
        <v>1</v>
      </c>
      <c r="E737">
        <v>33</v>
      </c>
      <c r="F737">
        <v>0</v>
      </c>
      <c r="G737">
        <v>0</v>
      </c>
      <c r="H737">
        <v>3</v>
      </c>
      <c r="I737">
        <v>9.5</v>
      </c>
      <c r="J737" t="s">
        <v>13</v>
      </c>
      <c r="K737" t="s">
        <v>1061</v>
      </c>
    </row>
    <row r="738" spans="1:11" x14ac:dyDescent="0.25">
      <c r="A738" s="1">
        <v>0</v>
      </c>
      <c r="B738" t="s">
        <v>990</v>
      </c>
      <c r="C738" t="s">
        <v>12</v>
      </c>
      <c r="D738">
        <v>1</v>
      </c>
      <c r="E738">
        <v>28</v>
      </c>
      <c r="F738">
        <v>0</v>
      </c>
      <c r="G738">
        <v>0</v>
      </c>
      <c r="H738">
        <v>3</v>
      </c>
      <c r="I738">
        <v>9.5</v>
      </c>
      <c r="J738" t="s">
        <v>13</v>
      </c>
      <c r="K738" t="s">
        <v>1061</v>
      </c>
    </row>
    <row r="739" spans="1:11" x14ac:dyDescent="0.25">
      <c r="A739" s="1">
        <v>0</v>
      </c>
      <c r="B739" t="s">
        <v>991</v>
      </c>
      <c r="C739" t="s">
        <v>12</v>
      </c>
      <c r="D739">
        <v>1</v>
      </c>
      <c r="E739">
        <v>28</v>
      </c>
      <c r="F739">
        <v>0</v>
      </c>
      <c r="G739">
        <v>0</v>
      </c>
      <c r="H739">
        <v>3</v>
      </c>
      <c r="I739">
        <v>9.5</v>
      </c>
      <c r="J739" t="s">
        <v>13</v>
      </c>
      <c r="K739" t="s">
        <v>1061</v>
      </c>
    </row>
    <row r="740" spans="1:11" x14ac:dyDescent="0.25">
      <c r="A740" s="1">
        <v>0</v>
      </c>
      <c r="B740" t="s">
        <v>994</v>
      </c>
      <c r="C740" t="s">
        <v>12</v>
      </c>
      <c r="D740">
        <v>1</v>
      </c>
      <c r="E740">
        <v>31</v>
      </c>
      <c r="F740">
        <v>3</v>
      </c>
      <c r="G740">
        <v>0</v>
      </c>
      <c r="H740">
        <v>3</v>
      </c>
      <c r="I740">
        <v>18</v>
      </c>
      <c r="J740" t="s">
        <v>13</v>
      </c>
      <c r="K740" t="s">
        <v>1061</v>
      </c>
    </row>
    <row r="741" spans="1:11" x14ac:dyDescent="0.25">
      <c r="A741" s="1">
        <v>0</v>
      </c>
      <c r="B741" t="s">
        <v>995</v>
      </c>
      <c r="C741" t="s">
        <v>12</v>
      </c>
      <c r="D741">
        <v>1</v>
      </c>
      <c r="E741">
        <v>16</v>
      </c>
      <c r="F741">
        <v>2</v>
      </c>
      <c r="G741">
        <v>0</v>
      </c>
      <c r="H741">
        <v>3</v>
      </c>
      <c r="I741">
        <v>18</v>
      </c>
      <c r="J741" t="s">
        <v>13</v>
      </c>
      <c r="K741" t="s">
        <v>1061</v>
      </c>
    </row>
    <row r="742" spans="1:11" x14ac:dyDescent="0.25">
      <c r="A742" s="1">
        <v>0</v>
      </c>
      <c r="B742" t="s">
        <v>996</v>
      </c>
      <c r="C742" t="s">
        <v>17</v>
      </c>
      <c r="D742">
        <v>0</v>
      </c>
      <c r="E742">
        <v>31</v>
      </c>
      <c r="F742">
        <v>1</v>
      </c>
      <c r="G742">
        <v>0</v>
      </c>
      <c r="H742">
        <v>3</v>
      </c>
      <c r="I742">
        <v>18</v>
      </c>
      <c r="J742" t="s">
        <v>13</v>
      </c>
      <c r="K742" t="s">
        <v>1061</v>
      </c>
    </row>
    <row r="743" spans="1:11" x14ac:dyDescent="0.25">
      <c r="A743" s="1">
        <v>1</v>
      </c>
      <c r="B743" t="s">
        <v>997</v>
      </c>
      <c r="C743" t="s">
        <v>12</v>
      </c>
      <c r="D743">
        <v>1</v>
      </c>
      <c r="E743">
        <v>22</v>
      </c>
      <c r="F743">
        <v>0</v>
      </c>
      <c r="G743">
        <v>0</v>
      </c>
      <c r="H743">
        <v>3</v>
      </c>
      <c r="I743">
        <v>7.2249999999999996</v>
      </c>
      <c r="J743" t="s">
        <v>21</v>
      </c>
      <c r="K743" t="s">
        <v>1061</v>
      </c>
    </row>
    <row r="744" spans="1:11" x14ac:dyDescent="0.25">
      <c r="A744" s="1">
        <v>0</v>
      </c>
      <c r="B744" t="s">
        <v>999</v>
      </c>
      <c r="C744" t="s">
        <v>12</v>
      </c>
      <c r="D744">
        <v>1</v>
      </c>
      <c r="E744">
        <v>20</v>
      </c>
      <c r="F744">
        <v>0</v>
      </c>
      <c r="G744">
        <v>0</v>
      </c>
      <c r="H744">
        <v>3</v>
      </c>
      <c r="I744">
        <v>7.8541999999999996</v>
      </c>
      <c r="J744" t="s">
        <v>13</v>
      </c>
      <c r="K744" t="s">
        <v>1061</v>
      </c>
    </row>
    <row r="745" spans="1:11" x14ac:dyDescent="0.25">
      <c r="A745" s="1">
        <v>0</v>
      </c>
      <c r="B745" t="s">
        <v>1000</v>
      </c>
      <c r="C745" t="s">
        <v>17</v>
      </c>
      <c r="D745">
        <v>0</v>
      </c>
      <c r="E745">
        <v>14</v>
      </c>
      <c r="F745">
        <v>0</v>
      </c>
      <c r="G745">
        <v>0</v>
      </c>
      <c r="H745">
        <v>3</v>
      </c>
      <c r="I745">
        <v>7.8541999999999996</v>
      </c>
      <c r="J745" t="s">
        <v>13</v>
      </c>
      <c r="K745" t="s">
        <v>1061</v>
      </c>
    </row>
    <row r="746" spans="1:11" x14ac:dyDescent="0.25">
      <c r="A746" s="1">
        <v>0</v>
      </c>
      <c r="B746" t="s">
        <v>1001</v>
      </c>
      <c r="C746" t="s">
        <v>12</v>
      </c>
      <c r="D746">
        <v>1</v>
      </c>
      <c r="E746">
        <v>22</v>
      </c>
      <c r="F746">
        <v>0</v>
      </c>
      <c r="G746">
        <v>0</v>
      </c>
      <c r="H746">
        <v>3</v>
      </c>
      <c r="I746">
        <v>7.8958000000000004</v>
      </c>
      <c r="J746" t="s">
        <v>13</v>
      </c>
      <c r="K746" t="s">
        <v>1061</v>
      </c>
    </row>
    <row r="747" spans="1:11" x14ac:dyDescent="0.25">
      <c r="A747" s="1">
        <v>0</v>
      </c>
      <c r="B747" t="s">
        <v>1002</v>
      </c>
      <c r="C747" t="s">
        <v>12</v>
      </c>
      <c r="D747">
        <v>1</v>
      </c>
      <c r="E747">
        <v>22</v>
      </c>
      <c r="F747">
        <v>0</v>
      </c>
      <c r="G747">
        <v>0</v>
      </c>
      <c r="H747">
        <v>3</v>
      </c>
      <c r="I747">
        <v>9</v>
      </c>
      <c r="J747" t="s">
        <v>13</v>
      </c>
      <c r="K747" t="s">
        <v>1061</v>
      </c>
    </row>
    <row r="748" spans="1:11" x14ac:dyDescent="0.25">
      <c r="A748" s="1">
        <v>1</v>
      </c>
      <c r="B748" t="s">
        <v>1003</v>
      </c>
      <c r="C748" t="s">
        <v>17</v>
      </c>
      <c r="D748">
        <v>0</v>
      </c>
      <c r="E748">
        <v>31</v>
      </c>
      <c r="F748">
        <v>0</v>
      </c>
      <c r="G748">
        <v>0</v>
      </c>
      <c r="H748">
        <v>2</v>
      </c>
      <c r="I748">
        <v>21</v>
      </c>
      <c r="J748" t="s">
        <v>13</v>
      </c>
      <c r="K748" t="s">
        <v>1061</v>
      </c>
    </row>
    <row r="749" spans="1:11" x14ac:dyDescent="0.25">
      <c r="A749" s="1">
        <v>0</v>
      </c>
      <c r="B749" t="s">
        <v>1004</v>
      </c>
      <c r="C749" t="s">
        <v>12</v>
      </c>
      <c r="D749">
        <v>1</v>
      </c>
      <c r="E749">
        <v>47</v>
      </c>
      <c r="F749">
        <v>0</v>
      </c>
      <c r="G749">
        <v>0</v>
      </c>
      <c r="H749">
        <v>1</v>
      </c>
      <c r="I749">
        <v>34.020800000000001</v>
      </c>
      <c r="J749" t="s">
        <v>13</v>
      </c>
      <c r="K749" t="s">
        <v>1061</v>
      </c>
    </row>
    <row r="750" spans="1:11" x14ac:dyDescent="0.25">
      <c r="A750" s="1">
        <v>0</v>
      </c>
      <c r="B750" t="s">
        <v>1007</v>
      </c>
      <c r="C750" t="s">
        <v>12</v>
      </c>
      <c r="D750">
        <v>1</v>
      </c>
      <c r="E750">
        <v>23</v>
      </c>
      <c r="F750">
        <v>1</v>
      </c>
      <c r="G750">
        <v>0</v>
      </c>
      <c r="H750">
        <v>2</v>
      </c>
      <c r="I750">
        <v>10.5</v>
      </c>
      <c r="J750" t="s">
        <v>13</v>
      </c>
      <c r="K750" t="s">
        <v>1061</v>
      </c>
    </row>
    <row r="751" spans="1:11" x14ac:dyDescent="0.25">
      <c r="A751" s="1">
        <v>1</v>
      </c>
      <c r="B751" t="s">
        <v>1008</v>
      </c>
      <c r="C751" t="s">
        <v>17</v>
      </c>
      <c r="D751">
        <v>0</v>
      </c>
      <c r="E751">
        <v>31</v>
      </c>
      <c r="F751">
        <v>0</v>
      </c>
      <c r="G751">
        <v>0</v>
      </c>
      <c r="H751">
        <v>2</v>
      </c>
      <c r="I751">
        <v>21</v>
      </c>
      <c r="J751" t="s">
        <v>13</v>
      </c>
      <c r="K751" t="s">
        <v>1061</v>
      </c>
    </row>
    <row r="752" spans="1:11" x14ac:dyDescent="0.25">
      <c r="A752" s="1">
        <v>0</v>
      </c>
      <c r="B752" t="s">
        <v>1009</v>
      </c>
      <c r="C752" t="s">
        <v>12</v>
      </c>
      <c r="D752">
        <v>1</v>
      </c>
      <c r="E752">
        <v>64</v>
      </c>
      <c r="F752">
        <v>1</v>
      </c>
      <c r="G752">
        <v>0</v>
      </c>
      <c r="H752">
        <v>1</v>
      </c>
      <c r="I752">
        <v>75.25</v>
      </c>
      <c r="J752" t="s">
        <v>21</v>
      </c>
      <c r="K752" t="s">
        <v>1061</v>
      </c>
    </row>
    <row r="753" spans="1:11" x14ac:dyDescent="0.25">
      <c r="A753" s="1">
        <v>1</v>
      </c>
      <c r="B753" t="s">
        <v>1010</v>
      </c>
      <c r="C753" t="s">
        <v>17</v>
      </c>
      <c r="D753">
        <v>0</v>
      </c>
      <c r="E753">
        <v>60</v>
      </c>
      <c r="F753">
        <v>1</v>
      </c>
      <c r="G753">
        <v>0</v>
      </c>
      <c r="H753">
        <v>1</v>
      </c>
      <c r="I753">
        <v>75.25</v>
      </c>
      <c r="J753" t="s">
        <v>21</v>
      </c>
      <c r="K753" t="s">
        <v>1061</v>
      </c>
    </row>
    <row r="754" spans="1:11" x14ac:dyDescent="0.25">
      <c r="A754" s="1">
        <v>1</v>
      </c>
      <c r="B754" t="s">
        <v>1011</v>
      </c>
      <c r="C754" t="s">
        <v>17</v>
      </c>
      <c r="D754">
        <v>0</v>
      </c>
      <c r="E754">
        <v>12</v>
      </c>
      <c r="F754">
        <v>0</v>
      </c>
      <c r="G754">
        <v>0</v>
      </c>
      <c r="H754">
        <v>2</v>
      </c>
      <c r="I754">
        <v>15.75</v>
      </c>
      <c r="J754" t="s">
        <v>13</v>
      </c>
      <c r="K754" t="s">
        <v>1061</v>
      </c>
    </row>
    <row r="755" spans="1:11" x14ac:dyDescent="0.25">
      <c r="A755" s="1">
        <v>1</v>
      </c>
      <c r="B755" t="s">
        <v>1013</v>
      </c>
      <c r="C755" t="s">
        <v>17</v>
      </c>
      <c r="D755">
        <v>0</v>
      </c>
      <c r="E755">
        <v>32.5</v>
      </c>
      <c r="F755">
        <v>0</v>
      </c>
      <c r="G755">
        <v>0</v>
      </c>
      <c r="H755">
        <v>2</v>
      </c>
      <c r="I755">
        <v>13</v>
      </c>
      <c r="J755" t="s">
        <v>13</v>
      </c>
      <c r="K755" t="s">
        <v>1061</v>
      </c>
    </row>
    <row r="756" spans="1:11" x14ac:dyDescent="0.25">
      <c r="A756" s="1">
        <v>0</v>
      </c>
      <c r="B756" t="s">
        <v>1014</v>
      </c>
      <c r="C756" t="s">
        <v>12</v>
      </c>
      <c r="D756">
        <v>1</v>
      </c>
      <c r="E756">
        <v>60</v>
      </c>
      <c r="F756">
        <v>0</v>
      </c>
      <c r="G756">
        <v>0</v>
      </c>
      <c r="H756">
        <v>1</v>
      </c>
      <c r="I756">
        <v>26.55</v>
      </c>
      <c r="J756" t="s">
        <v>13</v>
      </c>
      <c r="K756" t="s">
        <v>1061</v>
      </c>
    </row>
    <row r="757" spans="1:11" x14ac:dyDescent="0.25">
      <c r="A757" s="1">
        <v>0</v>
      </c>
      <c r="B757" t="s">
        <v>1015</v>
      </c>
      <c r="C757" t="s">
        <v>12</v>
      </c>
      <c r="D757">
        <v>1</v>
      </c>
      <c r="E757">
        <v>27</v>
      </c>
      <c r="F757">
        <v>1</v>
      </c>
      <c r="G757">
        <v>0</v>
      </c>
      <c r="H757">
        <v>2</v>
      </c>
      <c r="I757">
        <v>26</v>
      </c>
      <c r="J757" t="s">
        <v>13</v>
      </c>
      <c r="K757" t="s">
        <v>1061</v>
      </c>
    </row>
    <row r="758" spans="1:11" x14ac:dyDescent="0.25">
      <c r="A758" s="1">
        <v>1</v>
      </c>
      <c r="B758" t="s">
        <v>1016</v>
      </c>
      <c r="C758" t="s">
        <v>17</v>
      </c>
      <c r="D758">
        <v>0</v>
      </c>
      <c r="E758">
        <v>29</v>
      </c>
      <c r="F758">
        <v>1</v>
      </c>
      <c r="G758">
        <v>0</v>
      </c>
      <c r="H758">
        <v>2</v>
      </c>
      <c r="I758">
        <v>26</v>
      </c>
      <c r="J758" t="s">
        <v>13</v>
      </c>
      <c r="K758" t="s">
        <v>1061</v>
      </c>
    </row>
    <row r="759" spans="1:11" x14ac:dyDescent="0.25">
      <c r="A759" s="1">
        <v>1</v>
      </c>
      <c r="B759" t="s">
        <v>1017</v>
      </c>
      <c r="C759" t="s">
        <v>12</v>
      </c>
      <c r="D759">
        <v>1</v>
      </c>
      <c r="E759">
        <v>2</v>
      </c>
      <c r="F759">
        <v>1</v>
      </c>
      <c r="G759">
        <v>1</v>
      </c>
      <c r="H759">
        <v>2</v>
      </c>
      <c r="I759">
        <v>23</v>
      </c>
      <c r="J759" t="s">
        <v>13</v>
      </c>
      <c r="K759" t="s">
        <v>1061</v>
      </c>
    </row>
    <row r="760" spans="1:11" x14ac:dyDescent="0.25">
      <c r="A760" s="1">
        <v>1</v>
      </c>
      <c r="B760" t="s">
        <v>1019</v>
      </c>
      <c r="C760" t="s">
        <v>17</v>
      </c>
      <c r="D760">
        <v>0</v>
      </c>
      <c r="E760">
        <v>29</v>
      </c>
      <c r="F760">
        <v>0</v>
      </c>
      <c r="G760">
        <v>2</v>
      </c>
      <c r="H760">
        <v>2</v>
      </c>
      <c r="I760">
        <v>23</v>
      </c>
      <c r="J760" t="s">
        <v>13</v>
      </c>
      <c r="K760" t="s">
        <v>1061</v>
      </c>
    </row>
    <row r="761" spans="1:11" x14ac:dyDescent="0.25">
      <c r="A761" s="1">
        <v>1</v>
      </c>
      <c r="B761" t="s">
        <v>1021</v>
      </c>
      <c r="C761" t="s">
        <v>17</v>
      </c>
      <c r="D761">
        <v>0</v>
      </c>
      <c r="E761">
        <v>0.91669999999999996</v>
      </c>
      <c r="F761">
        <v>1</v>
      </c>
      <c r="G761">
        <v>2</v>
      </c>
      <c r="H761">
        <v>2</v>
      </c>
      <c r="I761">
        <v>27.75</v>
      </c>
      <c r="J761" t="s">
        <v>13</v>
      </c>
      <c r="K761" t="s">
        <v>1061</v>
      </c>
    </row>
    <row r="762" spans="1:11" x14ac:dyDescent="0.25">
      <c r="A762" s="1">
        <v>1</v>
      </c>
      <c r="B762" t="s">
        <v>1022</v>
      </c>
      <c r="C762" t="s">
        <v>17</v>
      </c>
      <c r="D762">
        <v>0</v>
      </c>
      <c r="E762">
        <v>5</v>
      </c>
      <c r="F762">
        <v>1</v>
      </c>
      <c r="G762">
        <v>2</v>
      </c>
      <c r="H762">
        <v>2</v>
      </c>
      <c r="I762">
        <v>27.75</v>
      </c>
      <c r="J762" t="s">
        <v>13</v>
      </c>
      <c r="K762" t="s">
        <v>1061</v>
      </c>
    </row>
    <row r="763" spans="1:11" x14ac:dyDescent="0.25">
      <c r="A763" s="1">
        <v>0</v>
      </c>
      <c r="B763" t="s">
        <v>1023</v>
      </c>
      <c r="C763" t="s">
        <v>12</v>
      </c>
      <c r="D763">
        <v>1</v>
      </c>
      <c r="E763">
        <v>36</v>
      </c>
      <c r="F763">
        <v>1</v>
      </c>
      <c r="G763">
        <v>2</v>
      </c>
      <c r="H763">
        <v>2</v>
      </c>
      <c r="I763">
        <v>27.75</v>
      </c>
      <c r="J763" t="s">
        <v>13</v>
      </c>
      <c r="K763" t="s">
        <v>1061</v>
      </c>
    </row>
    <row r="764" spans="1:11" x14ac:dyDescent="0.25">
      <c r="A764" s="1">
        <v>1</v>
      </c>
      <c r="B764" t="s">
        <v>1024</v>
      </c>
      <c r="C764" t="s">
        <v>17</v>
      </c>
      <c r="D764">
        <v>0</v>
      </c>
      <c r="E764">
        <v>33</v>
      </c>
      <c r="F764">
        <v>1</v>
      </c>
      <c r="G764">
        <v>2</v>
      </c>
      <c r="H764">
        <v>2</v>
      </c>
      <c r="I764">
        <v>27.75</v>
      </c>
      <c r="J764" t="s">
        <v>13</v>
      </c>
      <c r="K764" t="s">
        <v>1061</v>
      </c>
    </row>
    <row r="765" spans="1:11" x14ac:dyDescent="0.25">
      <c r="A765" s="1">
        <v>1</v>
      </c>
      <c r="B765" t="s">
        <v>1025</v>
      </c>
      <c r="C765" t="s">
        <v>17</v>
      </c>
      <c r="D765">
        <v>0</v>
      </c>
      <c r="E765">
        <v>38</v>
      </c>
      <c r="F765">
        <v>0</v>
      </c>
      <c r="G765">
        <v>0</v>
      </c>
      <c r="H765">
        <v>3</v>
      </c>
      <c r="I765">
        <v>7.2291999999999996</v>
      </c>
      <c r="J765" t="s">
        <v>21</v>
      </c>
      <c r="K765" t="s">
        <v>1061</v>
      </c>
    </row>
    <row r="766" spans="1:11" x14ac:dyDescent="0.25">
      <c r="A766" s="1">
        <v>0</v>
      </c>
      <c r="B766" t="s">
        <v>1026</v>
      </c>
      <c r="C766" t="s">
        <v>12</v>
      </c>
      <c r="D766">
        <v>1</v>
      </c>
      <c r="E766">
        <v>66</v>
      </c>
      <c r="F766">
        <v>0</v>
      </c>
      <c r="G766">
        <v>0</v>
      </c>
      <c r="H766">
        <v>2</v>
      </c>
      <c r="I766">
        <v>10.5</v>
      </c>
      <c r="J766" t="s">
        <v>13</v>
      </c>
      <c r="K766" t="s">
        <v>1061</v>
      </c>
    </row>
    <row r="767" spans="1:11" x14ac:dyDescent="0.25">
      <c r="A767" s="1">
        <v>0</v>
      </c>
      <c r="B767" t="s">
        <v>1028</v>
      </c>
      <c r="C767" t="s">
        <v>12</v>
      </c>
      <c r="D767">
        <v>1</v>
      </c>
      <c r="E767">
        <v>21</v>
      </c>
      <c r="F767">
        <v>0</v>
      </c>
      <c r="G767">
        <v>1</v>
      </c>
      <c r="H767">
        <v>1</v>
      </c>
      <c r="I767">
        <v>77.287499999999994</v>
      </c>
      <c r="J767" t="s">
        <v>13</v>
      </c>
      <c r="K767" t="s">
        <v>1061</v>
      </c>
    </row>
    <row r="768" spans="1:11" x14ac:dyDescent="0.25">
      <c r="A768" s="1">
        <v>1</v>
      </c>
      <c r="B768" t="s">
        <v>1029</v>
      </c>
      <c r="C768" t="s">
        <v>17</v>
      </c>
      <c r="D768">
        <v>0</v>
      </c>
      <c r="E768">
        <v>55</v>
      </c>
      <c r="F768">
        <v>0</v>
      </c>
      <c r="G768">
        <v>0</v>
      </c>
      <c r="H768">
        <v>1</v>
      </c>
      <c r="I768">
        <v>135.63329999999999</v>
      </c>
      <c r="J768" t="s">
        <v>21</v>
      </c>
      <c r="K768" t="s">
        <v>1061</v>
      </c>
    </row>
    <row r="769" spans="1:11" x14ac:dyDescent="0.25">
      <c r="A769" s="1">
        <v>1</v>
      </c>
      <c r="B769" t="s">
        <v>1030</v>
      </c>
      <c r="C769" t="s">
        <v>17</v>
      </c>
      <c r="D769">
        <v>0</v>
      </c>
      <c r="E769">
        <v>31</v>
      </c>
      <c r="F769">
        <v>0</v>
      </c>
      <c r="G769">
        <v>2</v>
      </c>
      <c r="H769">
        <v>1</v>
      </c>
      <c r="I769">
        <v>164.86670000000001</v>
      </c>
      <c r="J769" t="s">
        <v>13</v>
      </c>
      <c r="K769" t="s">
        <v>1061</v>
      </c>
    </row>
    <row r="770" spans="1:11" x14ac:dyDescent="0.25">
      <c r="A770" s="1">
        <v>0</v>
      </c>
      <c r="B770" t="s">
        <v>1031</v>
      </c>
      <c r="C770" t="s">
        <v>12</v>
      </c>
      <c r="D770">
        <v>1</v>
      </c>
      <c r="E770">
        <v>57</v>
      </c>
      <c r="F770">
        <v>1</v>
      </c>
      <c r="G770">
        <v>1</v>
      </c>
      <c r="H770">
        <v>1</v>
      </c>
      <c r="I770">
        <v>164.86670000000001</v>
      </c>
      <c r="J770" t="s">
        <v>13</v>
      </c>
      <c r="K770" t="s">
        <v>1061</v>
      </c>
    </row>
    <row r="771" spans="1:11" x14ac:dyDescent="0.25">
      <c r="A771" s="1">
        <v>0</v>
      </c>
      <c r="B771" t="s">
        <v>1034</v>
      </c>
      <c r="C771" t="s">
        <v>12</v>
      </c>
      <c r="D771">
        <v>1</v>
      </c>
      <c r="E771">
        <v>50</v>
      </c>
      <c r="F771">
        <v>1</v>
      </c>
      <c r="G771">
        <v>1</v>
      </c>
      <c r="H771">
        <v>1</v>
      </c>
      <c r="I771">
        <v>211.5</v>
      </c>
      <c r="J771" t="s">
        <v>21</v>
      </c>
      <c r="K771" t="s">
        <v>1061</v>
      </c>
    </row>
    <row r="772" spans="1:11" x14ac:dyDescent="0.25">
      <c r="A772" s="1">
        <v>0</v>
      </c>
      <c r="B772" t="s">
        <v>1035</v>
      </c>
      <c r="C772" t="s">
        <v>12</v>
      </c>
      <c r="D772">
        <v>1</v>
      </c>
      <c r="E772">
        <v>27</v>
      </c>
      <c r="F772">
        <v>0</v>
      </c>
      <c r="G772">
        <v>2</v>
      </c>
      <c r="H772">
        <v>1</v>
      </c>
      <c r="I772">
        <v>211.5</v>
      </c>
      <c r="J772" t="s">
        <v>21</v>
      </c>
      <c r="K772" t="s">
        <v>1061</v>
      </c>
    </row>
    <row r="773" spans="1:11" x14ac:dyDescent="0.25">
      <c r="A773" s="1">
        <v>1</v>
      </c>
      <c r="B773" t="s">
        <v>1036</v>
      </c>
      <c r="C773" t="s">
        <v>17</v>
      </c>
      <c r="D773">
        <v>0</v>
      </c>
      <c r="E773">
        <v>50</v>
      </c>
      <c r="F773">
        <v>1</v>
      </c>
      <c r="G773">
        <v>1</v>
      </c>
      <c r="H773">
        <v>1</v>
      </c>
      <c r="I773">
        <v>211.5</v>
      </c>
      <c r="J773" t="s">
        <v>21</v>
      </c>
      <c r="K773" t="s">
        <v>1061</v>
      </c>
    </row>
    <row r="774" spans="1:11" x14ac:dyDescent="0.25">
      <c r="A774" s="1">
        <v>0</v>
      </c>
      <c r="B774" t="s">
        <v>1037</v>
      </c>
      <c r="C774" t="s">
        <v>12</v>
      </c>
      <c r="D774">
        <v>1</v>
      </c>
      <c r="E774">
        <v>18</v>
      </c>
      <c r="F774">
        <v>1</v>
      </c>
      <c r="G774">
        <v>0</v>
      </c>
      <c r="H774">
        <v>3</v>
      </c>
      <c r="I774">
        <v>6.4958</v>
      </c>
      <c r="J774" t="s">
        <v>13</v>
      </c>
      <c r="K774" t="s">
        <v>1061</v>
      </c>
    </row>
    <row r="775" spans="1:11" x14ac:dyDescent="0.25">
      <c r="A775" s="1">
        <v>1</v>
      </c>
      <c r="B775" t="s">
        <v>1039</v>
      </c>
      <c r="C775" t="s">
        <v>12</v>
      </c>
      <c r="D775">
        <v>1</v>
      </c>
      <c r="E775">
        <v>31</v>
      </c>
      <c r="F775">
        <v>0</v>
      </c>
      <c r="G775">
        <v>0</v>
      </c>
      <c r="H775">
        <v>2</v>
      </c>
      <c r="I775">
        <v>13</v>
      </c>
      <c r="J775" t="s">
        <v>13</v>
      </c>
      <c r="K775" t="s">
        <v>1061</v>
      </c>
    </row>
    <row r="776" spans="1:11" x14ac:dyDescent="0.25">
      <c r="A776" s="1">
        <v>1</v>
      </c>
      <c r="B776" t="s">
        <v>1041</v>
      </c>
      <c r="C776" t="s">
        <v>17</v>
      </c>
      <c r="D776">
        <v>0</v>
      </c>
      <c r="E776">
        <v>21</v>
      </c>
      <c r="F776">
        <v>0</v>
      </c>
      <c r="G776">
        <v>0</v>
      </c>
      <c r="H776">
        <v>1</v>
      </c>
      <c r="I776">
        <v>26.55</v>
      </c>
      <c r="J776" t="s">
        <v>13</v>
      </c>
      <c r="K776" t="s">
        <v>1061</v>
      </c>
    </row>
    <row r="777" spans="1:11" x14ac:dyDescent="0.25">
      <c r="A777" s="1">
        <v>0</v>
      </c>
      <c r="B777" t="s">
        <v>1042</v>
      </c>
      <c r="C777" t="s">
        <v>12</v>
      </c>
      <c r="D777">
        <v>1</v>
      </c>
      <c r="E777">
        <v>51</v>
      </c>
      <c r="F777">
        <v>0</v>
      </c>
      <c r="G777">
        <v>1</v>
      </c>
      <c r="H777">
        <v>1</v>
      </c>
      <c r="I777">
        <v>61.379199999999997</v>
      </c>
      <c r="J777" t="s">
        <v>21</v>
      </c>
      <c r="K777" t="s">
        <v>1061</v>
      </c>
    </row>
    <row r="778" spans="1:11" x14ac:dyDescent="0.25">
      <c r="A778" s="1">
        <v>0</v>
      </c>
      <c r="B778" t="s">
        <v>1043</v>
      </c>
      <c r="C778" t="s">
        <v>12</v>
      </c>
      <c r="D778">
        <v>1</v>
      </c>
      <c r="E778">
        <v>28.5</v>
      </c>
      <c r="F778">
        <v>0</v>
      </c>
      <c r="G778">
        <v>0</v>
      </c>
      <c r="H778">
        <v>3</v>
      </c>
      <c r="I778">
        <v>16.100000000000001</v>
      </c>
      <c r="J778" t="s">
        <v>13</v>
      </c>
      <c r="K778" t="s">
        <v>1061</v>
      </c>
    </row>
    <row r="779" spans="1:11" x14ac:dyDescent="0.25">
      <c r="A779" s="1">
        <v>1</v>
      </c>
      <c r="B779" t="s">
        <v>1044</v>
      </c>
      <c r="C779" t="s">
        <v>12</v>
      </c>
      <c r="D779">
        <v>1</v>
      </c>
      <c r="E779">
        <v>21</v>
      </c>
      <c r="F779">
        <v>0</v>
      </c>
      <c r="G779">
        <v>1</v>
      </c>
      <c r="H779">
        <v>1</v>
      </c>
      <c r="I779">
        <v>61.379199999999997</v>
      </c>
      <c r="J779" t="s">
        <v>21</v>
      </c>
      <c r="K779" t="s">
        <v>1061</v>
      </c>
    </row>
    <row r="780" spans="1:11" x14ac:dyDescent="0.25">
      <c r="A780" s="1">
        <v>0</v>
      </c>
      <c r="B780" t="s">
        <v>1047</v>
      </c>
      <c r="C780" t="s">
        <v>12</v>
      </c>
      <c r="D780">
        <v>1</v>
      </c>
      <c r="E780">
        <v>27</v>
      </c>
      <c r="F780">
        <v>0</v>
      </c>
      <c r="G780">
        <v>0</v>
      </c>
      <c r="H780">
        <v>3</v>
      </c>
      <c r="I780">
        <v>8.6624999999999996</v>
      </c>
      <c r="J780" t="s">
        <v>13</v>
      </c>
      <c r="K780" t="s">
        <v>1061</v>
      </c>
    </row>
    <row r="781" spans="1:11" x14ac:dyDescent="0.25">
      <c r="A781" s="1">
        <v>0</v>
      </c>
      <c r="B781" t="s">
        <v>1048</v>
      </c>
      <c r="C781" t="s">
        <v>12</v>
      </c>
      <c r="D781">
        <v>1</v>
      </c>
      <c r="E781">
        <v>36</v>
      </c>
      <c r="F781">
        <v>0</v>
      </c>
      <c r="G781">
        <v>0</v>
      </c>
      <c r="H781">
        <v>3</v>
      </c>
      <c r="I781">
        <v>9.5</v>
      </c>
      <c r="J781" t="s">
        <v>13</v>
      </c>
      <c r="K781" t="s">
        <v>1061</v>
      </c>
    </row>
    <row r="782" spans="1:11" x14ac:dyDescent="0.25">
      <c r="A782" s="1">
        <v>0</v>
      </c>
      <c r="B782" t="s">
        <v>1050</v>
      </c>
      <c r="C782" t="s">
        <v>12</v>
      </c>
      <c r="D782">
        <v>1</v>
      </c>
      <c r="E782">
        <v>62</v>
      </c>
      <c r="F782">
        <v>0</v>
      </c>
      <c r="G782">
        <v>0</v>
      </c>
      <c r="H782">
        <v>1</v>
      </c>
      <c r="I782">
        <v>26.55</v>
      </c>
      <c r="J782" t="s">
        <v>13</v>
      </c>
      <c r="K782" t="s">
        <v>1061</v>
      </c>
    </row>
    <row r="783" spans="1:11" x14ac:dyDescent="0.25">
      <c r="A783" s="1">
        <v>1</v>
      </c>
      <c r="B783" t="s">
        <v>1052</v>
      </c>
      <c r="C783" t="s">
        <v>17</v>
      </c>
      <c r="D783">
        <v>0</v>
      </c>
      <c r="E783">
        <v>15</v>
      </c>
      <c r="F783">
        <v>1</v>
      </c>
      <c r="G783">
        <v>0</v>
      </c>
      <c r="H783">
        <v>3</v>
      </c>
      <c r="I783">
        <v>14.4542</v>
      </c>
      <c r="J783" t="s">
        <v>21</v>
      </c>
      <c r="K783" t="s">
        <v>1061</v>
      </c>
    </row>
    <row r="784" spans="1:11" x14ac:dyDescent="0.25">
      <c r="A784" s="1">
        <v>0</v>
      </c>
      <c r="B784" t="s">
        <v>1054</v>
      </c>
      <c r="C784" t="s">
        <v>12</v>
      </c>
      <c r="D784">
        <v>1</v>
      </c>
      <c r="E784">
        <v>45.5</v>
      </c>
      <c r="F784">
        <v>0</v>
      </c>
      <c r="G784">
        <v>0</v>
      </c>
      <c r="H784">
        <v>3</v>
      </c>
      <c r="I784">
        <v>7.2249999999999996</v>
      </c>
      <c r="J784" t="s">
        <v>21</v>
      </c>
      <c r="K784" t="s">
        <v>1061</v>
      </c>
    </row>
    <row r="785" spans="1:11" x14ac:dyDescent="0.25">
      <c r="A785" s="1">
        <v>0</v>
      </c>
      <c r="B785" t="s">
        <v>1055</v>
      </c>
      <c r="C785" t="s">
        <v>17</v>
      </c>
      <c r="D785">
        <v>0</v>
      </c>
      <c r="E785">
        <v>24</v>
      </c>
      <c r="F785">
        <v>0</v>
      </c>
      <c r="G785">
        <v>0</v>
      </c>
      <c r="H785">
        <v>2</v>
      </c>
      <c r="I785">
        <v>13</v>
      </c>
      <c r="J785" t="s">
        <v>13</v>
      </c>
      <c r="K785" t="s">
        <v>1061</v>
      </c>
    </row>
    <row r="786" spans="1:11" x14ac:dyDescent="0.25">
      <c r="A786" s="1">
        <v>0</v>
      </c>
      <c r="B786" t="s">
        <v>1056</v>
      </c>
      <c r="C786" t="s">
        <v>17</v>
      </c>
      <c r="D786">
        <v>0</v>
      </c>
      <c r="E786">
        <v>14.5</v>
      </c>
      <c r="F786">
        <v>1</v>
      </c>
      <c r="G786">
        <v>0</v>
      </c>
      <c r="H786">
        <v>3</v>
      </c>
      <c r="I786">
        <v>14.4542</v>
      </c>
      <c r="J786" t="s">
        <v>21</v>
      </c>
      <c r="K786" t="s">
        <v>1061</v>
      </c>
    </row>
    <row r="787" spans="1:11" x14ac:dyDescent="0.25">
      <c r="A787" s="1">
        <v>0</v>
      </c>
      <c r="B787" t="s">
        <v>1058</v>
      </c>
      <c r="C787" t="s">
        <v>12</v>
      </c>
      <c r="D787">
        <v>1</v>
      </c>
      <c r="E787">
        <v>27</v>
      </c>
      <c r="F787">
        <v>0</v>
      </c>
      <c r="G787">
        <v>0</v>
      </c>
      <c r="H787">
        <v>3</v>
      </c>
      <c r="I787">
        <v>7.2249999999999996</v>
      </c>
      <c r="J787" t="s">
        <v>21</v>
      </c>
      <c r="K787" t="s">
        <v>1061</v>
      </c>
    </row>
    <row r="788" spans="1:11" x14ac:dyDescent="0.25">
      <c r="A788" s="1">
        <v>0</v>
      </c>
      <c r="B788" t="s">
        <v>1059</v>
      </c>
      <c r="C788" t="s">
        <v>12</v>
      </c>
      <c r="D788">
        <v>1</v>
      </c>
      <c r="E788">
        <v>29</v>
      </c>
      <c r="F788">
        <v>0</v>
      </c>
      <c r="G788">
        <v>0</v>
      </c>
      <c r="H788">
        <v>3</v>
      </c>
      <c r="I788">
        <v>7.875</v>
      </c>
      <c r="J788" t="s">
        <v>13</v>
      </c>
      <c r="K788" t="s">
        <v>1061</v>
      </c>
    </row>
  </sheetData>
  <autoFilter ref="A1:K788" xr:uid="{3999A5C3-BC64-45F4-A5C6-46020EC36BA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00DD-C61C-4500-AABA-1F5538D65457}">
  <sheetPr codeName="Sheet3"/>
  <dimension ref="A1:T261"/>
  <sheetViews>
    <sheetView zoomScale="130" zoomScaleNormal="130" workbookViewId="0">
      <pane ySplit="2" topLeftCell="A3" activePane="bottomLeft" state="frozen"/>
      <selection pane="bottomLeft" activeCell="T2" sqref="T2"/>
    </sheetView>
  </sheetViews>
  <sheetFormatPr defaultRowHeight="15" x14ac:dyDescent="0.25"/>
  <cols>
    <col min="1" max="1" width="10.85546875" bestFit="1" customWidth="1"/>
    <col min="2" max="2" width="11.42578125" customWidth="1"/>
    <col min="3" max="3" width="9.5703125" bestFit="1" customWidth="1"/>
    <col min="4" max="4" width="13.5703125" bestFit="1" customWidth="1"/>
    <col min="5" max="5" width="7.5703125" bestFit="1" customWidth="1"/>
    <col min="6" max="6" width="15.5703125" bestFit="1" customWidth="1"/>
    <col min="7" max="7" width="13.42578125" bestFit="1" customWidth="1"/>
    <col min="8" max="8" width="8.5703125" bestFit="1" customWidth="1"/>
    <col min="9" max="9" width="9.85546875" bestFit="1" customWidth="1"/>
    <col min="10" max="10" width="13.140625" bestFit="1" customWidth="1"/>
    <col min="11" max="11" width="13.5703125" bestFit="1" customWidth="1"/>
    <col min="13" max="13" width="12.85546875" bestFit="1" customWidth="1"/>
    <col min="14" max="14" width="9.7109375" bestFit="1" customWidth="1"/>
    <col min="15" max="15" width="11.5703125" bestFit="1" customWidth="1"/>
  </cols>
  <sheetData>
    <row r="1" spans="1:20" s="2" customFormat="1" x14ac:dyDescent="0.25">
      <c r="L1" s="39">
        <v>4.6875643430993694</v>
      </c>
      <c r="M1" s="38">
        <v>-2.5508070626952604</v>
      </c>
      <c r="N1" s="38">
        <v>-3.855584796137005E-2</v>
      </c>
      <c r="O1" s="38">
        <v>-1.0513905224412043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1112</v>
      </c>
      <c r="M2" t="s">
        <v>1151</v>
      </c>
      <c r="N2" t="s">
        <v>1152</v>
      </c>
      <c r="O2" t="s">
        <v>1153</v>
      </c>
      <c r="P2" t="s">
        <v>1154</v>
      </c>
      <c r="Q2" t="s">
        <v>1147</v>
      </c>
      <c r="R2" t="s">
        <v>1149</v>
      </c>
      <c r="S2" t="s">
        <v>1155</v>
      </c>
      <c r="T2" t="s">
        <v>1156</v>
      </c>
    </row>
    <row r="3" spans="1:20" x14ac:dyDescent="0.25">
      <c r="A3">
        <v>0</v>
      </c>
      <c r="B3" t="s">
        <v>11</v>
      </c>
      <c r="C3" t="s">
        <v>12</v>
      </c>
      <c r="D3">
        <v>1</v>
      </c>
      <c r="E3">
        <v>42</v>
      </c>
      <c r="F3">
        <v>0</v>
      </c>
      <c r="G3">
        <v>0</v>
      </c>
      <c r="H3">
        <v>3</v>
      </c>
      <c r="I3">
        <v>7.55</v>
      </c>
      <c r="J3" t="s">
        <v>13</v>
      </c>
      <c r="K3" t="s">
        <v>1060</v>
      </c>
      <c r="L3">
        <f>1*$L$1</f>
        <v>4.6875643430993694</v>
      </c>
      <c r="M3">
        <f>D3*$M$1</f>
        <v>-2.5508070626952604</v>
      </c>
      <c r="N3">
        <f>E3*$N$1</f>
        <v>-1.6193456143775422</v>
      </c>
      <c r="O3">
        <f>H3*$O$1</f>
        <v>-3.1541715673236128</v>
      </c>
      <c r="P3">
        <f>SUM(L3:O3)</f>
        <v>-2.636759901297046</v>
      </c>
      <c r="Q3">
        <f>EXP(P3)</f>
        <v>7.1592862102060825E-2</v>
      </c>
      <c r="R3">
        <f>1+Q3</f>
        <v>1.0715928621020607</v>
      </c>
      <c r="S3">
        <f>Q3/R3</f>
        <v>6.6809760156131173E-2</v>
      </c>
      <c r="T3">
        <f>IF(S3&gt;0.5,1,0)</f>
        <v>0</v>
      </c>
    </row>
    <row r="4" spans="1:20" x14ac:dyDescent="0.25">
      <c r="A4">
        <v>0</v>
      </c>
      <c r="B4" t="s">
        <v>14</v>
      </c>
      <c r="C4" t="s">
        <v>12</v>
      </c>
      <c r="D4">
        <v>1</v>
      </c>
      <c r="E4">
        <v>13</v>
      </c>
      <c r="F4">
        <v>0</v>
      </c>
      <c r="G4">
        <v>2</v>
      </c>
      <c r="H4">
        <v>3</v>
      </c>
      <c r="I4">
        <v>20.25</v>
      </c>
      <c r="J4" t="s">
        <v>13</v>
      </c>
      <c r="K4" t="s">
        <v>1060</v>
      </c>
      <c r="L4" s="2">
        <f t="shared" ref="L4:L67" si="0">1*$L$1</f>
        <v>4.6875643430993694</v>
      </c>
      <c r="M4" s="2">
        <f t="shared" ref="M4:M67" si="1">D4*$M$1</f>
        <v>-2.5508070626952604</v>
      </c>
      <c r="N4" s="2">
        <f t="shared" ref="N4:N67" si="2">E4*$N$1</f>
        <v>-0.50122602349781065</v>
      </c>
      <c r="O4" s="2">
        <f t="shared" ref="O4:O67" si="3">H4*$O$1</f>
        <v>-3.1541715673236128</v>
      </c>
      <c r="P4" s="2">
        <f t="shared" ref="P4:P67" si="4">SUM(L4:O4)</f>
        <v>-1.5186403104173145</v>
      </c>
      <c r="Q4" s="2">
        <f t="shared" ref="Q4:Q67" si="5">EXP(P4)</f>
        <v>0.21900946949060543</v>
      </c>
      <c r="R4" s="2">
        <f t="shared" ref="R4:R67" si="6">1+Q4</f>
        <v>1.2190094694906055</v>
      </c>
      <c r="S4" s="2">
        <f t="shared" ref="S4:S67" si="7">Q4/R4</f>
        <v>0.17966182787909282</v>
      </c>
      <c r="T4" s="2">
        <f t="shared" ref="T4:T67" si="8">IF(S4&gt;0.5,1,0)</f>
        <v>0</v>
      </c>
    </row>
    <row r="5" spans="1:20" x14ac:dyDescent="0.25">
      <c r="A5">
        <v>1</v>
      </c>
      <c r="B5" t="s">
        <v>24</v>
      </c>
      <c r="C5" t="s">
        <v>17</v>
      </c>
      <c r="D5">
        <v>0</v>
      </c>
      <c r="E5">
        <v>18</v>
      </c>
      <c r="F5">
        <v>0</v>
      </c>
      <c r="G5">
        <v>0</v>
      </c>
      <c r="H5">
        <v>3</v>
      </c>
      <c r="I5">
        <v>7.2291999999999996</v>
      </c>
      <c r="J5" t="s">
        <v>21</v>
      </c>
      <c r="K5" t="s">
        <v>1060</v>
      </c>
      <c r="L5" s="2">
        <f t="shared" si="0"/>
        <v>4.6875643430993694</v>
      </c>
      <c r="M5" s="2">
        <f t="shared" si="1"/>
        <v>0</v>
      </c>
      <c r="N5" s="2">
        <f t="shared" si="2"/>
        <v>-0.69400526330466095</v>
      </c>
      <c r="O5" s="2">
        <f t="shared" si="3"/>
        <v>-3.1541715673236128</v>
      </c>
      <c r="P5" s="2">
        <f t="shared" si="4"/>
        <v>0.83938751247109566</v>
      </c>
      <c r="Q5" s="2">
        <f t="shared" si="5"/>
        <v>2.3149486652888371</v>
      </c>
      <c r="R5" s="2">
        <f t="shared" si="6"/>
        <v>3.3149486652888371</v>
      </c>
      <c r="S5" s="2">
        <f t="shared" si="7"/>
        <v>0.69833620337138214</v>
      </c>
      <c r="T5" s="2">
        <f t="shared" si="8"/>
        <v>1</v>
      </c>
    </row>
    <row r="6" spans="1:20" x14ac:dyDescent="0.25">
      <c r="A6">
        <v>0</v>
      </c>
      <c r="B6" t="s">
        <v>37</v>
      </c>
      <c r="C6" t="s">
        <v>12</v>
      </c>
      <c r="D6">
        <v>1</v>
      </c>
      <c r="E6">
        <v>35</v>
      </c>
      <c r="F6">
        <v>0</v>
      </c>
      <c r="G6">
        <v>0</v>
      </c>
      <c r="H6">
        <v>3</v>
      </c>
      <c r="I6">
        <v>8.0500000000000007</v>
      </c>
      <c r="J6" t="s">
        <v>13</v>
      </c>
      <c r="K6" t="s">
        <v>1060</v>
      </c>
      <c r="L6" s="2">
        <f t="shared" si="0"/>
        <v>4.6875643430993694</v>
      </c>
      <c r="M6" s="2">
        <f t="shared" si="1"/>
        <v>-2.5508070626952604</v>
      </c>
      <c r="N6" s="2">
        <f t="shared" si="2"/>
        <v>-1.3494546786479518</v>
      </c>
      <c r="O6" s="2">
        <f t="shared" si="3"/>
        <v>-3.1541715673236128</v>
      </c>
      <c r="P6" s="2">
        <f t="shared" si="4"/>
        <v>-2.3668689655674555</v>
      </c>
      <c r="Q6" s="2">
        <f t="shared" si="5"/>
        <v>9.3773876342799309E-2</v>
      </c>
      <c r="R6" s="2">
        <f t="shared" si="6"/>
        <v>1.0937738763427993</v>
      </c>
      <c r="S6" s="2">
        <f t="shared" si="7"/>
        <v>8.5734243952092407E-2</v>
      </c>
      <c r="T6" s="2">
        <f t="shared" si="8"/>
        <v>0</v>
      </c>
    </row>
    <row r="7" spans="1:20" x14ac:dyDescent="0.25">
      <c r="A7">
        <v>0</v>
      </c>
      <c r="B7" t="s">
        <v>41</v>
      </c>
      <c r="C7" t="s">
        <v>17</v>
      </c>
      <c r="D7">
        <v>0</v>
      </c>
      <c r="E7">
        <v>25</v>
      </c>
      <c r="F7">
        <v>1</v>
      </c>
      <c r="G7">
        <v>2</v>
      </c>
      <c r="H7">
        <v>1</v>
      </c>
      <c r="I7">
        <v>151.55000000000001</v>
      </c>
      <c r="J7" t="s">
        <v>13</v>
      </c>
      <c r="K7" t="s">
        <v>1060</v>
      </c>
      <c r="L7" s="2">
        <f t="shared" si="0"/>
        <v>4.6875643430993694</v>
      </c>
      <c r="M7" s="2">
        <f t="shared" si="1"/>
        <v>0</v>
      </c>
      <c r="N7" s="2">
        <f t="shared" si="2"/>
        <v>-0.96389619903425128</v>
      </c>
      <c r="O7" s="2">
        <f t="shared" si="3"/>
        <v>-1.0513905224412043</v>
      </c>
      <c r="P7" s="2">
        <f t="shared" si="4"/>
        <v>2.6722776216239135</v>
      </c>
      <c r="Q7" s="2">
        <f t="shared" si="5"/>
        <v>14.472895461441862</v>
      </c>
      <c r="R7" s="2">
        <f t="shared" si="6"/>
        <v>15.472895461441862</v>
      </c>
      <c r="S7" s="2">
        <f t="shared" si="7"/>
        <v>0.93537085528096664</v>
      </c>
      <c r="T7" s="2">
        <f t="shared" si="8"/>
        <v>1</v>
      </c>
    </row>
    <row r="8" spans="1:20" x14ac:dyDescent="0.25">
      <c r="A8">
        <v>0</v>
      </c>
      <c r="B8" t="s">
        <v>63</v>
      </c>
      <c r="C8" t="s">
        <v>12</v>
      </c>
      <c r="D8">
        <v>1</v>
      </c>
      <c r="E8">
        <v>34</v>
      </c>
      <c r="F8">
        <v>1</v>
      </c>
      <c r="G8">
        <v>0</v>
      </c>
      <c r="H8">
        <v>2</v>
      </c>
      <c r="I8">
        <v>26</v>
      </c>
      <c r="J8" t="s">
        <v>13</v>
      </c>
      <c r="K8" t="s">
        <v>1060</v>
      </c>
      <c r="L8" s="2">
        <f t="shared" si="0"/>
        <v>4.6875643430993694</v>
      </c>
      <c r="M8" s="2">
        <f t="shared" si="1"/>
        <v>-2.5508070626952604</v>
      </c>
      <c r="N8" s="2">
        <f t="shared" si="2"/>
        <v>-1.3108988306865816</v>
      </c>
      <c r="O8" s="2">
        <f t="shared" si="3"/>
        <v>-2.1027810448824087</v>
      </c>
      <c r="P8" s="2">
        <f t="shared" si="4"/>
        <v>-1.2769225951648813</v>
      </c>
      <c r="Q8" s="2">
        <f t="shared" si="5"/>
        <v>0.27889425170260407</v>
      </c>
      <c r="R8" s="2">
        <f t="shared" si="6"/>
        <v>1.2788942517026041</v>
      </c>
      <c r="S8" s="2">
        <f t="shared" si="7"/>
        <v>0.21807452127594562</v>
      </c>
      <c r="T8" s="2">
        <f t="shared" si="8"/>
        <v>0</v>
      </c>
    </row>
    <row r="9" spans="1:20" x14ac:dyDescent="0.25">
      <c r="A9">
        <v>0</v>
      </c>
      <c r="B9" t="s">
        <v>66</v>
      </c>
      <c r="C9" t="s">
        <v>12</v>
      </c>
      <c r="D9">
        <v>1</v>
      </c>
      <c r="E9">
        <v>25</v>
      </c>
      <c r="F9">
        <v>1</v>
      </c>
      <c r="G9">
        <v>0</v>
      </c>
      <c r="H9">
        <v>3</v>
      </c>
      <c r="I9">
        <v>17.8</v>
      </c>
      <c r="J9" t="s">
        <v>13</v>
      </c>
      <c r="K9" t="s">
        <v>1060</v>
      </c>
      <c r="L9" s="2">
        <f t="shared" si="0"/>
        <v>4.6875643430993694</v>
      </c>
      <c r="M9" s="2">
        <f t="shared" si="1"/>
        <v>-2.5508070626952604</v>
      </c>
      <c r="N9" s="2">
        <f t="shared" si="2"/>
        <v>-0.96389619903425128</v>
      </c>
      <c r="O9" s="2">
        <f t="shared" si="3"/>
        <v>-3.1541715673236128</v>
      </c>
      <c r="P9" s="2">
        <f t="shared" si="4"/>
        <v>-1.9813104859537551</v>
      </c>
      <c r="Q9" s="2">
        <f t="shared" si="5"/>
        <v>0.13788841802119872</v>
      </c>
      <c r="R9" s="2">
        <f t="shared" si="6"/>
        <v>1.1378884180211988</v>
      </c>
      <c r="S9" s="2">
        <f t="shared" si="7"/>
        <v>0.12117920864419052</v>
      </c>
      <c r="T9" s="2">
        <f t="shared" si="8"/>
        <v>0</v>
      </c>
    </row>
    <row r="10" spans="1:20" x14ac:dyDescent="0.25">
      <c r="A10">
        <v>0</v>
      </c>
      <c r="B10" t="s">
        <v>67</v>
      </c>
      <c r="C10" t="s">
        <v>17</v>
      </c>
      <c r="D10">
        <v>0</v>
      </c>
      <c r="E10">
        <v>18</v>
      </c>
      <c r="F10">
        <v>1</v>
      </c>
      <c r="G10">
        <v>0</v>
      </c>
      <c r="H10">
        <v>3</v>
      </c>
      <c r="I10">
        <v>17.8</v>
      </c>
      <c r="J10" t="s">
        <v>13</v>
      </c>
      <c r="K10" t="s">
        <v>1060</v>
      </c>
      <c r="L10" s="2">
        <f t="shared" si="0"/>
        <v>4.6875643430993694</v>
      </c>
      <c r="M10" s="2">
        <f t="shared" si="1"/>
        <v>0</v>
      </c>
      <c r="N10" s="2">
        <f t="shared" si="2"/>
        <v>-0.69400526330466095</v>
      </c>
      <c r="O10" s="2">
        <f t="shared" si="3"/>
        <v>-3.1541715673236128</v>
      </c>
      <c r="P10" s="2">
        <f t="shared" si="4"/>
        <v>0.83938751247109566</v>
      </c>
      <c r="Q10" s="2">
        <f t="shared" si="5"/>
        <v>2.3149486652888371</v>
      </c>
      <c r="R10" s="2">
        <f t="shared" si="6"/>
        <v>3.3149486652888371</v>
      </c>
      <c r="S10" s="2">
        <f t="shared" si="7"/>
        <v>0.69833620337138214</v>
      </c>
      <c r="T10" s="2">
        <f t="shared" si="8"/>
        <v>1</v>
      </c>
    </row>
    <row r="11" spans="1:20" x14ac:dyDescent="0.25">
      <c r="A11">
        <v>1</v>
      </c>
      <c r="B11" t="s">
        <v>74</v>
      </c>
      <c r="C11" t="s">
        <v>12</v>
      </c>
      <c r="D11">
        <v>1</v>
      </c>
      <c r="E11">
        <v>3</v>
      </c>
      <c r="F11">
        <v>4</v>
      </c>
      <c r="G11">
        <v>2</v>
      </c>
      <c r="H11">
        <v>3</v>
      </c>
      <c r="I11">
        <v>31.387499999999999</v>
      </c>
      <c r="J11" t="s">
        <v>13</v>
      </c>
      <c r="K11" t="s">
        <v>1060</v>
      </c>
      <c r="L11" s="2">
        <f t="shared" si="0"/>
        <v>4.6875643430993694</v>
      </c>
      <c r="M11" s="2">
        <f t="shared" si="1"/>
        <v>-2.5508070626952604</v>
      </c>
      <c r="N11" s="2">
        <f t="shared" si="2"/>
        <v>-0.11566754388411016</v>
      </c>
      <c r="O11" s="2">
        <f t="shared" si="3"/>
        <v>-3.1541715673236128</v>
      </c>
      <c r="P11" s="2">
        <f t="shared" si="4"/>
        <v>-1.1330818308036141</v>
      </c>
      <c r="Q11" s="2">
        <f t="shared" si="5"/>
        <v>0.32203925504078273</v>
      </c>
      <c r="R11" s="2">
        <f t="shared" si="6"/>
        <v>1.3220392550407827</v>
      </c>
      <c r="S11" s="2">
        <f t="shared" si="7"/>
        <v>0.24359280846834488</v>
      </c>
      <c r="T11" s="2">
        <f t="shared" si="8"/>
        <v>0</v>
      </c>
    </row>
    <row r="12" spans="1:20" x14ac:dyDescent="0.25">
      <c r="A12">
        <v>1</v>
      </c>
      <c r="B12" t="s">
        <v>76</v>
      </c>
      <c r="C12" t="s">
        <v>17</v>
      </c>
      <c r="D12">
        <v>0</v>
      </c>
      <c r="E12">
        <v>5</v>
      </c>
      <c r="F12">
        <v>4</v>
      </c>
      <c r="G12">
        <v>2</v>
      </c>
      <c r="H12">
        <v>3</v>
      </c>
      <c r="I12">
        <v>31.387499999999999</v>
      </c>
      <c r="J12" t="s">
        <v>13</v>
      </c>
      <c r="K12" t="s">
        <v>1060</v>
      </c>
      <c r="L12" s="2">
        <f t="shared" si="0"/>
        <v>4.6875643430993694</v>
      </c>
      <c r="M12" s="2">
        <f t="shared" si="1"/>
        <v>0</v>
      </c>
      <c r="N12" s="2">
        <f t="shared" si="2"/>
        <v>-0.19277923980685024</v>
      </c>
      <c r="O12" s="2">
        <f t="shared" si="3"/>
        <v>-3.1541715673236128</v>
      </c>
      <c r="P12" s="2">
        <f t="shared" si="4"/>
        <v>1.340613535968906</v>
      </c>
      <c r="Q12" s="2">
        <f t="shared" si="5"/>
        <v>3.8213873448650904</v>
      </c>
      <c r="R12" s="2">
        <f t="shared" si="6"/>
        <v>4.8213873448650908</v>
      </c>
      <c r="S12" s="2">
        <f t="shared" si="7"/>
        <v>0.79259081910001949</v>
      </c>
      <c r="T12" s="2">
        <f t="shared" si="8"/>
        <v>1</v>
      </c>
    </row>
    <row r="13" spans="1:20" x14ac:dyDescent="0.25">
      <c r="A13">
        <v>1</v>
      </c>
      <c r="B13" t="s">
        <v>84</v>
      </c>
      <c r="C13" t="s">
        <v>17</v>
      </c>
      <c r="D13">
        <v>0</v>
      </c>
      <c r="E13">
        <v>18</v>
      </c>
      <c r="F13">
        <v>1</v>
      </c>
      <c r="G13">
        <v>0</v>
      </c>
      <c r="H13">
        <v>1</v>
      </c>
      <c r="I13">
        <v>227.52500000000001</v>
      </c>
      <c r="J13" t="s">
        <v>21</v>
      </c>
      <c r="K13" t="s">
        <v>1060</v>
      </c>
      <c r="L13" s="2">
        <f t="shared" si="0"/>
        <v>4.6875643430993694</v>
      </c>
      <c r="M13" s="2">
        <f t="shared" si="1"/>
        <v>0</v>
      </c>
      <c r="N13" s="2">
        <f t="shared" si="2"/>
        <v>-0.69400526330466095</v>
      </c>
      <c r="O13" s="2">
        <f t="shared" si="3"/>
        <v>-1.0513905224412043</v>
      </c>
      <c r="P13" s="2">
        <f t="shared" si="4"/>
        <v>2.9421685573535044</v>
      </c>
      <c r="Q13" s="2">
        <f t="shared" si="5"/>
        <v>18.956910919258309</v>
      </c>
      <c r="R13" s="2">
        <f t="shared" si="6"/>
        <v>19.956910919258309</v>
      </c>
      <c r="S13" s="2">
        <f t="shared" si="7"/>
        <v>0.9498920447134428</v>
      </c>
      <c r="T13" s="2">
        <f t="shared" si="8"/>
        <v>1</v>
      </c>
    </row>
    <row r="14" spans="1:20" x14ac:dyDescent="0.25">
      <c r="A14">
        <v>0</v>
      </c>
      <c r="B14" t="s">
        <v>88</v>
      </c>
      <c r="C14" t="s">
        <v>12</v>
      </c>
      <c r="D14">
        <v>1</v>
      </c>
      <c r="E14">
        <v>23</v>
      </c>
      <c r="F14">
        <v>0</v>
      </c>
      <c r="G14">
        <v>0</v>
      </c>
      <c r="H14">
        <v>3</v>
      </c>
      <c r="I14">
        <v>7.8541999999999996</v>
      </c>
      <c r="J14" t="s">
        <v>13</v>
      </c>
      <c r="K14" t="s">
        <v>1060</v>
      </c>
      <c r="L14" s="2">
        <f t="shared" si="0"/>
        <v>4.6875643430993694</v>
      </c>
      <c r="M14" s="2">
        <f t="shared" si="1"/>
        <v>-2.5508070626952604</v>
      </c>
      <c r="N14" s="2">
        <f t="shared" si="2"/>
        <v>-0.88678450311151114</v>
      </c>
      <c r="O14" s="2">
        <f t="shared" si="3"/>
        <v>-3.1541715673236128</v>
      </c>
      <c r="P14" s="2">
        <f t="shared" si="4"/>
        <v>-1.9041987900310149</v>
      </c>
      <c r="Q14" s="2">
        <f t="shared" si="5"/>
        <v>0.14894192858719096</v>
      </c>
      <c r="R14" s="2">
        <f t="shared" si="6"/>
        <v>1.1489419285871909</v>
      </c>
      <c r="S14" s="2">
        <f t="shared" si="7"/>
        <v>0.12963399183311122</v>
      </c>
      <c r="T14" s="2">
        <f t="shared" si="8"/>
        <v>0</v>
      </c>
    </row>
    <row r="15" spans="1:20" x14ac:dyDescent="0.25">
      <c r="A15">
        <v>1</v>
      </c>
      <c r="B15" t="s">
        <v>92</v>
      </c>
      <c r="C15" t="s">
        <v>17</v>
      </c>
      <c r="D15">
        <v>0</v>
      </c>
      <c r="E15">
        <v>33</v>
      </c>
      <c r="F15">
        <v>3</v>
      </c>
      <c r="G15">
        <v>0</v>
      </c>
      <c r="H15">
        <v>3</v>
      </c>
      <c r="I15">
        <v>15.85</v>
      </c>
      <c r="J15" t="s">
        <v>13</v>
      </c>
      <c r="K15" t="s">
        <v>1060</v>
      </c>
      <c r="L15" s="2">
        <f t="shared" si="0"/>
        <v>4.6875643430993694</v>
      </c>
      <c r="M15" s="2">
        <f t="shared" si="1"/>
        <v>0</v>
      </c>
      <c r="N15" s="2">
        <f t="shared" si="2"/>
        <v>-1.2723429827252117</v>
      </c>
      <c r="O15" s="2">
        <f t="shared" si="3"/>
        <v>-3.1541715673236128</v>
      </c>
      <c r="P15" s="2">
        <f t="shared" si="4"/>
        <v>0.2610497930505451</v>
      </c>
      <c r="Q15" s="2">
        <f t="shared" si="5"/>
        <v>1.2982923097588597</v>
      </c>
      <c r="R15" s="2">
        <f t="shared" si="6"/>
        <v>2.2982923097588595</v>
      </c>
      <c r="S15" s="2">
        <f t="shared" si="7"/>
        <v>0.56489433665427813</v>
      </c>
      <c r="T15" s="2">
        <f t="shared" si="8"/>
        <v>1</v>
      </c>
    </row>
    <row r="16" spans="1:20" x14ac:dyDescent="0.25">
      <c r="A16">
        <v>1</v>
      </c>
      <c r="B16" t="s">
        <v>93</v>
      </c>
      <c r="C16" t="s">
        <v>17</v>
      </c>
      <c r="D16">
        <v>0</v>
      </c>
      <c r="E16">
        <v>0.75</v>
      </c>
      <c r="F16">
        <v>2</v>
      </c>
      <c r="G16">
        <v>1</v>
      </c>
      <c r="H16">
        <v>3</v>
      </c>
      <c r="I16">
        <v>19.258299999999998</v>
      </c>
      <c r="J16" t="s">
        <v>21</v>
      </c>
      <c r="K16" t="s">
        <v>1060</v>
      </c>
      <c r="L16" s="2">
        <f t="shared" si="0"/>
        <v>4.6875643430993694</v>
      </c>
      <c r="M16" s="2">
        <f t="shared" si="1"/>
        <v>0</v>
      </c>
      <c r="N16" s="2">
        <f t="shared" si="2"/>
        <v>-2.8916885971027539E-2</v>
      </c>
      <c r="O16" s="2">
        <f t="shared" si="3"/>
        <v>-3.1541715673236128</v>
      </c>
      <c r="P16" s="2">
        <f t="shared" si="4"/>
        <v>1.5044758898047288</v>
      </c>
      <c r="Q16" s="2">
        <f t="shared" si="5"/>
        <v>4.5017935759680716</v>
      </c>
      <c r="R16" s="2">
        <f t="shared" si="6"/>
        <v>5.5017935759680716</v>
      </c>
      <c r="S16" s="2">
        <f t="shared" si="7"/>
        <v>0.81824109062033568</v>
      </c>
      <c r="T16" s="2">
        <f t="shared" si="8"/>
        <v>1</v>
      </c>
    </row>
    <row r="17" spans="1:20" x14ac:dyDescent="0.25">
      <c r="A17">
        <v>1</v>
      </c>
      <c r="B17" t="s">
        <v>94</v>
      </c>
      <c r="C17" t="s">
        <v>17</v>
      </c>
      <c r="D17">
        <v>0</v>
      </c>
      <c r="E17">
        <v>0.75</v>
      </c>
      <c r="F17">
        <v>2</v>
      </c>
      <c r="G17">
        <v>1</v>
      </c>
      <c r="H17">
        <v>3</v>
      </c>
      <c r="I17">
        <v>19.258299999999998</v>
      </c>
      <c r="J17" t="s">
        <v>21</v>
      </c>
      <c r="K17" t="s">
        <v>1060</v>
      </c>
      <c r="L17" s="2">
        <f t="shared" si="0"/>
        <v>4.6875643430993694</v>
      </c>
      <c r="M17" s="2">
        <f t="shared" si="1"/>
        <v>0</v>
      </c>
      <c r="N17" s="2">
        <f t="shared" si="2"/>
        <v>-2.8916885971027539E-2</v>
      </c>
      <c r="O17" s="2">
        <f t="shared" si="3"/>
        <v>-3.1541715673236128</v>
      </c>
      <c r="P17" s="2">
        <f t="shared" si="4"/>
        <v>1.5044758898047288</v>
      </c>
      <c r="Q17" s="2">
        <f t="shared" si="5"/>
        <v>4.5017935759680716</v>
      </c>
      <c r="R17" s="2">
        <f t="shared" si="6"/>
        <v>5.5017935759680716</v>
      </c>
      <c r="S17" s="2">
        <f t="shared" si="7"/>
        <v>0.81824109062033568</v>
      </c>
      <c r="T17" s="2">
        <f t="shared" si="8"/>
        <v>1</v>
      </c>
    </row>
    <row r="18" spans="1:20" x14ac:dyDescent="0.25">
      <c r="A18">
        <v>1</v>
      </c>
      <c r="B18" t="s">
        <v>107</v>
      </c>
      <c r="C18" t="s">
        <v>17</v>
      </c>
      <c r="D18">
        <v>0</v>
      </c>
      <c r="E18">
        <v>26</v>
      </c>
      <c r="F18">
        <v>0</v>
      </c>
      <c r="G18">
        <v>0</v>
      </c>
      <c r="H18">
        <v>1</v>
      </c>
      <c r="I18">
        <v>78.849999999999994</v>
      </c>
      <c r="J18" t="s">
        <v>13</v>
      </c>
      <c r="K18" t="s">
        <v>1060</v>
      </c>
      <c r="L18" s="2">
        <f t="shared" si="0"/>
        <v>4.6875643430993694</v>
      </c>
      <c r="M18" s="2">
        <f t="shared" si="1"/>
        <v>0</v>
      </c>
      <c r="N18" s="2">
        <f t="shared" si="2"/>
        <v>-1.0024520469956213</v>
      </c>
      <c r="O18" s="2">
        <f t="shared" si="3"/>
        <v>-1.0513905224412043</v>
      </c>
      <c r="P18" s="2">
        <f t="shared" si="4"/>
        <v>2.6337217736625433</v>
      </c>
      <c r="Q18" s="2">
        <f t="shared" si="5"/>
        <v>13.925501139817467</v>
      </c>
      <c r="R18" s="2">
        <f t="shared" si="6"/>
        <v>14.925501139817467</v>
      </c>
      <c r="S18" s="2">
        <f t="shared" si="7"/>
        <v>0.93300057461171249</v>
      </c>
      <c r="T18" s="2">
        <f t="shared" si="8"/>
        <v>1</v>
      </c>
    </row>
    <row r="19" spans="1:20" x14ac:dyDescent="0.25">
      <c r="A19">
        <v>0</v>
      </c>
      <c r="B19" t="s">
        <v>109</v>
      </c>
      <c r="C19" t="s">
        <v>17</v>
      </c>
      <c r="D19">
        <v>0</v>
      </c>
      <c r="E19">
        <v>27</v>
      </c>
      <c r="F19">
        <v>0</v>
      </c>
      <c r="G19">
        <v>0</v>
      </c>
      <c r="H19">
        <v>3</v>
      </c>
      <c r="I19">
        <v>7.8792</v>
      </c>
      <c r="J19" t="s">
        <v>110</v>
      </c>
      <c r="K19" t="s">
        <v>1060</v>
      </c>
      <c r="L19" s="2">
        <f t="shared" si="0"/>
        <v>4.6875643430993694</v>
      </c>
      <c r="M19" s="2">
        <f t="shared" si="1"/>
        <v>0</v>
      </c>
      <c r="N19" s="2">
        <f t="shared" si="2"/>
        <v>-1.0410078949569914</v>
      </c>
      <c r="O19" s="2">
        <f t="shared" si="3"/>
        <v>-3.1541715673236128</v>
      </c>
      <c r="P19" s="2">
        <f t="shared" si="4"/>
        <v>0.49238488081876497</v>
      </c>
      <c r="Q19" s="2">
        <f t="shared" si="5"/>
        <v>1.6362137453179331</v>
      </c>
      <c r="R19" s="2">
        <f t="shared" si="6"/>
        <v>2.6362137453179333</v>
      </c>
      <c r="S19" s="2">
        <f t="shared" si="7"/>
        <v>0.62066808817150831</v>
      </c>
      <c r="T19" s="2">
        <f t="shared" si="8"/>
        <v>1</v>
      </c>
    </row>
    <row r="20" spans="1:20" x14ac:dyDescent="0.25">
      <c r="A20">
        <v>0</v>
      </c>
      <c r="B20" t="s">
        <v>111</v>
      </c>
      <c r="C20" t="s">
        <v>12</v>
      </c>
      <c r="D20">
        <v>1</v>
      </c>
      <c r="E20">
        <v>22</v>
      </c>
      <c r="F20">
        <v>0</v>
      </c>
      <c r="G20">
        <v>0</v>
      </c>
      <c r="H20">
        <v>3</v>
      </c>
      <c r="I20">
        <v>8.0500000000000007</v>
      </c>
      <c r="J20" t="s">
        <v>13</v>
      </c>
      <c r="K20" t="s">
        <v>1060</v>
      </c>
      <c r="L20" s="2">
        <f t="shared" si="0"/>
        <v>4.6875643430993694</v>
      </c>
      <c r="M20" s="2">
        <f t="shared" si="1"/>
        <v>-2.5508070626952604</v>
      </c>
      <c r="N20" s="2">
        <f t="shared" si="2"/>
        <v>-0.84822865515014112</v>
      </c>
      <c r="O20" s="2">
        <f t="shared" si="3"/>
        <v>-3.1541715673236128</v>
      </c>
      <c r="P20" s="2">
        <f t="shared" si="4"/>
        <v>-1.8656429420696448</v>
      </c>
      <c r="Q20" s="2">
        <f t="shared" si="5"/>
        <v>0.15479665260335537</v>
      </c>
      <c r="R20" s="2">
        <f t="shared" si="6"/>
        <v>1.1547966526033553</v>
      </c>
      <c r="S20" s="2">
        <f t="shared" si="7"/>
        <v>0.13404667588391797</v>
      </c>
      <c r="T20" s="2">
        <f t="shared" si="8"/>
        <v>0</v>
      </c>
    </row>
    <row r="21" spans="1:20" x14ac:dyDescent="0.25">
      <c r="A21">
        <v>1</v>
      </c>
      <c r="B21" t="s">
        <v>116</v>
      </c>
      <c r="C21" t="s">
        <v>12</v>
      </c>
      <c r="D21">
        <v>1</v>
      </c>
      <c r="E21">
        <v>32</v>
      </c>
      <c r="F21">
        <v>1</v>
      </c>
      <c r="G21">
        <v>0</v>
      </c>
      <c r="H21">
        <v>2</v>
      </c>
      <c r="I21">
        <v>26</v>
      </c>
      <c r="J21" t="s">
        <v>13</v>
      </c>
      <c r="K21" t="s">
        <v>1060</v>
      </c>
      <c r="L21" s="2">
        <f t="shared" si="0"/>
        <v>4.6875643430993694</v>
      </c>
      <c r="M21" s="2">
        <f t="shared" si="1"/>
        <v>-2.5508070626952604</v>
      </c>
      <c r="N21" s="2">
        <f t="shared" si="2"/>
        <v>-1.2337871347638416</v>
      </c>
      <c r="O21" s="2">
        <f t="shared" si="3"/>
        <v>-2.1027810448824087</v>
      </c>
      <c r="P21" s="2">
        <f t="shared" si="4"/>
        <v>-1.1998108992421412</v>
      </c>
      <c r="Q21" s="2">
        <f t="shared" si="5"/>
        <v>0.30125117335149332</v>
      </c>
      <c r="R21" s="2">
        <f t="shared" si="6"/>
        <v>1.3012511733514933</v>
      </c>
      <c r="S21" s="2">
        <f t="shared" si="7"/>
        <v>0.23150885818269268</v>
      </c>
      <c r="T21" s="2">
        <f t="shared" si="8"/>
        <v>0</v>
      </c>
    </row>
    <row r="22" spans="1:20" x14ac:dyDescent="0.25">
      <c r="A22">
        <v>0</v>
      </c>
      <c r="B22" t="s">
        <v>118</v>
      </c>
      <c r="C22" t="s">
        <v>12</v>
      </c>
      <c r="D22">
        <v>1</v>
      </c>
      <c r="E22">
        <v>36</v>
      </c>
      <c r="F22">
        <v>0</v>
      </c>
      <c r="G22">
        <v>0</v>
      </c>
      <c r="H22">
        <v>1</v>
      </c>
      <c r="I22">
        <v>75.241699999999994</v>
      </c>
      <c r="J22" t="s">
        <v>21</v>
      </c>
      <c r="K22" t="s">
        <v>1060</v>
      </c>
      <c r="L22" s="2">
        <f t="shared" si="0"/>
        <v>4.6875643430993694</v>
      </c>
      <c r="M22" s="2">
        <f t="shared" si="1"/>
        <v>-2.5508070626952604</v>
      </c>
      <c r="N22" s="2">
        <f t="shared" si="2"/>
        <v>-1.3880105266093219</v>
      </c>
      <c r="O22" s="2">
        <f t="shared" si="3"/>
        <v>-1.0513905224412043</v>
      </c>
      <c r="P22" s="2">
        <f t="shared" si="4"/>
        <v>-0.30264376864641718</v>
      </c>
      <c r="Q22" s="2">
        <f t="shared" si="5"/>
        <v>0.73886225539630268</v>
      </c>
      <c r="R22" s="2">
        <f t="shared" si="6"/>
        <v>1.7388622553963027</v>
      </c>
      <c r="S22" s="2">
        <f t="shared" si="7"/>
        <v>0.4249113195155928</v>
      </c>
      <c r="T22" s="2">
        <f t="shared" si="8"/>
        <v>0</v>
      </c>
    </row>
    <row r="23" spans="1:20" x14ac:dyDescent="0.25">
      <c r="A23">
        <v>1</v>
      </c>
      <c r="B23" t="s">
        <v>122</v>
      </c>
      <c r="C23" t="s">
        <v>17</v>
      </c>
      <c r="D23">
        <v>0</v>
      </c>
      <c r="E23">
        <v>4</v>
      </c>
      <c r="F23">
        <v>2</v>
      </c>
      <c r="G23">
        <v>1</v>
      </c>
      <c r="H23">
        <v>2</v>
      </c>
      <c r="I23">
        <v>39</v>
      </c>
      <c r="J23" t="s">
        <v>13</v>
      </c>
      <c r="K23" t="s">
        <v>1060</v>
      </c>
      <c r="L23" s="2">
        <f t="shared" si="0"/>
        <v>4.6875643430993694</v>
      </c>
      <c r="M23" s="2">
        <f t="shared" si="1"/>
        <v>0</v>
      </c>
      <c r="N23" s="2">
        <f t="shared" si="2"/>
        <v>-0.1542233918454802</v>
      </c>
      <c r="O23" s="2">
        <f t="shared" si="3"/>
        <v>-2.1027810448824087</v>
      </c>
      <c r="P23" s="2">
        <f t="shared" si="4"/>
        <v>2.4305599063714802</v>
      </c>
      <c r="Q23" s="2">
        <f t="shared" si="5"/>
        <v>11.365243771260479</v>
      </c>
      <c r="R23" s="2">
        <f t="shared" si="6"/>
        <v>12.365243771260479</v>
      </c>
      <c r="S23" s="2">
        <f t="shared" si="7"/>
        <v>0.91912816128023145</v>
      </c>
      <c r="T23" s="2">
        <f t="shared" si="8"/>
        <v>1</v>
      </c>
    </row>
    <row r="24" spans="1:20" x14ac:dyDescent="0.25">
      <c r="A24">
        <v>1</v>
      </c>
      <c r="B24" t="s">
        <v>125</v>
      </c>
      <c r="C24" t="s">
        <v>12</v>
      </c>
      <c r="D24">
        <v>1</v>
      </c>
      <c r="E24">
        <v>37</v>
      </c>
      <c r="F24">
        <v>1</v>
      </c>
      <c r="G24">
        <v>1</v>
      </c>
      <c r="H24">
        <v>1</v>
      </c>
      <c r="I24">
        <v>52.554200000000002</v>
      </c>
      <c r="J24" t="s">
        <v>13</v>
      </c>
      <c r="K24" t="s">
        <v>1060</v>
      </c>
      <c r="L24" s="2">
        <f t="shared" si="0"/>
        <v>4.6875643430993694</v>
      </c>
      <c r="M24" s="2">
        <f t="shared" si="1"/>
        <v>-2.5508070626952604</v>
      </c>
      <c r="N24" s="2">
        <f t="shared" si="2"/>
        <v>-1.4265663745706918</v>
      </c>
      <c r="O24" s="2">
        <f t="shared" si="3"/>
        <v>-1.0513905224412043</v>
      </c>
      <c r="P24" s="2">
        <f t="shared" si="4"/>
        <v>-0.34119961660778708</v>
      </c>
      <c r="Q24" s="2">
        <f t="shared" si="5"/>
        <v>0.71091698320498176</v>
      </c>
      <c r="R24" s="2">
        <f t="shared" si="6"/>
        <v>1.7109169832049818</v>
      </c>
      <c r="S24" s="2">
        <f t="shared" si="7"/>
        <v>0.41551810531055328</v>
      </c>
      <c r="T24" s="2">
        <f t="shared" si="8"/>
        <v>0</v>
      </c>
    </row>
    <row r="25" spans="1:20" x14ac:dyDescent="0.25">
      <c r="A25">
        <v>1</v>
      </c>
      <c r="B25" t="s">
        <v>127</v>
      </c>
      <c r="C25" t="s">
        <v>12</v>
      </c>
      <c r="D25">
        <v>1</v>
      </c>
      <c r="E25">
        <v>34</v>
      </c>
      <c r="F25">
        <v>0</v>
      </c>
      <c r="G25">
        <v>0</v>
      </c>
      <c r="H25">
        <v>2</v>
      </c>
      <c r="I25">
        <v>13</v>
      </c>
      <c r="J25" t="s">
        <v>13</v>
      </c>
      <c r="K25" t="s">
        <v>1060</v>
      </c>
      <c r="L25" s="2">
        <f t="shared" si="0"/>
        <v>4.6875643430993694</v>
      </c>
      <c r="M25" s="2">
        <f t="shared" si="1"/>
        <v>-2.5508070626952604</v>
      </c>
      <c r="N25" s="2">
        <f t="shared" si="2"/>
        <v>-1.3108988306865816</v>
      </c>
      <c r="O25" s="2">
        <f t="shared" si="3"/>
        <v>-2.1027810448824087</v>
      </c>
      <c r="P25" s="2">
        <f t="shared" si="4"/>
        <v>-1.2769225951648813</v>
      </c>
      <c r="Q25" s="2">
        <f t="shared" si="5"/>
        <v>0.27889425170260407</v>
      </c>
      <c r="R25" s="2">
        <f t="shared" si="6"/>
        <v>1.2788942517026041</v>
      </c>
      <c r="S25" s="2">
        <f t="shared" si="7"/>
        <v>0.21807452127594562</v>
      </c>
      <c r="T25" s="2">
        <f t="shared" si="8"/>
        <v>0</v>
      </c>
    </row>
    <row r="26" spans="1:20" x14ac:dyDescent="0.25">
      <c r="A26">
        <v>0</v>
      </c>
      <c r="B26" t="s">
        <v>129</v>
      </c>
      <c r="C26" t="s">
        <v>12</v>
      </c>
      <c r="D26">
        <v>1</v>
      </c>
      <c r="E26">
        <v>26</v>
      </c>
      <c r="F26">
        <v>0</v>
      </c>
      <c r="G26">
        <v>0</v>
      </c>
      <c r="H26">
        <v>3</v>
      </c>
      <c r="I26">
        <v>7.7750000000000004</v>
      </c>
      <c r="J26" t="s">
        <v>13</v>
      </c>
      <c r="K26" t="s">
        <v>1060</v>
      </c>
      <c r="L26" s="2">
        <f t="shared" si="0"/>
        <v>4.6875643430993694</v>
      </c>
      <c r="M26" s="2">
        <f t="shared" si="1"/>
        <v>-2.5508070626952604</v>
      </c>
      <c r="N26" s="2">
        <f t="shared" si="2"/>
        <v>-1.0024520469956213</v>
      </c>
      <c r="O26" s="2">
        <f t="shared" si="3"/>
        <v>-3.1541715673236128</v>
      </c>
      <c r="P26" s="2">
        <f t="shared" si="4"/>
        <v>-2.0198663339151253</v>
      </c>
      <c r="Q26" s="2">
        <f t="shared" si="5"/>
        <v>0.13267319780188155</v>
      </c>
      <c r="R26" s="2">
        <f t="shared" si="6"/>
        <v>1.1326731978018816</v>
      </c>
      <c r="S26" s="2">
        <f t="shared" si="7"/>
        <v>0.11713281294141448</v>
      </c>
      <c r="T26" s="2">
        <f t="shared" si="8"/>
        <v>0</v>
      </c>
    </row>
    <row r="27" spans="1:20" x14ac:dyDescent="0.25">
      <c r="A27">
        <v>1</v>
      </c>
      <c r="B27" t="s">
        <v>134</v>
      </c>
      <c r="C27" t="s">
        <v>17</v>
      </c>
      <c r="D27">
        <v>0</v>
      </c>
      <c r="E27">
        <v>42</v>
      </c>
      <c r="F27">
        <v>0</v>
      </c>
      <c r="G27">
        <v>0</v>
      </c>
      <c r="H27">
        <v>1</v>
      </c>
      <c r="I27">
        <v>227.52500000000001</v>
      </c>
      <c r="J27" t="s">
        <v>21</v>
      </c>
      <c r="K27" t="s">
        <v>1060</v>
      </c>
      <c r="L27" s="2">
        <f t="shared" si="0"/>
        <v>4.6875643430993694</v>
      </c>
      <c r="M27" s="2">
        <f t="shared" si="1"/>
        <v>0</v>
      </c>
      <c r="N27" s="2">
        <f t="shared" si="2"/>
        <v>-1.6193456143775422</v>
      </c>
      <c r="O27" s="2">
        <f t="shared" si="3"/>
        <v>-1.0513905224412043</v>
      </c>
      <c r="P27" s="2">
        <f t="shared" si="4"/>
        <v>2.0168282062806231</v>
      </c>
      <c r="Q27" s="2">
        <f t="shared" si="5"/>
        <v>7.5144528007367004</v>
      </c>
      <c r="R27" s="2">
        <f t="shared" si="6"/>
        <v>8.5144528007367004</v>
      </c>
      <c r="S27" s="2">
        <f t="shared" si="7"/>
        <v>0.88255264038653469</v>
      </c>
      <c r="T27" s="2">
        <f t="shared" si="8"/>
        <v>1</v>
      </c>
    </row>
    <row r="28" spans="1:20" x14ac:dyDescent="0.25">
      <c r="A28">
        <v>1</v>
      </c>
      <c r="B28" t="s">
        <v>135</v>
      </c>
      <c r="C28" t="s">
        <v>12</v>
      </c>
      <c r="D28">
        <v>1</v>
      </c>
      <c r="E28">
        <v>32</v>
      </c>
      <c r="F28">
        <v>0</v>
      </c>
      <c r="G28">
        <v>0</v>
      </c>
      <c r="H28">
        <v>3</v>
      </c>
      <c r="I28">
        <v>56.495800000000003</v>
      </c>
      <c r="J28" t="s">
        <v>13</v>
      </c>
      <c r="K28" t="s">
        <v>1060</v>
      </c>
      <c r="L28" s="2">
        <f t="shared" si="0"/>
        <v>4.6875643430993694</v>
      </c>
      <c r="M28" s="2">
        <f t="shared" si="1"/>
        <v>-2.5508070626952604</v>
      </c>
      <c r="N28" s="2">
        <f t="shared" si="2"/>
        <v>-1.2337871347638416</v>
      </c>
      <c r="O28" s="2">
        <f t="shared" si="3"/>
        <v>-3.1541715673236128</v>
      </c>
      <c r="P28" s="2">
        <f t="shared" si="4"/>
        <v>-2.2512014216833451</v>
      </c>
      <c r="Q28" s="2">
        <f t="shared" si="5"/>
        <v>0.10527267168497549</v>
      </c>
      <c r="R28" s="2">
        <f t="shared" si="6"/>
        <v>1.1052726716849754</v>
      </c>
      <c r="S28" s="2">
        <f t="shared" si="7"/>
        <v>9.5245883103658502E-2</v>
      </c>
      <c r="T28" s="2">
        <f t="shared" si="8"/>
        <v>0</v>
      </c>
    </row>
    <row r="29" spans="1:20" x14ac:dyDescent="0.25">
      <c r="A29">
        <v>1</v>
      </c>
      <c r="B29" t="s">
        <v>140</v>
      </c>
      <c r="C29" t="s">
        <v>17</v>
      </c>
      <c r="D29">
        <v>0</v>
      </c>
      <c r="E29">
        <v>19</v>
      </c>
      <c r="F29">
        <v>1</v>
      </c>
      <c r="G29">
        <v>0</v>
      </c>
      <c r="H29">
        <v>1</v>
      </c>
      <c r="I29">
        <v>91.0792</v>
      </c>
      <c r="J29" t="s">
        <v>21</v>
      </c>
      <c r="K29" t="s">
        <v>1060</v>
      </c>
      <c r="L29" s="2">
        <f t="shared" si="0"/>
        <v>4.6875643430993694</v>
      </c>
      <c r="M29" s="2">
        <f t="shared" si="1"/>
        <v>0</v>
      </c>
      <c r="N29" s="2">
        <f t="shared" si="2"/>
        <v>-0.73256111126603096</v>
      </c>
      <c r="O29" s="2">
        <f t="shared" si="3"/>
        <v>-1.0513905224412043</v>
      </c>
      <c r="P29" s="2">
        <f t="shared" si="4"/>
        <v>2.9036127093921342</v>
      </c>
      <c r="Q29" s="2">
        <f t="shared" si="5"/>
        <v>18.239922019532802</v>
      </c>
      <c r="R29" s="2">
        <f t="shared" si="6"/>
        <v>19.239922019532802</v>
      </c>
      <c r="S29" s="2">
        <f t="shared" si="7"/>
        <v>0.94802473736719006</v>
      </c>
      <c r="T29" s="2">
        <f t="shared" si="8"/>
        <v>1</v>
      </c>
    </row>
    <row r="30" spans="1:20" x14ac:dyDescent="0.25">
      <c r="A30">
        <v>1</v>
      </c>
      <c r="B30" t="s">
        <v>145</v>
      </c>
      <c r="C30" t="s">
        <v>12</v>
      </c>
      <c r="D30">
        <v>1</v>
      </c>
      <c r="E30">
        <v>40</v>
      </c>
      <c r="F30">
        <v>0</v>
      </c>
      <c r="G30">
        <v>0</v>
      </c>
      <c r="H30">
        <v>1</v>
      </c>
      <c r="I30">
        <v>31</v>
      </c>
      <c r="J30" t="s">
        <v>21</v>
      </c>
      <c r="K30" t="s">
        <v>1060</v>
      </c>
      <c r="L30" s="2">
        <f t="shared" si="0"/>
        <v>4.6875643430993694</v>
      </c>
      <c r="M30" s="2">
        <f t="shared" si="1"/>
        <v>-2.5508070626952604</v>
      </c>
      <c r="N30" s="2">
        <f t="shared" si="2"/>
        <v>-1.542233918454802</v>
      </c>
      <c r="O30" s="2">
        <f t="shared" si="3"/>
        <v>-1.0513905224412043</v>
      </c>
      <c r="P30" s="2">
        <f t="shared" si="4"/>
        <v>-0.45686716049189724</v>
      </c>
      <c r="Q30" s="2">
        <f t="shared" si="5"/>
        <v>0.63326445701457768</v>
      </c>
      <c r="R30" s="2">
        <f t="shared" si="6"/>
        <v>1.6332644570145778</v>
      </c>
      <c r="S30" s="2">
        <f t="shared" si="7"/>
        <v>0.38772928308996163</v>
      </c>
      <c r="T30" s="2">
        <f t="shared" si="8"/>
        <v>0</v>
      </c>
    </row>
    <row r="31" spans="1:20" x14ac:dyDescent="0.25">
      <c r="A31">
        <v>0</v>
      </c>
      <c r="B31" t="s">
        <v>148</v>
      </c>
      <c r="C31" t="s">
        <v>12</v>
      </c>
      <c r="D31">
        <v>1</v>
      </c>
      <c r="E31">
        <v>42</v>
      </c>
      <c r="F31">
        <v>0</v>
      </c>
      <c r="G31">
        <v>0</v>
      </c>
      <c r="H31">
        <v>1</v>
      </c>
      <c r="I31">
        <v>26.55</v>
      </c>
      <c r="J31" t="s">
        <v>13</v>
      </c>
      <c r="K31" t="s">
        <v>1060</v>
      </c>
      <c r="L31" s="2">
        <f t="shared" si="0"/>
        <v>4.6875643430993694</v>
      </c>
      <c r="M31" s="2">
        <f t="shared" si="1"/>
        <v>-2.5508070626952604</v>
      </c>
      <c r="N31" s="2">
        <f t="shared" si="2"/>
        <v>-1.6193456143775422</v>
      </c>
      <c r="O31" s="2">
        <f t="shared" si="3"/>
        <v>-1.0513905224412043</v>
      </c>
      <c r="P31" s="2">
        <f t="shared" si="4"/>
        <v>-0.53397885641463749</v>
      </c>
      <c r="Q31" s="2">
        <f t="shared" si="5"/>
        <v>0.58626764803623621</v>
      </c>
      <c r="R31" s="2">
        <f t="shared" si="6"/>
        <v>1.5862676480362361</v>
      </c>
      <c r="S31" s="2">
        <f t="shared" si="7"/>
        <v>0.36958936202350368</v>
      </c>
      <c r="T31" s="2">
        <f t="shared" si="8"/>
        <v>0</v>
      </c>
    </row>
    <row r="32" spans="1:20" x14ac:dyDescent="0.25">
      <c r="A32">
        <v>0</v>
      </c>
      <c r="B32" t="s">
        <v>151</v>
      </c>
      <c r="C32" t="s">
        <v>12</v>
      </c>
      <c r="D32">
        <v>1</v>
      </c>
      <c r="E32">
        <v>6</v>
      </c>
      <c r="F32">
        <v>1</v>
      </c>
      <c r="G32">
        <v>1</v>
      </c>
      <c r="H32">
        <v>3</v>
      </c>
      <c r="I32">
        <v>15.245799999999999</v>
      </c>
      <c r="J32" t="s">
        <v>21</v>
      </c>
      <c r="K32" t="s">
        <v>1060</v>
      </c>
      <c r="L32" s="2">
        <f t="shared" si="0"/>
        <v>4.6875643430993694</v>
      </c>
      <c r="M32" s="2">
        <f t="shared" si="1"/>
        <v>-2.5508070626952604</v>
      </c>
      <c r="N32" s="2">
        <f t="shared" si="2"/>
        <v>-0.23133508776822032</v>
      </c>
      <c r="O32" s="2">
        <f t="shared" si="3"/>
        <v>-3.1541715673236128</v>
      </c>
      <c r="P32" s="2">
        <f t="shared" si="4"/>
        <v>-1.2487493746877241</v>
      </c>
      <c r="Q32" s="2">
        <f t="shared" si="5"/>
        <v>0.28686333116053675</v>
      </c>
      <c r="R32" s="2">
        <f t="shared" si="6"/>
        <v>1.2868633311605366</v>
      </c>
      <c r="S32" s="2">
        <f t="shared" si="7"/>
        <v>0.22291670312948753</v>
      </c>
      <c r="T32" s="2">
        <f t="shared" si="8"/>
        <v>0</v>
      </c>
    </row>
    <row r="33" spans="1:20" x14ac:dyDescent="0.25">
      <c r="A33">
        <v>0</v>
      </c>
      <c r="B33" t="s">
        <v>152</v>
      </c>
      <c r="C33" t="s">
        <v>17</v>
      </c>
      <c r="D33">
        <v>0</v>
      </c>
      <c r="E33">
        <v>9</v>
      </c>
      <c r="F33">
        <v>1</v>
      </c>
      <c r="G33">
        <v>1</v>
      </c>
      <c r="H33">
        <v>3</v>
      </c>
      <c r="I33">
        <v>15.245799999999999</v>
      </c>
      <c r="J33" t="s">
        <v>21</v>
      </c>
      <c r="K33" t="s">
        <v>1060</v>
      </c>
      <c r="L33" s="2">
        <f t="shared" si="0"/>
        <v>4.6875643430993694</v>
      </c>
      <c r="M33" s="2">
        <f t="shared" si="1"/>
        <v>0</v>
      </c>
      <c r="N33" s="2">
        <f t="shared" si="2"/>
        <v>-0.34700263165233047</v>
      </c>
      <c r="O33" s="2">
        <f t="shared" si="3"/>
        <v>-3.1541715673236128</v>
      </c>
      <c r="P33" s="2">
        <f t="shared" si="4"/>
        <v>1.1863901441234264</v>
      </c>
      <c r="Q33" s="2">
        <f t="shared" si="5"/>
        <v>3.2752367092975749</v>
      </c>
      <c r="R33" s="2">
        <f t="shared" si="6"/>
        <v>4.2752367092975749</v>
      </c>
      <c r="S33" s="2">
        <f t="shared" si="7"/>
        <v>0.7660948228140797</v>
      </c>
      <c r="T33" s="2">
        <f t="shared" si="8"/>
        <v>1</v>
      </c>
    </row>
    <row r="34" spans="1:20" x14ac:dyDescent="0.25">
      <c r="A34">
        <v>1</v>
      </c>
      <c r="B34" t="s">
        <v>160</v>
      </c>
      <c r="C34" t="s">
        <v>17</v>
      </c>
      <c r="D34">
        <v>0</v>
      </c>
      <c r="E34">
        <v>22</v>
      </c>
      <c r="F34">
        <v>0</v>
      </c>
      <c r="G34">
        <v>0</v>
      </c>
      <c r="H34">
        <v>3</v>
      </c>
      <c r="I34">
        <v>7.7249999999999996</v>
      </c>
      <c r="J34" t="s">
        <v>110</v>
      </c>
      <c r="K34" t="s">
        <v>1060</v>
      </c>
      <c r="L34" s="2">
        <f t="shared" si="0"/>
        <v>4.6875643430993694</v>
      </c>
      <c r="M34" s="2">
        <f t="shared" si="1"/>
        <v>0</v>
      </c>
      <c r="N34" s="2">
        <f t="shared" si="2"/>
        <v>-0.84822865515014112</v>
      </c>
      <c r="O34" s="2">
        <f t="shared" si="3"/>
        <v>-3.1541715673236128</v>
      </c>
      <c r="P34" s="2">
        <f t="shared" si="4"/>
        <v>0.6851641206256156</v>
      </c>
      <c r="Q34" s="2">
        <f t="shared" si="5"/>
        <v>1.9840974401303708</v>
      </c>
      <c r="R34" s="2">
        <f t="shared" si="6"/>
        <v>2.9840974401303706</v>
      </c>
      <c r="S34" s="2">
        <f t="shared" si="7"/>
        <v>0.66489029930728016</v>
      </c>
      <c r="T34" s="2">
        <f t="shared" si="8"/>
        <v>1</v>
      </c>
    </row>
    <row r="35" spans="1:20" x14ac:dyDescent="0.25">
      <c r="A35">
        <v>0</v>
      </c>
      <c r="B35" t="s">
        <v>161</v>
      </c>
      <c r="C35" t="s">
        <v>12</v>
      </c>
      <c r="D35">
        <v>1</v>
      </c>
      <c r="E35">
        <v>41</v>
      </c>
      <c r="F35">
        <v>0</v>
      </c>
      <c r="G35">
        <v>0</v>
      </c>
      <c r="H35">
        <v>1</v>
      </c>
      <c r="I35">
        <v>30.5</v>
      </c>
      <c r="J35" t="s">
        <v>13</v>
      </c>
      <c r="K35" t="s">
        <v>1060</v>
      </c>
      <c r="L35" s="2">
        <f t="shared" si="0"/>
        <v>4.6875643430993694</v>
      </c>
      <c r="M35" s="2">
        <f t="shared" si="1"/>
        <v>-2.5508070626952604</v>
      </c>
      <c r="N35" s="2">
        <f t="shared" si="2"/>
        <v>-1.5807897664161721</v>
      </c>
      <c r="O35" s="2">
        <f t="shared" si="3"/>
        <v>-1.0513905224412043</v>
      </c>
      <c r="P35" s="2">
        <f t="shared" si="4"/>
        <v>-0.49542300845326737</v>
      </c>
      <c r="Q35" s="2">
        <f t="shared" si="5"/>
        <v>0.60931310817910411</v>
      </c>
      <c r="R35" s="2">
        <f t="shared" si="6"/>
        <v>1.6093131081791041</v>
      </c>
      <c r="S35" s="2">
        <f t="shared" si="7"/>
        <v>0.37861688013498257</v>
      </c>
      <c r="T35" s="2">
        <f t="shared" si="8"/>
        <v>0</v>
      </c>
    </row>
    <row r="36" spans="1:20" x14ac:dyDescent="0.25">
      <c r="A36">
        <v>0</v>
      </c>
      <c r="B36" t="s">
        <v>166</v>
      </c>
      <c r="C36" t="s">
        <v>12</v>
      </c>
      <c r="D36">
        <v>1</v>
      </c>
      <c r="E36">
        <v>22</v>
      </c>
      <c r="F36">
        <v>0</v>
      </c>
      <c r="G36">
        <v>0</v>
      </c>
      <c r="H36">
        <v>3</v>
      </c>
      <c r="I36">
        <v>7.7957999999999998</v>
      </c>
      <c r="J36" t="s">
        <v>13</v>
      </c>
      <c r="K36" t="s">
        <v>1060</v>
      </c>
      <c r="L36" s="2">
        <f t="shared" si="0"/>
        <v>4.6875643430993694</v>
      </c>
      <c r="M36" s="2">
        <f t="shared" si="1"/>
        <v>-2.5508070626952604</v>
      </c>
      <c r="N36" s="2">
        <f t="shared" si="2"/>
        <v>-0.84822865515014112</v>
      </c>
      <c r="O36" s="2">
        <f t="shared" si="3"/>
        <v>-3.1541715673236128</v>
      </c>
      <c r="P36" s="2">
        <f t="shared" si="4"/>
        <v>-1.8656429420696448</v>
      </c>
      <c r="Q36" s="2">
        <f t="shared" si="5"/>
        <v>0.15479665260335537</v>
      </c>
      <c r="R36" s="2">
        <f t="shared" si="6"/>
        <v>1.1547966526033553</v>
      </c>
      <c r="S36" s="2">
        <f t="shared" si="7"/>
        <v>0.13404667588391797</v>
      </c>
      <c r="T36" s="2">
        <f t="shared" si="8"/>
        <v>0</v>
      </c>
    </row>
    <row r="37" spans="1:20" x14ac:dyDescent="0.25">
      <c r="A37">
        <v>0</v>
      </c>
      <c r="B37" t="s">
        <v>167</v>
      </c>
      <c r="C37" t="s">
        <v>12</v>
      </c>
      <c r="D37">
        <v>1</v>
      </c>
      <c r="E37">
        <v>35</v>
      </c>
      <c r="F37">
        <v>0</v>
      </c>
      <c r="G37">
        <v>0</v>
      </c>
      <c r="H37">
        <v>3</v>
      </c>
      <c r="I37">
        <v>8.0500000000000007</v>
      </c>
      <c r="J37" t="s">
        <v>13</v>
      </c>
      <c r="K37" t="s">
        <v>1060</v>
      </c>
      <c r="L37" s="2">
        <f t="shared" si="0"/>
        <v>4.6875643430993694</v>
      </c>
      <c r="M37" s="2">
        <f t="shared" si="1"/>
        <v>-2.5508070626952604</v>
      </c>
      <c r="N37" s="2">
        <f t="shared" si="2"/>
        <v>-1.3494546786479518</v>
      </c>
      <c r="O37" s="2">
        <f t="shared" si="3"/>
        <v>-3.1541715673236128</v>
      </c>
      <c r="P37" s="2">
        <f t="shared" si="4"/>
        <v>-2.3668689655674555</v>
      </c>
      <c r="Q37" s="2">
        <f t="shared" si="5"/>
        <v>9.3773876342799309E-2</v>
      </c>
      <c r="R37" s="2">
        <f t="shared" si="6"/>
        <v>1.0937738763427993</v>
      </c>
      <c r="S37" s="2">
        <f t="shared" si="7"/>
        <v>8.5734243952092407E-2</v>
      </c>
      <c r="T37" s="2">
        <f t="shared" si="8"/>
        <v>0</v>
      </c>
    </row>
    <row r="38" spans="1:20" x14ac:dyDescent="0.25">
      <c r="A38">
        <v>1</v>
      </c>
      <c r="B38" t="s">
        <v>168</v>
      </c>
      <c r="C38" t="s">
        <v>17</v>
      </c>
      <c r="D38">
        <v>0</v>
      </c>
      <c r="E38">
        <v>24</v>
      </c>
      <c r="F38">
        <v>0</v>
      </c>
      <c r="G38">
        <v>0</v>
      </c>
      <c r="H38">
        <v>2</v>
      </c>
      <c r="I38">
        <v>13</v>
      </c>
      <c r="J38" t="s">
        <v>13</v>
      </c>
      <c r="K38" t="s">
        <v>1060</v>
      </c>
      <c r="L38" s="2">
        <f t="shared" si="0"/>
        <v>4.6875643430993694</v>
      </c>
      <c r="M38" s="2">
        <f t="shared" si="1"/>
        <v>0</v>
      </c>
      <c r="N38" s="2">
        <f t="shared" si="2"/>
        <v>-0.92534035107288126</v>
      </c>
      <c r="O38" s="2">
        <f t="shared" si="3"/>
        <v>-2.1027810448824087</v>
      </c>
      <c r="P38" s="2">
        <f t="shared" si="4"/>
        <v>1.6594429471440795</v>
      </c>
      <c r="Q38" s="2">
        <f t="shared" si="5"/>
        <v>5.2563819461721382</v>
      </c>
      <c r="R38" s="2">
        <f t="shared" si="6"/>
        <v>6.2563819461721382</v>
      </c>
      <c r="S38" s="2">
        <f t="shared" si="7"/>
        <v>0.8401632111652273</v>
      </c>
      <c r="T38" s="2">
        <f t="shared" si="8"/>
        <v>1</v>
      </c>
    </row>
    <row r="39" spans="1:20" x14ac:dyDescent="0.25">
      <c r="A39">
        <v>1</v>
      </c>
      <c r="B39" t="s">
        <v>174</v>
      </c>
      <c r="C39" t="s">
        <v>17</v>
      </c>
      <c r="D39">
        <v>0</v>
      </c>
      <c r="E39">
        <v>20</v>
      </c>
      <c r="F39">
        <v>1</v>
      </c>
      <c r="G39">
        <v>0</v>
      </c>
      <c r="H39">
        <v>2</v>
      </c>
      <c r="I39">
        <v>26</v>
      </c>
      <c r="J39" t="s">
        <v>13</v>
      </c>
      <c r="K39" t="s">
        <v>1060</v>
      </c>
      <c r="L39" s="2">
        <f t="shared" si="0"/>
        <v>4.6875643430993694</v>
      </c>
      <c r="M39" s="2">
        <f t="shared" si="1"/>
        <v>0</v>
      </c>
      <c r="N39" s="2">
        <f t="shared" si="2"/>
        <v>-0.77111695922740098</v>
      </c>
      <c r="O39" s="2">
        <f t="shared" si="3"/>
        <v>-2.1027810448824087</v>
      </c>
      <c r="P39" s="2">
        <f t="shared" si="4"/>
        <v>1.81366633898956</v>
      </c>
      <c r="Q39" s="2">
        <f t="shared" si="5"/>
        <v>6.1328915225756182</v>
      </c>
      <c r="R39" s="2">
        <f t="shared" si="6"/>
        <v>7.1328915225756182</v>
      </c>
      <c r="S39" s="2">
        <f t="shared" si="7"/>
        <v>0.85980440094525512</v>
      </c>
      <c r="T39" s="2">
        <f t="shared" si="8"/>
        <v>1</v>
      </c>
    </row>
    <row r="40" spans="1:20" x14ac:dyDescent="0.25">
      <c r="A40">
        <v>0</v>
      </c>
      <c r="B40" t="s">
        <v>175</v>
      </c>
      <c r="C40" t="s">
        <v>12</v>
      </c>
      <c r="D40">
        <v>1</v>
      </c>
      <c r="E40">
        <v>25</v>
      </c>
      <c r="F40">
        <v>1</v>
      </c>
      <c r="G40">
        <v>0</v>
      </c>
      <c r="H40">
        <v>2</v>
      </c>
      <c r="I40">
        <v>26</v>
      </c>
      <c r="J40" t="s">
        <v>13</v>
      </c>
      <c r="K40" t="s">
        <v>1060</v>
      </c>
      <c r="L40" s="2">
        <f t="shared" si="0"/>
        <v>4.6875643430993694</v>
      </c>
      <c r="M40" s="2">
        <f t="shared" si="1"/>
        <v>-2.5508070626952604</v>
      </c>
      <c r="N40" s="2">
        <f t="shared" si="2"/>
        <v>-0.96389619903425128</v>
      </c>
      <c r="O40" s="2">
        <f t="shared" si="3"/>
        <v>-2.1027810448824087</v>
      </c>
      <c r="P40" s="2">
        <f t="shared" si="4"/>
        <v>-0.92991996351255102</v>
      </c>
      <c r="Q40" s="2">
        <f t="shared" si="5"/>
        <v>0.3945852903284468</v>
      </c>
      <c r="R40" s="2">
        <f t="shared" si="6"/>
        <v>1.3945852903284468</v>
      </c>
      <c r="S40" s="2">
        <f t="shared" si="7"/>
        <v>0.28294095245728268</v>
      </c>
      <c r="T40" s="2">
        <f t="shared" si="8"/>
        <v>0</v>
      </c>
    </row>
    <row r="41" spans="1:20" x14ac:dyDescent="0.25">
      <c r="A41">
        <v>0</v>
      </c>
      <c r="B41" t="s">
        <v>179</v>
      </c>
      <c r="C41" t="s">
        <v>12</v>
      </c>
      <c r="D41">
        <v>1</v>
      </c>
      <c r="E41">
        <v>19</v>
      </c>
      <c r="F41">
        <v>0</v>
      </c>
      <c r="G41">
        <v>0</v>
      </c>
      <c r="H41">
        <v>3</v>
      </c>
      <c r="I41">
        <v>6.75</v>
      </c>
      <c r="J41" t="s">
        <v>110</v>
      </c>
      <c r="K41" t="s">
        <v>1060</v>
      </c>
      <c r="L41" s="2">
        <f t="shared" si="0"/>
        <v>4.6875643430993694</v>
      </c>
      <c r="M41" s="2">
        <f t="shared" si="1"/>
        <v>-2.5508070626952604</v>
      </c>
      <c r="N41" s="2">
        <f t="shared" si="2"/>
        <v>-0.73256111126603096</v>
      </c>
      <c r="O41" s="2">
        <f t="shared" si="3"/>
        <v>-3.1541715673236128</v>
      </c>
      <c r="P41" s="2">
        <f t="shared" si="4"/>
        <v>-1.7499753981855348</v>
      </c>
      <c r="Q41" s="2">
        <f t="shared" si="5"/>
        <v>0.17377821865734949</v>
      </c>
      <c r="R41" s="2">
        <f t="shared" si="6"/>
        <v>1.1737782186573495</v>
      </c>
      <c r="S41" s="2">
        <f t="shared" si="7"/>
        <v>0.14805030106635417</v>
      </c>
      <c r="T41" s="2">
        <f t="shared" si="8"/>
        <v>0</v>
      </c>
    </row>
    <row r="42" spans="1:20" x14ac:dyDescent="0.25">
      <c r="A42">
        <v>0</v>
      </c>
      <c r="B42" t="s">
        <v>190</v>
      </c>
      <c r="C42" t="s">
        <v>12</v>
      </c>
      <c r="D42">
        <v>1</v>
      </c>
      <c r="E42">
        <v>38</v>
      </c>
      <c r="F42">
        <v>0</v>
      </c>
      <c r="G42">
        <v>0</v>
      </c>
      <c r="H42">
        <v>3</v>
      </c>
      <c r="I42">
        <v>8.6624999999999996</v>
      </c>
      <c r="J42" t="s">
        <v>13</v>
      </c>
      <c r="K42" t="s">
        <v>1060</v>
      </c>
      <c r="L42" s="2">
        <f t="shared" si="0"/>
        <v>4.6875643430993694</v>
      </c>
      <c r="M42" s="2">
        <f t="shared" si="1"/>
        <v>-2.5508070626952604</v>
      </c>
      <c r="N42" s="2">
        <f t="shared" si="2"/>
        <v>-1.4651222225320619</v>
      </c>
      <c r="O42" s="2">
        <f t="shared" si="3"/>
        <v>-3.1541715673236128</v>
      </c>
      <c r="P42" s="2">
        <f t="shared" si="4"/>
        <v>-2.4825365094515659</v>
      </c>
      <c r="Q42" s="2">
        <f t="shared" si="5"/>
        <v>8.3531079278285569E-2</v>
      </c>
      <c r="R42" s="2">
        <f t="shared" si="6"/>
        <v>1.0835310792782855</v>
      </c>
      <c r="S42" s="2">
        <f t="shared" si="7"/>
        <v>7.7091539758992106E-2</v>
      </c>
      <c r="T42" s="2">
        <f t="shared" si="8"/>
        <v>0</v>
      </c>
    </row>
    <row r="43" spans="1:20" x14ac:dyDescent="0.25">
      <c r="A43">
        <v>0</v>
      </c>
      <c r="B43" t="s">
        <v>198</v>
      </c>
      <c r="C43" t="s">
        <v>17</v>
      </c>
      <c r="D43">
        <v>0</v>
      </c>
      <c r="E43">
        <v>21</v>
      </c>
      <c r="F43">
        <v>0</v>
      </c>
      <c r="G43">
        <v>0</v>
      </c>
      <c r="H43">
        <v>3</v>
      </c>
      <c r="I43">
        <v>7.75</v>
      </c>
      <c r="J43" t="s">
        <v>110</v>
      </c>
      <c r="K43" t="s">
        <v>1060</v>
      </c>
      <c r="L43" s="2">
        <f t="shared" si="0"/>
        <v>4.6875643430993694</v>
      </c>
      <c r="M43" s="2">
        <f t="shared" si="1"/>
        <v>0</v>
      </c>
      <c r="N43" s="2">
        <f t="shared" si="2"/>
        <v>-0.8096728071887711</v>
      </c>
      <c r="O43" s="2">
        <f t="shared" si="3"/>
        <v>-3.1541715673236128</v>
      </c>
      <c r="P43" s="2">
        <f t="shared" si="4"/>
        <v>0.72371996858698573</v>
      </c>
      <c r="Q43" s="2">
        <f t="shared" si="5"/>
        <v>2.0620898700883421</v>
      </c>
      <c r="R43" s="2">
        <f t="shared" si="6"/>
        <v>3.0620898700883421</v>
      </c>
      <c r="S43" s="2">
        <f t="shared" si="7"/>
        <v>0.67342565292796264</v>
      </c>
      <c r="T43" s="2">
        <f t="shared" si="8"/>
        <v>1</v>
      </c>
    </row>
    <row r="44" spans="1:20" x14ac:dyDescent="0.25">
      <c r="A44">
        <v>0</v>
      </c>
      <c r="B44" t="s">
        <v>199</v>
      </c>
      <c r="C44" t="s">
        <v>12</v>
      </c>
      <c r="D44">
        <v>1</v>
      </c>
      <c r="E44">
        <v>21</v>
      </c>
      <c r="F44">
        <v>0</v>
      </c>
      <c r="G44">
        <v>0</v>
      </c>
      <c r="H44">
        <v>3</v>
      </c>
      <c r="I44">
        <v>7.75</v>
      </c>
      <c r="J44" t="s">
        <v>110</v>
      </c>
      <c r="K44" t="s">
        <v>1060</v>
      </c>
      <c r="L44" s="2">
        <f t="shared" si="0"/>
        <v>4.6875643430993694</v>
      </c>
      <c r="M44" s="2">
        <f t="shared" si="1"/>
        <v>-2.5508070626952604</v>
      </c>
      <c r="N44" s="2">
        <f t="shared" si="2"/>
        <v>-0.8096728071887711</v>
      </c>
      <c r="O44" s="2">
        <f t="shared" si="3"/>
        <v>-3.1541715673236128</v>
      </c>
      <c r="P44" s="2">
        <f t="shared" si="4"/>
        <v>-1.8270870941082749</v>
      </c>
      <c r="Q44" s="2">
        <f t="shared" si="5"/>
        <v>0.16088151861936226</v>
      </c>
      <c r="R44" s="2">
        <f t="shared" si="6"/>
        <v>1.1608815186193622</v>
      </c>
      <c r="S44" s="2">
        <f t="shared" si="7"/>
        <v>0.13858564895640585</v>
      </c>
      <c r="T44" s="2">
        <f t="shared" si="8"/>
        <v>0</v>
      </c>
    </row>
    <row r="45" spans="1:20" x14ac:dyDescent="0.25">
      <c r="A45">
        <v>1</v>
      </c>
      <c r="B45" t="s">
        <v>208</v>
      </c>
      <c r="C45" t="s">
        <v>17</v>
      </c>
      <c r="D45">
        <v>0</v>
      </c>
      <c r="E45">
        <v>16</v>
      </c>
      <c r="F45">
        <v>0</v>
      </c>
      <c r="G45">
        <v>0</v>
      </c>
      <c r="H45">
        <v>3</v>
      </c>
      <c r="I45">
        <v>7.75</v>
      </c>
      <c r="J45" t="s">
        <v>110</v>
      </c>
      <c r="K45" t="s">
        <v>1060</v>
      </c>
      <c r="L45" s="2">
        <f t="shared" si="0"/>
        <v>4.6875643430993694</v>
      </c>
      <c r="M45" s="2">
        <f t="shared" si="1"/>
        <v>0</v>
      </c>
      <c r="N45" s="2">
        <f t="shared" si="2"/>
        <v>-0.6168935673819208</v>
      </c>
      <c r="O45" s="2">
        <f t="shared" si="3"/>
        <v>-3.1541715673236128</v>
      </c>
      <c r="P45" s="2">
        <f t="shared" si="4"/>
        <v>0.91649920839383547</v>
      </c>
      <c r="Q45" s="2">
        <f t="shared" si="5"/>
        <v>2.5005212456310506</v>
      </c>
      <c r="R45" s="2">
        <f t="shared" si="6"/>
        <v>3.5005212456310506</v>
      </c>
      <c r="S45" s="2">
        <f t="shared" si="7"/>
        <v>0.71432825861346072</v>
      </c>
      <c r="T45" s="2">
        <f t="shared" si="8"/>
        <v>1</v>
      </c>
    </row>
    <row r="46" spans="1:20" x14ac:dyDescent="0.25">
      <c r="A46">
        <v>0</v>
      </c>
      <c r="B46" t="s">
        <v>217</v>
      </c>
      <c r="C46" t="s">
        <v>12</v>
      </c>
      <c r="D46">
        <v>1</v>
      </c>
      <c r="E46">
        <v>54</v>
      </c>
      <c r="F46">
        <v>1</v>
      </c>
      <c r="G46">
        <v>0</v>
      </c>
      <c r="H46">
        <v>2</v>
      </c>
      <c r="I46">
        <v>26</v>
      </c>
      <c r="J46" t="s">
        <v>13</v>
      </c>
      <c r="K46" t="s">
        <v>1060</v>
      </c>
      <c r="L46" s="2">
        <f t="shared" si="0"/>
        <v>4.6875643430993694</v>
      </c>
      <c r="M46" s="2">
        <f t="shared" si="1"/>
        <v>-2.5508070626952604</v>
      </c>
      <c r="N46" s="2">
        <f t="shared" si="2"/>
        <v>-2.0820157899139828</v>
      </c>
      <c r="O46" s="2">
        <f t="shared" si="3"/>
        <v>-2.1027810448824087</v>
      </c>
      <c r="P46" s="2">
        <f t="shared" si="4"/>
        <v>-2.0480395543922825</v>
      </c>
      <c r="Q46" s="2">
        <f t="shared" si="5"/>
        <v>0.1289875289122962</v>
      </c>
      <c r="R46" s="2">
        <f t="shared" si="6"/>
        <v>1.1289875289122961</v>
      </c>
      <c r="S46" s="2">
        <f t="shared" si="7"/>
        <v>0.11425062333201062</v>
      </c>
      <c r="T46" s="2">
        <f t="shared" si="8"/>
        <v>0</v>
      </c>
    </row>
    <row r="47" spans="1:20" x14ac:dyDescent="0.25">
      <c r="A47">
        <v>0</v>
      </c>
      <c r="B47" t="s">
        <v>220</v>
      </c>
      <c r="C47" t="s">
        <v>12</v>
      </c>
      <c r="D47">
        <v>1</v>
      </c>
      <c r="E47">
        <v>36</v>
      </c>
      <c r="F47">
        <v>1</v>
      </c>
      <c r="G47">
        <v>0</v>
      </c>
      <c r="H47">
        <v>1</v>
      </c>
      <c r="I47">
        <v>78.849999999999994</v>
      </c>
      <c r="J47" t="s">
        <v>13</v>
      </c>
      <c r="K47" t="s">
        <v>1060</v>
      </c>
      <c r="L47" s="2">
        <f t="shared" si="0"/>
        <v>4.6875643430993694</v>
      </c>
      <c r="M47" s="2">
        <f t="shared" si="1"/>
        <v>-2.5508070626952604</v>
      </c>
      <c r="N47" s="2">
        <f t="shared" si="2"/>
        <v>-1.3880105266093219</v>
      </c>
      <c r="O47" s="2">
        <f t="shared" si="3"/>
        <v>-1.0513905224412043</v>
      </c>
      <c r="P47" s="2">
        <f t="shared" si="4"/>
        <v>-0.30264376864641718</v>
      </c>
      <c r="Q47" s="2">
        <f t="shared" si="5"/>
        <v>0.73886225539630268</v>
      </c>
      <c r="R47" s="2">
        <f t="shared" si="6"/>
        <v>1.7388622553963027</v>
      </c>
      <c r="S47" s="2">
        <f t="shared" si="7"/>
        <v>0.4249113195155928</v>
      </c>
      <c r="T47" s="2">
        <f t="shared" si="8"/>
        <v>0</v>
      </c>
    </row>
    <row r="48" spans="1:20" x14ac:dyDescent="0.25">
      <c r="A48">
        <v>0</v>
      </c>
      <c r="B48" t="s">
        <v>222</v>
      </c>
      <c r="C48" t="s">
        <v>12</v>
      </c>
      <c r="D48">
        <v>1</v>
      </c>
      <c r="E48">
        <v>24</v>
      </c>
      <c r="F48">
        <v>0</v>
      </c>
      <c r="G48">
        <v>0</v>
      </c>
      <c r="H48">
        <v>3</v>
      </c>
      <c r="I48">
        <v>8.0500000000000007</v>
      </c>
      <c r="J48" t="s">
        <v>13</v>
      </c>
      <c r="K48" t="s">
        <v>1060</v>
      </c>
      <c r="L48" s="2">
        <f t="shared" si="0"/>
        <v>4.6875643430993694</v>
      </c>
      <c r="M48" s="2">
        <f t="shared" si="1"/>
        <v>-2.5508070626952604</v>
      </c>
      <c r="N48" s="2">
        <f t="shared" si="2"/>
        <v>-0.92534035107288126</v>
      </c>
      <c r="O48" s="2">
        <f t="shared" si="3"/>
        <v>-3.1541715673236128</v>
      </c>
      <c r="P48" s="2">
        <f t="shared" si="4"/>
        <v>-1.942754637992385</v>
      </c>
      <c r="Q48" s="2">
        <f t="shared" si="5"/>
        <v>0.14330864213268546</v>
      </c>
      <c r="R48" s="2">
        <f t="shared" si="6"/>
        <v>1.1433086421326855</v>
      </c>
      <c r="S48" s="2">
        <f t="shared" si="7"/>
        <v>0.12534554262212419</v>
      </c>
      <c r="T48" s="2">
        <f t="shared" si="8"/>
        <v>0</v>
      </c>
    </row>
    <row r="49" spans="1:20" x14ac:dyDescent="0.25">
      <c r="A49">
        <v>1</v>
      </c>
      <c r="B49" t="s">
        <v>237</v>
      </c>
      <c r="C49" t="s">
        <v>17</v>
      </c>
      <c r="D49">
        <v>0</v>
      </c>
      <c r="E49">
        <v>45</v>
      </c>
      <c r="F49">
        <v>0</v>
      </c>
      <c r="G49">
        <v>2</v>
      </c>
      <c r="H49">
        <v>2</v>
      </c>
      <c r="I49">
        <v>30</v>
      </c>
      <c r="J49" t="s">
        <v>13</v>
      </c>
      <c r="K49" t="s">
        <v>1060</v>
      </c>
      <c r="L49" s="2">
        <f t="shared" si="0"/>
        <v>4.6875643430993694</v>
      </c>
      <c r="M49" s="2">
        <f t="shared" si="1"/>
        <v>0</v>
      </c>
      <c r="N49" s="2">
        <f t="shared" si="2"/>
        <v>-1.7350131582616524</v>
      </c>
      <c r="O49" s="2">
        <f t="shared" si="3"/>
        <v>-2.1027810448824087</v>
      </c>
      <c r="P49" s="2">
        <f t="shared" si="4"/>
        <v>0.84977013995530859</v>
      </c>
      <c r="Q49" s="2">
        <f t="shared" si="5"/>
        <v>2.3391091223996794</v>
      </c>
      <c r="R49" s="2">
        <f t="shared" si="6"/>
        <v>3.3391091223996794</v>
      </c>
      <c r="S49" s="2">
        <f t="shared" si="7"/>
        <v>0.70051892186100784</v>
      </c>
      <c r="T49" s="2">
        <f t="shared" si="8"/>
        <v>1</v>
      </c>
    </row>
    <row r="50" spans="1:20" x14ac:dyDescent="0.25">
      <c r="A50">
        <v>1</v>
      </c>
      <c r="B50" t="s">
        <v>252</v>
      </c>
      <c r="C50" t="s">
        <v>12</v>
      </c>
      <c r="D50">
        <v>1</v>
      </c>
      <c r="E50">
        <v>24</v>
      </c>
      <c r="F50">
        <v>0</v>
      </c>
      <c r="G50">
        <v>0</v>
      </c>
      <c r="H50">
        <v>2</v>
      </c>
      <c r="I50">
        <v>10.5</v>
      </c>
      <c r="J50" t="s">
        <v>13</v>
      </c>
      <c r="K50" t="s">
        <v>1060</v>
      </c>
      <c r="L50" s="2">
        <f t="shared" si="0"/>
        <v>4.6875643430993694</v>
      </c>
      <c r="M50" s="2">
        <f t="shared" si="1"/>
        <v>-2.5508070626952604</v>
      </c>
      <c r="N50" s="2">
        <f t="shared" si="2"/>
        <v>-0.92534035107288126</v>
      </c>
      <c r="O50" s="2">
        <f t="shared" si="3"/>
        <v>-2.1027810448824087</v>
      </c>
      <c r="P50" s="2">
        <f t="shared" si="4"/>
        <v>-0.89136411555118089</v>
      </c>
      <c r="Q50" s="2">
        <f t="shared" si="5"/>
        <v>0.41009595275658084</v>
      </c>
      <c r="R50" s="2">
        <f t="shared" si="6"/>
        <v>1.4100959527565808</v>
      </c>
      <c r="S50" s="2">
        <f t="shared" si="7"/>
        <v>0.290828402106175</v>
      </c>
      <c r="T50" s="2">
        <f t="shared" si="8"/>
        <v>0</v>
      </c>
    </row>
    <row r="51" spans="1:20" x14ac:dyDescent="0.25">
      <c r="A51">
        <v>1</v>
      </c>
      <c r="B51" t="s">
        <v>256</v>
      </c>
      <c r="C51" t="s">
        <v>17</v>
      </c>
      <c r="D51">
        <v>0</v>
      </c>
      <c r="E51">
        <v>31</v>
      </c>
      <c r="F51">
        <v>1</v>
      </c>
      <c r="G51">
        <v>1</v>
      </c>
      <c r="H51">
        <v>2</v>
      </c>
      <c r="I51">
        <v>26.25</v>
      </c>
      <c r="J51" t="s">
        <v>13</v>
      </c>
      <c r="K51" t="s">
        <v>1060</v>
      </c>
      <c r="L51" s="2">
        <f t="shared" si="0"/>
        <v>4.6875643430993694</v>
      </c>
      <c r="M51" s="2">
        <f t="shared" si="1"/>
        <v>0</v>
      </c>
      <c r="N51" s="2">
        <f t="shared" si="2"/>
        <v>-1.1952312868024715</v>
      </c>
      <c r="O51" s="2">
        <f t="shared" si="3"/>
        <v>-2.1027810448824087</v>
      </c>
      <c r="P51" s="2">
        <f t="shared" si="4"/>
        <v>1.3895520114144895</v>
      </c>
      <c r="Q51" s="2">
        <f t="shared" si="5"/>
        <v>4.0130518488154712</v>
      </c>
      <c r="R51" s="2">
        <f t="shared" si="6"/>
        <v>5.0130518488154712</v>
      </c>
      <c r="S51" s="2">
        <f t="shared" si="7"/>
        <v>0.80052071469472452</v>
      </c>
      <c r="T51" s="2">
        <f t="shared" si="8"/>
        <v>1</v>
      </c>
    </row>
    <row r="52" spans="1:20" x14ac:dyDescent="0.25">
      <c r="A52">
        <v>1</v>
      </c>
      <c r="B52" t="s">
        <v>257</v>
      </c>
      <c r="C52" t="s">
        <v>17</v>
      </c>
      <c r="D52">
        <v>0</v>
      </c>
      <c r="E52">
        <v>39</v>
      </c>
      <c r="F52">
        <v>1</v>
      </c>
      <c r="G52">
        <v>1</v>
      </c>
      <c r="H52">
        <v>1</v>
      </c>
      <c r="I52">
        <v>83.158299999999997</v>
      </c>
      <c r="J52" t="s">
        <v>21</v>
      </c>
      <c r="K52" t="s">
        <v>1060</v>
      </c>
      <c r="L52" s="2">
        <f t="shared" si="0"/>
        <v>4.6875643430993694</v>
      </c>
      <c r="M52" s="2">
        <f t="shared" si="1"/>
        <v>0</v>
      </c>
      <c r="N52" s="2">
        <f t="shared" si="2"/>
        <v>-1.5036780704934321</v>
      </c>
      <c r="O52" s="2">
        <f t="shared" si="3"/>
        <v>-1.0513905224412043</v>
      </c>
      <c r="P52" s="2">
        <f t="shared" si="4"/>
        <v>2.1324957501647326</v>
      </c>
      <c r="Q52" s="2">
        <f t="shared" si="5"/>
        <v>8.4358944456170253</v>
      </c>
      <c r="R52" s="2">
        <f t="shared" si="6"/>
        <v>9.4358944456170253</v>
      </c>
      <c r="S52" s="2">
        <f t="shared" si="7"/>
        <v>0.89402170554541327</v>
      </c>
      <c r="T52" s="2">
        <f t="shared" si="8"/>
        <v>1</v>
      </c>
    </row>
    <row r="53" spans="1:20" x14ac:dyDescent="0.25">
      <c r="A53">
        <v>1</v>
      </c>
      <c r="B53" t="s">
        <v>262</v>
      </c>
      <c r="C53" t="s">
        <v>17</v>
      </c>
      <c r="D53">
        <v>0</v>
      </c>
      <c r="E53">
        <v>22</v>
      </c>
      <c r="F53">
        <v>0</v>
      </c>
      <c r="G53">
        <v>0</v>
      </c>
      <c r="H53">
        <v>3</v>
      </c>
      <c r="I53">
        <v>7.75</v>
      </c>
      <c r="J53" t="s">
        <v>110</v>
      </c>
      <c r="K53" t="s">
        <v>1060</v>
      </c>
      <c r="L53" s="2">
        <f t="shared" si="0"/>
        <v>4.6875643430993694</v>
      </c>
      <c r="M53" s="2">
        <f t="shared" si="1"/>
        <v>0</v>
      </c>
      <c r="N53" s="2">
        <f t="shared" si="2"/>
        <v>-0.84822865515014112</v>
      </c>
      <c r="O53" s="2">
        <f t="shared" si="3"/>
        <v>-3.1541715673236128</v>
      </c>
      <c r="P53" s="2">
        <f t="shared" si="4"/>
        <v>0.6851641206256156</v>
      </c>
      <c r="Q53" s="2">
        <f t="shared" si="5"/>
        <v>1.9840974401303708</v>
      </c>
      <c r="R53" s="2">
        <f t="shared" si="6"/>
        <v>2.9840974401303706</v>
      </c>
      <c r="S53" s="2">
        <f t="shared" si="7"/>
        <v>0.66489029930728016</v>
      </c>
      <c r="T53" s="2">
        <f t="shared" si="8"/>
        <v>1</v>
      </c>
    </row>
    <row r="54" spans="1:20" x14ac:dyDescent="0.25">
      <c r="A54">
        <v>0</v>
      </c>
      <c r="B54" t="s">
        <v>263</v>
      </c>
      <c r="C54" t="s">
        <v>12</v>
      </c>
      <c r="D54">
        <v>1</v>
      </c>
      <c r="E54">
        <v>70.5</v>
      </c>
      <c r="F54">
        <v>0</v>
      </c>
      <c r="G54">
        <v>0</v>
      </c>
      <c r="H54">
        <v>3</v>
      </c>
      <c r="I54">
        <v>7.75</v>
      </c>
      <c r="J54" t="s">
        <v>110</v>
      </c>
      <c r="K54" t="s">
        <v>1060</v>
      </c>
      <c r="L54" s="2">
        <f t="shared" si="0"/>
        <v>4.6875643430993694</v>
      </c>
      <c r="M54" s="2">
        <f t="shared" si="1"/>
        <v>-2.5508070626952604</v>
      </c>
      <c r="N54" s="2">
        <f t="shared" si="2"/>
        <v>-2.7181872812765886</v>
      </c>
      <c r="O54" s="2">
        <f t="shared" si="3"/>
        <v>-3.1541715673236128</v>
      </c>
      <c r="P54" s="2">
        <f t="shared" si="4"/>
        <v>-3.7356015681960923</v>
      </c>
      <c r="Q54" s="2">
        <f t="shared" si="5"/>
        <v>2.3858814047088978E-2</v>
      </c>
      <c r="R54" s="2">
        <f t="shared" si="6"/>
        <v>1.023858814047089</v>
      </c>
      <c r="S54" s="2">
        <f t="shared" si="7"/>
        <v>2.3302836015817775E-2</v>
      </c>
      <c r="T54" s="2">
        <f t="shared" si="8"/>
        <v>0</v>
      </c>
    </row>
    <row r="55" spans="1:20" x14ac:dyDescent="0.25">
      <c r="A55">
        <v>0</v>
      </c>
      <c r="B55" t="s">
        <v>266</v>
      </c>
      <c r="C55" t="s">
        <v>12</v>
      </c>
      <c r="D55">
        <v>1</v>
      </c>
      <c r="E55">
        <v>35</v>
      </c>
      <c r="F55">
        <v>0</v>
      </c>
      <c r="G55">
        <v>0</v>
      </c>
      <c r="H55">
        <v>3</v>
      </c>
      <c r="I55">
        <v>7.8958000000000004</v>
      </c>
      <c r="J55" t="s">
        <v>13</v>
      </c>
      <c r="K55" t="s">
        <v>1060</v>
      </c>
      <c r="L55" s="2">
        <f t="shared" si="0"/>
        <v>4.6875643430993694</v>
      </c>
      <c r="M55" s="2">
        <f t="shared" si="1"/>
        <v>-2.5508070626952604</v>
      </c>
      <c r="N55" s="2">
        <f t="shared" si="2"/>
        <v>-1.3494546786479518</v>
      </c>
      <c r="O55" s="2">
        <f t="shared" si="3"/>
        <v>-3.1541715673236128</v>
      </c>
      <c r="P55" s="2">
        <f t="shared" si="4"/>
        <v>-2.3668689655674555</v>
      </c>
      <c r="Q55" s="2">
        <f t="shared" si="5"/>
        <v>9.3773876342799309E-2</v>
      </c>
      <c r="R55" s="2">
        <f t="shared" si="6"/>
        <v>1.0937738763427993</v>
      </c>
      <c r="S55" s="2">
        <f t="shared" si="7"/>
        <v>8.5734243952092407E-2</v>
      </c>
      <c r="T55" s="2">
        <f t="shared" si="8"/>
        <v>0</v>
      </c>
    </row>
    <row r="56" spans="1:20" x14ac:dyDescent="0.25">
      <c r="A56">
        <v>0</v>
      </c>
      <c r="B56" t="s">
        <v>270</v>
      </c>
      <c r="C56" t="s">
        <v>12</v>
      </c>
      <c r="D56">
        <v>1</v>
      </c>
      <c r="E56">
        <v>30</v>
      </c>
      <c r="F56">
        <v>0</v>
      </c>
      <c r="G56">
        <v>0</v>
      </c>
      <c r="H56">
        <v>3</v>
      </c>
      <c r="I56">
        <v>8.0500000000000007</v>
      </c>
      <c r="J56" t="s">
        <v>13</v>
      </c>
      <c r="K56" t="s">
        <v>1060</v>
      </c>
      <c r="L56" s="2">
        <f t="shared" si="0"/>
        <v>4.6875643430993694</v>
      </c>
      <c r="M56" s="2">
        <f t="shared" si="1"/>
        <v>-2.5508070626952604</v>
      </c>
      <c r="N56" s="2">
        <f t="shared" si="2"/>
        <v>-1.1566754388411016</v>
      </c>
      <c r="O56" s="2">
        <f t="shared" si="3"/>
        <v>-3.1541715673236128</v>
      </c>
      <c r="P56" s="2">
        <f t="shared" si="4"/>
        <v>-2.1740897257606053</v>
      </c>
      <c r="Q56" s="2">
        <f t="shared" si="5"/>
        <v>0.11371161532853233</v>
      </c>
      <c r="R56" s="2">
        <f t="shared" si="6"/>
        <v>1.1137116153285322</v>
      </c>
      <c r="S56" s="2">
        <f t="shared" si="7"/>
        <v>0.10210148997592047</v>
      </c>
      <c r="T56" s="2">
        <f t="shared" si="8"/>
        <v>0</v>
      </c>
    </row>
    <row r="57" spans="1:20" x14ac:dyDescent="0.25">
      <c r="A57">
        <v>0</v>
      </c>
      <c r="B57" t="s">
        <v>272</v>
      </c>
      <c r="C57" t="s">
        <v>12</v>
      </c>
      <c r="D57">
        <v>1</v>
      </c>
      <c r="E57">
        <v>21</v>
      </c>
      <c r="F57">
        <v>0</v>
      </c>
      <c r="G57">
        <v>0</v>
      </c>
      <c r="H57">
        <v>2</v>
      </c>
      <c r="I57">
        <v>11.5</v>
      </c>
      <c r="J57" t="s">
        <v>13</v>
      </c>
      <c r="K57" t="s">
        <v>1060</v>
      </c>
      <c r="L57" s="2">
        <f t="shared" si="0"/>
        <v>4.6875643430993694</v>
      </c>
      <c r="M57" s="2">
        <f t="shared" si="1"/>
        <v>-2.5508070626952604</v>
      </c>
      <c r="N57" s="2">
        <f t="shared" si="2"/>
        <v>-0.8096728071887711</v>
      </c>
      <c r="O57" s="2">
        <f t="shared" si="3"/>
        <v>-2.1027810448824087</v>
      </c>
      <c r="P57" s="2">
        <f t="shared" si="4"/>
        <v>-0.77569657166707073</v>
      </c>
      <c r="Q57" s="2">
        <f t="shared" si="5"/>
        <v>0.46038297954178387</v>
      </c>
      <c r="R57" s="2">
        <f t="shared" si="6"/>
        <v>1.4603829795417838</v>
      </c>
      <c r="S57" s="2">
        <f t="shared" si="7"/>
        <v>0.31524811367374034</v>
      </c>
      <c r="T57" s="2">
        <f t="shared" si="8"/>
        <v>0</v>
      </c>
    </row>
    <row r="58" spans="1:20" x14ac:dyDescent="0.25">
      <c r="A58">
        <v>1</v>
      </c>
      <c r="B58" t="s">
        <v>273</v>
      </c>
      <c r="C58" t="s">
        <v>12</v>
      </c>
      <c r="D58">
        <v>1</v>
      </c>
      <c r="E58">
        <v>9</v>
      </c>
      <c r="F58">
        <v>1</v>
      </c>
      <c r="G58">
        <v>1</v>
      </c>
      <c r="H58">
        <v>3</v>
      </c>
      <c r="I58">
        <v>15.9</v>
      </c>
      <c r="J58" t="s">
        <v>13</v>
      </c>
      <c r="K58" t="s">
        <v>1060</v>
      </c>
      <c r="L58" s="2">
        <f t="shared" si="0"/>
        <v>4.6875643430993694</v>
      </c>
      <c r="M58" s="2">
        <f t="shared" si="1"/>
        <v>-2.5508070626952604</v>
      </c>
      <c r="N58" s="2">
        <f t="shared" si="2"/>
        <v>-0.34700263165233047</v>
      </c>
      <c r="O58" s="2">
        <f t="shared" si="3"/>
        <v>-3.1541715673236128</v>
      </c>
      <c r="P58" s="2">
        <f t="shared" si="4"/>
        <v>-1.3644169185718342</v>
      </c>
      <c r="Q58" s="2">
        <f t="shared" si="5"/>
        <v>0.25552962713846344</v>
      </c>
      <c r="R58" s="2">
        <f t="shared" si="6"/>
        <v>1.2555296271384635</v>
      </c>
      <c r="S58" s="2">
        <f t="shared" si="7"/>
        <v>0.20352337500856352</v>
      </c>
      <c r="T58" s="2">
        <f t="shared" si="8"/>
        <v>0</v>
      </c>
    </row>
    <row r="59" spans="1:20" x14ac:dyDescent="0.25">
      <c r="A59">
        <v>0</v>
      </c>
      <c r="B59" t="s">
        <v>279</v>
      </c>
      <c r="C59" t="s">
        <v>12</v>
      </c>
      <c r="D59">
        <v>1</v>
      </c>
      <c r="E59">
        <v>44</v>
      </c>
      <c r="F59">
        <v>0</v>
      </c>
      <c r="G59">
        <v>1</v>
      </c>
      <c r="H59">
        <v>3</v>
      </c>
      <c r="I59">
        <v>16.100000000000001</v>
      </c>
      <c r="J59" t="s">
        <v>13</v>
      </c>
      <c r="K59" t="s">
        <v>1060</v>
      </c>
      <c r="L59" s="2">
        <f t="shared" si="0"/>
        <v>4.6875643430993694</v>
      </c>
      <c r="M59" s="2">
        <f t="shared" si="1"/>
        <v>-2.5508070626952604</v>
      </c>
      <c r="N59" s="2">
        <f t="shared" si="2"/>
        <v>-1.6964573103002822</v>
      </c>
      <c r="O59" s="2">
        <f t="shared" si="3"/>
        <v>-3.1541715673236128</v>
      </c>
      <c r="P59" s="2">
        <f t="shared" si="4"/>
        <v>-2.7138715972197858</v>
      </c>
      <c r="Q59" s="2">
        <f t="shared" si="5"/>
        <v>6.6279701025114712E-2</v>
      </c>
      <c r="R59" s="2">
        <f t="shared" si="6"/>
        <v>1.0662797010251146</v>
      </c>
      <c r="S59" s="2">
        <f t="shared" si="7"/>
        <v>6.2159770050385303E-2</v>
      </c>
      <c r="T59" s="2">
        <f t="shared" si="8"/>
        <v>0</v>
      </c>
    </row>
    <row r="60" spans="1:20" x14ac:dyDescent="0.25">
      <c r="A60">
        <v>1</v>
      </c>
      <c r="B60" t="s">
        <v>281</v>
      </c>
      <c r="C60" t="s">
        <v>17</v>
      </c>
      <c r="D60">
        <v>0</v>
      </c>
      <c r="E60">
        <v>36</v>
      </c>
      <c r="F60">
        <v>0</v>
      </c>
      <c r="G60">
        <v>2</v>
      </c>
      <c r="H60">
        <v>1</v>
      </c>
      <c r="I60">
        <v>71</v>
      </c>
      <c r="J60" t="s">
        <v>13</v>
      </c>
      <c r="K60" t="s">
        <v>1060</v>
      </c>
      <c r="L60" s="2">
        <f t="shared" si="0"/>
        <v>4.6875643430993694</v>
      </c>
      <c r="M60" s="2">
        <f t="shared" si="1"/>
        <v>0</v>
      </c>
      <c r="N60" s="2">
        <f t="shared" si="2"/>
        <v>-1.3880105266093219</v>
      </c>
      <c r="O60" s="2">
        <f t="shared" si="3"/>
        <v>-1.0513905224412043</v>
      </c>
      <c r="P60" s="2">
        <f t="shared" si="4"/>
        <v>2.248163294048843</v>
      </c>
      <c r="Q60" s="2">
        <f t="shared" si="5"/>
        <v>9.4703256490765977</v>
      </c>
      <c r="R60" s="2">
        <f t="shared" si="6"/>
        <v>10.470325649076598</v>
      </c>
      <c r="S60" s="2">
        <f t="shared" si="7"/>
        <v>0.9044919868286817</v>
      </c>
      <c r="T60" s="2">
        <f t="shared" si="8"/>
        <v>1</v>
      </c>
    </row>
    <row r="61" spans="1:20" x14ac:dyDescent="0.25">
      <c r="A61">
        <v>1</v>
      </c>
      <c r="B61" t="s">
        <v>282</v>
      </c>
      <c r="C61" t="s">
        <v>17</v>
      </c>
      <c r="D61">
        <v>0</v>
      </c>
      <c r="E61">
        <v>64</v>
      </c>
      <c r="F61">
        <v>1</v>
      </c>
      <c r="G61">
        <v>1</v>
      </c>
      <c r="H61">
        <v>1</v>
      </c>
      <c r="I61">
        <v>26.55</v>
      </c>
      <c r="J61" t="s">
        <v>13</v>
      </c>
      <c r="K61" t="s">
        <v>1060</v>
      </c>
      <c r="L61" s="2">
        <f t="shared" si="0"/>
        <v>4.6875643430993694</v>
      </c>
      <c r="M61" s="2">
        <f t="shared" si="1"/>
        <v>0</v>
      </c>
      <c r="N61" s="2">
        <f t="shared" si="2"/>
        <v>-2.4675742695276832</v>
      </c>
      <c r="O61" s="2">
        <f t="shared" si="3"/>
        <v>-1.0513905224412043</v>
      </c>
      <c r="P61" s="2">
        <f t="shared" si="4"/>
        <v>1.1685995511304819</v>
      </c>
      <c r="Q61" s="2">
        <f t="shared" si="5"/>
        <v>3.2174835606837173</v>
      </c>
      <c r="R61" s="2">
        <f t="shared" si="6"/>
        <v>4.2174835606837178</v>
      </c>
      <c r="S61" s="2">
        <f t="shared" si="7"/>
        <v>0.76289178473101493</v>
      </c>
      <c r="T61" s="2">
        <f t="shared" si="8"/>
        <v>1</v>
      </c>
    </row>
    <row r="62" spans="1:20" x14ac:dyDescent="0.25">
      <c r="A62">
        <v>0</v>
      </c>
      <c r="B62" t="s">
        <v>284</v>
      </c>
      <c r="C62" t="s">
        <v>12</v>
      </c>
      <c r="D62">
        <v>1</v>
      </c>
      <c r="E62">
        <v>39</v>
      </c>
      <c r="F62">
        <v>1</v>
      </c>
      <c r="G62">
        <v>0</v>
      </c>
      <c r="H62">
        <v>1</v>
      </c>
      <c r="I62">
        <v>71.283299999999997</v>
      </c>
      <c r="J62" t="s">
        <v>21</v>
      </c>
      <c r="K62" t="s">
        <v>1060</v>
      </c>
      <c r="L62" s="2">
        <f t="shared" si="0"/>
        <v>4.6875643430993694</v>
      </c>
      <c r="M62" s="2">
        <f t="shared" si="1"/>
        <v>-2.5508070626952604</v>
      </c>
      <c r="N62" s="2">
        <f t="shared" si="2"/>
        <v>-1.5036780704934321</v>
      </c>
      <c r="O62" s="2">
        <f t="shared" si="3"/>
        <v>-1.0513905224412043</v>
      </c>
      <c r="P62" s="2">
        <f t="shared" si="4"/>
        <v>-0.41831131253052733</v>
      </c>
      <c r="Q62" s="2">
        <f t="shared" si="5"/>
        <v>0.65815730391293181</v>
      </c>
      <c r="R62" s="2">
        <f t="shared" si="6"/>
        <v>1.6581573039129318</v>
      </c>
      <c r="S62" s="2">
        <f t="shared" si="7"/>
        <v>0.39692090874599617</v>
      </c>
      <c r="T62" s="2">
        <f t="shared" si="8"/>
        <v>0</v>
      </c>
    </row>
    <row r="63" spans="1:20" x14ac:dyDescent="0.25">
      <c r="A63">
        <v>1</v>
      </c>
      <c r="B63" t="s">
        <v>292</v>
      </c>
      <c r="C63" t="s">
        <v>12</v>
      </c>
      <c r="D63">
        <v>1</v>
      </c>
      <c r="E63">
        <v>51</v>
      </c>
      <c r="F63">
        <v>0</v>
      </c>
      <c r="G63">
        <v>0</v>
      </c>
      <c r="H63">
        <v>1</v>
      </c>
      <c r="I63">
        <v>26.55</v>
      </c>
      <c r="J63" t="s">
        <v>13</v>
      </c>
      <c r="K63" t="s">
        <v>1060</v>
      </c>
      <c r="L63" s="2">
        <f t="shared" si="0"/>
        <v>4.6875643430993694</v>
      </c>
      <c r="M63" s="2">
        <f t="shared" si="1"/>
        <v>-2.5508070626952604</v>
      </c>
      <c r="N63" s="2">
        <f t="shared" si="2"/>
        <v>-1.9663482460298725</v>
      </c>
      <c r="O63" s="2">
        <f t="shared" si="3"/>
        <v>-1.0513905224412043</v>
      </c>
      <c r="P63" s="2">
        <f t="shared" si="4"/>
        <v>-0.88098148806696774</v>
      </c>
      <c r="Q63" s="2">
        <f t="shared" si="5"/>
        <v>0.41437600692213156</v>
      </c>
      <c r="R63" s="2">
        <f t="shared" si="6"/>
        <v>1.4143760069221316</v>
      </c>
      <c r="S63" s="2">
        <f t="shared" si="7"/>
        <v>0.29297443175939353</v>
      </c>
      <c r="T63" s="2">
        <f t="shared" si="8"/>
        <v>0</v>
      </c>
    </row>
    <row r="64" spans="1:20" x14ac:dyDescent="0.25">
      <c r="A64">
        <v>0</v>
      </c>
      <c r="B64" t="s">
        <v>293</v>
      </c>
      <c r="C64" t="s">
        <v>12</v>
      </c>
      <c r="D64">
        <v>1</v>
      </c>
      <c r="E64">
        <v>0.33329999999999999</v>
      </c>
      <c r="F64">
        <v>0</v>
      </c>
      <c r="G64">
        <v>2</v>
      </c>
      <c r="H64">
        <v>3</v>
      </c>
      <c r="I64">
        <v>14.4</v>
      </c>
      <c r="J64" t="s">
        <v>13</v>
      </c>
      <c r="K64" t="s">
        <v>1060</v>
      </c>
      <c r="L64" s="2">
        <f t="shared" si="0"/>
        <v>4.6875643430993694</v>
      </c>
      <c r="M64" s="2">
        <f t="shared" si="1"/>
        <v>-2.5508070626952604</v>
      </c>
      <c r="N64" s="2">
        <f t="shared" si="2"/>
        <v>-1.2850664125524637E-2</v>
      </c>
      <c r="O64" s="2">
        <f t="shared" si="3"/>
        <v>-3.1541715673236128</v>
      </c>
      <c r="P64" s="2">
        <f t="shared" si="4"/>
        <v>-1.0302649510450284</v>
      </c>
      <c r="Q64" s="2">
        <f t="shared" si="5"/>
        <v>0.35691238373153145</v>
      </c>
      <c r="R64" s="2">
        <f t="shared" si="6"/>
        <v>1.3569123837315313</v>
      </c>
      <c r="S64" s="2">
        <f t="shared" si="7"/>
        <v>0.26303274110448938</v>
      </c>
      <c r="T64" s="2">
        <f t="shared" si="8"/>
        <v>0</v>
      </c>
    </row>
    <row r="65" spans="1:20" x14ac:dyDescent="0.25">
      <c r="A65">
        <v>0</v>
      </c>
      <c r="B65" t="s">
        <v>298</v>
      </c>
      <c r="C65" t="s">
        <v>12</v>
      </c>
      <c r="D65">
        <v>1</v>
      </c>
      <c r="E65">
        <v>27</v>
      </c>
      <c r="F65">
        <v>0</v>
      </c>
      <c r="G65">
        <v>0</v>
      </c>
      <c r="H65">
        <v>3</v>
      </c>
      <c r="I65">
        <v>7.8958000000000004</v>
      </c>
      <c r="J65" t="s">
        <v>13</v>
      </c>
      <c r="K65" t="s">
        <v>1060</v>
      </c>
      <c r="L65" s="2">
        <f t="shared" si="0"/>
        <v>4.6875643430993694</v>
      </c>
      <c r="M65" s="2">
        <f t="shared" si="1"/>
        <v>-2.5508070626952604</v>
      </c>
      <c r="N65" s="2">
        <f t="shared" si="2"/>
        <v>-1.0410078949569914</v>
      </c>
      <c r="O65" s="2">
        <f t="shared" si="3"/>
        <v>-3.1541715673236128</v>
      </c>
      <c r="P65" s="2">
        <f t="shared" si="4"/>
        <v>-2.0584221818764954</v>
      </c>
      <c r="Q65" s="2">
        <f t="shared" si="5"/>
        <v>0.12765522781087432</v>
      </c>
      <c r="R65" s="2">
        <f t="shared" si="6"/>
        <v>1.1276552278108742</v>
      </c>
      <c r="S65" s="2">
        <f t="shared" si="7"/>
        <v>0.11320412894169116</v>
      </c>
      <c r="T65" s="2">
        <f t="shared" si="8"/>
        <v>0</v>
      </c>
    </row>
    <row r="66" spans="1:20" x14ac:dyDescent="0.25">
      <c r="A66">
        <v>0</v>
      </c>
      <c r="B66" t="s">
        <v>299</v>
      </c>
      <c r="C66" t="s">
        <v>12</v>
      </c>
      <c r="D66">
        <v>1</v>
      </c>
      <c r="E66">
        <v>25</v>
      </c>
      <c r="F66">
        <v>0</v>
      </c>
      <c r="G66">
        <v>0</v>
      </c>
      <c r="H66">
        <v>3</v>
      </c>
      <c r="I66">
        <v>7.8958000000000004</v>
      </c>
      <c r="J66" t="s">
        <v>13</v>
      </c>
      <c r="K66" t="s">
        <v>1060</v>
      </c>
      <c r="L66" s="2">
        <f t="shared" si="0"/>
        <v>4.6875643430993694</v>
      </c>
      <c r="M66" s="2">
        <f t="shared" si="1"/>
        <v>-2.5508070626952604</v>
      </c>
      <c r="N66" s="2">
        <f t="shared" si="2"/>
        <v>-0.96389619903425128</v>
      </c>
      <c r="O66" s="2">
        <f t="shared" si="3"/>
        <v>-3.1541715673236128</v>
      </c>
      <c r="P66" s="2">
        <f t="shared" si="4"/>
        <v>-1.9813104859537551</v>
      </c>
      <c r="Q66" s="2">
        <f t="shared" si="5"/>
        <v>0.13788841802119872</v>
      </c>
      <c r="R66" s="2">
        <f t="shared" si="6"/>
        <v>1.1378884180211988</v>
      </c>
      <c r="S66" s="2">
        <f t="shared" si="7"/>
        <v>0.12117920864419052</v>
      </c>
      <c r="T66" s="2">
        <f t="shared" si="8"/>
        <v>0</v>
      </c>
    </row>
    <row r="67" spans="1:20" x14ac:dyDescent="0.25">
      <c r="A67">
        <v>0</v>
      </c>
      <c r="B67" t="s">
        <v>300</v>
      </c>
      <c r="C67" t="s">
        <v>12</v>
      </c>
      <c r="D67">
        <v>1</v>
      </c>
      <c r="E67">
        <v>31</v>
      </c>
      <c r="F67">
        <v>1</v>
      </c>
      <c r="G67">
        <v>0</v>
      </c>
      <c r="H67">
        <v>1</v>
      </c>
      <c r="I67">
        <v>52</v>
      </c>
      <c r="J67" t="s">
        <v>13</v>
      </c>
      <c r="K67" t="s">
        <v>1060</v>
      </c>
      <c r="L67" s="2">
        <f t="shared" si="0"/>
        <v>4.6875643430993694</v>
      </c>
      <c r="M67" s="2">
        <f t="shared" si="1"/>
        <v>-2.5508070626952604</v>
      </c>
      <c r="N67" s="2">
        <f t="shared" si="2"/>
        <v>-1.1952312868024715</v>
      </c>
      <c r="O67" s="2">
        <f t="shared" si="3"/>
        <v>-1.0513905224412043</v>
      </c>
      <c r="P67" s="2">
        <f t="shared" si="4"/>
        <v>-0.10986452883956677</v>
      </c>
      <c r="Q67" s="2">
        <f t="shared" si="5"/>
        <v>0.8959555032071328</v>
      </c>
      <c r="R67" s="2">
        <f t="shared" si="6"/>
        <v>1.8959555032071327</v>
      </c>
      <c r="S67" s="2">
        <f t="shared" si="7"/>
        <v>0.4725614613273178</v>
      </c>
      <c r="T67" s="2">
        <f t="shared" si="8"/>
        <v>0</v>
      </c>
    </row>
    <row r="68" spans="1:20" x14ac:dyDescent="0.25">
      <c r="A68">
        <v>0</v>
      </c>
      <c r="B68" t="s">
        <v>303</v>
      </c>
      <c r="C68" t="s">
        <v>12</v>
      </c>
      <c r="D68">
        <v>1</v>
      </c>
      <c r="E68">
        <v>24</v>
      </c>
      <c r="F68">
        <v>2</v>
      </c>
      <c r="G68">
        <v>0</v>
      </c>
      <c r="H68">
        <v>3</v>
      </c>
      <c r="I68">
        <v>24.15</v>
      </c>
      <c r="J68" t="s">
        <v>13</v>
      </c>
      <c r="K68" t="s">
        <v>1060</v>
      </c>
      <c r="L68" s="2">
        <f t="shared" ref="L68:L131" si="9">1*$L$1</f>
        <v>4.6875643430993694</v>
      </c>
      <c r="M68" s="2">
        <f t="shared" ref="M68:M131" si="10">D68*$M$1</f>
        <v>-2.5508070626952604</v>
      </c>
      <c r="N68" s="2">
        <f t="shared" ref="N68:N131" si="11">E68*$N$1</f>
        <v>-0.92534035107288126</v>
      </c>
      <c r="O68" s="2">
        <f t="shared" ref="O68:O131" si="12">H68*$O$1</f>
        <v>-3.1541715673236128</v>
      </c>
      <c r="P68" s="2">
        <f t="shared" ref="P68:P131" si="13">SUM(L68:O68)</f>
        <v>-1.942754637992385</v>
      </c>
      <c r="Q68" s="2">
        <f t="shared" ref="Q68:Q131" si="14">EXP(P68)</f>
        <v>0.14330864213268546</v>
      </c>
      <c r="R68" s="2">
        <f t="shared" ref="R68:R131" si="15">1+Q68</f>
        <v>1.1433086421326855</v>
      </c>
      <c r="S68" s="2">
        <f t="shared" ref="S68:S131" si="16">Q68/R68</f>
        <v>0.12534554262212419</v>
      </c>
      <c r="T68" s="2">
        <f t="shared" ref="T68:T131" si="17">IF(S68&gt;0.5,1,0)</f>
        <v>0</v>
      </c>
    </row>
    <row r="69" spans="1:20" x14ac:dyDescent="0.25">
      <c r="A69">
        <v>1</v>
      </c>
      <c r="B69" t="s">
        <v>308</v>
      </c>
      <c r="C69" t="s">
        <v>17</v>
      </c>
      <c r="D69">
        <v>0</v>
      </c>
      <c r="E69">
        <v>48</v>
      </c>
      <c r="F69">
        <v>0</v>
      </c>
      <c r="G69">
        <v>2</v>
      </c>
      <c r="H69">
        <v>2</v>
      </c>
      <c r="I69">
        <v>36.75</v>
      </c>
      <c r="J69" t="s">
        <v>13</v>
      </c>
      <c r="K69" t="s">
        <v>1060</v>
      </c>
      <c r="L69" s="2">
        <f t="shared" si="9"/>
        <v>4.6875643430993694</v>
      </c>
      <c r="M69" s="2">
        <f t="shared" si="10"/>
        <v>0</v>
      </c>
      <c r="N69" s="2">
        <f t="shared" si="11"/>
        <v>-1.8506807021457625</v>
      </c>
      <c r="O69" s="2">
        <f t="shared" si="12"/>
        <v>-2.1027810448824087</v>
      </c>
      <c r="P69" s="2">
        <f t="shared" si="13"/>
        <v>0.73410259607119821</v>
      </c>
      <c r="Q69" s="2">
        <f t="shared" si="14"/>
        <v>2.0836113122749458</v>
      </c>
      <c r="R69" s="2">
        <f t="shared" si="15"/>
        <v>3.0836113122749458</v>
      </c>
      <c r="S69" s="2">
        <f t="shared" si="16"/>
        <v>0.6757049126070801</v>
      </c>
      <c r="T69" s="2">
        <f t="shared" si="17"/>
        <v>1</v>
      </c>
    </row>
    <row r="70" spans="1:20" x14ac:dyDescent="0.25">
      <c r="A70">
        <v>1</v>
      </c>
      <c r="B70" t="s">
        <v>309</v>
      </c>
      <c r="C70" t="s">
        <v>17</v>
      </c>
      <c r="D70">
        <v>0</v>
      </c>
      <c r="E70">
        <v>28</v>
      </c>
      <c r="F70">
        <v>0</v>
      </c>
      <c r="G70">
        <v>0</v>
      </c>
      <c r="H70">
        <v>2</v>
      </c>
      <c r="I70">
        <v>13</v>
      </c>
      <c r="J70" t="s">
        <v>13</v>
      </c>
      <c r="K70" t="s">
        <v>1060</v>
      </c>
      <c r="L70" s="2">
        <f t="shared" si="9"/>
        <v>4.6875643430993694</v>
      </c>
      <c r="M70" s="2">
        <f t="shared" si="10"/>
        <v>0</v>
      </c>
      <c r="N70" s="2">
        <f t="shared" si="11"/>
        <v>-1.0795637429183613</v>
      </c>
      <c r="O70" s="2">
        <f t="shared" si="12"/>
        <v>-2.1027810448824087</v>
      </c>
      <c r="P70" s="2">
        <f t="shared" si="13"/>
        <v>1.5052195552985994</v>
      </c>
      <c r="Q70" s="2">
        <f t="shared" si="14"/>
        <v>4.505142649651968</v>
      </c>
      <c r="R70" s="2">
        <f t="shared" si="15"/>
        <v>5.505142649651968</v>
      </c>
      <c r="S70" s="2">
        <f t="shared" si="16"/>
        <v>0.8183516643182317</v>
      </c>
      <c r="T70" s="2">
        <f t="shared" si="17"/>
        <v>1</v>
      </c>
    </row>
    <row r="71" spans="1:20" x14ac:dyDescent="0.25">
      <c r="A71">
        <v>1</v>
      </c>
      <c r="B71" t="s">
        <v>313</v>
      </c>
      <c r="C71" t="s">
        <v>12</v>
      </c>
      <c r="D71">
        <v>1</v>
      </c>
      <c r="E71">
        <v>30</v>
      </c>
      <c r="F71">
        <v>0</v>
      </c>
      <c r="G71">
        <v>0</v>
      </c>
      <c r="H71">
        <v>3</v>
      </c>
      <c r="I71">
        <v>9.5</v>
      </c>
      <c r="J71" t="s">
        <v>13</v>
      </c>
      <c r="K71" t="s">
        <v>1060</v>
      </c>
      <c r="L71" s="2">
        <f t="shared" si="9"/>
        <v>4.6875643430993694</v>
      </c>
      <c r="M71" s="2">
        <f t="shared" si="10"/>
        <v>-2.5508070626952604</v>
      </c>
      <c r="N71" s="2">
        <f t="shared" si="11"/>
        <v>-1.1566754388411016</v>
      </c>
      <c r="O71" s="2">
        <f t="shared" si="12"/>
        <v>-3.1541715673236128</v>
      </c>
      <c r="P71" s="2">
        <f t="shared" si="13"/>
        <v>-2.1740897257606053</v>
      </c>
      <c r="Q71" s="2">
        <f t="shared" si="14"/>
        <v>0.11371161532853233</v>
      </c>
      <c r="R71" s="2">
        <f t="shared" si="15"/>
        <v>1.1137116153285322</v>
      </c>
      <c r="S71" s="2">
        <f t="shared" si="16"/>
        <v>0.10210148997592047</v>
      </c>
      <c r="T71" s="2">
        <f t="shared" si="17"/>
        <v>0</v>
      </c>
    </row>
    <row r="72" spans="1:20" x14ac:dyDescent="0.25">
      <c r="A72">
        <v>0</v>
      </c>
      <c r="B72" t="s">
        <v>314</v>
      </c>
      <c r="C72" t="s">
        <v>12</v>
      </c>
      <c r="D72">
        <v>1</v>
      </c>
      <c r="E72">
        <v>16</v>
      </c>
      <c r="F72">
        <v>0</v>
      </c>
      <c r="G72">
        <v>0</v>
      </c>
      <c r="H72">
        <v>3</v>
      </c>
      <c r="I72">
        <v>9.5</v>
      </c>
      <c r="J72" t="s">
        <v>13</v>
      </c>
      <c r="K72" t="s">
        <v>1060</v>
      </c>
      <c r="L72" s="2">
        <f t="shared" si="9"/>
        <v>4.6875643430993694</v>
      </c>
      <c r="M72" s="2">
        <f t="shared" si="10"/>
        <v>-2.5508070626952604</v>
      </c>
      <c r="N72" s="2">
        <f t="shared" si="11"/>
        <v>-0.6168935673819208</v>
      </c>
      <c r="O72" s="2">
        <f t="shared" si="12"/>
        <v>-3.1541715673236128</v>
      </c>
      <c r="P72" s="2">
        <f t="shared" si="13"/>
        <v>-1.6343078543014244</v>
      </c>
      <c r="Q72" s="2">
        <f t="shared" si="14"/>
        <v>0.19508735345267403</v>
      </c>
      <c r="R72" s="2">
        <f t="shared" si="15"/>
        <v>1.195087353452674</v>
      </c>
      <c r="S72" s="2">
        <f t="shared" si="16"/>
        <v>0.16324108266149398</v>
      </c>
      <c r="T72" s="2">
        <f t="shared" si="17"/>
        <v>0</v>
      </c>
    </row>
    <row r="73" spans="1:20" x14ac:dyDescent="0.25">
      <c r="A73">
        <v>0</v>
      </c>
      <c r="B73" t="s">
        <v>315</v>
      </c>
      <c r="C73" t="s">
        <v>12</v>
      </c>
      <c r="D73">
        <v>1</v>
      </c>
      <c r="E73">
        <v>17</v>
      </c>
      <c r="F73">
        <v>0</v>
      </c>
      <c r="G73">
        <v>0</v>
      </c>
      <c r="H73">
        <v>2</v>
      </c>
      <c r="I73">
        <v>73.5</v>
      </c>
      <c r="J73" t="s">
        <v>13</v>
      </c>
      <c r="K73" t="s">
        <v>1060</v>
      </c>
      <c r="L73" s="2">
        <f t="shared" si="9"/>
        <v>4.6875643430993694</v>
      </c>
      <c r="M73" s="2">
        <f t="shared" si="10"/>
        <v>-2.5508070626952604</v>
      </c>
      <c r="N73" s="2">
        <f t="shared" si="11"/>
        <v>-0.65544941534329082</v>
      </c>
      <c r="O73" s="2">
        <f t="shared" si="12"/>
        <v>-2.1027810448824087</v>
      </c>
      <c r="P73" s="2">
        <f t="shared" si="13"/>
        <v>-0.62147317982159045</v>
      </c>
      <c r="Q73" s="2">
        <f t="shared" si="14"/>
        <v>0.53715253215684899</v>
      </c>
      <c r="R73" s="2">
        <f t="shared" si="15"/>
        <v>1.5371525321568491</v>
      </c>
      <c r="S73" s="2">
        <f t="shared" si="16"/>
        <v>0.34944647386628941</v>
      </c>
      <c r="T73" s="2">
        <f t="shared" si="17"/>
        <v>0</v>
      </c>
    </row>
    <row r="74" spans="1:20" x14ac:dyDescent="0.25">
      <c r="A74">
        <v>0</v>
      </c>
      <c r="B74" t="s">
        <v>320</v>
      </c>
      <c r="C74" t="s">
        <v>12</v>
      </c>
      <c r="D74">
        <v>1</v>
      </c>
      <c r="E74">
        <v>29</v>
      </c>
      <c r="F74">
        <v>1</v>
      </c>
      <c r="G74">
        <v>0</v>
      </c>
      <c r="H74">
        <v>2</v>
      </c>
      <c r="I74">
        <v>27.720800000000001</v>
      </c>
      <c r="J74" t="s">
        <v>21</v>
      </c>
      <c r="K74" t="s">
        <v>1060</v>
      </c>
      <c r="L74" s="2">
        <f t="shared" si="9"/>
        <v>4.6875643430993694</v>
      </c>
      <c r="M74" s="2">
        <f t="shared" si="10"/>
        <v>-2.5508070626952604</v>
      </c>
      <c r="N74" s="2">
        <f t="shared" si="11"/>
        <v>-1.1181195908797315</v>
      </c>
      <c r="O74" s="2">
        <f t="shared" si="12"/>
        <v>-2.1027810448824087</v>
      </c>
      <c r="P74" s="2">
        <f t="shared" si="13"/>
        <v>-1.0841433553580311</v>
      </c>
      <c r="Q74" s="2">
        <f t="shared" si="14"/>
        <v>0.33819137166745261</v>
      </c>
      <c r="R74" s="2">
        <f t="shared" si="15"/>
        <v>1.3381913716674525</v>
      </c>
      <c r="S74" s="2">
        <f t="shared" si="16"/>
        <v>0.25272272623163716</v>
      </c>
      <c r="T74" s="2">
        <f t="shared" si="17"/>
        <v>0</v>
      </c>
    </row>
    <row r="75" spans="1:20" x14ac:dyDescent="0.25">
      <c r="A75">
        <v>0</v>
      </c>
      <c r="B75" t="s">
        <v>322</v>
      </c>
      <c r="C75" t="s">
        <v>12</v>
      </c>
      <c r="D75">
        <v>1</v>
      </c>
      <c r="E75">
        <v>25</v>
      </c>
      <c r="F75">
        <v>0</v>
      </c>
      <c r="G75">
        <v>0</v>
      </c>
      <c r="H75">
        <v>3</v>
      </c>
      <c r="I75">
        <v>7.8958000000000004</v>
      </c>
      <c r="J75" t="s">
        <v>13</v>
      </c>
      <c r="K75" t="s">
        <v>1060</v>
      </c>
      <c r="L75" s="2">
        <f t="shared" si="9"/>
        <v>4.6875643430993694</v>
      </c>
      <c r="M75" s="2">
        <f t="shared" si="10"/>
        <v>-2.5508070626952604</v>
      </c>
      <c r="N75" s="2">
        <f t="shared" si="11"/>
        <v>-0.96389619903425128</v>
      </c>
      <c r="O75" s="2">
        <f t="shared" si="12"/>
        <v>-3.1541715673236128</v>
      </c>
      <c r="P75" s="2">
        <f t="shared" si="13"/>
        <v>-1.9813104859537551</v>
      </c>
      <c r="Q75" s="2">
        <f t="shared" si="14"/>
        <v>0.13788841802119872</v>
      </c>
      <c r="R75" s="2">
        <f t="shared" si="15"/>
        <v>1.1378884180211988</v>
      </c>
      <c r="S75" s="2">
        <f t="shared" si="16"/>
        <v>0.12117920864419052</v>
      </c>
      <c r="T75" s="2">
        <f t="shared" si="17"/>
        <v>0</v>
      </c>
    </row>
    <row r="76" spans="1:20" x14ac:dyDescent="0.25">
      <c r="A76">
        <v>0</v>
      </c>
      <c r="B76" t="s">
        <v>323</v>
      </c>
      <c r="C76" t="s">
        <v>12</v>
      </c>
      <c r="D76">
        <v>1</v>
      </c>
      <c r="E76">
        <v>25</v>
      </c>
      <c r="F76">
        <v>0</v>
      </c>
      <c r="G76">
        <v>0</v>
      </c>
      <c r="H76">
        <v>2</v>
      </c>
      <c r="I76">
        <v>31.5</v>
      </c>
      <c r="J76" t="s">
        <v>13</v>
      </c>
      <c r="K76" t="s">
        <v>1060</v>
      </c>
      <c r="L76" s="2">
        <f t="shared" si="9"/>
        <v>4.6875643430993694</v>
      </c>
      <c r="M76" s="2">
        <f t="shared" si="10"/>
        <v>-2.5508070626952604</v>
      </c>
      <c r="N76" s="2">
        <f t="shared" si="11"/>
        <v>-0.96389619903425128</v>
      </c>
      <c r="O76" s="2">
        <f t="shared" si="12"/>
        <v>-2.1027810448824087</v>
      </c>
      <c r="P76" s="2">
        <f t="shared" si="13"/>
        <v>-0.92991996351255102</v>
      </c>
      <c r="Q76" s="2">
        <f t="shared" si="14"/>
        <v>0.3945852903284468</v>
      </c>
      <c r="R76" s="2">
        <f t="shared" si="15"/>
        <v>1.3945852903284468</v>
      </c>
      <c r="S76" s="2">
        <f t="shared" si="16"/>
        <v>0.28294095245728268</v>
      </c>
      <c r="T76" s="2">
        <f t="shared" si="17"/>
        <v>0</v>
      </c>
    </row>
    <row r="77" spans="1:20" x14ac:dyDescent="0.25">
      <c r="A77">
        <v>1</v>
      </c>
      <c r="B77" t="s">
        <v>343</v>
      </c>
      <c r="C77" t="s">
        <v>17</v>
      </c>
      <c r="D77">
        <v>0</v>
      </c>
      <c r="E77">
        <v>30</v>
      </c>
      <c r="F77">
        <v>0</v>
      </c>
      <c r="G77">
        <v>0</v>
      </c>
      <c r="H77">
        <v>3</v>
      </c>
      <c r="I77">
        <v>12.475</v>
      </c>
      <c r="J77" t="s">
        <v>13</v>
      </c>
      <c r="K77" t="s">
        <v>1060</v>
      </c>
      <c r="L77" s="2">
        <f t="shared" si="9"/>
        <v>4.6875643430993694</v>
      </c>
      <c r="M77" s="2">
        <f t="shared" si="10"/>
        <v>0</v>
      </c>
      <c r="N77" s="2">
        <f t="shared" si="11"/>
        <v>-1.1566754388411016</v>
      </c>
      <c r="O77" s="2">
        <f t="shared" si="12"/>
        <v>-3.1541715673236128</v>
      </c>
      <c r="P77" s="2">
        <f t="shared" si="13"/>
        <v>0.37671733693465503</v>
      </c>
      <c r="Q77" s="2">
        <f t="shared" si="14"/>
        <v>1.4574922719067891</v>
      </c>
      <c r="R77" s="2">
        <f t="shared" si="15"/>
        <v>2.4574922719067889</v>
      </c>
      <c r="S77" s="2">
        <f t="shared" si="16"/>
        <v>0.59308112117720257</v>
      </c>
      <c r="T77" s="2">
        <f t="shared" si="17"/>
        <v>1</v>
      </c>
    </row>
    <row r="78" spans="1:20" x14ac:dyDescent="0.25">
      <c r="A78">
        <v>1</v>
      </c>
      <c r="B78" t="s">
        <v>356</v>
      </c>
      <c r="C78" t="s">
        <v>17</v>
      </c>
      <c r="D78">
        <v>0</v>
      </c>
      <c r="E78">
        <v>27</v>
      </c>
      <c r="F78">
        <v>1</v>
      </c>
      <c r="G78">
        <v>0</v>
      </c>
      <c r="H78">
        <v>2</v>
      </c>
      <c r="I78">
        <v>13.8583</v>
      </c>
      <c r="J78" t="s">
        <v>21</v>
      </c>
      <c r="K78" t="s">
        <v>1060</v>
      </c>
      <c r="L78" s="2">
        <f t="shared" si="9"/>
        <v>4.6875643430993694</v>
      </c>
      <c r="M78" s="2">
        <f t="shared" si="10"/>
        <v>0</v>
      </c>
      <c r="N78" s="2">
        <f t="shared" si="11"/>
        <v>-1.0410078949569914</v>
      </c>
      <c r="O78" s="2">
        <f t="shared" si="12"/>
        <v>-2.1027810448824087</v>
      </c>
      <c r="P78" s="2">
        <f t="shared" si="13"/>
        <v>1.5437754032599691</v>
      </c>
      <c r="Q78" s="2">
        <f t="shared" si="14"/>
        <v>4.6822342659440377</v>
      </c>
      <c r="R78" s="2">
        <f t="shared" si="15"/>
        <v>5.6822342659440377</v>
      </c>
      <c r="S78" s="2">
        <f t="shared" si="16"/>
        <v>0.82401288767810743</v>
      </c>
      <c r="T78" s="2">
        <f t="shared" si="17"/>
        <v>1</v>
      </c>
    </row>
    <row r="79" spans="1:20" x14ac:dyDescent="0.25">
      <c r="A79">
        <v>0</v>
      </c>
      <c r="B79" t="s">
        <v>358</v>
      </c>
      <c r="C79" t="s">
        <v>12</v>
      </c>
      <c r="D79">
        <v>1</v>
      </c>
      <c r="E79">
        <v>23</v>
      </c>
      <c r="F79">
        <v>1</v>
      </c>
      <c r="G79">
        <v>0</v>
      </c>
      <c r="H79">
        <v>3</v>
      </c>
      <c r="I79">
        <v>13.9</v>
      </c>
      <c r="J79" t="s">
        <v>13</v>
      </c>
      <c r="K79" t="s">
        <v>1060</v>
      </c>
      <c r="L79" s="2">
        <f t="shared" si="9"/>
        <v>4.6875643430993694</v>
      </c>
      <c r="M79" s="2">
        <f t="shared" si="10"/>
        <v>-2.5508070626952604</v>
      </c>
      <c r="N79" s="2">
        <f t="shared" si="11"/>
        <v>-0.88678450311151114</v>
      </c>
      <c r="O79" s="2">
        <f t="shared" si="12"/>
        <v>-3.1541715673236128</v>
      </c>
      <c r="P79" s="2">
        <f t="shared" si="13"/>
        <v>-1.9041987900310149</v>
      </c>
      <c r="Q79" s="2">
        <f t="shared" si="14"/>
        <v>0.14894192858719096</v>
      </c>
      <c r="R79" s="2">
        <f t="shared" si="15"/>
        <v>1.1489419285871909</v>
      </c>
      <c r="S79" s="2">
        <f t="shared" si="16"/>
        <v>0.12963399183311122</v>
      </c>
      <c r="T79" s="2">
        <f t="shared" si="17"/>
        <v>0</v>
      </c>
    </row>
    <row r="80" spans="1:20" x14ac:dyDescent="0.25">
      <c r="A80">
        <v>0</v>
      </c>
      <c r="B80" t="s">
        <v>363</v>
      </c>
      <c r="C80" t="s">
        <v>12</v>
      </c>
      <c r="D80">
        <v>1</v>
      </c>
      <c r="E80">
        <v>16</v>
      </c>
      <c r="F80">
        <v>0</v>
      </c>
      <c r="G80">
        <v>0</v>
      </c>
      <c r="H80">
        <v>3</v>
      </c>
      <c r="I80">
        <v>7.7750000000000004</v>
      </c>
      <c r="J80" t="s">
        <v>13</v>
      </c>
      <c r="K80" t="s">
        <v>1060</v>
      </c>
      <c r="L80" s="2">
        <f t="shared" si="9"/>
        <v>4.6875643430993694</v>
      </c>
      <c r="M80" s="2">
        <f t="shared" si="10"/>
        <v>-2.5508070626952604</v>
      </c>
      <c r="N80" s="2">
        <f t="shared" si="11"/>
        <v>-0.6168935673819208</v>
      </c>
      <c r="O80" s="2">
        <f t="shared" si="12"/>
        <v>-3.1541715673236128</v>
      </c>
      <c r="P80" s="2">
        <f t="shared" si="13"/>
        <v>-1.6343078543014244</v>
      </c>
      <c r="Q80" s="2">
        <f t="shared" si="14"/>
        <v>0.19508735345267403</v>
      </c>
      <c r="R80" s="2">
        <f t="shared" si="15"/>
        <v>1.195087353452674</v>
      </c>
      <c r="S80" s="2">
        <f t="shared" si="16"/>
        <v>0.16324108266149398</v>
      </c>
      <c r="T80" s="2">
        <f t="shared" si="17"/>
        <v>0</v>
      </c>
    </row>
    <row r="81" spans="1:20" x14ac:dyDescent="0.25">
      <c r="A81">
        <v>0</v>
      </c>
      <c r="B81" t="s">
        <v>366</v>
      </c>
      <c r="C81" t="s">
        <v>12</v>
      </c>
      <c r="D81">
        <v>1</v>
      </c>
      <c r="E81">
        <v>17</v>
      </c>
      <c r="F81">
        <v>1</v>
      </c>
      <c r="G81">
        <v>1</v>
      </c>
      <c r="H81">
        <v>3</v>
      </c>
      <c r="I81">
        <v>7.2291999999999996</v>
      </c>
      <c r="J81" t="s">
        <v>21</v>
      </c>
      <c r="K81" t="s">
        <v>1060</v>
      </c>
      <c r="L81" s="2">
        <f t="shared" si="9"/>
        <v>4.6875643430993694</v>
      </c>
      <c r="M81" s="2">
        <f t="shared" si="10"/>
        <v>-2.5508070626952604</v>
      </c>
      <c r="N81" s="2">
        <f t="shared" si="11"/>
        <v>-0.65544941534329082</v>
      </c>
      <c r="O81" s="2">
        <f t="shared" si="12"/>
        <v>-3.1541715673236128</v>
      </c>
      <c r="P81" s="2">
        <f t="shared" si="13"/>
        <v>-1.6728637022627946</v>
      </c>
      <c r="Q81" s="2">
        <f t="shared" si="14"/>
        <v>0.1877087532420092</v>
      </c>
      <c r="R81" s="2">
        <f t="shared" si="15"/>
        <v>1.1877087532420092</v>
      </c>
      <c r="S81" s="2">
        <f t="shared" si="16"/>
        <v>0.15804274636322513</v>
      </c>
      <c r="T81" s="2">
        <f t="shared" si="17"/>
        <v>0</v>
      </c>
    </row>
    <row r="82" spans="1:20" x14ac:dyDescent="0.25">
      <c r="A82">
        <v>0</v>
      </c>
      <c r="B82" t="s">
        <v>370</v>
      </c>
      <c r="C82" t="s">
        <v>12</v>
      </c>
      <c r="D82">
        <v>1</v>
      </c>
      <c r="E82">
        <v>21</v>
      </c>
      <c r="F82">
        <v>0</v>
      </c>
      <c r="G82">
        <v>0</v>
      </c>
      <c r="H82">
        <v>2</v>
      </c>
      <c r="I82">
        <v>13</v>
      </c>
      <c r="J82" t="s">
        <v>13</v>
      </c>
      <c r="K82" t="s">
        <v>1060</v>
      </c>
      <c r="L82" s="2">
        <f t="shared" si="9"/>
        <v>4.6875643430993694</v>
      </c>
      <c r="M82" s="2">
        <f t="shared" si="10"/>
        <v>-2.5508070626952604</v>
      </c>
      <c r="N82" s="2">
        <f t="shared" si="11"/>
        <v>-0.8096728071887711</v>
      </c>
      <c r="O82" s="2">
        <f t="shared" si="12"/>
        <v>-2.1027810448824087</v>
      </c>
      <c r="P82" s="2">
        <f t="shared" si="13"/>
        <v>-0.77569657166707073</v>
      </c>
      <c r="Q82" s="2">
        <f t="shared" si="14"/>
        <v>0.46038297954178387</v>
      </c>
      <c r="R82" s="2">
        <f t="shared" si="15"/>
        <v>1.4603829795417838</v>
      </c>
      <c r="S82" s="2">
        <f t="shared" si="16"/>
        <v>0.31524811367374034</v>
      </c>
      <c r="T82" s="2">
        <f t="shared" si="17"/>
        <v>0</v>
      </c>
    </row>
    <row r="83" spans="1:20" x14ac:dyDescent="0.25">
      <c r="A83">
        <v>1</v>
      </c>
      <c r="B83" t="s">
        <v>372</v>
      </c>
      <c r="C83" t="s">
        <v>17</v>
      </c>
      <c r="D83">
        <v>0</v>
      </c>
      <c r="E83">
        <v>54</v>
      </c>
      <c r="F83">
        <v>1</v>
      </c>
      <c r="G83">
        <v>0</v>
      </c>
      <c r="H83">
        <v>1</v>
      </c>
      <c r="I83">
        <v>78.2667</v>
      </c>
      <c r="J83" t="s">
        <v>21</v>
      </c>
      <c r="K83" t="s">
        <v>1060</v>
      </c>
      <c r="L83" s="2">
        <f t="shared" si="9"/>
        <v>4.6875643430993694</v>
      </c>
      <c r="M83" s="2">
        <f t="shared" si="10"/>
        <v>0</v>
      </c>
      <c r="N83" s="2">
        <f t="shared" si="11"/>
        <v>-2.0820157899139828</v>
      </c>
      <c r="O83" s="2">
        <f t="shared" si="12"/>
        <v>-1.0513905224412043</v>
      </c>
      <c r="P83" s="2">
        <f t="shared" si="13"/>
        <v>1.5541580307441822</v>
      </c>
      <c r="Q83" s="2">
        <f t="shared" si="14"/>
        <v>4.7311014057910219</v>
      </c>
      <c r="R83" s="2">
        <f t="shared" si="15"/>
        <v>5.7311014057910219</v>
      </c>
      <c r="S83" s="2">
        <f t="shared" si="16"/>
        <v>0.82551346954190263</v>
      </c>
      <c r="T83" s="2">
        <f t="shared" si="17"/>
        <v>1</v>
      </c>
    </row>
    <row r="84" spans="1:20" x14ac:dyDescent="0.25">
      <c r="A84">
        <v>0</v>
      </c>
      <c r="B84" t="s">
        <v>373</v>
      </c>
      <c r="C84" t="s">
        <v>17</v>
      </c>
      <c r="D84">
        <v>0</v>
      </c>
      <c r="E84">
        <v>36</v>
      </c>
      <c r="F84">
        <v>0</v>
      </c>
      <c r="G84">
        <v>0</v>
      </c>
      <c r="H84">
        <v>1</v>
      </c>
      <c r="I84">
        <v>31.679200000000002</v>
      </c>
      <c r="J84" t="s">
        <v>21</v>
      </c>
      <c r="K84" t="s">
        <v>1060</v>
      </c>
      <c r="L84" s="2">
        <f t="shared" si="9"/>
        <v>4.6875643430993694</v>
      </c>
      <c r="M84" s="2">
        <f t="shared" si="10"/>
        <v>0</v>
      </c>
      <c r="N84" s="2">
        <f t="shared" si="11"/>
        <v>-1.3880105266093219</v>
      </c>
      <c r="O84" s="2">
        <f t="shared" si="12"/>
        <v>-1.0513905224412043</v>
      </c>
      <c r="P84" s="2">
        <f t="shared" si="13"/>
        <v>2.248163294048843</v>
      </c>
      <c r="Q84" s="2">
        <f t="shared" si="14"/>
        <v>9.4703256490765977</v>
      </c>
      <c r="R84" s="2">
        <f t="shared" si="15"/>
        <v>10.470325649076598</v>
      </c>
      <c r="S84" s="2">
        <f t="shared" si="16"/>
        <v>0.9044919868286817</v>
      </c>
      <c r="T84" s="2">
        <f t="shared" si="17"/>
        <v>1</v>
      </c>
    </row>
    <row r="85" spans="1:20" x14ac:dyDescent="0.25">
      <c r="A85">
        <v>0</v>
      </c>
      <c r="B85" t="s">
        <v>374</v>
      </c>
      <c r="C85" t="s">
        <v>12</v>
      </c>
      <c r="D85">
        <v>1</v>
      </c>
      <c r="E85">
        <v>40.5</v>
      </c>
      <c r="F85">
        <v>0</v>
      </c>
      <c r="G85">
        <v>0</v>
      </c>
      <c r="H85">
        <v>3</v>
      </c>
      <c r="I85">
        <v>15.1</v>
      </c>
      <c r="J85" t="s">
        <v>13</v>
      </c>
      <c r="K85" t="s">
        <v>1060</v>
      </c>
      <c r="L85" s="2">
        <f t="shared" si="9"/>
        <v>4.6875643430993694</v>
      </c>
      <c r="M85" s="2">
        <f t="shared" si="10"/>
        <v>-2.5508070626952604</v>
      </c>
      <c r="N85" s="2">
        <f t="shared" si="11"/>
        <v>-1.561511842435487</v>
      </c>
      <c r="O85" s="2">
        <f t="shared" si="12"/>
        <v>-3.1541715673236128</v>
      </c>
      <c r="P85" s="2">
        <f t="shared" si="13"/>
        <v>-2.5789261293549908</v>
      </c>
      <c r="Q85" s="2">
        <f t="shared" si="14"/>
        <v>7.5855419208285285E-2</v>
      </c>
      <c r="R85" s="2">
        <f t="shared" si="15"/>
        <v>1.0758554192082852</v>
      </c>
      <c r="S85" s="2">
        <f t="shared" si="16"/>
        <v>7.0507075443377684E-2</v>
      </c>
      <c r="T85" s="2">
        <f t="shared" si="17"/>
        <v>0</v>
      </c>
    </row>
    <row r="86" spans="1:20" x14ac:dyDescent="0.25">
      <c r="A86">
        <v>1</v>
      </c>
      <c r="B86" t="s">
        <v>381</v>
      </c>
      <c r="C86" t="s">
        <v>12</v>
      </c>
      <c r="D86">
        <v>1</v>
      </c>
      <c r="E86">
        <v>36</v>
      </c>
      <c r="F86">
        <v>0</v>
      </c>
      <c r="G86">
        <v>0</v>
      </c>
      <c r="H86">
        <v>1</v>
      </c>
      <c r="I86">
        <v>26.387499999999999</v>
      </c>
      <c r="J86" t="s">
        <v>13</v>
      </c>
      <c r="K86" t="s">
        <v>1060</v>
      </c>
      <c r="L86" s="2">
        <f t="shared" si="9"/>
        <v>4.6875643430993694</v>
      </c>
      <c r="M86" s="2">
        <f t="shared" si="10"/>
        <v>-2.5508070626952604</v>
      </c>
      <c r="N86" s="2">
        <f t="shared" si="11"/>
        <v>-1.3880105266093219</v>
      </c>
      <c r="O86" s="2">
        <f t="shared" si="12"/>
        <v>-1.0513905224412043</v>
      </c>
      <c r="P86" s="2">
        <f t="shared" si="13"/>
        <v>-0.30264376864641718</v>
      </c>
      <c r="Q86" s="2">
        <f t="shared" si="14"/>
        <v>0.73886225539630268</v>
      </c>
      <c r="R86" s="2">
        <f t="shared" si="15"/>
        <v>1.7388622553963027</v>
      </c>
      <c r="S86" s="2">
        <f t="shared" si="16"/>
        <v>0.4249113195155928</v>
      </c>
      <c r="T86" s="2">
        <f t="shared" si="17"/>
        <v>0</v>
      </c>
    </row>
    <row r="87" spans="1:20" x14ac:dyDescent="0.25">
      <c r="A87">
        <v>0</v>
      </c>
      <c r="B87" t="s">
        <v>384</v>
      </c>
      <c r="C87" t="s">
        <v>17</v>
      </c>
      <c r="D87">
        <v>0</v>
      </c>
      <c r="E87">
        <v>9</v>
      </c>
      <c r="F87">
        <v>2</v>
      </c>
      <c r="G87">
        <v>2</v>
      </c>
      <c r="H87">
        <v>3</v>
      </c>
      <c r="I87">
        <v>34.375</v>
      </c>
      <c r="J87" t="s">
        <v>13</v>
      </c>
      <c r="K87" t="s">
        <v>1060</v>
      </c>
      <c r="L87" s="2">
        <f t="shared" si="9"/>
        <v>4.6875643430993694</v>
      </c>
      <c r="M87" s="2">
        <f t="shared" si="10"/>
        <v>0</v>
      </c>
      <c r="N87" s="2">
        <f t="shared" si="11"/>
        <v>-0.34700263165233047</v>
      </c>
      <c r="O87" s="2">
        <f t="shared" si="12"/>
        <v>-3.1541715673236128</v>
      </c>
      <c r="P87" s="2">
        <f t="shared" si="13"/>
        <v>1.1863901441234264</v>
      </c>
      <c r="Q87" s="2">
        <f t="shared" si="14"/>
        <v>3.2752367092975749</v>
      </c>
      <c r="R87" s="2">
        <f t="shared" si="15"/>
        <v>4.2752367092975749</v>
      </c>
      <c r="S87" s="2">
        <f t="shared" si="16"/>
        <v>0.7660948228140797</v>
      </c>
      <c r="T87" s="2">
        <f t="shared" si="17"/>
        <v>1</v>
      </c>
    </row>
    <row r="88" spans="1:20" x14ac:dyDescent="0.25">
      <c r="A88">
        <v>0</v>
      </c>
      <c r="B88" t="s">
        <v>388</v>
      </c>
      <c r="C88" t="s">
        <v>12</v>
      </c>
      <c r="D88">
        <v>1</v>
      </c>
      <c r="E88">
        <v>30</v>
      </c>
      <c r="F88">
        <v>0</v>
      </c>
      <c r="G88">
        <v>0</v>
      </c>
      <c r="H88">
        <v>1</v>
      </c>
      <c r="I88">
        <v>27.75</v>
      </c>
      <c r="J88" t="s">
        <v>21</v>
      </c>
      <c r="K88" t="s">
        <v>1060</v>
      </c>
      <c r="L88" s="2">
        <f t="shared" si="9"/>
        <v>4.6875643430993694</v>
      </c>
      <c r="M88" s="2">
        <f t="shared" si="10"/>
        <v>-2.5508070626952604</v>
      </c>
      <c r="N88" s="2">
        <f t="shared" si="11"/>
        <v>-1.1566754388411016</v>
      </c>
      <c r="O88" s="2">
        <f t="shared" si="12"/>
        <v>-1.0513905224412043</v>
      </c>
      <c r="P88" s="2">
        <f t="shared" si="13"/>
        <v>-7.1308680878196862E-2</v>
      </c>
      <c r="Q88" s="2">
        <f t="shared" si="14"/>
        <v>0.93117441202481122</v>
      </c>
      <c r="R88" s="2">
        <f t="shared" si="15"/>
        <v>1.9311744120248111</v>
      </c>
      <c r="S88" s="2">
        <f t="shared" si="16"/>
        <v>0.48218038009756303</v>
      </c>
      <c r="T88" s="2">
        <f t="shared" si="17"/>
        <v>0</v>
      </c>
    </row>
    <row r="89" spans="1:20" x14ac:dyDescent="0.25">
      <c r="A89">
        <v>0</v>
      </c>
      <c r="B89" t="s">
        <v>393</v>
      </c>
      <c r="C89" t="s">
        <v>12</v>
      </c>
      <c r="D89">
        <v>1</v>
      </c>
      <c r="E89">
        <v>64</v>
      </c>
      <c r="F89">
        <v>1</v>
      </c>
      <c r="G89">
        <v>4</v>
      </c>
      <c r="H89">
        <v>1</v>
      </c>
      <c r="I89">
        <v>263</v>
      </c>
      <c r="J89" t="s">
        <v>13</v>
      </c>
      <c r="K89" t="s">
        <v>1060</v>
      </c>
      <c r="L89" s="2">
        <f t="shared" si="9"/>
        <v>4.6875643430993694</v>
      </c>
      <c r="M89" s="2">
        <f t="shared" si="10"/>
        <v>-2.5508070626952604</v>
      </c>
      <c r="N89" s="2">
        <f t="shared" si="11"/>
        <v>-2.4675742695276832</v>
      </c>
      <c r="O89" s="2">
        <f t="shared" si="12"/>
        <v>-1.0513905224412043</v>
      </c>
      <c r="P89" s="2">
        <f t="shared" si="13"/>
        <v>-1.3822075115647785</v>
      </c>
      <c r="Q89" s="2">
        <f t="shared" si="14"/>
        <v>0.25102380302826161</v>
      </c>
      <c r="R89" s="2">
        <f t="shared" si="15"/>
        <v>1.2510238030282617</v>
      </c>
      <c r="S89" s="2">
        <f t="shared" si="16"/>
        <v>0.20065469771288658</v>
      </c>
      <c r="T89" s="2">
        <f t="shared" si="17"/>
        <v>0</v>
      </c>
    </row>
    <row r="90" spans="1:20" x14ac:dyDescent="0.25">
      <c r="A90">
        <v>0</v>
      </c>
      <c r="B90" t="s">
        <v>395</v>
      </c>
      <c r="C90" t="s">
        <v>12</v>
      </c>
      <c r="D90">
        <v>1</v>
      </c>
      <c r="E90">
        <v>36</v>
      </c>
      <c r="F90">
        <v>0</v>
      </c>
      <c r="G90">
        <v>0</v>
      </c>
      <c r="H90">
        <v>2</v>
      </c>
      <c r="I90">
        <v>13</v>
      </c>
      <c r="J90" t="s">
        <v>13</v>
      </c>
      <c r="K90" t="s">
        <v>1060</v>
      </c>
      <c r="L90" s="2">
        <f t="shared" si="9"/>
        <v>4.6875643430993694</v>
      </c>
      <c r="M90" s="2">
        <f t="shared" si="10"/>
        <v>-2.5508070626952604</v>
      </c>
      <c r="N90" s="2">
        <f t="shared" si="11"/>
        <v>-1.3880105266093219</v>
      </c>
      <c r="O90" s="2">
        <f t="shared" si="12"/>
        <v>-2.1027810448824087</v>
      </c>
      <c r="P90" s="2">
        <f t="shared" si="13"/>
        <v>-1.3540342910876215</v>
      </c>
      <c r="Q90" s="2">
        <f t="shared" si="14"/>
        <v>0.25819651677174088</v>
      </c>
      <c r="R90" s="2">
        <f t="shared" si="15"/>
        <v>1.2581965167717408</v>
      </c>
      <c r="S90" s="2">
        <f t="shared" si="16"/>
        <v>0.2052115971789662</v>
      </c>
      <c r="T90" s="2">
        <f t="shared" si="17"/>
        <v>0</v>
      </c>
    </row>
    <row r="91" spans="1:20" x14ac:dyDescent="0.25">
      <c r="A91">
        <v>1</v>
      </c>
      <c r="B91" t="s">
        <v>398</v>
      </c>
      <c r="C91" t="s">
        <v>12</v>
      </c>
      <c r="D91">
        <v>1</v>
      </c>
      <c r="E91">
        <v>43</v>
      </c>
      <c r="F91">
        <v>1</v>
      </c>
      <c r="G91">
        <v>0</v>
      </c>
      <c r="H91">
        <v>1</v>
      </c>
      <c r="I91">
        <v>27.720800000000001</v>
      </c>
      <c r="J91" t="s">
        <v>21</v>
      </c>
      <c r="K91" t="s">
        <v>1060</v>
      </c>
      <c r="L91" s="2">
        <f t="shared" si="9"/>
        <v>4.6875643430993694</v>
      </c>
      <c r="M91" s="2">
        <f t="shared" si="10"/>
        <v>-2.5508070626952604</v>
      </c>
      <c r="N91" s="2">
        <f t="shared" si="11"/>
        <v>-1.6579014623389121</v>
      </c>
      <c r="O91" s="2">
        <f t="shared" si="12"/>
        <v>-1.0513905224412043</v>
      </c>
      <c r="P91" s="2">
        <f t="shared" si="13"/>
        <v>-0.5725347043760074</v>
      </c>
      <c r="Q91" s="2">
        <f t="shared" si="14"/>
        <v>0.56409381403445658</v>
      </c>
      <c r="R91" s="2">
        <f t="shared" si="15"/>
        <v>1.5640938140344565</v>
      </c>
      <c r="S91" s="2">
        <f t="shared" si="16"/>
        <v>0.36065216099756903</v>
      </c>
      <c r="T91" s="2">
        <f t="shared" si="17"/>
        <v>0</v>
      </c>
    </row>
    <row r="92" spans="1:20" x14ac:dyDescent="0.25">
      <c r="A92">
        <v>0</v>
      </c>
      <c r="B92" t="s">
        <v>402</v>
      </c>
      <c r="C92" t="s">
        <v>17</v>
      </c>
      <c r="D92">
        <v>0</v>
      </c>
      <c r="E92">
        <v>38</v>
      </c>
      <c r="F92">
        <v>0</v>
      </c>
      <c r="G92">
        <v>0</v>
      </c>
      <c r="H92">
        <v>2</v>
      </c>
      <c r="I92">
        <v>13</v>
      </c>
      <c r="J92" t="s">
        <v>13</v>
      </c>
      <c r="K92" t="s">
        <v>1060</v>
      </c>
      <c r="L92" s="2">
        <f t="shared" si="9"/>
        <v>4.6875643430993694</v>
      </c>
      <c r="M92" s="2">
        <f t="shared" si="10"/>
        <v>0</v>
      </c>
      <c r="N92" s="2">
        <f t="shared" si="11"/>
        <v>-1.4651222225320619</v>
      </c>
      <c r="O92" s="2">
        <f t="shared" si="12"/>
        <v>-2.1027810448824087</v>
      </c>
      <c r="P92" s="2">
        <f t="shared" si="13"/>
        <v>1.1196610756848986</v>
      </c>
      <c r="Q92" s="2">
        <f t="shared" si="14"/>
        <v>3.0638156256908085</v>
      </c>
      <c r="R92" s="2">
        <f t="shared" si="15"/>
        <v>4.0638156256908085</v>
      </c>
      <c r="S92" s="2">
        <f t="shared" si="16"/>
        <v>0.75392584405696061</v>
      </c>
      <c r="T92" s="2">
        <f t="shared" si="17"/>
        <v>1</v>
      </c>
    </row>
    <row r="93" spans="1:20" x14ac:dyDescent="0.25">
      <c r="A93">
        <v>0</v>
      </c>
      <c r="B93" t="s">
        <v>406</v>
      </c>
      <c r="C93" t="s">
        <v>12</v>
      </c>
      <c r="D93">
        <v>1</v>
      </c>
      <c r="E93">
        <v>38</v>
      </c>
      <c r="F93">
        <v>1</v>
      </c>
      <c r="G93">
        <v>0</v>
      </c>
      <c r="H93">
        <v>2</v>
      </c>
      <c r="I93">
        <v>21</v>
      </c>
      <c r="J93" t="s">
        <v>13</v>
      </c>
      <c r="K93" t="s">
        <v>1060</v>
      </c>
      <c r="L93" s="2">
        <f t="shared" si="9"/>
        <v>4.6875643430993694</v>
      </c>
      <c r="M93" s="2">
        <f t="shared" si="10"/>
        <v>-2.5508070626952604</v>
      </c>
      <c r="N93" s="2">
        <f t="shared" si="11"/>
        <v>-1.4651222225320619</v>
      </c>
      <c r="O93" s="2">
        <f t="shared" si="12"/>
        <v>-2.1027810448824087</v>
      </c>
      <c r="P93" s="2">
        <f t="shared" si="13"/>
        <v>-1.4311459870103616</v>
      </c>
      <c r="Q93" s="2">
        <f t="shared" si="14"/>
        <v>0.23903483440794565</v>
      </c>
      <c r="R93" s="2">
        <f t="shared" si="15"/>
        <v>1.2390348344079456</v>
      </c>
      <c r="S93" s="2">
        <f t="shared" si="16"/>
        <v>0.19292018898093766</v>
      </c>
      <c r="T93" s="2">
        <f t="shared" si="17"/>
        <v>0</v>
      </c>
    </row>
    <row r="94" spans="1:20" x14ac:dyDescent="0.25">
      <c r="A94">
        <v>0</v>
      </c>
      <c r="B94" t="s">
        <v>407</v>
      </c>
      <c r="C94" t="s">
        <v>12</v>
      </c>
      <c r="D94">
        <v>1</v>
      </c>
      <c r="E94">
        <v>34</v>
      </c>
      <c r="F94">
        <v>1</v>
      </c>
      <c r="G94">
        <v>0</v>
      </c>
      <c r="H94">
        <v>2</v>
      </c>
      <c r="I94">
        <v>21</v>
      </c>
      <c r="J94" t="s">
        <v>13</v>
      </c>
      <c r="K94" t="s">
        <v>1060</v>
      </c>
      <c r="L94" s="2">
        <f t="shared" si="9"/>
        <v>4.6875643430993694</v>
      </c>
      <c r="M94" s="2">
        <f t="shared" si="10"/>
        <v>-2.5508070626952604</v>
      </c>
      <c r="N94" s="2">
        <f t="shared" si="11"/>
        <v>-1.3108988306865816</v>
      </c>
      <c r="O94" s="2">
        <f t="shared" si="12"/>
        <v>-2.1027810448824087</v>
      </c>
      <c r="P94" s="2">
        <f t="shared" si="13"/>
        <v>-1.2769225951648813</v>
      </c>
      <c r="Q94" s="2">
        <f t="shared" si="14"/>
        <v>0.27889425170260407</v>
      </c>
      <c r="R94" s="2">
        <f t="shared" si="15"/>
        <v>1.2788942517026041</v>
      </c>
      <c r="S94" s="2">
        <f t="shared" si="16"/>
        <v>0.21807452127594562</v>
      </c>
      <c r="T94" s="2">
        <f t="shared" si="17"/>
        <v>0</v>
      </c>
    </row>
    <row r="95" spans="1:20" x14ac:dyDescent="0.25">
      <c r="A95">
        <v>0</v>
      </c>
      <c r="B95" t="s">
        <v>408</v>
      </c>
      <c r="C95" t="s">
        <v>12</v>
      </c>
      <c r="D95">
        <v>1</v>
      </c>
      <c r="E95">
        <v>25</v>
      </c>
      <c r="F95">
        <v>0</v>
      </c>
      <c r="G95">
        <v>0</v>
      </c>
      <c r="H95">
        <v>3</v>
      </c>
      <c r="I95">
        <v>7.7416999999999998</v>
      </c>
      <c r="J95" t="s">
        <v>110</v>
      </c>
      <c r="K95" t="s">
        <v>1060</v>
      </c>
      <c r="L95" s="2">
        <f t="shared" si="9"/>
        <v>4.6875643430993694</v>
      </c>
      <c r="M95" s="2">
        <f t="shared" si="10"/>
        <v>-2.5508070626952604</v>
      </c>
      <c r="N95" s="2">
        <f t="shared" si="11"/>
        <v>-0.96389619903425128</v>
      </c>
      <c r="O95" s="2">
        <f t="shared" si="12"/>
        <v>-3.1541715673236128</v>
      </c>
      <c r="P95" s="2">
        <f t="shared" si="13"/>
        <v>-1.9813104859537551</v>
      </c>
      <c r="Q95" s="2">
        <f t="shared" si="14"/>
        <v>0.13788841802119872</v>
      </c>
      <c r="R95" s="2">
        <f t="shared" si="15"/>
        <v>1.1378884180211988</v>
      </c>
      <c r="S95" s="2">
        <f t="shared" si="16"/>
        <v>0.12117920864419052</v>
      </c>
      <c r="T95" s="2">
        <f t="shared" si="17"/>
        <v>0</v>
      </c>
    </row>
    <row r="96" spans="1:20" x14ac:dyDescent="0.25">
      <c r="A96">
        <v>0</v>
      </c>
      <c r="B96" t="s">
        <v>411</v>
      </c>
      <c r="C96" t="s">
        <v>12</v>
      </c>
      <c r="D96">
        <v>1</v>
      </c>
      <c r="E96">
        <v>26</v>
      </c>
      <c r="F96">
        <v>0</v>
      </c>
      <c r="G96">
        <v>0</v>
      </c>
      <c r="H96">
        <v>2</v>
      </c>
      <c r="I96">
        <v>10.5</v>
      </c>
      <c r="J96" t="s">
        <v>13</v>
      </c>
      <c r="K96" t="s">
        <v>1060</v>
      </c>
      <c r="L96" s="2">
        <f t="shared" si="9"/>
        <v>4.6875643430993694</v>
      </c>
      <c r="M96" s="2">
        <f t="shared" si="10"/>
        <v>-2.5508070626952604</v>
      </c>
      <c r="N96" s="2">
        <f t="shared" si="11"/>
        <v>-1.0024520469956213</v>
      </c>
      <c r="O96" s="2">
        <f t="shared" si="12"/>
        <v>-2.1027810448824087</v>
      </c>
      <c r="P96" s="2">
        <f t="shared" si="13"/>
        <v>-0.96847581147392092</v>
      </c>
      <c r="Q96" s="2">
        <f t="shared" si="14"/>
        <v>0.37966127267781524</v>
      </c>
      <c r="R96" s="2">
        <f t="shared" si="15"/>
        <v>1.3796612726778152</v>
      </c>
      <c r="S96" s="2">
        <f t="shared" si="16"/>
        <v>0.27518440953330686</v>
      </c>
      <c r="T96" s="2">
        <f t="shared" si="17"/>
        <v>0</v>
      </c>
    </row>
    <row r="97" spans="1:20" x14ac:dyDescent="0.25">
      <c r="A97">
        <v>1</v>
      </c>
      <c r="B97" t="s">
        <v>413</v>
      </c>
      <c r="C97" t="s">
        <v>17</v>
      </c>
      <c r="D97">
        <v>0</v>
      </c>
      <c r="E97">
        <v>35</v>
      </c>
      <c r="F97">
        <v>0</v>
      </c>
      <c r="G97">
        <v>0</v>
      </c>
      <c r="H97">
        <v>1</v>
      </c>
      <c r="I97">
        <v>211.5</v>
      </c>
      <c r="J97" t="s">
        <v>21</v>
      </c>
      <c r="K97" t="s">
        <v>1060</v>
      </c>
      <c r="L97" s="2">
        <f t="shared" si="9"/>
        <v>4.6875643430993694</v>
      </c>
      <c r="M97" s="2">
        <f t="shared" si="10"/>
        <v>0</v>
      </c>
      <c r="N97" s="2">
        <f t="shared" si="11"/>
        <v>-1.3494546786479518</v>
      </c>
      <c r="O97" s="2">
        <f t="shared" si="12"/>
        <v>-1.0513905224412043</v>
      </c>
      <c r="P97" s="2">
        <f t="shared" si="13"/>
        <v>2.2867191420102131</v>
      </c>
      <c r="Q97" s="2">
        <f t="shared" si="14"/>
        <v>9.8425925019667719</v>
      </c>
      <c r="R97" s="2">
        <f t="shared" si="15"/>
        <v>10.842592501966772</v>
      </c>
      <c r="S97" s="2">
        <f t="shared" si="16"/>
        <v>0.90777113501050544</v>
      </c>
      <c r="T97" s="2">
        <f t="shared" si="17"/>
        <v>1</v>
      </c>
    </row>
    <row r="98" spans="1:20" x14ac:dyDescent="0.25">
      <c r="A98">
        <v>1</v>
      </c>
      <c r="B98" t="s">
        <v>426</v>
      </c>
      <c r="C98" t="s">
        <v>12</v>
      </c>
      <c r="D98">
        <v>1</v>
      </c>
      <c r="E98">
        <v>49</v>
      </c>
      <c r="F98">
        <v>1</v>
      </c>
      <c r="G98">
        <v>0</v>
      </c>
      <c r="H98">
        <v>1</v>
      </c>
      <c r="I98">
        <v>89.104200000000006</v>
      </c>
      <c r="J98" t="s">
        <v>21</v>
      </c>
      <c r="K98" t="s">
        <v>1060</v>
      </c>
      <c r="L98" s="2">
        <f t="shared" si="9"/>
        <v>4.6875643430993694</v>
      </c>
      <c r="M98" s="2">
        <f t="shared" si="10"/>
        <v>-2.5508070626952604</v>
      </c>
      <c r="N98" s="2">
        <f t="shared" si="11"/>
        <v>-1.8892365501071324</v>
      </c>
      <c r="O98" s="2">
        <f t="shared" si="12"/>
        <v>-1.0513905224412043</v>
      </c>
      <c r="P98" s="2">
        <f t="shared" si="13"/>
        <v>-0.80386979214422771</v>
      </c>
      <c r="Q98" s="2">
        <f t="shared" si="14"/>
        <v>0.44759351450208856</v>
      </c>
      <c r="R98" s="2">
        <f t="shared" si="15"/>
        <v>1.4475935145020886</v>
      </c>
      <c r="S98" s="2">
        <f t="shared" si="16"/>
        <v>0.30919834195032431</v>
      </c>
      <c r="T98" s="2">
        <f t="shared" si="17"/>
        <v>0</v>
      </c>
    </row>
    <row r="99" spans="1:20" x14ac:dyDescent="0.25">
      <c r="A99">
        <v>0</v>
      </c>
      <c r="B99" t="s">
        <v>429</v>
      </c>
      <c r="C99" t="s">
        <v>12</v>
      </c>
      <c r="D99">
        <v>1</v>
      </c>
      <c r="E99">
        <v>33</v>
      </c>
      <c r="F99">
        <v>1</v>
      </c>
      <c r="G99">
        <v>1</v>
      </c>
      <c r="H99">
        <v>3</v>
      </c>
      <c r="I99">
        <v>20.524999999999999</v>
      </c>
      <c r="J99" t="s">
        <v>13</v>
      </c>
      <c r="K99" t="s">
        <v>1060</v>
      </c>
      <c r="L99" s="2">
        <f t="shared" si="9"/>
        <v>4.6875643430993694</v>
      </c>
      <c r="M99" s="2">
        <f t="shared" si="10"/>
        <v>-2.5508070626952604</v>
      </c>
      <c r="N99" s="2">
        <f t="shared" si="11"/>
        <v>-1.2723429827252117</v>
      </c>
      <c r="O99" s="2">
        <f t="shared" si="12"/>
        <v>-3.1541715673236128</v>
      </c>
      <c r="P99" s="2">
        <f t="shared" si="13"/>
        <v>-2.2897572696447153</v>
      </c>
      <c r="Q99" s="2">
        <f t="shared" si="14"/>
        <v>0.101291045281599</v>
      </c>
      <c r="R99" s="2">
        <f t="shared" si="15"/>
        <v>1.1012910452815989</v>
      </c>
      <c r="S99" s="2">
        <f t="shared" si="16"/>
        <v>9.1974819658775117E-2</v>
      </c>
      <c r="T99" s="2">
        <f t="shared" si="17"/>
        <v>0</v>
      </c>
    </row>
    <row r="100" spans="1:20" x14ac:dyDescent="0.25">
      <c r="A100">
        <v>0</v>
      </c>
      <c r="B100" t="s">
        <v>432</v>
      </c>
      <c r="C100" t="s">
        <v>12</v>
      </c>
      <c r="D100">
        <v>1</v>
      </c>
      <c r="E100">
        <v>38</v>
      </c>
      <c r="F100">
        <v>0</v>
      </c>
      <c r="G100">
        <v>0</v>
      </c>
      <c r="H100">
        <v>3</v>
      </c>
      <c r="I100">
        <v>7.05</v>
      </c>
      <c r="J100" t="s">
        <v>13</v>
      </c>
      <c r="K100" t="s">
        <v>1060</v>
      </c>
      <c r="L100" s="2">
        <f t="shared" si="9"/>
        <v>4.6875643430993694</v>
      </c>
      <c r="M100" s="2">
        <f t="shared" si="10"/>
        <v>-2.5508070626952604</v>
      </c>
      <c r="N100" s="2">
        <f t="shared" si="11"/>
        <v>-1.4651222225320619</v>
      </c>
      <c r="O100" s="2">
        <f t="shared" si="12"/>
        <v>-3.1541715673236128</v>
      </c>
      <c r="P100" s="2">
        <f t="shared" si="13"/>
        <v>-2.4825365094515659</v>
      </c>
      <c r="Q100" s="2">
        <f t="shared" si="14"/>
        <v>8.3531079278285569E-2</v>
      </c>
      <c r="R100" s="2">
        <f t="shared" si="15"/>
        <v>1.0835310792782855</v>
      </c>
      <c r="S100" s="2">
        <f t="shared" si="16"/>
        <v>7.7091539758992106E-2</v>
      </c>
      <c r="T100" s="2">
        <f t="shared" si="17"/>
        <v>0</v>
      </c>
    </row>
    <row r="101" spans="1:20" x14ac:dyDescent="0.25">
      <c r="A101">
        <v>0</v>
      </c>
      <c r="B101" t="s">
        <v>437</v>
      </c>
      <c r="C101" t="s">
        <v>17</v>
      </c>
      <c r="D101">
        <v>0</v>
      </c>
      <c r="E101">
        <v>16</v>
      </c>
      <c r="F101">
        <v>5</v>
      </c>
      <c r="G101">
        <v>2</v>
      </c>
      <c r="H101">
        <v>3</v>
      </c>
      <c r="I101">
        <v>46.9</v>
      </c>
      <c r="J101" t="s">
        <v>13</v>
      </c>
      <c r="K101" t="s">
        <v>1060</v>
      </c>
      <c r="L101" s="2">
        <f t="shared" si="9"/>
        <v>4.6875643430993694</v>
      </c>
      <c r="M101" s="2">
        <f t="shared" si="10"/>
        <v>0</v>
      </c>
      <c r="N101" s="2">
        <f t="shared" si="11"/>
        <v>-0.6168935673819208</v>
      </c>
      <c r="O101" s="2">
        <f t="shared" si="12"/>
        <v>-3.1541715673236128</v>
      </c>
      <c r="P101" s="2">
        <f t="shared" si="13"/>
        <v>0.91649920839383547</v>
      </c>
      <c r="Q101" s="2">
        <f t="shared" si="14"/>
        <v>2.5005212456310506</v>
      </c>
      <c r="R101" s="2">
        <f t="shared" si="15"/>
        <v>3.5005212456310506</v>
      </c>
      <c r="S101" s="2">
        <f t="shared" si="16"/>
        <v>0.71432825861346072</v>
      </c>
      <c r="T101" s="2">
        <f t="shared" si="17"/>
        <v>1</v>
      </c>
    </row>
    <row r="102" spans="1:20" x14ac:dyDescent="0.25">
      <c r="A102">
        <v>0</v>
      </c>
      <c r="B102" t="s">
        <v>440</v>
      </c>
      <c r="C102" t="s">
        <v>17</v>
      </c>
      <c r="D102">
        <v>0</v>
      </c>
      <c r="E102">
        <v>43</v>
      </c>
      <c r="F102">
        <v>1</v>
      </c>
      <c r="G102">
        <v>6</v>
      </c>
      <c r="H102">
        <v>3</v>
      </c>
      <c r="I102">
        <v>46.9</v>
      </c>
      <c r="J102" t="s">
        <v>13</v>
      </c>
      <c r="K102" t="s">
        <v>1060</v>
      </c>
      <c r="L102" s="2">
        <f t="shared" si="9"/>
        <v>4.6875643430993694</v>
      </c>
      <c r="M102" s="2">
        <f t="shared" si="10"/>
        <v>0</v>
      </c>
      <c r="N102" s="2">
        <f t="shared" si="11"/>
        <v>-1.6579014623389121</v>
      </c>
      <c r="O102" s="2">
        <f t="shared" si="12"/>
        <v>-3.1541715673236128</v>
      </c>
      <c r="P102" s="2">
        <f t="shared" si="13"/>
        <v>-0.12450868656315528</v>
      </c>
      <c r="Q102" s="2">
        <f t="shared" si="14"/>
        <v>0.88293059170073018</v>
      </c>
      <c r="R102" s="2">
        <f t="shared" si="15"/>
        <v>1.8829305917007302</v>
      </c>
      <c r="S102" s="2">
        <f t="shared" si="16"/>
        <v>0.46891297830751993</v>
      </c>
      <c r="T102" s="2">
        <f t="shared" si="17"/>
        <v>0</v>
      </c>
    </row>
    <row r="103" spans="1:20" x14ac:dyDescent="0.25">
      <c r="A103">
        <v>0</v>
      </c>
      <c r="B103" t="s">
        <v>443</v>
      </c>
      <c r="C103" t="s">
        <v>12</v>
      </c>
      <c r="D103">
        <v>1</v>
      </c>
      <c r="E103">
        <v>38</v>
      </c>
      <c r="F103">
        <v>0</v>
      </c>
      <c r="G103">
        <v>1</v>
      </c>
      <c r="H103">
        <v>1</v>
      </c>
      <c r="I103">
        <v>153.46250000000001</v>
      </c>
      <c r="J103" t="s">
        <v>13</v>
      </c>
      <c r="K103" t="s">
        <v>1060</v>
      </c>
      <c r="L103" s="2">
        <f t="shared" si="9"/>
        <v>4.6875643430993694</v>
      </c>
      <c r="M103" s="2">
        <f t="shared" si="10"/>
        <v>-2.5508070626952604</v>
      </c>
      <c r="N103" s="2">
        <f t="shared" si="11"/>
        <v>-1.4651222225320619</v>
      </c>
      <c r="O103" s="2">
        <f t="shared" si="12"/>
        <v>-1.0513905224412043</v>
      </c>
      <c r="P103" s="2">
        <f t="shared" si="13"/>
        <v>-0.37975546456915721</v>
      </c>
      <c r="Q103" s="2">
        <f t="shared" si="14"/>
        <v>0.68402865800498869</v>
      </c>
      <c r="R103" s="2">
        <f t="shared" si="15"/>
        <v>1.6840286580049888</v>
      </c>
      <c r="S103" s="2">
        <f t="shared" si="16"/>
        <v>0.40618587739197626</v>
      </c>
      <c r="T103" s="2">
        <f t="shared" si="17"/>
        <v>0</v>
      </c>
    </row>
    <row r="104" spans="1:20" x14ac:dyDescent="0.25">
      <c r="A104">
        <v>1</v>
      </c>
      <c r="B104" t="s">
        <v>444</v>
      </c>
      <c r="C104" t="s">
        <v>17</v>
      </c>
      <c r="D104">
        <v>0</v>
      </c>
      <c r="E104">
        <v>58</v>
      </c>
      <c r="F104">
        <v>0</v>
      </c>
      <c r="G104">
        <v>1</v>
      </c>
      <c r="H104">
        <v>1</v>
      </c>
      <c r="I104">
        <v>153.46250000000001</v>
      </c>
      <c r="J104" t="s">
        <v>13</v>
      </c>
      <c r="K104" t="s">
        <v>1060</v>
      </c>
      <c r="L104" s="2">
        <f t="shared" si="9"/>
        <v>4.6875643430993694</v>
      </c>
      <c r="M104" s="2">
        <f t="shared" si="10"/>
        <v>0</v>
      </c>
      <c r="N104" s="2">
        <f t="shared" si="11"/>
        <v>-2.2362391817594629</v>
      </c>
      <c r="O104" s="2">
        <f t="shared" si="12"/>
        <v>-1.0513905224412043</v>
      </c>
      <c r="P104" s="2">
        <f t="shared" si="13"/>
        <v>1.3999346388987022</v>
      </c>
      <c r="Q104" s="2">
        <f t="shared" si="14"/>
        <v>4.0549349231707259</v>
      </c>
      <c r="R104" s="2">
        <f t="shared" si="15"/>
        <v>5.0549349231707259</v>
      </c>
      <c r="S104" s="2">
        <f t="shared" si="16"/>
        <v>0.80217351653406721</v>
      </c>
      <c r="T104" s="2">
        <f t="shared" si="17"/>
        <v>1</v>
      </c>
    </row>
    <row r="105" spans="1:20" x14ac:dyDescent="0.25">
      <c r="A105">
        <v>0</v>
      </c>
      <c r="B105" t="s">
        <v>446</v>
      </c>
      <c r="C105" t="s">
        <v>12</v>
      </c>
      <c r="D105">
        <v>1</v>
      </c>
      <c r="E105">
        <v>52</v>
      </c>
      <c r="F105">
        <v>0</v>
      </c>
      <c r="G105">
        <v>0</v>
      </c>
      <c r="H105">
        <v>2</v>
      </c>
      <c r="I105">
        <v>13</v>
      </c>
      <c r="J105" t="s">
        <v>13</v>
      </c>
      <c r="K105" t="s">
        <v>1060</v>
      </c>
      <c r="L105" s="2">
        <f t="shared" si="9"/>
        <v>4.6875643430993694</v>
      </c>
      <c r="M105" s="2">
        <f t="shared" si="10"/>
        <v>-2.5508070626952604</v>
      </c>
      <c r="N105" s="2">
        <f t="shared" si="11"/>
        <v>-2.0049040939912426</v>
      </c>
      <c r="O105" s="2">
        <f t="shared" si="12"/>
        <v>-2.1027810448824087</v>
      </c>
      <c r="P105" s="2">
        <f t="shared" si="13"/>
        <v>-1.9709278584695422</v>
      </c>
      <c r="Q105" s="2">
        <f t="shared" si="14"/>
        <v>0.13932752000200543</v>
      </c>
      <c r="R105" s="2">
        <f t="shared" si="15"/>
        <v>1.1393275200020054</v>
      </c>
      <c r="S105" s="2">
        <f t="shared" si="16"/>
        <v>0.12228926059976168</v>
      </c>
      <c r="T105" s="2">
        <f t="shared" si="17"/>
        <v>0</v>
      </c>
    </row>
    <row r="106" spans="1:20" x14ac:dyDescent="0.25">
      <c r="A106">
        <v>1</v>
      </c>
      <c r="B106" t="s">
        <v>447</v>
      </c>
      <c r="C106" t="s">
        <v>12</v>
      </c>
      <c r="D106">
        <v>1</v>
      </c>
      <c r="E106">
        <v>23</v>
      </c>
      <c r="F106">
        <v>0</v>
      </c>
      <c r="G106">
        <v>1</v>
      </c>
      <c r="H106">
        <v>1</v>
      </c>
      <c r="I106">
        <v>63.3583</v>
      </c>
      <c r="J106" t="s">
        <v>21</v>
      </c>
      <c r="K106" t="s">
        <v>1060</v>
      </c>
      <c r="L106" s="2">
        <f t="shared" si="9"/>
        <v>4.6875643430993694</v>
      </c>
      <c r="M106" s="2">
        <f t="shared" si="10"/>
        <v>-2.5508070626952604</v>
      </c>
      <c r="N106" s="2">
        <f t="shared" si="11"/>
        <v>-0.88678450311151114</v>
      </c>
      <c r="O106" s="2">
        <f t="shared" si="12"/>
        <v>-1.0513905224412043</v>
      </c>
      <c r="P106" s="2">
        <f t="shared" si="13"/>
        <v>0.19858225485139358</v>
      </c>
      <c r="Q106" s="2">
        <f t="shared" si="14"/>
        <v>1.2196723472559701</v>
      </c>
      <c r="R106" s="2">
        <f t="shared" si="15"/>
        <v>2.2196723472559698</v>
      </c>
      <c r="S106" s="2">
        <f t="shared" si="16"/>
        <v>0.54948305715650703</v>
      </c>
      <c r="T106" s="2">
        <f t="shared" si="17"/>
        <v>1</v>
      </c>
    </row>
    <row r="107" spans="1:20" x14ac:dyDescent="0.25">
      <c r="A107">
        <v>0</v>
      </c>
      <c r="B107" t="s">
        <v>454</v>
      </c>
      <c r="C107" t="s">
        <v>12</v>
      </c>
      <c r="D107">
        <v>1</v>
      </c>
      <c r="E107">
        <v>19</v>
      </c>
      <c r="F107">
        <v>0</v>
      </c>
      <c r="G107">
        <v>0</v>
      </c>
      <c r="H107">
        <v>3</v>
      </c>
      <c r="I107">
        <v>7.7750000000000004</v>
      </c>
      <c r="J107" t="s">
        <v>13</v>
      </c>
      <c r="K107" t="s">
        <v>1060</v>
      </c>
      <c r="L107" s="2">
        <f t="shared" si="9"/>
        <v>4.6875643430993694</v>
      </c>
      <c r="M107" s="2">
        <f t="shared" si="10"/>
        <v>-2.5508070626952604</v>
      </c>
      <c r="N107" s="2">
        <f t="shared" si="11"/>
        <v>-0.73256111126603096</v>
      </c>
      <c r="O107" s="2">
        <f t="shared" si="12"/>
        <v>-3.1541715673236128</v>
      </c>
      <c r="P107" s="2">
        <f t="shared" si="13"/>
        <v>-1.7499753981855348</v>
      </c>
      <c r="Q107" s="2">
        <f t="shared" si="14"/>
        <v>0.17377821865734949</v>
      </c>
      <c r="R107" s="2">
        <f t="shared" si="15"/>
        <v>1.1737782186573495</v>
      </c>
      <c r="S107" s="2">
        <f t="shared" si="16"/>
        <v>0.14805030106635417</v>
      </c>
      <c r="T107" s="2">
        <f t="shared" si="17"/>
        <v>0</v>
      </c>
    </row>
    <row r="108" spans="1:20" x14ac:dyDescent="0.25">
      <c r="A108">
        <v>0</v>
      </c>
      <c r="B108" t="s">
        <v>462</v>
      </c>
      <c r="C108" t="s">
        <v>12</v>
      </c>
      <c r="D108">
        <v>1</v>
      </c>
      <c r="E108">
        <v>20</v>
      </c>
      <c r="F108">
        <v>0</v>
      </c>
      <c r="G108">
        <v>0</v>
      </c>
      <c r="H108">
        <v>3</v>
      </c>
      <c r="I108">
        <v>9.5</v>
      </c>
      <c r="J108" t="s">
        <v>13</v>
      </c>
      <c r="K108" t="s">
        <v>1060</v>
      </c>
      <c r="L108" s="2">
        <f t="shared" si="9"/>
        <v>4.6875643430993694</v>
      </c>
      <c r="M108" s="2">
        <f t="shared" si="10"/>
        <v>-2.5508070626952604</v>
      </c>
      <c r="N108" s="2">
        <f t="shared" si="11"/>
        <v>-0.77111695922740098</v>
      </c>
      <c r="O108" s="2">
        <f t="shared" si="12"/>
        <v>-3.1541715673236128</v>
      </c>
      <c r="P108" s="2">
        <f t="shared" si="13"/>
        <v>-1.7885312461469047</v>
      </c>
      <c r="Q108" s="2">
        <f t="shared" si="14"/>
        <v>0.16720557323415383</v>
      </c>
      <c r="R108" s="2">
        <f t="shared" si="15"/>
        <v>1.1672055732341537</v>
      </c>
      <c r="S108" s="2">
        <f t="shared" si="16"/>
        <v>0.14325289140871042</v>
      </c>
      <c r="T108" s="2">
        <f t="shared" si="17"/>
        <v>0</v>
      </c>
    </row>
    <row r="109" spans="1:20" x14ac:dyDescent="0.25">
      <c r="A109">
        <v>0</v>
      </c>
      <c r="B109" t="s">
        <v>465</v>
      </c>
      <c r="C109" t="s">
        <v>12</v>
      </c>
      <c r="D109">
        <v>1</v>
      </c>
      <c r="E109">
        <v>26</v>
      </c>
      <c r="F109">
        <v>1</v>
      </c>
      <c r="G109">
        <v>0</v>
      </c>
      <c r="H109">
        <v>3</v>
      </c>
      <c r="I109">
        <v>7.8541999999999996</v>
      </c>
      <c r="J109" t="s">
        <v>13</v>
      </c>
      <c r="K109" t="s">
        <v>1060</v>
      </c>
      <c r="L109" s="2">
        <f t="shared" si="9"/>
        <v>4.6875643430993694</v>
      </c>
      <c r="M109" s="2">
        <f t="shared" si="10"/>
        <v>-2.5508070626952604</v>
      </c>
      <c r="N109" s="2">
        <f t="shared" si="11"/>
        <v>-1.0024520469956213</v>
      </c>
      <c r="O109" s="2">
        <f t="shared" si="12"/>
        <v>-3.1541715673236128</v>
      </c>
      <c r="P109" s="2">
        <f t="shared" si="13"/>
        <v>-2.0198663339151253</v>
      </c>
      <c r="Q109" s="2">
        <f t="shared" si="14"/>
        <v>0.13267319780188155</v>
      </c>
      <c r="R109" s="2">
        <f t="shared" si="15"/>
        <v>1.1326731978018816</v>
      </c>
      <c r="S109" s="2">
        <f t="shared" si="16"/>
        <v>0.11713281294141448</v>
      </c>
      <c r="T109" s="2">
        <f t="shared" si="17"/>
        <v>0</v>
      </c>
    </row>
    <row r="110" spans="1:20" x14ac:dyDescent="0.25">
      <c r="A110">
        <v>0</v>
      </c>
      <c r="B110" t="s">
        <v>466</v>
      </c>
      <c r="C110" t="s">
        <v>12</v>
      </c>
      <c r="D110">
        <v>1</v>
      </c>
      <c r="E110">
        <v>21</v>
      </c>
      <c r="F110">
        <v>0</v>
      </c>
      <c r="G110">
        <v>0</v>
      </c>
      <c r="H110">
        <v>3</v>
      </c>
      <c r="I110">
        <v>7.8541999999999996</v>
      </c>
      <c r="J110" t="s">
        <v>13</v>
      </c>
      <c r="K110" t="s">
        <v>1060</v>
      </c>
      <c r="L110" s="2">
        <f t="shared" si="9"/>
        <v>4.6875643430993694</v>
      </c>
      <c r="M110" s="2">
        <f t="shared" si="10"/>
        <v>-2.5508070626952604</v>
      </c>
      <c r="N110" s="2">
        <f t="shared" si="11"/>
        <v>-0.8096728071887711</v>
      </c>
      <c r="O110" s="2">
        <f t="shared" si="12"/>
        <v>-3.1541715673236128</v>
      </c>
      <c r="P110" s="2">
        <f t="shared" si="13"/>
        <v>-1.8270870941082749</v>
      </c>
      <c r="Q110" s="2">
        <f t="shared" si="14"/>
        <v>0.16088151861936226</v>
      </c>
      <c r="R110" s="2">
        <f t="shared" si="15"/>
        <v>1.1608815186193622</v>
      </c>
      <c r="S110" s="2">
        <f t="shared" si="16"/>
        <v>0.13858564895640585</v>
      </c>
      <c r="T110" s="2">
        <f t="shared" si="17"/>
        <v>0</v>
      </c>
    </row>
    <row r="111" spans="1:20" x14ac:dyDescent="0.25">
      <c r="A111">
        <v>1</v>
      </c>
      <c r="B111" t="s">
        <v>469</v>
      </c>
      <c r="C111" t="s">
        <v>12</v>
      </c>
      <c r="D111">
        <v>1</v>
      </c>
      <c r="E111">
        <v>25</v>
      </c>
      <c r="F111">
        <v>1</v>
      </c>
      <c r="G111">
        <v>0</v>
      </c>
      <c r="H111">
        <v>1</v>
      </c>
      <c r="I111">
        <v>55.441699999999997</v>
      </c>
      <c r="J111" t="s">
        <v>21</v>
      </c>
      <c r="K111" t="s">
        <v>1060</v>
      </c>
      <c r="L111" s="2">
        <f t="shared" si="9"/>
        <v>4.6875643430993694</v>
      </c>
      <c r="M111" s="2">
        <f t="shared" si="10"/>
        <v>-2.5508070626952604</v>
      </c>
      <c r="N111" s="2">
        <f t="shared" si="11"/>
        <v>-0.96389619903425128</v>
      </c>
      <c r="O111" s="2">
        <f t="shared" si="12"/>
        <v>-1.0513905224412043</v>
      </c>
      <c r="P111" s="2">
        <f t="shared" si="13"/>
        <v>0.12147055892865333</v>
      </c>
      <c r="Q111" s="2">
        <f t="shared" si="14"/>
        <v>1.1291561218698443</v>
      </c>
      <c r="R111" s="2">
        <f t="shared" si="15"/>
        <v>2.129156121869844</v>
      </c>
      <c r="S111" s="2">
        <f t="shared" si="16"/>
        <v>0.53033035495687808</v>
      </c>
      <c r="T111" s="2">
        <f t="shared" si="17"/>
        <v>1</v>
      </c>
    </row>
    <row r="112" spans="1:20" x14ac:dyDescent="0.25">
      <c r="A112">
        <v>1</v>
      </c>
      <c r="B112" t="s">
        <v>472</v>
      </c>
      <c r="C112" t="s">
        <v>17</v>
      </c>
      <c r="D112">
        <v>0</v>
      </c>
      <c r="E112">
        <v>6</v>
      </c>
      <c r="F112">
        <v>0</v>
      </c>
      <c r="G112">
        <v>1</v>
      </c>
      <c r="H112">
        <v>2</v>
      </c>
      <c r="I112">
        <v>33</v>
      </c>
      <c r="J112" t="s">
        <v>13</v>
      </c>
      <c r="K112" t="s">
        <v>1060</v>
      </c>
      <c r="L112" s="2">
        <f t="shared" si="9"/>
        <v>4.6875643430993694</v>
      </c>
      <c r="M112" s="2">
        <f t="shared" si="10"/>
        <v>0</v>
      </c>
      <c r="N112" s="2">
        <f t="shared" si="11"/>
        <v>-0.23133508776822032</v>
      </c>
      <c r="O112" s="2">
        <f t="shared" si="12"/>
        <v>-2.1027810448824087</v>
      </c>
      <c r="P112" s="2">
        <f t="shared" si="13"/>
        <v>2.35344821044874</v>
      </c>
      <c r="Q112" s="2">
        <f t="shared" si="14"/>
        <v>10.521788585052363</v>
      </c>
      <c r="R112" s="2">
        <f t="shared" si="15"/>
        <v>11.521788585052363</v>
      </c>
      <c r="S112" s="2">
        <f t="shared" si="16"/>
        <v>0.91320791970637816</v>
      </c>
      <c r="T112" s="2">
        <f t="shared" si="17"/>
        <v>1</v>
      </c>
    </row>
    <row r="113" spans="1:20" x14ac:dyDescent="0.25">
      <c r="A113">
        <v>0</v>
      </c>
      <c r="B113" t="s">
        <v>477</v>
      </c>
      <c r="C113" t="s">
        <v>12</v>
      </c>
      <c r="D113">
        <v>1</v>
      </c>
      <c r="E113">
        <v>45</v>
      </c>
      <c r="F113">
        <v>1</v>
      </c>
      <c r="G113">
        <v>0</v>
      </c>
      <c r="H113">
        <v>1</v>
      </c>
      <c r="I113">
        <v>83.474999999999994</v>
      </c>
      <c r="J113" t="s">
        <v>13</v>
      </c>
      <c r="K113" t="s">
        <v>1060</v>
      </c>
      <c r="L113" s="2">
        <f t="shared" si="9"/>
        <v>4.6875643430993694</v>
      </c>
      <c r="M113" s="2">
        <f t="shared" si="10"/>
        <v>-2.5508070626952604</v>
      </c>
      <c r="N113" s="2">
        <f t="shared" si="11"/>
        <v>-1.7350131582616524</v>
      </c>
      <c r="O113" s="2">
        <f t="shared" si="12"/>
        <v>-1.0513905224412043</v>
      </c>
      <c r="P113" s="2">
        <f t="shared" si="13"/>
        <v>-0.64964640029874765</v>
      </c>
      <c r="Q113" s="2">
        <f t="shared" si="14"/>
        <v>0.52223040463197512</v>
      </c>
      <c r="R113" s="2">
        <f t="shared" si="15"/>
        <v>1.522230404631975</v>
      </c>
      <c r="S113" s="2">
        <f t="shared" si="16"/>
        <v>0.34306922463438322</v>
      </c>
      <c r="T113" s="2">
        <f t="shared" si="17"/>
        <v>0</v>
      </c>
    </row>
    <row r="114" spans="1:20" x14ac:dyDescent="0.25">
      <c r="A114">
        <v>1</v>
      </c>
      <c r="B114" t="s">
        <v>479</v>
      </c>
      <c r="C114" t="s">
        <v>17</v>
      </c>
      <c r="D114">
        <v>0</v>
      </c>
      <c r="E114">
        <v>35</v>
      </c>
      <c r="F114">
        <v>1</v>
      </c>
      <c r="G114">
        <v>0</v>
      </c>
      <c r="H114">
        <v>1</v>
      </c>
      <c r="I114">
        <v>83.474999999999994</v>
      </c>
      <c r="J114" t="s">
        <v>13</v>
      </c>
      <c r="K114" t="s">
        <v>1060</v>
      </c>
      <c r="L114" s="2">
        <f t="shared" si="9"/>
        <v>4.6875643430993694</v>
      </c>
      <c r="M114" s="2">
        <f t="shared" si="10"/>
        <v>0</v>
      </c>
      <c r="N114" s="2">
        <f t="shared" si="11"/>
        <v>-1.3494546786479518</v>
      </c>
      <c r="O114" s="2">
        <f t="shared" si="12"/>
        <v>-1.0513905224412043</v>
      </c>
      <c r="P114" s="2">
        <f t="shared" si="13"/>
        <v>2.2867191420102131</v>
      </c>
      <c r="Q114" s="2">
        <f t="shared" si="14"/>
        <v>9.8425925019667719</v>
      </c>
      <c r="R114" s="2">
        <f t="shared" si="15"/>
        <v>10.842592501966772</v>
      </c>
      <c r="S114" s="2">
        <f t="shared" si="16"/>
        <v>0.90777113501050544</v>
      </c>
      <c r="T114" s="2">
        <f t="shared" si="17"/>
        <v>1</v>
      </c>
    </row>
    <row r="115" spans="1:20" x14ac:dyDescent="0.25">
      <c r="A115">
        <v>0</v>
      </c>
      <c r="B115" t="s">
        <v>482</v>
      </c>
      <c r="C115" t="s">
        <v>12</v>
      </c>
      <c r="D115">
        <v>1</v>
      </c>
      <c r="E115">
        <v>43</v>
      </c>
      <c r="F115">
        <v>1</v>
      </c>
      <c r="G115">
        <v>1</v>
      </c>
      <c r="H115">
        <v>2</v>
      </c>
      <c r="I115">
        <v>26.25</v>
      </c>
      <c r="J115" t="s">
        <v>13</v>
      </c>
      <c r="K115" t="s">
        <v>1060</v>
      </c>
      <c r="L115" s="2">
        <f t="shared" si="9"/>
        <v>4.6875643430993694</v>
      </c>
      <c r="M115" s="2">
        <f t="shared" si="10"/>
        <v>-2.5508070626952604</v>
      </c>
      <c r="N115" s="2">
        <f t="shared" si="11"/>
        <v>-1.6579014623389121</v>
      </c>
      <c r="O115" s="2">
        <f t="shared" si="12"/>
        <v>-2.1027810448824087</v>
      </c>
      <c r="P115" s="2">
        <f t="shared" si="13"/>
        <v>-1.6239252268172117</v>
      </c>
      <c r="Q115" s="2">
        <f t="shared" si="14"/>
        <v>0.19712342436285676</v>
      </c>
      <c r="R115" s="2">
        <f t="shared" si="15"/>
        <v>1.1971234243628568</v>
      </c>
      <c r="S115" s="2">
        <f t="shared" si="16"/>
        <v>0.16466424459764578</v>
      </c>
      <c r="T115" s="2">
        <f t="shared" si="17"/>
        <v>0</v>
      </c>
    </row>
    <row r="116" spans="1:20" x14ac:dyDescent="0.25">
      <c r="A116">
        <v>0</v>
      </c>
      <c r="B116" t="s">
        <v>493</v>
      </c>
      <c r="C116" t="s">
        <v>17</v>
      </c>
      <c r="D116">
        <v>0</v>
      </c>
      <c r="E116">
        <v>23</v>
      </c>
      <c r="F116">
        <v>0</v>
      </c>
      <c r="G116">
        <v>0</v>
      </c>
      <c r="H116">
        <v>3</v>
      </c>
      <c r="I116">
        <v>7.9249999999999998</v>
      </c>
      <c r="J116" t="s">
        <v>13</v>
      </c>
      <c r="K116" t="s">
        <v>1060</v>
      </c>
      <c r="L116" s="2">
        <f t="shared" si="9"/>
        <v>4.6875643430993694</v>
      </c>
      <c r="M116" s="2">
        <f t="shared" si="10"/>
        <v>0</v>
      </c>
      <c r="N116" s="2">
        <f t="shared" si="11"/>
        <v>-0.88678450311151114</v>
      </c>
      <c r="O116" s="2">
        <f t="shared" si="12"/>
        <v>-3.1541715673236128</v>
      </c>
      <c r="P116" s="2">
        <f t="shared" si="13"/>
        <v>0.64660827266424548</v>
      </c>
      <c r="Q116" s="2">
        <f t="shared" si="14"/>
        <v>1.9090548423882421</v>
      </c>
      <c r="R116" s="2">
        <f t="shared" si="15"/>
        <v>2.9090548423882421</v>
      </c>
      <c r="S116" s="2">
        <f t="shared" si="16"/>
        <v>0.65624573815905385</v>
      </c>
      <c r="T116" s="2">
        <f t="shared" si="17"/>
        <v>1</v>
      </c>
    </row>
    <row r="117" spans="1:20" x14ac:dyDescent="0.25">
      <c r="A117">
        <v>1</v>
      </c>
      <c r="B117" t="s">
        <v>498</v>
      </c>
      <c r="C117" t="s">
        <v>17</v>
      </c>
      <c r="D117">
        <v>0</v>
      </c>
      <c r="E117">
        <v>24</v>
      </c>
      <c r="F117">
        <v>1</v>
      </c>
      <c r="G117">
        <v>2</v>
      </c>
      <c r="H117">
        <v>2</v>
      </c>
      <c r="I117">
        <v>65</v>
      </c>
      <c r="J117" t="s">
        <v>13</v>
      </c>
      <c r="K117" t="s">
        <v>1060</v>
      </c>
      <c r="L117" s="2">
        <f t="shared" si="9"/>
        <v>4.6875643430993694</v>
      </c>
      <c r="M117" s="2">
        <f t="shared" si="10"/>
        <v>0</v>
      </c>
      <c r="N117" s="2">
        <f t="shared" si="11"/>
        <v>-0.92534035107288126</v>
      </c>
      <c r="O117" s="2">
        <f t="shared" si="12"/>
        <v>-2.1027810448824087</v>
      </c>
      <c r="P117" s="2">
        <f t="shared" si="13"/>
        <v>1.6594429471440795</v>
      </c>
      <c r="Q117" s="2">
        <f t="shared" si="14"/>
        <v>5.2563819461721382</v>
      </c>
      <c r="R117" s="2">
        <f t="shared" si="15"/>
        <v>6.2563819461721382</v>
      </c>
      <c r="S117" s="2">
        <f t="shared" si="16"/>
        <v>0.8401632111652273</v>
      </c>
      <c r="T117" s="2">
        <f t="shared" si="17"/>
        <v>1</v>
      </c>
    </row>
    <row r="118" spans="1:20" x14ac:dyDescent="0.25">
      <c r="A118">
        <v>1</v>
      </c>
      <c r="B118" t="s">
        <v>500</v>
      </c>
      <c r="C118" t="s">
        <v>17</v>
      </c>
      <c r="D118">
        <v>0</v>
      </c>
      <c r="E118">
        <v>48</v>
      </c>
      <c r="F118">
        <v>1</v>
      </c>
      <c r="G118">
        <v>2</v>
      </c>
      <c r="H118">
        <v>2</v>
      </c>
      <c r="I118">
        <v>65</v>
      </c>
      <c r="J118" t="s">
        <v>13</v>
      </c>
      <c r="K118" t="s">
        <v>1060</v>
      </c>
      <c r="L118" s="2">
        <f t="shared" si="9"/>
        <v>4.6875643430993694</v>
      </c>
      <c r="M118" s="2">
        <f t="shared" si="10"/>
        <v>0</v>
      </c>
      <c r="N118" s="2">
        <f t="shared" si="11"/>
        <v>-1.8506807021457625</v>
      </c>
      <c r="O118" s="2">
        <f t="shared" si="12"/>
        <v>-2.1027810448824087</v>
      </c>
      <c r="P118" s="2">
        <f t="shared" si="13"/>
        <v>0.73410259607119821</v>
      </c>
      <c r="Q118" s="2">
        <f t="shared" si="14"/>
        <v>2.0836113122749458</v>
      </c>
      <c r="R118" s="2">
        <f t="shared" si="15"/>
        <v>3.0836113122749458</v>
      </c>
      <c r="S118" s="2">
        <f t="shared" si="16"/>
        <v>0.6757049126070801</v>
      </c>
      <c r="T118" s="2">
        <f t="shared" si="17"/>
        <v>1</v>
      </c>
    </row>
    <row r="119" spans="1:20" x14ac:dyDescent="0.25">
      <c r="A119">
        <v>0</v>
      </c>
      <c r="B119" t="s">
        <v>502</v>
      </c>
      <c r="C119" t="s">
        <v>12</v>
      </c>
      <c r="D119">
        <v>1</v>
      </c>
      <c r="E119">
        <v>24</v>
      </c>
      <c r="F119">
        <v>2</v>
      </c>
      <c r="G119">
        <v>0</v>
      </c>
      <c r="H119">
        <v>2</v>
      </c>
      <c r="I119">
        <v>73.5</v>
      </c>
      <c r="J119" t="s">
        <v>13</v>
      </c>
      <c r="K119" t="s">
        <v>1060</v>
      </c>
      <c r="L119" s="2">
        <f t="shared" si="9"/>
        <v>4.6875643430993694</v>
      </c>
      <c r="M119" s="2">
        <f t="shared" si="10"/>
        <v>-2.5508070626952604</v>
      </c>
      <c r="N119" s="2">
        <f t="shared" si="11"/>
        <v>-0.92534035107288126</v>
      </c>
      <c r="O119" s="2">
        <f t="shared" si="12"/>
        <v>-2.1027810448824087</v>
      </c>
      <c r="P119" s="2">
        <f t="shared" si="13"/>
        <v>-0.89136411555118089</v>
      </c>
      <c r="Q119" s="2">
        <f t="shared" si="14"/>
        <v>0.41009595275658084</v>
      </c>
      <c r="R119" s="2">
        <f t="shared" si="15"/>
        <v>1.4100959527565808</v>
      </c>
      <c r="S119" s="2">
        <f t="shared" si="16"/>
        <v>0.290828402106175</v>
      </c>
      <c r="T119" s="2">
        <f t="shared" si="17"/>
        <v>0</v>
      </c>
    </row>
    <row r="120" spans="1:20" x14ac:dyDescent="0.25">
      <c r="A120">
        <v>1</v>
      </c>
      <c r="B120" t="s">
        <v>507</v>
      </c>
      <c r="C120" t="s">
        <v>17</v>
      </c>
      <c r="D120">
        <v>0</v>
      </c>
      <c r="E120">
        <v>16</v>
      </c>
      <c r="F120">
        <v>0</v>
      </c>
      <c r="G120">
        <v>1</v>
      </c>
      <c r="H120">
        <v>1</v>
      </c>
      <c r="I120">
        <v>57.979199999999999</v>
      </c>
      <c r="J120" t="s">
        <v>21</v>
      </c>
      <c r="K120" t="s">
        <v>1060</v>
      </c>
      <c r="L120" s="2">
        <f t="shared" si="9"/>
        <v>4.6875643430993694</v>
      </c>
      <c r="M120" s="2">
        <f t="shared" si="10"/>
        <v>0</v>
      </c>
      <c r="N120" s="2">
        <f t="shared" si="11"/>
        <v>-0.6168935673819208</v>
      </c>
      <c r="O120" s="2">
        <f t="shared" si="12"/>
        <v>-1.0513905224412043</v>
      </c>
      <c r="P120" s="2">
        <f t="shared" si="13"/>
        <v>3.0192802532762437</v>
      </c>
      <c r="Q120" s="2">
        <f t="shared" si="14"/>
        <v>20.476548450471252</v>
      </c>
      <c r="R120" s="2">
        <f t="shared" si="15"/>
        <v>21.476548450471252</v>
      </c>
      <c r="S120" s="2">
        <f t="shared" si="16"/>
        <v>0.95343758321751848</v>
      </c>
      <c r="T120" s="2">
        <f t="shared" si="17"/>
        <v>1</v>
      </c>
    </row>
    <row r="121" spans="1:20" x14ac:dyDescent="0.25">
      <c r="A121">
        <v>1</v>
      </c>
      <c r="B121" t="s">
        <v>508</v>
      </c>
      <c r="C121" t="s">
        <v>17</v>
      </c>
      <c r="D121">
        <v>0</v>
      </c>
      <c r="E121">
        <v>44</v>
      </c>
      <c r="F121">
        <v>0</v>
      </c>
      <c r="G121">
        <v>1</v>
      </c>
      <c r="H121">
        <v>1</v>
      </c>
      <c r="I121">
        <v>57.979199999999999</v>
      </c>
      <c r="J121" t="s">
        <v>21</v>
      </c>
      <c r="K121" t="s">
        <v>1060</v>
      </c>
      <c r="L121" s="2">
        <f t="shared" si="9"/>
        <v>4.6875643430993694</v>
      </c>
      <c r="M121" s="2">
        <f t="shared" si="10"/>
        <v>0</v>
      </c>
      <c r="N121" s="2">
        <f t="shared" si="11"/>
        <v>-1.6964573103002822</v>
      </c>
      <c r="O121" s="2">
        <f t="shared" si="12"/>
        <v>-1.0513905224412043</v>
      </c>
      <c r="P121" s="2">
        <f t="shared" si="13"/>
        <v>1.9397165103578831</v>
      </c>
      <c r="Q121" s="2">
        <f t="shared" si="14"/>
        <v>6.9567785164134062</v>
      </c>
      <c r="R121" s="2">
        <f t="shared" si="15"/>
        <v>7.9567785164134062</v>
      </c>
      <c r="S121" s="2">
        <f t="shared" si="16"/>
        <v>0.87432099587324452</v>
      </c>
      <c r="T121" s="2">
        <f t="shared" si="17"/>
        <v>1</v>
      </c>
    </row>
    <row r="122" spans="1:20" x14ac:dyDescent="0.25">
      <c r="A122">
        <v>1</v>
      </c>
      <c r="B122" t="s">
        <v>509</v>
      </c>
      <c r="C122" t="s">
        <v>17</v>
      </c>
      <c r="D122">
        <v>0</v>
      </c>
      <c r="E122">
        <v>2</v>
      </c>
      <c r="F122">
        <v>0</v>
      </c>
      <c r="G122">
        <v>1</v>
      </c>
      <c r="H122">
        <v>3</v>
      </c>
      <c r="I122">
        <v>12.2875</v>
      </c>
      <c r="J122" t="s">
        <v>13</v>
      </c>
      <c r="K122" t="s">
        <v>1060</v>
      </c>
      <c r="L122" s="2">
        <f t="shared" si="9"/>
        <v>4.6875643430993694</v>
      </c>
      <c r="M122" s="2">
        <f t="shared" si="10"/>
        <v>0</v>
      </c>
      <c r="N122" s="2">
        <f t="shared" si="11"/>
        <v>-7.7111695922740101E-2</v>
      </c>
      <c r="O122" s="2">
        <f t="shared" si="12"/>
        <v>-3.1541715673236128</v>
      </c>
      <c r="P122" s="2">
        <f t="shared" si="13"/>
        <v>1.4562810798530164</v>
      </c>
      <c r="Q122" s="2">
        <f t="shared" si="14"/>
        <v>4.2899757483257082</v>
      </c>
      <c r="R122" s="2">
        <f t="shared" si="15"/>
        <v>5.2899757483257082</v>
      </c>
      <c r="S122" s="2">
        <f t="shared" si="16"/>
        <v>0.81096321654848746</v>
      </c>
      <c r="T122" s="2">
        <f t="shared" si="17"/>
        <v>1</v>
      </c>
    </row>
    <row r="123" spans="1:20" x14ac:dyDescent="0.25">
      <c r="A123">
        <v>0</v>
      </c>
      <c r="B123" t="s">
        <v>513</v>
      </c>
      <c r="C123" t="s">
        <v>12</v>
      </c>
      <c r="D123">
        <v>1</v>
      </c>
      <c r="E123">
        <v>36</v>
      </c>
      <c r="F123">
        <v>0</v>
      </c>
      <c r="G123">
        <v>0</v>
      </c>
      <c r="H123">
        <v>2</v>
      </c>
      <c r="I123">
        <v>13</v>
      </c>
      <c r="J123" t="s">
        <v>13</v>
      </c>
      <c r="K123" t="s">
        <v>1060</v>
      </c>
      <c r="L123" s="2">
        <f t="shared" si="9"/>
        <v>4.6875643430993694</v>
      </c>
      <c r="M123" s="2">
        <f t="shared" si="10"/>
        <v>-2.5508070626952604</v>
      </c>
      <c r="N123" s="2">
        <f t="shared" si="11"/>
        <v>-1.3880105266093219</v>
      </c>
      <c r="O123" s="2">
        <f t="shared" si="12"/>
        <v>-2.1027810448824087</v>
      </c>
      <c r="P123" s="2">
        <f t="shared" si="13"/>
        <v>-1.3540342910876215</v>
      </c>
      <c r="Q123" s="2">
        <f t="shared" si="14"/>
        <v>0.25819651677174088</v>
      </c>
      <c r="R123" s="2">
        <f t="shared" si="15"/>
        <v>1.2581965167717408</v>
      </c>
      <c r="S123" s="2">
        <f t="shared" si="16"/>
        <v>0.2052115971789662</v>
      </c>
      <c r="T123" s="2">
        <f t="shared" si="17"/>
        <v>0</v>
      </c>
    </row>
    <row r="124" spans="1:20" x14ac:dyDescent="0.25">
      <c r="A124">
        <v>1</v>
      </c>
      <c r="B124" t="s">
        <v>514</v>
      </c>
      <c r="C124" t="s">
        <v>17</v>
      </c>
      <c r="D124">
        <v>0</v>
      </c>
      <c r="E124">
        <v>54</v>
      </c>
      <c r="F124">
        <v>1</v>
      </c>
      <c r="G124">
        <v>3</v>
      </c>
      <c r="H124">
        <v>2</v>
      </c>
      <c r="I124">
        <v>23</v>
      </c>
      <c r="J124" t="s">
        <v>13</v>
      </c>
      <c r="K124" t="s">
        <v>1060</v>
      </c>
      <c r="L124" s="2">
        <f t="shared" si="9"/>
        <v>4.6875643430993694</v>
      </c>
      <c r="M124" s="2">
        <f t="shared" si="10"/>
        <v>0</v>
      </c>
      <c r="N124" s="2">
        <f t="shared" si="11"/>
        <v>-2.0820157899139828</v>
      </c>
      <c r="O124" s="2">
        <f t="shared" si="12"/>
        <v>-2.1027810448824087</v>
      </c>
      <c r="P124" s="2">
        <f t="shared" si="13"/>
        <v>0.50276750830297789</v>
      </c>
      <c r="Q124" s="2">
        <f t="shared" si="14"/>
        <v>1.6532904401970363</v>
      </c>
      <c r="R124" s="2">
        <f t="shared" si="15"/>
        <v>2.6532904401970363</v>
      </c>
      <c r="S124" s="2">
        <f t="shared" si="16"/>
        <v>0.62310948516976572</v>
      </c>
      <c r="T124" s="2">
        <f t="shared" si="17"/>
        <v>1</v>
      </c>
    </row>
    <row r="125" spans="1:20" x14ac:dyDescent="0.25">
      <c r="A125">
        <v>0</v>
      </c>
      <c r="B125" t="s">
        <v>520</v>
      </c>
      <c r="C125" t="s">
        <v>12</v>
      </c>
      <c r="D125">
        <v>1</v>
      </c>
      <c r="E125">
        <v>28</v>
      </c>
      <c r="F125">
        <v>0</v>
      </c>
      <c r="G125">
        <v>0</v>
      </c>
      <c r="H125">
        <v>3</v>
      </c>
      <c r="I125">
        <v>22.524999999999999</v>
      </c>
      <c r="J125" t="s">
        <v>13</v>
      </c>
      <c r="K125" t="s">
        <v>1060</v>
      </c>
      <c r="L125" s="2">
        <f t="shared" si="9"/>
        <v>4.6875643430993694</v>
      </c>
      <c r="M125" s="2">
        <f t="shared" si="10"/>
        <v>-2.5508070626952604</v>
      </c>
      <c r="N125" s="2">
        <f t="shared" si="11"/>
        <v>-1.0795637429183613</v>
      </c>
      <c r="O125" s="2">
        <f t="shared" si="12"/>
        <v>-3.1541715673236128</v>
      </c>
      <c r="P125" s="2">
        <f t="shared" si="13"/>
        <v>-2.0969780298378651</v>
      </c>
      <c r="Q125" s="2">
        <f t="shared" si="14"/>
        <v>0.12282704764364338</v>
      </c>
      <c r="R125" s="2">
        <f t="shared" si="15"/>
        <v>1.1228270476436433</v>
      </c>
      <c r="S125" s="2">
        <f t="shared" si="16"/>
        <v>0.10939088784992074</v>
      </c>
      <c r="T125" s="2">
        <f t="shared" si="17"/>
        <v>0</v>
      </c>
    </row>
    <row r="126" spans="1:20" x14ac:dyDescent="0.25">
      <c r="A126">
        <v>1</v>
      </c>
      <c r="B126" t="s">
        <v>522</v>
      </c>
      <c r="C126" t="s">
        <v>17</v>
      </c>
      <c r="D126">
        <v>0</v>
      </c>
      <c r="E126">
        <v>35</v>
      </c>
      <c r="F126">
        <v>1</v>
      </c>
      <c r="G126">
        <v>0</v>
      </c>
      <c r="H126">
        <v>1</v>
      </c>
      <c r="I126">
        <v>52</v>
      </c>
      <c r="J126" t="s">
        <v>13</v>
      </c>
      <c r="K126" t="s">
        <v>1060</v>
      </c>
      <c r="L126" s="2">
        <f t="shared" si="9"/>
        <v>4.6875643430993694</v>
      </c>
      <c r="M126" s="2">
        <f t="shared" si="10"/>
        <v>0</v>
      </c>
      <c r="N126" s="2">
        <f t="shared" si="11"/>
        <v>-1.3494546786479518</v>
      </c>
      <c r="O126" s="2">
        <f t="shared" si="12"/>
        <v>-1.0513905224412043</v>
      </c>
      <c r="P126" s="2">
        <f t="shared" si="13"/>
        <v>2.2867191420102131</v>
      </c>
      <c r="Q126" s="2">
        <f t="shared" si="14"/>
        <v>9.8425925019667719</v>
      </c>
      <c r="R126" s="2">
        <f t="shared" si="15"/>
        <v>10.842592501966772</v>
      </c>
      <c r="S126" s="2">
        <f t="shared" si="16"/>
        <v>0.90777113501050544</v>
      </c>
      <c r="T126" s="2">
        <f t="shared" si="17"/>
        <v>1</v>
      </c>
    </row>
    <row r="127" spans="1:20" x14ac:dyDescent="0.25">
      <c r="A127">
        <v>1</v>
      </c>
      <c r="B127" t="s">
        <v>523</v>
      </c>
      <c r="C127" t="s">
        <v>12</v>
      </c>
      <c r="D127">
        <v>1</v>
      </c>
      <c r="E127">
        <v>35</v>
      </c>
      <c r="F127">
        <v>0</v>
      </c>
      <c r="G127">
        <v>0</v>
      </c>
      <c r="H127">
        <v>1</v>
      </c>
      <c r="I127">
        <v>26.55</v>
      </c>
      <c r="J127" t="s">
        <v>21</v>
      </c>
      <c r="K127" t="s">
        <v>1060</v>
      </c>
      <c r="L127" s="2">
        <f t="shared" si="9"/>
        <v>4.6875643430993694</v>
      </c>
      <c r="M127" s="2">
        <f t="shared" si="10"/>
        <v>-2.5508070626952604</v>
      </c>
      <c r="N127" s="2">
        <f t="shared" si="11"/>
        <v>-1.3494546786479518</v>
      </c>
      <c r="O127" s="2">
        <f t="shared" si="12"/>
        <v>-1.0513905224412043</v>
      </c>
      <c r="P127" s="2">
        <f t="shared" si="13"/>
        <v>-0.26408792068504705</v>
      </c>
      <c r="Q127" s="2">
        <f t="shared" si="14"/>
        <v>0.76790602186515033</v>
      </c>
      <c r="R127" s="2">
        <f t="shared" si="15"/>
        <v>1.7679060218651503</v>
      </c>
      <c r="S127" s="2">
        <f t="shared" si="16"/>
        <v>0.43435907359770481</v>
      </c>
      <c r="T127" s="2">
        <f t="shared" si="17"/>
        <v>0</v>
      </c>
    </row>
    <row r="128" spans="1:20" x14ac:dyDescent="0.25">
      <c r="A128">
        <v>0</v>
      </c>
      <c r="B128" t="s">
        <v>525</v>
      </c>
      <c r="C128" t="s">
        <v>12</v>
      </c>
      <c r="D128">
        <v>1</v>
      </c>
      <c r="E128">
        <v>21</v>
      </c>
      <c r="F128">
        <v>0</v>
      </c>
      <c r="G128">
        <v>0</v>
      </c>
      <c r="H128">
        <v>2</v>
      </c>
      <c r="I128">
        <v>73.5</v>
      </c>
      <c r="J128" t="s">
        <v>13</v>
      </c>
      <c r="K128" t="s">
        <v>1060</v>
      </c>
      <c r="L128" s="2">
        <f t="shared" si="9"/>
        <v>4.6875643430993694</v>
      </c>
      <c r="M128" s="2">
        <f t="shared" si="10"/>
        <v>-2.5508070626952604</v>
      </c>
      <c r="N128" s="2">
        <f t="shared" si="11"/>
        <v>-0.8096728071887711</v>
      </c>
      <c r="O128" s="2">
        <f t="shared" si="12"/>
        <v>-2.1027810448824087</v>
      </c>
      <c r="P128" s="2">
        <f t="shared" si="13"/>
        <v>-0.77569657166707073</v>
      </c>
      <c r="Q128" s="2">
        <f t="shared" si="14"/>
        <v>0.46038297954178387</v>
      </c>
      <c r="R128" s="2">
        <f t="shared" si="15"/>
        <v>1.4603829795417838</v>
      </c>
      <c r="S128" s="2">
        <f t="shared" si="16"/>
        <v>0.31524811367374034</v>
      </c>
      <c r="T128" s="2">
        <f t="shared" si="17"/>
        <v>0</v>
      </c>
    </row>
    <row r="129" spans="1:20" x14ac:dyDescent="0.25">
      <c r="A129">
        <v>0</v>
      </c>
      <c r="B129" t="s">
        <v>531</v>
      </c>
      <c r="C129" t="s">
        <v>12</v>
      </c>
      <c r="D129">
        <v>1</v>
      </c>
      <c r="E129">
        <v>42</v>
      </c>
      <c r="F129">
        <v>0</v>
      </c>
      <c r="G129">
        <v>0</v>
      </c>
      <c r="H129">
        <v>3</v>
      </c>
      <c r="I129">
        <v>7.65</v>
      </c>
      <c r="J129" t="s">
        <v>13</v>
      </c>
      <c r="K129" t="s">
        <v>1060</v>
      </c>
      <c r="L129" s="2">
        <f t="shared" si="9"/>
        <v>4.6875643430993694</v>
      </c>
      <c r="M129" s="2">
        <f t="shared" si="10"/>
        <v>-2.5508070626952604</v>
      </c>
      <c r="N129" s="2">
        <f t="shared" si="11"/>
        <v>-1.6193456143775422</v>
      </c>
      <c r="O129" s="2">
        <f t="shared" si="12"/>
        <v>-3.1541715673236128</v>
      </c>
      <c r="P129" s="2">
        <f t="shared" si="13"/>
        <v>-2.636759901297046</v>
      </c>
      <c r="Q129" s="2">
        <f t="shared" si="14"/>
        <v>7.1592862102060825E-2</v>
      </c>
      <c r="R129" s="2">
        <f t="shared" si="15"/>
        <v>1.0715928621020607</v>
      </c>
      <c r="S129" s="2">
        <f t="shared" si="16"/>
        <v>6.6809760156131173E-2</v>
      </c>
      <c r="T129" s="2">
        <f t="shared" si="17"/>
        <v>0</v>
      </c>
    </row>
    <row r="130" spans="1:20" x14ac:dyDescent="0.25">
      <c r="A130">
        <v>0</v>
      </c>
      <c r="B130" t="s">
        <v>532</v>
      </c>
      <c r="C130" t="s">
        <v>12</v>
      </c>
      <c r="D130">
        <v>1</v>
      </c>
      <c r="E130">
        <v>33</v>
      </c>
      <c r="F130">
        <v>0</v>
      </c>
      <c r="G130">
        <v>0</v>
      </c>
      <c r="H130">
        <v>2</v>
      </c>
      <c r="I130">
        <v>12.275</v>
      </c>
      <c r="J130" t="s">
        <v>13</v>
      </c>
      <c r="K130" t="s">
        <v>1060</v>
      </c>
      <c r="L130" s="2">
        <f t="shared" si="9"/>
        <v>4.6875643430993694</v>
      </c>
      <c r="M130" s="2">
        <f t="shared" si="10"/>
        <v>-2.5508070626952604</v>
      </c>
      <c r="N130" s="2">
        <f t="shared" si="11"/>
        <v>-1.2723429827252117</v>
      </c>
      <c r="O130" s="2">
        <f t="shared" si="12"/>
        <v>-2.1027810448824087</v>
      </c>
      <c r="P130" s="2">
        <f t="shared" si="13"/>
        <v>-1.2383667472035114</v>
      </c>
      <c r="Q130" s="2">
        <f t="shared" si="14"/>
        <v>0.28985724170080029</v>
      </c>
      <c r="R130" s="2">
        <f t="shared" si="15"/>
        <v>1.2898572417008003</v>
      </c>
      <c r="S130" s="2">
        <f t="shared" si="16"/>
        <v>0.22472040496403753</v>
      </c>
      <c r="T130" s="2">
        <f t="shared" si="17"/>
        <v>0</v>
      </c>
    </row>
    <row r="131" spans="1:20" x14ac:dyDescent="0.25">
      <c r="A131">
        <v>1</v>
      </c>
      <c r="B131" t="s">
        <v>535</v>
      </c>
      <c r="C131" t="s">
        <v>17</v>
      </c>
      <c r="D131">
        <v>0</v>
      </c>
      <c r="E131">
        <v>17</v>
      </c>
      <c r="F131">
        <v>0</v>
      </c>
      <c r="G131">
        <v>0</v>
      </c>
      <c r="H131">
        <v>2</v>
      </c>
      <c r="I131">
        <v>10.5</v>
      </c>
      <c r="J131" t="s">
        <v>13</v>
      </c>
      <c r="K131" t="s">
        <v>1060</v>
      </c>
      <c r="L131" s="2">
        <f t="shared" si="9"/>
        <v>4.6875643430993694</v>
      </c>
      <c r="M131" s="2">
        <f t="shared" si="10"/>
        <v>0</v>
      </c>
      <c r="N131" s="2">
        <f t="shared" si="11"/>
        <v>-0.65544941534329082</v>
      </c>
      <c r="O131" s="2">
        <f t="shared" si="12"/>
        <v>-2.1027810448824087</v>
      </c>
      <c r="P131" s="2">
        <f t="shared" si="13"/>
        <v>1.9293338828736695</v>
      </c>
      <c r="Q131" s="2">
        <f t="shared" si="14"/>
        <v>6.8849225489572943</v>
      </c>
      <c r="R131" s="2">
        <f t="shared" si="15"/>
        <v>7.8849225489572943</v>
      </c>
      <c r="S131" s="2">
        <f t="shared" si="16"/>
        <v>0.87317567245701855</v>
      </c>
      <c r="T131" s="2">
        <f t="shared" si="17"/>
        <v>1</v>
      </c>
    </row>
    <row r="132" spans="1:20" x14ac:dyDescent="0.25">
      <c r="A132">
        <v>0</v>
      </c>
      <c r="B132" t="s">
        <v>536</v>
      </c>
      <c r="C132" t="s">
        <v>17</v>
      </c>
      <c r="D132">
        <v>0</v>
      </c>
      <c r="E132">
        <v>27</v>
      </c>
      <c r="F132">
        <v>1</v>
      </c>
      <c r="G132">
        <v>0</v>
      </c>
      <c r="H132">
        <v>3</v>
      </c>
      <c r="I132">
        <v>7.9249999999999998</v>
      </c>
      <c r="J132" t="s">
        <v>13</v>
      </c>
      <c r="K132" t="s">
        <v>1060</v>
      </c>
      <c r="L132" s="2">
        <f t="shared" ref="L132:L195" si="18">1*$L$1</f>
        <v>4.6875643430993694</v>
      </c>
      <c r="M132" s="2">
        <f t="shared" ref="M132:M195" si="19">D132*$M$1</f>
        <v>0</v>
      </c>
      <c r="N132" s="2">
        <f t="shared" ref="N132:N195" si="20">E132*$N$1</f>
        <v>-1.0410078949569914</v>
      </c>
      <c r="O132" s="2">
        <f t="shared" ref="O132:O195" si="21">H132*$O$1</f>
        <v>-3.1541715673236128</v>
      </c>
      <c r="P132" s="2">
        <f t="shared" ref="P132:P195" si="22">SUM(L132:O132)</f>
        <v>0.49238488081876497</v>
      </c>
      <c r="Q132" s="2">
        <f t="shared" ref="Q132:Q195" si="23">EXP(P132)</f>
        <v>1.6362137453179331</v>
      </c>
      <c r="R132" s="2">
        <f t="shared" ref="R132:R195" si="24">1+Q132</f>
        <v>2.6362137453179333</v>
      </c>
      <c r="S132" s="2">
        <f t="shared" ref="S132:S195" si="25">Q132/R132</f>
        <v>0.62066808817150831</v>
      </c>
      <c r="T132" s="2">
        <f t="shared" ref="T132:T195" si="26">IF(S132&gt;0.5,1,0)</f>
        <v>1</v>
      </c>
    </row>
    <row r="133" spans="1:20" x14ac:dyDescent="0.25">
      <c r="A133">
        <v>0</v>
      </c>
      <c r="B133" t="s">
        <v>537</v>
      </c>
      <c r="C133" t="s">
        <v>17</v>
      </c>
      <c r="D133">
        <v>0</v>
      </c>
      <c r="E133">
        <v>25</v>
      </c>
      <c r="F133">
        <v>1</v>
      </c>
      <c r="G133">
        <v>0</v>
      </c>
      <c r="H133">
        <v>3</v>
      </c>
      <c r="I133">
        <v>7.9249999999999998</v>
      </c>
      <c r="J133" t="s">
        <v>13</v>
      </c>
      <c r="K133" t="s">
        <v>1060</v>
      </c>
      <c r="L133" s="2">
        <f t="shared" si="18"/>
        <v>4.6875643430993694</v>
      </c>
      <c r="M133" s="2">
        <f t="shared" si="19"/>
        <v>0</v>
      </c>
      <c r="N133" s="2">
        <f t="shared" si="20"/>
        <v>-0.96389619903425128</v>
      </c>
      <c r="O133" s="2">
        <f t="shared" si="21"/>
        <v>-3.1541715673236128</v>
      </c>
      <c r="P133" s="2">
        <f t="shared" si="22"/>
        <v>0.56949657674150522</v>
      </c>
      <c r="Q133" s="2">
        <f t="shared" si="23"/>
        <v>1.7673770887055773</v>
      </c>
      <c r="R133" s="2">
        <f t="shared" si="24"/>
        <v>2.7673770887055773</v>
      </c>
      <c r="S133" s="2">
        <f t="shared" si="25"/>
        <v>0.63864700474638114</v>
      </c>
      <c r="T133" s="2">
        <f t="shared" si="26"/>
        <v>1</v>
      </c>
    </row>
    <row r="134" spans="1:20" x14ac:dyDescent="0.25">
      <c r="A134">
        <v>0</v>
      </c>
      <c r="B134" t="s">
        <v>538</v>
      </c>
      <c r="C134" t="s">
        <v>17</v>
      </c>
      <c r="D134">
        <v>0</v>
      </c>
      <c r="E134">
        <v>50</v>
      </c>
      <c r="F134">
        <v>0</v>
      </c>
      <c r="G134">
        <v>0</v>
      </c>
      <c r="H134">
        <v>1</v>
      </c>
      <c r="I134">
        <v>28.712499999999999</v>
      </c>
      <c r="J134" t="s">
        <v>21</v>
      </c>
      <c r="K134" t="s">
        <v>1060</v>
      </c>
      <c r="L134" s="2">
        <f t="shared" si="18"/>
        <v>4.6875643430993694</v>
      </c>
      <c r="M134" s="2">
        <f t="shared" si="19"/>
        <v>0</v>
      </c>
      <c r="N134" s="2">
        <f t="shared" si="20"/>
        <v>-1.9277923980685026</v>
      </c>
      <c r="O134" s="2">
        <f t="shared" si="21"/>
        <v>-1.0513905224412043</v>
      </c>
      <c r="P134" s="2">
        <f t="shared" si="22"/>
        <v>1.7083814225896623</v>
      </c>
      <c r="Q134" s="2">
        <f t="shared" si="23"/>
        <v>5.5200196639346588</v>
      </c>
      <c r="R134" s="2">
        <f t="shared" si="24"/>
        <v>6.5200196639346588</v>
      </c>
      <c r="S134" s="2">
        <f t="shared" si="25"/>
        <v>0.84662622943739307</v>
      </c>
      <c r="T134" s="2">
        <f t="shared" si="26"/>
        <v>1</v>
      </c>
    </row>
    <row r="135" spans="1:20" x14ac:dyDescent="0.25">
      <c r="A135">
        <v>0</v>
      </c>
      <c r="B135" t="s">
        <v>540</v>
      </c>
      <c r="C135" t="s">
        <v>12</v>
      </c>
      <c r="D135">
        <v>1</v>
      </c>
      <c r="E135">
        <v>42</v>
      </c>
      <c r="F135">
        <v>1</v>
      </c>
      <c r="G135">
        <v>0</v>
      </c>
      <c r="H135">
        <v>2</v>
      </c>
      <c r="I135">
        <v>27</v>
      </c>
      <c r="J135" t="s">
        <v>13</v>
      </c>
      <c r="K135" t="s">
        <v>1060</v>
      </c>
      <c r="L135" s="2">
        <f t="shared" si="18"/>
        <v>4.6875643430993694</v>
      </c>
      <c r="M135" s="2">
        <f t="shared" si="19"/>
        <v>-2.5508070626952604</v>
      </c>
      <c r="N135" s="2">
        <f t="shared" si="20"/>
        <v>-1.6193456143775422</v>
      </c>
      <c r="O135" s="2">
        <f t="shared" si="21"/>
        <v>-2.1027810448824087</v>
      </c>
      <c r="P135" s="2">
        <f t="shared" si="22"/>
        <v>-1.5853693788558418</v>
      </c>
      <c r="Q135" s="2">
        <f t="shared" si="23"/>
        <v>0.20487210371536135</v>
      </c>
      <c r="R135" s="2">
        <f t="shared" si="24"/>
        <v>1.2048721037153614</v>
      </c>
      <c r="S135" s="2">
        <f t="shared" si="25"/>
        <v>0.17003639065392478</v>
      </c>
      <c r="T135" s="2">
        <f t="shared" si="26"/>
        <v>0</v>
      </c>
    </row>
    <row r="136" spans="1:20" x14ac:dyDescent="0.25">
      <c r="A136">
        <v>1</v>
      </c>
      <c r="B136" t="s">
        <v>541</v>
      </c>
      <c r="C136" t="s">
        <v>17</v>
      </c>
      <c r="D136">
        <v>0</v>
      </c>
      <c r="E136">
        <v>24</v>
      </c>
      <c r="F136">
        <v>2</v>
      </c>
      <c r="G136">
        <v>1</v>
      </c>
      <c r="H136">
        <v>2</v>
      </c>
      <c r="I136">
        <v>27</v>
      </c>
      <c r="J136" t="s">
        <v>13</v>
      </c>
      <c r="K136" t="s">
        <v>1060</v>
      </c>
      <c r="L136" s="2">
        <f t="shared" si="18"/>
        <v>4.6875643430993694</v>
      </c>
      <c r="M136" s="2">
        <f t="shared" si="19"/>
        <v>0</v>
      </c>
      <c r="N136" s="2">
        <f t="shared" si="20"/>
        <v>-0.92534035107288126</v>
      </c>
      <c r="O136" s="2">
        <f t="shared" si="21"/>
        <v>-2.1027810448824087</v>
      </c>
      <c r="P136" s="2">
        <f t="shared" si="22"/>
        <v>1.6594429471440795</v>
      </c>
      <c r="Q136" s="2">
        <f t="shared" si="23"/>
        <v>5.2563819461721382</v>
      </c>
      <c r="R136" s="2">
        <f t="shared" si="24"/>
        <v>6.2563819461721382</v>
      </c>
      <c r="S136" s="2">
        <f t="shared" si="25"/>
        <v>0.8401632111652273</v>
      </c>
      <c r="T136" s="2">
        <f t="shared" si="26"/>
        <v>1</v>
      </c>
    </row>
    <row r="137" spans="1:20" x14ac:dyDescent="0.25">
      <c r="A137">
        <v>1</v>
      </c>
      <c r="B137" t="s">
        <v>542</v>
      </c>
      <c r="C137" t="s">
        <v>12</v>
      </c>
      <c r="D137">
        <v>1</v>
      </c>
      <c r="E137">
        <v>29</v>
      </c>
      <c r="F137">
        <v>0</v>
      </c>
      <c r="G137">
        <v>0</v>
      </c>
      <c r="H137">
        <v>3</v>
      </c>
      <c r="I137">
        <v>7.8958000000000004</v>
      </c>
      <c r="J137" t="s">
        <v>21</v>
      </c>
      <c r="K137" t="s">
        <v>1060</v>
      </c>
      <c r="L137" s="2">
        <f t="shared" si="18"/>
        <v>4.6875643430993694</v>
      </c>
      <c r="M137" s="2">
        <f t="shared" si="19"/>
        <v>-2.5508070626952604</v>
      </c>
      <c r="N137" s="2">
        <f t="shared" si="20"/>
        <v>-1.1181195908797315</v>
      </c>
      <c r="O137" s="2">
        <f t="shared" si="21"/>
        <v>-3.1541715673236128</v>
      </c>
      <c r="P137" s="2">
        <f t="shared" si="22"/>
        <v>-2.1355338777992352</v>
      </c>
      <c r="Q137" s="2">
        <f t="shared" si="23"/>
        <v>0.11818147906331723</v>
      </c>
      <c r="R137" s="2">
        <f t="shared" si="24"/>
        <v>1.1181814790633173</v>
      </c>
      <c r="S137" s="2">
        <f t="shared" si="25"/>
        <v>0.1056907856874145</v>
      </c>
      <c r="T137" s="2">
        <f t="shared" si="26"/>
        <v>0</v>
      </c>
    </row>
    <row r="138" spans="1:20" x14ac:dyDescent="0.25">
      <c r="A138">
        <v>0</v>
      </c>
      <c r="B138" t="s">
        <v>544</v>
      </c>
      <c r="C138" t="s">
        <v>12</v>
      </c>
      <c r="D138">
        <v>1</v>
      </c>
      <c r="E138">
        <v>47</v>
      </c>
      <c r="F138">
        <v>0</v>
      </c>
      <c r="G138">
        <v>0</v>
      </c>
      <c r="H138">
        <v>2</v>
      </c>
      <c r="I138">
        <v>15</v>
      </c>
      <c r="J138" t="s">
        <v>13</v>
      </c>
      <c r="K138" t="s">
        <v>1060</v>
      </c>
      <c r="L138" s="2">
        <f t="shared" si="18"/>
        <v>4.6875643430993694</v>
      </c>
      <c r="M138" s="2">
        <f t="shared" si="19"/>
        <v>-2.5508070626952604</v>
      </c>
      <c r="N138" s="2">
        <f t="shared" si="20"/>
        <v>-1.8121248541843924</v>
      </c>
      <c r="O138" s="2">
        <f t="shared" si="21"/>
        <v>-2.1027810448824087</v>
      </c>
      <c r="P138" s="2">
        <f t="shared" si="22"/>
        <v>-1.778148618662692</v>
      </c>
      <c r="Q138" s="2">
        <f t="shared" si="23"/>
        <v>0.168950649978788</v>
      </c>
      <c r="R138" s="2">
        <f t="shared" si="24"/>
        <v>1.1689506499787881</v>
      </c>
      <c r="S138" s="2">
        <f t="shared" si="25"/>
        <v>0.14453189275514222</v>
      </c>
      <c r="T138" s="2">
        <f t="shared" si="26"/>
        <v>0</v>
      </c>
    </row>
    <row r="139" spans="1:20" x14ac:dyDescent="0.25">
      <c r="A139">
        <v>1</v>
      </c>
      <c r="B139" t="s">
        <v>551</v>
      </c>
      <c r="C139" t="s">
        <v>17</v>
      </c>
      <c r="D139">
        <v>0</v>
      </c>
      <c r="E139">
        <v>23</v>
      </c>
      <c r="F139">
        <v>0</v>
      </c>
      <c r="G139">
        <v>0</v>
      </c>
      <c r="H139">
        <v>2</v>
      </c>
      <c r="I139">
        <v>13.791700000000001</v>
      </c>
      <c r="J139" t="s">
        <v>21</v>
      </c>
      <c r="K139" t="s">
        <v>1060</v>
      </c>
      <c r="L139" s="2">
        <f t="shared" si="18"/>
        <v>4.6875643430993694</v>
      </c>
      <c r="M139" s="2">
        <f t="shared" si="19"/>
        <v>0</v>
      </c>
      <c r="N139" s="2">
        <f t="shared" si="20"/>
        <v>-0.88678450311151114</v>
      </c>
      <c r="O139" s="2">
        <f t="shared" si="21"/>
        <v>-2.1027810448824087</v>
      </c>
      <c r="P139" s="2">
        <f t="shared" si="22"/>
        <v>1.6979987951054496</v>
      </c>
      <c r="Q139" s="2">
        <f t="shared" si="23"/>
        <v>5.4630038551960407</v>
      </c>
      <c r="R139" s="2">
        <f t="shared" si="24"/>
        <v>6.4630038551960407</v>
      </c>
      <c r="S139" s="2">
        <f t="shared" si="25"/>
        <v>0.84527318528581208</v>
      </c>
      <c r="T139" s="2">
        <f t="shared" si="26"/>
        <v>1</v>
      </c>
    </row>
    <row r="140" spans="1:20" x14ac:dyDescent="0.25">
      <c r="A140">
        <v>0</v>
      </c>
      <c r="B140" t="s">
        <v>552</v>
      </c>
      <c r="C140" t="s">
        <v>12</v>
      </c>
      <c r="D140">
        <v>1</v>
      </c>
      <c r="E140">
        <v>34</v>
      </c>
      <c r="F140">
        <v>0</v>
      </c>
      <c r="G140">
        <v>0</v>
      </c>
      <c r="H140">
        <v>3</v>
      </c>
      <c r="I140">
        <v>6.4958</v>
      </c>
      <c r="J140" t="s">
        <v>13</v>
      </c>
      <c r="K140" t="s">
        <v>1060</v>
      </c>
      <c r="L140" s="2">
        <f t="shared" si="18"/>
        <v>4.6875643430993694</v>
      </c>
      <c r="M140" s="2">
        <f t="shared" si="19"/>
        <v>-2.5508070626952604</v>
      </c>
      <c r="N140" s="2">
        <f t="shared" si="20"/>
        <v>-1.3108988306865816</v>
      </c>
      <c r="O140" s="2">
        <f t="shared" si="21"/>
        <v>-3.1541715673236128</v>
      </c>
      <c r="P140" s="2">
        <f t="shared" si="22"/>
        <v>-2.3283131176060854</v>
      </c>
      <c r="Q140" s="2">
        <f t="shared" si="23"/>
        <v>9.7460012081209746E-2</v>
      </c>
      <c r="R140" s="2">
        <f t="shared" si="24"/>
        <v>1.0974600120812097</v>
      </c>
      <c r="S140" s="2">
        <f t="shared" si="25"/>
        <v>8.8805068985053748E-2</v>
      </c>
      <c r="T140" s="2">
        <f t="shared" si="26"/>
        <v>0</v>
      </c>
    </row>
    <row r="141" spans="1:20" x14ac:dyDescent="0.25">
      <c r="A141">
        <v>0</v>
      </c>
      <c r="B141" t="s">
        <v>554</v>
      </c>
      <c r="C141" t="s">
        <v>12</v>
      </c>
      <c r="D141">
        <v>1</v>
      </c>
      <c r="E141">
        <v>22</v>
      </c>
      <c r="F141">
        <v>0</v>
      </c>
      <c r="G141">
        <v>0</v>
      </c>
      <c r="H141">
        <v>3</v>
      </c>
      <c r="I141">
        <v>7.7957999999999998</v>
      </c>
      <c r="J141" t="s">
        <v>13</v>
      </c>
      <c r="K141" t="s">
        <v>1060</v>
      </c>
      <c r="L141" s="2">
        <f t="shared" si="18"/>
        <v>4.6875643430993694</v>
      </c>
      <c r="M141" s="2">
        <f t="shared" si="19"/>
        <v>-2.5508070626952604</v>
      </c>
      <c r="N141" s="2">
        <f t="shared" si="20"/>
        <v>-0.84822865515014112</v>
      </c>
      <c r="O141" s="2">
        <f t="shared" si="21"/>
        <v>-3.1541715673236128</v>
      </c>
      <c r="P141" s="2">
        <f t="shared" si="22"/>
        <v>-1.8656429420696448</v>
      </c>
      <c r="Q141" s="2">
        <f t="shared" si="23"/>
        <v>0.15479665260335537</v>
      </c>
      <c r="R141" s="2">
        <f t="shared" si="24"/>
        <v>1.1547966526033553</v>
      </c>
      <c r="S141" s="2">
        <f t="shared" si="25"/>
        <v>0.13404667588391797</v>
      </c>
      <c r="T141" s="2">
        <f t="shared" si="26"/>
        <v>0</v>
      </c>
    </row>
    <row r="142" spans="1:20" x14ac:dyDescent="0.25">
      <c r="A142">
        <v>0</v>
      </c>
      <c r="B142" t="s">
        <v>556</v>
      </c>
      <c r="C142" t="s">
        <v>12</v>
      </c>
      <c r="D142">
        <v>1</v>
      </c>
      <c r="E142">
        <v>31</v>
      </c>
      <c r="F142">
        <v>0</v>
      </c>
      <c r="G142">
        <v>0</v>
      </c>
      <c r="H142">
        <v>3</v>
      </c>
      <c r="I142">
        <v>7.7750000000000004</v>
      </c>
      <c r="J142" t="s">
        <v>13</v>
      </c>
      <c r="K142" t="s">
        <v>1060</v>
      </c>
      <c r="L142" s="2">
        <f t="shared" si="18"/>
        <v>4.6875643430993694</v>
      </c>
      <c r="M142" s="2">
        <f t="shared" si="19"/>
        <v>-2.5508070626952604</v>
      </c>
      <c r="N142" s="2">
        <f t="shared" si="20"/>
        <v>-1.1952312868024715</v>
      </c>
      <c r="O142" s="2">
        <f t="shared" si="21"/>
        <v>-3.1541715673236128</v>
      </c>
      <c r="P142" s="2">
        <f t="shared" si="22"/>
        <v>-2.212645573721975</v>
      </c>
      <c r="Q142" s="2">
        <f t="shared" si="23"/>
        <v>0.10941081092492101</v>
      </c>
      <c r="R142" s="2">
        <f t="shared" si="24"/>
        <v>1.109410810924921</v>
      </c>
      <c r="S142" s="2">
        <f t="shared" si="25"/>
        <v>9.8620646065008782E-2</v>
      </c>
      <c r="T142" s="2">
        <f t="shared" si="26"/>
        <v>0</v>
      </c>
    </row>
    <row r="143" spans="1:20" x14ac:dyDescent="0.25">
      <c r="A143">
        <v>1</v>
      </c>
      <c r="B143" t="s">
        <v>558</v>
      </c>
      <c r="C143" t="s">
        <v>12</v>
      </c>
      <c r="D143">
        <v>1</v>
      </c>
      <c r="E143">
        <v>4</v>
      </c>
      <c r="F143">
        <v>1</v>
      </c>
      <c r="G143">
        <v>1</v>
      </c>
      <c r="H143">
        <v>3</v>
      </c>
      <c r="I143">
        <v>11.1333</v>
      </c>
      <c r="J143" t="s">
        <v>13</v>
      </c>
      <c r="K143" t="s">
        <v>1060</v>
      </c>
      <c r="L143" s="2">
        <f t="shared" si="18"/>
        <v>4.6875643430993694</v>
      </c>
      <c r="M143" s="2">
        <f t="shared" si="19"/>
        <v>-2.5508070626952604</v>
      </c>
      <c r="N143" s="2">
        <f t="shared" si="20"/>
        <v>-0.1542233918454802</v>
      </c>
      <c r="O143" s="2">
        <f t="shared" si="21"/>
        <v>-3.1541715673236128</v>
      </c>
      <c r="P143" s="2">
        <f t="shared" si="22"/>
        <v>-1.171637678764984</v>
      </c>
      <c r="Q143" s="2">
        <f t="shared" si="23"/>
        <v>0.30985907589009942</v>
      </c>
      <c r="R143" s="2">
        <f t="shared" si="24"/>
        <v>1.3098590758900994</v>
      </c>
      <c r="S143" s="2">
        <f t="shared" si="25"/>
        <v>0.23655909371742018</v>
      </c>
      <c r="T143" s="2">
        <f t="shared" si="26"/>
        <v>0</v>
      </c>
    </row>
    <row r="144" spans="1:20" x14ac:dyDescent="0.25">
      <c r="A144">
        <v>0</v>
      </c>
      <c r="B144" t="s">
        <v>561</v>
      </c>
      <c r="C144" t="s">
        <v>12</v>
      </c>
      <c r="D144">
        <v>1</v>
      </c>
      <c r="E144">
        <v>33</v>
      </c>
      <c r="F144">
        <v>0</v>
      </c>
      <c r="G144">
        <v>0</v>
      </c>
      <c r="H144">
        <v>3</v>
      </c>
      <c r="I144">
        <v>7.7750000000000004</v>
      </c>
      <c r="J144" t="s">
        <v>13</v>
      </c>
      <c r="K144" t="s">
        <v>1060</v>
      </c>
      <c r="L144" s="2">
        <f t="shared" si="18"/>
        <v>4.6875643430993694</v>
      </c>
      <c r="M144" s="2">
        <f t="shared" si="19"/>
        <v>-2.5508070626952604</v>
      </c>
      <c r="N144" s="2">
        <f t="shared" si="20"/>
        <v>-1.2723429827252117</v>
      </c>
      <c r="O144" s="2">
        <f t="shared" si="21"/>
        <v>-3.1541715673236128</v>
      </c>
      <c r="P144" s="2">
        <f t="shared" si="22"/>
        <v>-2.2897572696447153</v>
      </c>
      <c r="Q144" s="2">
        <f t="shared" si="23"/>
        <v>0.101291045281599</v>
      </c>
      <c r="R144" s="2">
        <f t="shared" si="24"/>
        <v>1.1012910452815989</v>
      </c>
      <c r="S144" s="2">
        <f t="shared" si="25"/>
        <v>9.1974819658775117E-2</v>
      </c>
      <c r="T144" s="2">
        <f t="shared" si="26"/>
        <v>0</v>
      </c>
    </row>
    <row r="145" spans="1:20" x14ac:dyDescent="0.25">
      <c r="A145">
        <v>0</v>
      </c>
      <c r="B145" t="s">
        <v>565</v>
      </c>
      <c r="C145" t="s">
        <v>12</v>
      </c>
      <c r="D145">
        <v>1</v>
      </c>
      <c r="E145">
        <v>23</v>
      </c>
      <c r="F145">
        <v>0</v>
      </c>
      <c r="G145">
        <v>0</v>
      </c>
      <c r="H145">
        <v>3</v>
      </c>
      <c r="I145">
        <v>7.8958000000000004</v>
      </c>
      <c r="J145" t="s">
        <v>13</v>
      </c>
      <c r="K145" t="s">
        <v>1060</v>
      </c>
      <c r="L145" s="2">
        <f t="shared" si="18"/>
        <v>4.6875643430993694</v>
      </c>
      <c r="M145" s="2">
        <f t="shared" si="19"/>
        <v>-2.5508070626952604</v>
      </c>
      <c r="N145" s="2">
        <f t="shared" si="20"/>
        <v>-0.88678450311151114</v>
      </c>
      <c r="O145" s="2">
        <f t="shared" si="21"/>
        <v>-3.1541715673236128</v>
      </c>
      <c r="P145" s="2">
        <f t="shared" si="22"/>
        <v>-1.9041987900310149</v>
      </c>
      <c r="Q145" s="2">
        <f t="shared" si="23"/>
        <v>0.14894192858719096</v>
      </c>
      <c r="R145" s="2">
        <f t="shared" si="24"/>
        <v>1.1489419285871909</v>
      </c>
      <c r="S145" s="2">
        <f t="shared" si="25"/>
        <v>0.12963399183311122</v>
      </c>
      <c r="T145" s="2">
        <f t="shared" si="26"/>
        <v>0</v>
      </c>
    </row>
    <row r="146" spans="1:20" x14ac:dyDescent="0.25">
      <c r="A146">
        <v>0</v>
      </c>
      <c r="B146" t="s">
        <v>568</v>
      </c>
      <c r="C146" t="s">
        <v>12</v>
      </c>
      <c r="D146">
        <v>1</v>
      </c>
      <c r="E146">
        <v>50</v>
      </c>
      <c r="F146">
        <v>0</v>
      </c>
      <c r="G146">
        <v>0</v>
      </c>
      <c r="H146">
        <v>1</v>
      </c>
      <c r="I146">
        <v>26</v>
      </c>
      <c r="J146" t="s">
        <v>13</v>
      </c>
      <c r="K146" t="s">
        <v>1060</v>
      </c>
      <c r="L146" s="2">
        <f t="shared" si="18"/>
        <v>4.6875643430993694</v>
      </c>
      <c r="M146" s="2">
        <f t="shared" si="19"/>
        <v>-2.5508070626952604</v>
      </c>
      <c r="N146" s="2">
        <f t="shared" si="20"/>
        <v>-1.9277923980685026</v>
      </c>
      <c r="O146" s="2">
        <f t="shared" si="21"/>
        <v>-1.0513905224412043</v>
      </c>
      <c r="P146" s="2">
        <f t="shared" si="22"/>
        <v>-0.84242564010559784</v>
      </c>
      <c r="Q146" s="2">
        <f t="shared" si="23"/>
        <v>0.43066461807724421</v>
      </c>
      <c r="R146" s="2">
        <f t="shared" si="24"/>
        <v>1.4306646180772442</v>
      </c>
      <c r="S146" s="2">
        <f t="shared" si="25"/>
        <v>0.30102416222191902</v>
      </c>
      <c r="T146" s="2">
        <f t="shared" si="26"/>
        <v>0</v>
      </c>
    </row>
    <row r="147" spans="1:20" x14ac:dyDescent="0.25">
      <c r="A147">
        <v>1</v>
      </c>
      <c r="B147" t="s">
        <v>571</v>
      </c>
      <c r="C147" t="s">
        <v>12</v>
      </c>
      <c r="D147">
        <v>1</v>
      </c>
      <c r="E147">
        <v>32</v>
      </c>
      <c r="F147">
        <v>0</v>
      </c>
      <c r="G147">
        <v>0</v>
      </c>
      <c r="H147">
        <v>3</v>
      </c>
      <c r="I147">
        <v>7.9249999999999998</v>
      </c>
      <c r="J147" t="s">
        <v>13</v>
      </c>
      <c r="K147" t="s">
        <v>1060</v>
      </c>
      <c r="L147" s="2">
        <f t="shared" si="18"/>
        <v>4.6875643430993694</v>
      </c>
      <c r="M147" s="2">
        <f t="shared" si="19"/>
        <v>-2.5508070626952604</v>
      </c>
      <c r="N147" s="2">
        <f t="shared" si="20"/>
        <v>-1.2337871347638416</v>
      </c>
      <c r="O147" s="2">
        <f t="shared" si="21"/>
        <v>-3.1541715673236128</v>
      </c>
      <c r="P147" s="2">
        <f t="shared" si="22"/>
        <v>-2.2512014216833451</v>
      </c>
      <c r="Q147" s="2">
        <f t="shared" si="23"/>
        <v>0.10527267168497549</v>
      </c>
      <c r="R147" s="2">
        <f t="shared" si="24"/>
        <v>1.1052726716849754</v>
      </c>
      <c r="S147" s="2">
        <f t="shared" si="25"/>
        <v>9.5245883103658502E-2</v>
      </c>
      <c r="T147" s="2">
        <f t="shared" si="26"/>
        <v>0</v>
      </c>
    </row>
    <row r="148" spans="1:20" x14ac:dyDescent="0.25">
      <c r="A148">
        <v>0</v>
      </c>
      <c r="B148" t="s">
        <v>572</v>
      </c>
      <c r="C148" t="s">
        <v>12</v>
      </c>
      <c r="D148">
        <v>1</v>
      </c>
      <c r="E148">
        <v>17</v>
      </c>
      <c r="F148">
        <v>0</v>
      </c>
      <c r="G148">
        <v>0</v>
      </c>
      <c r="H148">
        <v>3</v>
      </c>
      <c r="I148">
        <v>7.125</v>
      </c>
      <c r="J148" t="s">
        <v>13</v>
      </c>
      <c r="K148" t="s">
        <v>1060</v>
      </c>
      <c r="L148" s="2">
        <f t="shared" si="18"/>
        <v>4.6875643430993694</v>
      </c>
      <c r="M148" s="2">
        <f t="shared" si="19"/>
        <v>-2.5508070626952604</v>
      </c>
      <c r="N148" s="2">
        <f t="shared" si="20"/>
        <v>-0.65544941534329082</v>
      </c>
      <c r="O148" s="2">
        <f t="shared" si="21"/>
        <v>-3.1541715673236128</v>
      </c>
      <c r="P148" s="2">
        <f t="shared" si="22"/>
        <v>-1.6728637022627946</v>
      </c>
      <c r="Q148" s="2">
        <f t="shared" si="23"/>
        <v>0.1877087532420092</v>
      </c>
      <c r="R148" s="2">
        <f t="shared" si="24"/>
        <v>1.1877087532420092</v>
      </c>
      <c r="S148" s="2">
        <f t="shared" si="25"/>
        <v>0.15804274636322513</v>
      </c>
      <c r="T148" s="2">
        <f t="shared" si="26"/>
        <v>0</v>
      </c>
    </row>
    <row r="149" spans="1:20" x14ac:dyDescent="0.25">
      <c r="A149">
        <v>0</v>
      </c>
      <c r="B149" t="s">
        <v>573</v>
      </c>
      <c r="C149" t="s">
        <v>12</v>
      </c>
      <c r="D149">
        <v>1</v>
      </c>
      <c r="E149">
        <v>21</v>
      </c>
      <c r="F149">
        <v>0</v>
      </c>
      <c r="G149">
        <v>0</v>
      </c>
      <c r="H149">
        <v>3</v>
      </c>
      <c r="I149">
        <v>8.4332999999999991</v>
      </c>
      <c r="J149" t="s">
        <v>13</v>
      </c>
      <c r="K149" t="s">
        <v>1060</v>
      </c>
      <c r="L149" s="2">
        <f t="shared" si="18"/>
        <v>4.6875643430993694</v>
      </c>
      <c r="M149" s="2">
        <f t="shared" si="19"/>
        <v>-2.5508070626952604</v>
      </c>
      <c r="N149" s="2">
        <f t="shared" si="20"/>
        <v>-0.8096728071887711</v>
      </c>
      <c r="O149" s="2">
        <f t="shared" si="21"/>
        <v>-3.1541715673236128</v>
      </c>
      <c r="P149" s="2">
        <f t="shared" si="22"/>
        <v>-1.8270870941082749</v>
      </c>
      <c r="Q149" s="2">
        <f t="shared" si="23"/>
        <v>0.16088151861936226</v>
      </c>
      <c r="R149" s="2">
        <f t="shared" si="24"/>
        <v>1.1608815186193622</v>
      </c>
      <c r="S149" s="2">
        <f t="shared" si="25"/>
        <v>0.13858564895640585</v>
      </c>
      <c r="T149" s="2">
        <f t="shared" si="26"/>
        <v>0</v>
      </c>
    </row>
    <row r="150" spans="1:20" x14ac:dyDescent="0.25">
      <c r="A150">
        <v>0</v>
      </c>
      <c r="B150" t="s">
        <v>576</v>
      </c>
      <c r="C150" t="s">
        <v>12</v>
      </c>
      <c r="D150">
        <v>1</v>
      </c>
      <c r="E150">
        <v>30</v>
      </c>
      <c r="F150">
        <v>0</v>
      </c>
      <c r="G150">
        <v>0</v>
      </c>
      <c r="H150">
        <v>3</v>
      </c>
      <c r="I150">
        <v>7.8958000000000004</v>
      </c>
      <c r="J150" t="s">
        <v>13</v>
      </c>
      <c r="K150" t="s">
        <v>1060</v>
      </c>
      <c r="L150" s="2">
        <f t="shared" si="18"/>
        <v>4.6875643430993694</v>
      </c>
      <c r="M150" s="2">
        <f t="shared" si="19"/>
        <v>-2.5508070626952604</v>
      </c>
      <c r="N150" s="2">
        <f t="shared" si="20"/>
        <v>-1.1566754388411016</v>
      </c>
      <c r="O150" s="2">
        <f t="shared" si="21"/>
        <v>-3.1541715673236128</v>
      </c>
      <c r="P150" s="2">
        <f t="shared" si="22"/>
        <v>-2.1740897257606053</v>
      </c>
      <c r="Q150" s="2">
        <f t="shared" si="23"/>
        <v>0.11371161532853233</v>
      </c>
      <c r="R150" s="2">
        <f t="shared" si="24"/>
        <v>1.1137116153285322</v>
      </c>
      <c r="S150" s="2">
        <f t="shared" si="25"/>
        <v>0.10210148997592047</v>
      </c>
      <c r="T150" s="2">
        <f t="shared" si="26"/>
        <v>0</v>
      </c>
    </row>
    <row r="151" spans="1:20" x14ac:dyDescent="0.25">
      <c r="A151">
        <v>0</v>
      </c>
      <c r="B151" t="s">
        <v>584</v>
      </c>
      <c r="C151" t="s">
        <v>12</v>
      </c>
      <c r="D151">
        <v>1</v>
      </c>
      <c r="E151">
        <v>35</v>
      </c>
      <c r="F151">
        <v>0</v>
      </c>
      <c r="G151">
        <v>0</v>
      </c>
      <c r="H151">
        <v>2</v>
      </c>
      <c r="I151">
        <v>12.35</v>
      </c>
      <c r="J151" t="s">
        <v>110</v>
      </c>
      <c r="K151" t="s">
        <v>1060</v>
      </c>
      <c r="L151" s="2">
        <f t="shared" si="18"/>
        <v>4.6875643430993694</v>
      </c>
      <c r="M151" s="2">
        <f t="shared" si="19"/>
        <v>-2.5508070626952604</v>
      </c>
      <c r="N151" s="2">
        <f t="shared" si="20"/>
        <v>-1.3494546786479518</v>
      </c>
      <c r="O151" s="2">
        <f t="shared" si="21"/>
        <v>-2.1027810448824087</v>
      </c>
      <c r="P151" s="2">
        <f t="shared" si="22"/>
        <v>-1.3154784431262514</v>
      </c>
      <c r="Q151" s="2">
        <f t="shared" si="23"/>
        <v>0.26834590426774457</v>
      </c>
      <c r="R151" s="2">
        <f t="shared" si="24"/>
        <v>1.2683459042677445</v>
      </c>
      <c r="S151" s="2">
        <f t="shared" si="25"/>
        <v>0.21157154634615941</v>
      </c>
      <c r="T151" s="2">
        <f t="shared" si="26"/>
        <v>0</v>
      </c>
    </row>
    <row r="152" spans="1:20" x14ac:dyDescent="0.25">
      <c r="A152">
        <v>0</v>
      </c>
      <c r="B152" t="s">
        <v>586</v>
      </c>
      <c r="C152" t="s">
        <v>12</v>
      </c>
      <c r="D152">
        <v>1</v>
      </c>
      <c r="E152">
        <v>44</v>
      </c>
      <c r="F152">
        <v>0</v>
      </c>
      <c r="G152">
        <v>0</v>
      </c>
      <c r="H152">
        <v>3</v>
      </c>
      <c r="I152">
        <v>8.0500000000000007</v>
      </c>
      <c r="J152" t="s">
        <v>13</v>
      </c>
      <c r="K152" t="s">
        <v>1060</v>
      </c>
      <c r="L152" s="2">
        <f t="shared" si="18"/>
        <v>4.6875643430993694</v>
      </c>
      <c r="M152" s="2">
        <f t="shared" si="19"/>
        <v>-2.5508070626952604</v>
      </c>
      <c r="N152" s="2">
        <f t="shared" si="20"/>
        <v>-1.6964573103002822</v>
      </c>
      <c r="O152" s="2">
        <f t="shared" si="21"/>
        <v>-3.1541715673236128</v>
      </c>
      <c r="P152" s="2">
        <f t="shared" si="22"/>
        <v>-2.7138715972197858</v>
      </c>
      <c r="Q152" s="2">
        <f t="shared" si="23"/>
        <v>6.6279701025114712E-2</v>
      </c>
      <c r="R152" s="2">
        <f t="shared" si="24"/>
        <v>1.0662797010251146</v>
      </c>
      <c r="S152" s="2">
        <f t="shared" si="25"/>
        <v>6.2159770050385303E-2</v>
      </c>
      <c r="T152" s="2">
        <f t="shared" si="26"/>
        <v>0</v>
      </c>
    </row>
    <row r="153" spans="1:20" x14ac:dyDescent="0.25">
      <c r="A153">
        <v>1</v>
      </c>
      <c r="B153" t="s">
        <v>594</v>
      </c>
      <c r="C153" t="s">
        <v>17</v>
      </c>
      <c r="D153">
        <v>0</v>
      </c>
      <c r="E153">
        <v>4</v>
      </c>
      <c r="F153">
        <v>0</v>
      </c>
      <c r="G153">
        <v>2</v>
      </c>
      <c r="H153">
        <v>3</v>
      </c>
      <c r="I153">
        <v>22.024999999999999</v>
      </c>
      <c r="J153" t="s">
        <v>13</v>
      </c>
      <c r="K153" t="s">
        <v>1060</v>
      </c>
      <c r="L153" s="2">
        <f t="shared" si="18"/>
        <v>4.6875643430993694</v>
      </c>
      <c r="M153" s="2">
        <f t="shared" si="19"/>
        <v>0</v>
      </c>
      <c r="N153" s="2">
        <f t="shared" si="20"/>
        <v>-0.1542233918454802</v>
      </c>
      <c r="O153" s="2">
        <f t="shared" si="21"/>
        <v>-3.1541715673236128</v>
      </c>
      <c r="P153" s="2">
        <f t="shared" si="22"/>
        <v>1.3791693839302761</v>
      </c>
      <c r="Q153" s="2">
        <f t="shared" si="23"/>
        <v>3.9716013811359523</v>
      </c>
      <c r="R153" s="2">
        <f t="shared" si="24"/>
        <v>4.9716013811359527</v>
      </c>
      <c r="S153" s="2">
        <f t="shared" si="25"/>
        <v>0.79885756653895046</v>
      </c>
      <c r="T153" s="2">
        <f t="shared" si="26"/>
        <v>1</v>
      </c>
    </row>
    <row r="154" spans="1:20" x14ac:dyDescent="0.25">
      <c r="A154">
        <v>0</v>
      </c>
      <c r="B154" t="s">
        <v>604</v>
      </c>
      <c r="C154" t="s">
        <v>17</v>
      </c>
      <c r="D154">
        <v>0</v>
      </c>
      <c r="E154">
        <v>26</v>
      </c>
      <c r="F154">
        <v>1</v>
      </c>
      <c r="G154">
        <v>1</v>
      </c>
      <c r="H154">
        <v>2</v>
      </c>
      <c r="I154">
        <v>26</v>
      </c>
      <c r="J154" t="s">
        <v>13</v>
      </c>
      <c r="K154" t="s">
        <v>1060</v>
      </c>
      <c r="L154" s="2">
        <f t="shared" si="18"/>
        <v>4.6875643430993694</v>
      </c>
      <c r="M154" s="2">
        <f t="shared" si="19"/>
        <v>0</v>
      </c>
      <c r="N154" s="2">
        <f t="shared" si="20"/>
        <v>-1.0024520469956213</v>
      </c>
      <c r="O154" s="2">
        <f t="shared" si="21"/>
        <v>-2.1027810448824087</v>
      </c>
      <c r="P154" s="2">
        <f t="shared" si="22"/>
        <v>1.5823312512213392</v>
      </c>
      <c r="Q154" s="2">
        <f t="shared" si="23"/>
        <v>4.8662871358522102</v>
      </c>
      <c r="R154" s="2">
        <f t="shared" si="24"/>
        <v>5.8662871358522102</v>
      </c>
      <c r="S154" s="2">
        <f t="shared" si="25"/>
        <v>0.82953442665831467</v>
      </c>
      <c r="T154" s="2">
        <f t="shared" si="26"/>
        <v>1</v>
      </c>
    </row>
    <row r="155" spans="1:20" x14ac:dyDescent="0.25">
      <c r="A155">
        <v>0</v>
      </c>
      <c r="B155" t="s">
        <v>614</v>
      </c>
      <c r="C155" t="s">
        <v>12</v>
      </c>
      <c r="D155">
        <v>1</v>
      </c>
      <c r="E155">
        <v>29</v>
      </c>
      <c r="F155">
        <v>0</v>
      </c>
      <c r="G155">
        <v>0</v>
      </c>
      <c r="H155">
        <v>3</v>
      </c>
      <c r="I155">
        <v>7.7750000000000004</v>
      </c>
      <c r="J155" t="s">
        <v>13</v>
      </c>
      <c r="K155" t="s">
        <v>1060</v>
      </c>
      <c r="L155" s="2">
        <f t="shared" si="18"/>
        <v>4.6875643430993694</v>
      </c>
      <c r="M155" s="2">
        <f t="shared" si="19"/>
        <v>-2.5508070626952604</v>
      </c>
      <c r="N155" s="2">
        <f t="shared" si="20"/>
        <v>-1.1181195908797315</v>
      </c>
      <c r="O155" s="2">
        <f t="shared" si="21"/>
        <v>-3.1541715673236128</v>
      </c>
      <c r="P155" s="2">
        <f t="shared" si="22"/>
        <v>-2.1355338777992352</v>
      </c>
      <c r="Q155" s="2">
        <f t="shared" si="23"/>
        <v>0.11818147906331723</v>
      </c>
      <c r="R155" s="2">
        <f t="shared" si="24"/>
        <v>1.1181814790633173</v>
      </c>
      <c r="S155" s="2">
        <f t="shared" si="25"/>
        <v>0.1056907856874145</v>
      </c>
      <c r="T155" s="2">
        <f t="shared" si="26"/>
        <v>0</v>
      </c>
    </row>
    <row r="156" spans="1:20" x14ac:dyDescent="0.25">
      <c r="A156">
        <v>0</v>
      </c>
      <c r="B156" t="s">
        <v>615</v>
      </c>
      <c r="C156" t="s">
        <v>12</v>
      </c>
      <c r="D156">
        <v>1</v>
      </c>
      <c r="E156">
        <v>22</v>
      </c>
      <c r="F156">
        <v>0</v>
      </c>
      <c r="G156">
        <v>0</v>
      </c>
      <c r="H156">
        <v>3</v>
      </c>
      <c r="I156">
        <v>7.7750000000000004</v>
      </c>
      <c r="J156" t="s">
        <v>13</v>
      </c>
      <c r="K156" t="s">
        <v>1060</v>
      </c>
      <c r="L156" s="2">
        <f t="shared" si="18"/>
        <v>4.6875643430993694</v>
      </c>
      <c r="M156" s="2">
        <f t="shared" si="19"/>
        <v>-2.5508070626952604</v>
      </c>
      <c r="N156" s="2">
        <f t="shared" si="20"/>
        <v>-0.84822865515014112</v>
      </c>
      <c r="O156" s="2">
        <f t="shared" si="21"/>
        <v>-3.1541715673236128</v>
      </c>
      <c r="P156" s="2">
        <f t="shared" si="22"/>
        <v>-1.8656429420696448</v>
      </c>
      <c r="Q156" s="2">
        <f t="shared" si="23"/>
        <v>0.15479665260335537</v>
      </c>
      <c r="R156" s="2">
        <f t="shared" si="24"/>
        <v>1.1547966526033553</v>
      </c>
      <c r="S156" s="2">
        <f t="shared" si="25"/>
        <v>0.13404667588391797</v>
      </c>
      <c r="T156" s="2">
        <f t="shared" si="26"/>
        <v>0</v>
      </c>
    </row>
    <row r="157" spans="1:20" x14ac:dyDescent="0.25">
      <c r="A157">
        <v>1</v>
      </c>
      <c r="B157" t="s">
        <v>618</v>
      </c>
      <c r="C157" t="s">
        <v>17</v>
      </c>
      <c r="D157">
        <v>0</v>
      </c>
      <c r="E157">
        <v>17</v>
      </c>
      <c r="F157">
        <v>0</v>
      </c>
      <c r="G157">
        <v>0</v>
      </c>
      <c r="H157">
        <v>2</v>
      </c>
      <c r="I157">
        <v>12</v>
      </c>
      <c r="J157" t="s">
        <v>21</v>
      </c>
      <c r="K157" t="s">
        <v>1060</v>
      </c>
      <c r="L157" s="2">
        <f t="shared" si="18"/>
        <v>4.6875643430993694</v>
      </c>
      <c r="M157" s="2">
        <f t="shared" si="19"/>
        <v>0</v>
      </c>
      <c r="N157" s="2">
        <f t="shared" si="20"/>
        <v>-0.65544941534329082</v>
      </c>
      <c r="O157" s="2">
        <f t="shared" si="21"/>
        <v>-2.1027810448824087</v>
      </c>
      <c r="P157" s="2">
        <f t="shared" si="22"/>
        <v>1.9293338828736695</v>
      </c>
      <c r="Q157" s="2">
        <f t="shared" si="23"/>
        <v>6.8849225489572943</v>
      </c>
      <c r="R157" s="2">
        <f t="shared" si="24"/>
        <v>7.8849225489572943</v>
      </c>
      <c r="S157" s="2">
        <f t="shared" si="25"/>
        <v>0.87317567245701855</v>
      </c>
      <c r="T157" s="2">
        <f t="shared" si="26"/>
        <v>1</v>
      </c>
    </row>
    <row r="158" spans="1:20" x14ac:dyDescent="0.25">
      <c r="A158">
        <v>0</v>
      </c>
      <c r="B158" t="s">
        <v>629</v>
      </c>
      <c r="C158" t="s">
        <v>17</v>
      </c>
      <c r="D158">
        <v>0</v>
      </c>
      <c r="E158">
        <v>25</v>
      </c>
      <c r="F158">
        <v>0</v>
      </c>
      <c r="G158">
        <v>0</v>
      </c>
      <c r="H158">
        <v>3</v>
      </c>
      <c r="I158">
        <v>7.7750000000000004</v>
      </c>
      <c r="J158" t="s">
        <v>13</v>
      </c>
      <c r="K158" t="s">
        <v>1060</v>
      </c>
      <c r="L158" s="2">
        <f t="shared" si="18"/>
        <v>4.6875643430993694</v>
      </c>
      <c r="M158" s="2">
        <f t="shared" si="19"/>
        <v>0</v>
      </c>
      <c r="N158" s="2">
        <f t="shared" si="20"/>
        <v>-0.96389619903425128</v>
      </c>
      <c r="O158" s="2">
        <f t="shared" si="21"/>
        <v>-3.1541715673236128</v>
      </c>
      <c r="P158" s="2">
        <f t="shared" si="22"/>
        <v>0.56949657674150522</v>
      </c>
      <c r="Q158" s="2">
        <f t="shared" si="23"/>
        <v>1.7673770887055773</v>
      </c>
      <c r="R158" s="2">
        <f t="shared" si="24"/>
        <v>2.7673770887055773</v>
      </c>
      <c r="S158" s="2">
        <f t="shared" si="25"/>
        <v>0.63864700474638114</v>
      </c>
      <c r="T158" s="2">
        <f t="shared" si="26"/>
        <v>1</v>
      </c>
    </row>
    <row r="159" spans="1:20" x14ac:dyDescent="0.25">
      <c r="A159">
        <v>0</v>
      </c>
      <c r="B159" t="s">
        <v>630</v>
      </c>
      <c r="C159" t="s">
        <v>17</v>
      </c>
      <c r="D159">
        <v>0</v>
      </c>
      <c r="E159">
        <v>45</v>
      </c>
      <c r="F159">
        <v>0</v>
      </c>
      <c r="G159">
        <v>0</v>
      </c>
      <c r="H159">
        <v>3</v>
      </c>
      <c r="I159">
        <v>7.75</v>
      </c>
      <c r="J159" t="s">
        <v>13</v>
      </c>
      <c r="K159" t="s">
        <v>1060</v>
      </c>
      <c r="L159" s="2">
        <f t="shared" si="18"/>
        <v>4.6875643430993694</v>
      </c>
      <c r="M159" s="2">
        <f t="shared" si="19"/>
        <v>0</v>
      </c>
      <c r="N159" s="2">
        <f t="shared" si="20"/>
        <v>-1.7350131582616524</v>
      </c>
      <c r="O159" s="2">
        <f t="shared" si="21"/>
        <v>-3.1541715673236128</v>
      </c>
      <c r="P159" s="2">
        <f t="shared" si="22"/>
        <v>-0.20162038248589553</v>
      </c>
      <c r="Q159" s="2">
        <f t="shared" si="23"/>
        <v>0.81740517037057336</v>
      </c>
      <c r="R159" s="2">
        <f t="shared" si="24"/>
        <v>1.8174051703705734</v>
      </c>
      <c r="S159" s="2">
        <f t="shared" si="25"/>
        <v>0.44976496363983737</v>
      </c>
      <c r="T159" s="2">
        <f t="shared" si="26"/>
        <v>0</v>
      </c>
    </row>
    <row r="160" spans="1:20" x14ac:dyDescent="0.25">
      <c r="A160">
        <v>0</v>
      </c>
      <c r="B160" t="s">
        <v>631</v>
      </c>
      <c r="C160" t="s">
        <v>12</v>
      </c>
      <c r="D160">
        <v>1</v>
      </c>
      <c r="E160">
        <v>42</v>
      </c>
      <c r="F160">
        <v>0</v>
      </c>
      <c r="G160">
        <v>0</v>
      </c>
      <c r="H160">
        <v>1</v>
      </c>
      <c r="I160">
        <v>26.55</v>
      </c>
      <c r="J160" t="s">
        <v>13</v>
      </c>
      <c r="K160" t="s">
        <v>1060</v>
      </c>
      <c r="L160" s="2">
        <f t="shared" si="18"/>
        <v>4.6875643430993694</v>
      </c>
      <c r="M160" s="2">
        <f t="shared" si="19"/>
        <v>-2.5508070626952604</v>
      </c>
      <c r="N160" s="2">
        <f t="shared" si="20"/>
        <v>-1.6193456143775422</v>
      </c>
      <c r="O160" s="2">
        <f t="shared" si="21"/>
        <v>-1.0513905224412043</v>
      </c>
      <c r="P160" s="2">
        <f t="shared" si="22"/>
        <v>-0.53397885641463749</v>
      </c>
      <c r="Q160" s="2">
        <f t="shared" si="23"/>
        <v>0.58626764803623621</v>
      </c>
      <c r="R160" s="2">
        <f t="shared" si="24"/>
        <v>1.5862676480362361</v>
      </c>
      <c r="S160" s="2">
        <f t="shared" si="25"/>
        <v>0.36958936202350368</v>
      </c>
      <c r="T160" s="2">
        <f t="shared" si="26"/>
        <v>0</v>
      </c>
    </row>
    <row r="161" spans="1:20" x14ac:dyDescent="0.25">
      <c r="A161">
        <v>0</v>
      </c>
      <c r="B161" t="s">
        <v>632</v>
      </c>
      <c r="C161" t="s">
        <v>12</v>
      </c>
      <c r="D161">
        <v>1</v>
      </c>
      <c r="E161">
        <v>36</v>
      </c>
      <c r="F161">
        <v>1</v>
      </c>
      <c r="G161">
        <v>0</v>
      </c>
      <c r="H161">
        <v>3</v>
      </c>
      <c r="I161">
        <v>15.55</v>
      </c>
      <c r="J161" t="s">
        <v>13</v>
      </c>
      <c r="K161" t="s">
        <v>1060</v>
      </c>
      <c r="L161" s="2">
        <f t="shared" si="18"/>
        <v>4.6875643430993694</v>
      </c>
      <c r="M161" s="2">
        <f t="shared" si="19"/>
        <v>-2.5508070626952604</v>
      </c>
      <c r="N161" s="2">
        <f t="shared" si="20"/>
        <v>-1.3880105266093219</v>
      </c>
      <c r="O161" s="2">
        <f t="shared" si="21"/>
        <v>-3.1541715673236128</v>
      </c>
      <c r="P161" s="2">
        <f t="shared" si="22"/>
        <v>-2.4054248135288256</v>
      </c>
      <c r="Q161" s="2">
        <f t="shared" si="23"/>
        <v>9.022715774986044E-2</v>
      </c>
      <c r="R161" s="2">
        <f t="shared" si="24"/>
        <v>1.0902271577498603</v>
      </c>
      <c r="S161" s="2">
        <f t="shared" si="25"/>
        <v>8.2759961635960264E-2</v>
      </c>
      <c r="T161" s="2">
        <f t="shared" si="26"/>
        <v>0</v>
      </c>
    </row>
    <row r="162" spans="1:20" x14ac:dyDescent="0.25">
      <c r="A162">
        <v>1</v>
      </c>
      <c r="B162" t="s">
        <v>636</v>
      </c>
      <c r="C162" t="s">
        <v>17</v>
      </c>
      <c r="D162">
        <v>0</v>
      </c>
      <c r="E162">
        <v>16</v>
      </c>
      <c r="F162">
        <v>0</v>
      </c>
      <c r="G162">
        <v>1</v>
      </c>
      <c r="H162">
        <v>1</v>
      </c>
      <c r="I162">
        <v>39.4</v>
      </c>
      <c r="J162" t="s">
        <v>13</v>
      </c>
      <c r="K162" t="s">
        <v>1060</v>
      </c>
      <c r="L162" s="2">
        <f t="shared" si="18"/>
        <v>4.6875643430993694</v>
      </c>
      <c r="M162" s="2">
        <f t="shared" si="19"/>
        <v>0</v>
      </c>
      <c r="N162" s="2">
        <f t="shared" si="20"/>
        <v>-0.6168935673819208</v>
      </c>
      <c r="O162" s="2">
        <f t="shared" si="21"/>
        <v>-1.0513905224412043</v>
      </c>
      <c r="P162" s="2">
        <f t="shared" si="22"/>
        <v>3.0192802532762437</v>
      </c>
      <c r="Q162" s="2">
        <f t="shared" si="23"/>
        <v>20.476548450471252</v>
      </c>
      <c r="R162" s="2">
        <f t="shared" si="24"/>
        <v>21.476548450471252</v>
      </c>
      <c r="S162" s="2">
        <f t="shared" si="25"/>
        <v>0.95343758321751848</v>
      </c>
      <c r="T162" s="2">
        <f t="shared" si="26"/>
        <v>1</v>
      </c>
    </row>
    <row r="163" spans="1:20" x14ac:dyDescent="0.25">
      <c r="A163">
        <v>0</v>
      </c>
      <c r="B163" t="s">
        <v>640</v>
      </c>
      <c r="C163" t="s">
        <v>12</v>
      </c>
      <c r="D163">
        <v>1</v>
      </c>
      <c r="E163">
        <v>30</v>
      </c>
      <c r="F163">
        <v>1</v>
      </c>
      <c r="G163">
        <v>0</v>
      </c>
      <c r="H163">
        <v>3</v>
      </c>
      <c r="I163">
        <v>16.100000000000001</v>
      </c>
      <c r="J163" t="s">
        <v>13</v>
      </c>
      <c r="K163" t="s">
        <v>1060</v>
      </c>
      <c r="L163" s="2">
        <f t="shared" si="18"/>
        <v>4.6875643430993694</v>
      </c>
      <c r="M163" s="2">
        <f t="shared" si="19"/>
        <v>-2.5508070626952604</v>
      </c>
      <c r="N163" s="2">
        <f t="shared" si="20"/>
        <v>-1.1566754388411016</v>
      </c>
      <c r="O163" s="2">
        <f t="shared" si="21"/>
        <v>-3.1541715673236128</v>
      </c>
      <c r="P163" s="2">
        <f t="shared" si="22"/>
        <v>-2.1740897257606053</v>
      </c>
      <c r="Q163" s="2">
        <f t="shared" si="23"/>
        <v>0.11371161532853233</v>
      </c>
      <c r="R163" s="2">
        <f t="shared" si="24"/>
        <v>1.1137116153285322</v>
      </c>
      <c r="S163" s="2">
        <f t="shared" si="25"/>
        <v>0.10210148997592047</v>
      </c>
      <c r="T163" s="2">
        <f t="shared" si="26"/>
        <v>0</v>
      </c>
    </row>
    <row r="164" spans="1:20" x14ac:dyDescent="0.25">
      <c r="A164">
        <v>0</v>
      </c>
      <c r="B164" t="s">
        <v>644</v>
      </c>
      <c r="C164" t="s">
        <v>12</v>
      </c>
      <c r="D164">
        <v>1</v>
      </c>
      <c r="E164">
        <v>30</v>
      </c>
      <c r="F164">
        <v>0</v>
      </c>
      <c r="G164">
        <v>0</v>
      </c>
      <c r="H164">
        <v>1</v>
      </c>
      <c r="I164">
        <v>45.5</v>
      </c>
      <c r="J164" t="s">
        <v>13</v>
      </c>
      <c r="K164" t="s">
        <v>1060</v>
      </c>
      <c r="L164" s="2">
        <f t="shared" si="18"/>
        <v>4.6875643430993694</v>
      </c>
      <c r="M164" s="2">
        <f t="shared" si="19"/>
        <v>-2.5508070626952604</v>
      </c>
      <c r="N164" s="2">
        <f t="shared" si="20"/>
        <v>-1.1566754388411016</v>
      </c>
      <c r="O164" s="2">
        <f t="shared" si="21"/>
        <v>-1.0513905224412043</v>
      </c>
      <c r="P164" s="2">
        <f t="shared" si="22"/>
        <v>-7.1308680878196862E-2</v>
      </c>
      <c r="Q164" s="2">
        <f t="shared" si="23"/>
        <v>0.93117441202481122</v>
      </c>
      <c r="R164" s="2">
        <f t="shared" si="24"/>
        <v>1.9311744120248111</v>
      </c>
      <c r="S164" s="2">
        <f t="shared" si="25"/>
        <v>0.48218038009756303</v>
      </c>
      <c r="T164" s="2">
        <f t="shared" si="26"/>
        <v>0</v>
      </c>
    </row>
    <row r="165" spans="1:20" x14ac:dyDescent="0.25">
      <c r="A165">
        <v>0</v>
      </c>
      <c r="B165" t="s">
        <v>645</v>
      </c>
      <c r="C165" t="s">
        <v>12</v>
      </c>
      <c r="D165">
        <v>1</v>
      </c>
      <c r="E165">
        <v>50</v>
      </c>
      <c r="F165">
        <v>1</v>
      </c>
      <c r="G165">
        <v>0</v>
      </c>
      <c r="H165">
        <v>2</v>
      </c>
      <c r="I165">
        <v>26</v>
      </c>
      <c r="J165" t="s">
        <v>13</v>
      </c>
      <c r="K165" t="s">
        <v>1060</v>
      </c>
      <c r="L165" s="2">
        <f t="shared" si="18"/>
        <v>4.6875643430993694</v>
      </c>
      <c r="M165" s="2">
        <f t="shared" si="19"/>
        <v>-2.5508070626952604</v>
      </c>
      <c r="N165" s="2">
        <f t="shared" si="20"/>
        <v>-1.9277923980685026</v>
      </c>
      <c r="O165" s="2">
        <f t="shared" si="21"/>
        <v>-2.1027810448824087</v>
      </c>
      <c r="P165" s="2">
        <f t="shared" si="22"/>
        <v>-1.8938161625468022</v>
      </c>
      <c r="Q165" s="2">
        <f t="shared" si="23"/>
        <v>0.15049639289631112</v>
      </c>
      <c r="R165" s="2">
        <f t="shared" si="24"/>
        <v>1.150496392896311</v>
      </c>
      <c r="S165" s="2">
        <f t="shared" si="25"/>
        <v>0.1308099650077518</v>
      </c>
      <c r="T165" s="2">
        <f t="shared" si="26"/>
        <v>0</v>
      </c>
    </row>
    <row r="166" spans="1:20" x14ac:dyDescent="0.25">
      <c r="A166">
        <v>1</v>
      </c>
      <c r="B166" t="s">
        <v>650</v>
      </c>
      <c r="C166" t="s">
        <v>17</v>
      </c>
      <c r="D166">
        <v>0</v>
      </c>
      <c r="E166">
        <v>23</v>
      </c>
      <c r="F166">
        <v>0</v>
      </c>
      <c r="G166">
        <v>0</v>
      </c>
      <c r="H166">
        <v>3</v>
      </c>
      <c r="I166">
        <v>7.8541999999999996</v>
      </c>
      <c r="J166" t="s">
        <v>13</v>
      </c>
      <c r="K166" t="s">
        <v>1060</v>
      </c>
      <c r="L166" s="2">
        <f t="shared" si="18"/>
        <v>4.6875643430993694</v>
      </c>
      <c r="M166" s="2">
        <f t="shared" si="19"/>
        <v>0</v>
      </c>
      <c r="N166" s="2">
        <f t="shared" si="20"/>
        <v>-0.88678450311151114</v>
      </c>
      <c r="O166" s="2">
        <f t="shared" si="21"/>
        <v>-3.1541715673236128</v>
      </c>
      <c r="P166" s="2">
        <f t="shared" si="22"/>
        <v>0.64660827266424548</v>
      </c>
      <c r="Q166" s="2">
        <f t="shared" si="23"/>
        <v>1.9090548423882421</v>
      </c>
      <c r="R166" s="2">
        <f t="shared" si="24"/>
        <v>2.9090548423882421</v>
      </c>
      <c r="S166" s="2">
        <f t="shared" si="25"/>
        <v>0.65624573815905385</v>
      </c>
      <c r="T166" s="2">
        <f t="shared" si="26"/>
        <v>1</v>
      </c>
    </row>
    <row r="167" spans="1:20" x14ac:dyDescent="0.25">
      <c r="A167">
        <v>1</v>
      </c>
      <c r="B167" t="s">
        <v>651</v>
      </c>
      <c r="C167" t="s">
        <v>12</v>
      </c>
      <c r="D167">
        <v>1</v>
      </c>
      <c r="E167">
        <v>32</v>
      </c>
      <c r="F167">
        <v>0</v>
      </c>
      <c r="G167">
        <v>0</v>
      </c>
      <c r="H167">
        <v>3</v>
      </c>
      <c r="I167">
        <v>7.5792000000000002</v>
      </c>
      <c r="J167" t="s">
        <v>13</v>
      </c>
      <c r="K167" t="s">
        <v>1060</v>
      </c>
      <c r="L167" s="2">
        <f t="shared" si="18"/>
        <v>4.6875643430993694</v>
      </c>
      <c r="M167" s="2">
        <f t="shared" si="19"/>
        <v>-2.5508070626952604</v>
      </c>
      <c r="N167" s="2">
        <f t="shared" si="20"/>
        <v>-1.2337871347638416</v>
      </c>
      <c r="O167" s="2">
        <f t="shared" si="21"/>
        <v>-3.1541715673236128</v>
      </c>
      <c r="P167" s="2">
        <f t="shared" si="22"/>
        <v>-2.2512014216833451</v>
      </c>
      <c r="Q167" s="2">
        <f t="shared" si="23"/>
        <v>0.10527267168497549</v>
      </c>
      <c r="R167" s="2">
        <f t="shared" si="24"/>
        <v>1.1052726716849754</v>
      </c>
      <c r="S167" s="2">
        <f t="shared" si="25"/>
        <v>9.5245883103658502E-2</v>
      </c>
      <c r="T167" s="2">
        <f t="shared" si="26"/>
        <v>0</v>
      </c>
    </row>
    <row r="168" spans="1:20" x14ac:dyDescent="0.25">
      <c r="A168">
        <v>0</v>
      </c>
      <c r="B168" t="s">
        <v>661</v>
      </c>
      <c r="C168" t="s">
        <v>12</v>
      </c>
      <c r="D168">
        <v>1</v>
      </c>
      <c r="E168">
        <v>31</v>
      </c>
      <c r="F168">
        <v>1</v>
      </c>
      <c r="G168">
        <v>1</v>
      </c>
      <c r="H168">
        <v>2</v>
      </c>
      <c r="I168">
        <v>37.004199999999997</v>
      </c>
      <c r="J168" t="s">
        <v>21</v>
      </c>
      <c r="K168" t="s">
        <v>1060</v>
      </c>
      <c r="L168" s="2">
        <f t="shared" si="18"/>
        <v>4.6875643430993694</v>
      </c>
      <c r="M168" s="2">
        <f t="shared" si="19"/>
        <v>-2.5508070626952604</v>
      </c>
      <c r="N168" s="2">
        <f t="shared" si="20"/>
        <v>-1.1952312868024715</v>
      </c>
      <c r="O168" s="2">
        <f t="shared" si="21"/>
        <v>-2.1027810448824087</v>
      </c>
      <c r="P168" s="2">
        <f t="shared" si="22"/>
        <v>-1.1612550512807711</v>
      </c>
      <c r="Q168" s="2">
        <f t="shared" si="23"/>
        <v>0.3130929864409901</v>
      </c>
      <c r="R168" s="2">
        <f t="shared" si="24"/>
        <v>1.3130929864409902</v>
      </c>
      <c r="S168" s="2">
        <f t="shared" si="25"/>
        <v>0.23843931060023246</v>
      </c>
      <c r="T168" s="2">
        <f t="shared" si="26"/>
        <v>0</v>
      </c>
    </row>
    <row r="169" spans="1:20" x14ac:dyDescent="0.25">
      <c r="A169">
        <v>0</v>
      </c>
      <c r="B169" t="s">
        <v>663</v>
      </c>
      <c r="C169" t="s">
        <v>17</v>
      </c>
      <c r="D169">
        <v>0</v>
      </c>
      <c r="E169">
        <v>30.5</v>
      </c>
      <c r="F169">
        <v>0</v>
      </c>
      <c r="G169">
        <v>0</v>
      </c>
      <c r="H169">
        <v>3</v>
      </c>
      <c r="I169">
        <v>7.75</v>
      </c>
      <c r="J169" t="s">
        <v>110</v>
      </c>
      <c r="K169" t="s">
        <v>1060</v>
      </c>
      <c r="L169" s="2">
        <f t="shared" si="18"/>
        <v>4.6875643430993694</v>
      </c>
      <c r="M169" s="2">
        <f t="shared" si="19"/>
        <v>0</v>
      </c>
      <c r="N169" s="2">
        <f t="shared" si="20"/>
        <v>-1.1759533628217866</v>
      </c>
      <c r="O169" s="2">
        <f t="shared" si="21"/>
        <v>-3.1541715673236128</v>
      </c>
      <c r="P169" s="2">
        <f t="shared" si="22"/>
        <v>0.35743941295396997</v>
      </c>
      <c r="Q169" s="2">
        <f t="shared" si="23"/>
        <v>1.4296639447087862</v>
      </c>
      <c r="R169" s="2">
        <f t="shared" si="24"/>
        <v>2.4296639447087864</v>
      </c>
      <c r="S169" s="2">
        <f t="shared" si="25"/>
        <v>0.58842044712489749</v>
      </c>
      <c r="T169" s="2">
        <f t="shared" si="26"/>
        <v>1</v>
      </c>
    </row>
    <row r="170" spans="1:20" x14ac:dyDescent="0.25">
      <c r="A170">
        <v>0</v>
      </c>
      <c r="B170" t="s">
        <v>665</v>
      </c>
      <c r="C170" t="s">
        <v>12</v>
      </c>
      <c r="D170">
        <v>1</v>
      </c>
      <c r="E170">
        <v>33</v>
      </c>
      <c r="F170">
        <v>0</v>
      </c>
      <c r="G170">
        <v>0</v>
      </c>
      <c r="H170">
        <v>3</v>
      </c>
      <c r="I170">
        <v>7.8958000000000004</v>
      </c>
      <c r="J170" t="s">
        <v>13</v>
      </c>
      <c r="K170" t="s">
        <v>1060</v>
      </c>
      <c r="L170" s="2">
        <f t="shared" si="18"/>
        <v>4.6875643430993694</v>
      </c>
      <c r="M170" s="2">
        <f t="shared" si="19"/>
        <v>-2.5508070626952604</v>
      </c>
      <c r="N170" s="2">
        <f t="shared" si="20"/>
        <v>-1.2723429827252117</v>
      </c>
      <c r="O170" s="2">
        <f t="shared" si="21"/>
        <v>-3.1541715673236128</v>
      </c>
      <c r="P170" s="2">
        <f t="shared" si="22"/>
        <v>-2.2897572696447153</v>
      </c>
      <c r="Q170" s="2">
        <f t="shared" si="23"/>
        <v>0.101291045281599</v>
      </c>
      <c r="R170" s="2">
        <f t="shared" si="24"/>
        <v>1.1012910452815989</v>
      </c>
      <c r="S170" s="2">
        <f t="shared" si="25"/>
        <v>9.1974819658775117E-2</v>
      </c>
      <c r="T170" s="2">
        <f t="shared" si="26"/>
        <v>0</v>
      </c>
    </row>
    <row r="171" spans="1:20" x14ac:dyDescent="0.25">
      <c r="A171">
        <v>0</v>
      </c>
      <c r="B171" t="s">
        <v>666</v>
      </c>
      <c r="C171" t="s">
        <v>12</v>
      </c>
      <c r="D171">
        <v>1</v>
      </c>
      <c r="E171">
        <v>19</v>
      </c>
      <c r="F171">
        <v>1</v>
      </c>
      <c r="G171">
        <v>0</v>
      </c>
      <c r="H171">
        <v>1</v>
      </c>
      <c r="I171">
        <v>53.1</v>
      </c>
      <c r="J171" t="s">
        <v>13</v>
      </c>
      <c r="K171" t="s">
        <v>1060</v>
      </c>
      <c r="L171" s="2">
        <f t="shared" si="18"/>
        <v>4.6875643430993694</v>
      </c>
      <c r="M171" s="2">
        <f t="shared" si="19"/>
        <v>-2.5508070626952604</v>
      </c>
      <c r="N171" s="2">
        <f t="shared" si="20"/>
        <v>-0.73256111126603096</v>
      </c>
      <c r="O171" s="2">
        <f t="shared" si="21"/>
        <v>-1.0513905224412043</v>
      </c>
      <c r="P171" s="2">
        <f t="shared" si="22"/>
        <v>0.35280564669687364</v>
      </c>
      <c r="Q171" s="2">
        <f t="shared" si="23"/>
        <v>1.4230545412045821</v>
      </c>
      <c r="R171" s="2">
        <f t="shared" si="24"/>
        <v>2.4230545412045821</v>
      </c>
      <c r="S171" s="2">
        <f t="shared" si="25"/>
        <v>0.58729777518632897</v>
      </c>
      <c r="T171" s="2">
        <f t="shared" si="26"/>
        <v>1</v>
      </c>
    </row>
    <row r="172" spans="1:20" x14ac:dyDescent="0.25">
      <c r="A172">
        <v>0</v>
      </c>
      <c r="B172" t="s">
        <v>669</v>
      </c>
      <c r="C172" t="s">
        <v>12</v>
      </c>
      <c r="D172">
        <v>1</v>
      </c>
      <c r="E172">
        <v>40</v>
      </c>
      <c r="F172">
        <v>0</v>
      </c>
      <c r="G172">
        <v>0</v>
      </c>
      <c r="H172">
        <v>2</v>
      </c>
      <c r="I172">
        <v>16</v>
      </c>
      <c r="J172" t="s">
        <v>13</v>
      </c>
      <c r="K172" t="s">
        <v>1060</v>
      </c>
      <c r="L172" s="2">
        <f t="shared" si="18"/>
        <v>4.6875643430993694</v>
      </c>
      <c r="M172" s="2">
        <f t="shared" si="19"/>
        <v>-2.5508070626952604</v>
      </c>
      <c r="N172" s="2">
        <f t="shared" si="20"/>
        <v>-1.542233918454802</v>
      </c>
      <c r="O172" s="2">
        <f t="shared" si="21"/>
        <v>-2.1027810448824087</v>
      </c>
      <c r="P172" s="2">
        <f t="shared" si="22"/>
        <v>-1.5082576829331016</v>
      </c>
      <c r="Q172" s="2">
        <f t="shared" si="23"/>
        <v>0.22129520868380517</v>
      </c>
      <c r="R172" s="2">
        <f t="shared" si="24"/>
        <v>1.2212952086838051</v>
      </c>
      <c r="S172" s="2">
        <f t="shared" si="25"/>
        <v>0.18119714800346751</v>
      </c>
      <c r="T172" s="2">
        <f t="shared" si="26"/>
        <v>0</v>
      </c>
    </row>
    <row r="173" spans="1:20" x14ac:dyDescent="0.25">
      <c r="A173">
        <v>0</v>
      </c>
      <c r="B173" t="s">
        <v>674</v>
      </c>
      <c r="C173" t="s">
        <v>12</v>
      </c>
      <c r="D173">
        <v>1</v>
      </c>
      <c r="E173">
        <v>30</v>
      </c>
      <c r="F173">
        <v>0</v>
      </c>
      <c r="G173">
        <v>0</v>
      </c>
      <c r="H173">
        <v>2</v>
      </c>
      <c r="I173">
        <v>13</v>
      </c>
      <c r="J173" t="s">
        <v>13</v>
      </c>
      <c r="K173" t="s">
        <v>1060</v>
      </c>
      <c r="L173" s="2">
        <f t="shared" si="18"/>
        <v>4.6875643430993694</v>
      </c>
      <c r="M173" s="2">
        <f t="shared" si="19"/>
        <v>-2.5508070626952604</v>
      </c>
      <c r="N173" s="2">
        <f t="shared" si="20"/>
        <v>-1.1566754388411016</v>
      </c>
      <c r="O173" s="2">
        <f t="shared" si="21"/>
        <v>-2.1027810448824087</v>
      </c>
      <c r="P173" s="2">
        <f t="shared" si="22"/>
        <v>-1.1226992033194012</v>
      </c>
      <c r="Q173" s="2">
        <f t="shared" si="23"/>
        <v>0.32540028663776183</v>
      </c>
      <c r="R173" s="2">
        <f t="shared" si="24"/>
        <v>1.3254002866377619</v>
      </c>
      <c r="S173" s="2">
        <f t="shared" si="25"/>
        <v>0.24551095236536286</v>
      </c>
      <c r="T173" s="2">
        <f t="shared" si="26"/>
        <v>0</v>
      </c>
    </row>
    <row r="174" spans="1:20" x14ac:dyDescent="0.25">
      <c r="A174">
        <v>1</v>
      </c>
      <c r="B174" t="s">
        <v>675</v>
      </c>
      <c r="C174" t="s">
        <v>12</v>
      </c>
      <c r="D174">
        <v>1</v>
      </c>
      <c r="E174">
        <v>36</v>
      </c>
      <c r="F174">
        <v>0</v>
      </c>
      <c r="G174">
        <v>0</v>
      </c>
      <c r="H174">
        <v>1</v>
      </c>
      <c r="I174">
        <v>26.287500000000001</v>
      </c>
      <c r="J174" t="s">
        <v>13</v>
      </c>
      <c r="K174" t="s">
        <v>1060</v>
      </c>
      <c r="L174" s="2">
        <f t="shared" si="18"/>
        <v>4.6875643430993694</v>
      </c>
      <c r="M174" s="2">
        <f t="shared" si="19"/>
        <v>-2.5508070626952604</v>
      </c>
      <c r="N174" s="2">
        <f t="shared" si="20"/>
        <v>-1.3880105266093219</v>
      </c>
      <c r="O174" s="2">
        <f t="shared" si="21"/>
        <v>-1.0513905224412043</v>
      </c>
      <c r="P174" s="2">
        <f t="shared" si="22"/>
        <v>-0.30264376864641718</v>
      </c>
      <c r="Q174" s="2">
        <f t="shared" si="23"/>
        <v>0.73886225539630268</v>
      </c>
      <c r="R174" s="2">
        <f t="shared" si="24"/>
        <v>1.7388622553963027</v>
      </c>
      <c r="S174" s="2">
        <f t="shared" si="25"/>
        <v>0.4249113195155928</v>
      </c>
      <c r="T174" s="2">
        <f t="shared" si="26"/>
        <v>0</v>
      </c>
    </row>
    <row r="175" spans="1:20" x14ac:dyDescent="0.25">
      <c r="A175">
        <v>0</v>
      </c>
      <c r="B175" t="s">
        <v>677</v>
      </c>
      <c r="C175" t="s">
        <v>17</v>
      </c>
      <c r="D175">
        <v>0</v>
      </c>
      <c r="E175">
        <v>35</v>
      </c>
      <c r="F175">
        <v>0</v>
      </c>
      <c r="G175">
        <v>0</v>
      </c>
      <c r="H175">
        <v>3</v>
      </c>
      <c r="I175">
        <v>7.75</v>
      </c>
      <c r="J175" t="s">
        <v>110</v>
      </c>
      <c r="K175" t="s">
        <v>1060</v>
      </c>
      <c r="L175" s="2">
        <f t="shared" si="18"/>
        <v>4.6875643430993694</v>
      </c>
      <c r="M175" s="2">
        <f t="shared" si="19"/>
        <v>0</v>
      </c>
      <c r="N175" s="2">
        <f t="shared" si="20"/>
        <v>-1.3494546786479518</v>
      </c>
      <c r="O175" s="2">
        <f t="shared" si="21"/>
        <v>-3.1541715673236128</v>
      </c>
      <c r="P175" s="2">
        <f t="shared" si="22"/>
        <v>0.18393809712780484</v>
      </c>
      <c r="Q175" s="2">
        <f t="shared" si="23"/>
        <v>1.2019414171674219</v>
      </c>
      <c r="R175" s="2">
        <f t="shared" si="24"/>
        <v>2.2019414171674221</v>
      </c>
      <c r="S175" s="2">
        <f t="shared" si="25"/>
        <v>0.54585531104346985</v>
      </c>
      <c r="T175" s="2">
        <f t="shared" si="26"/>
        <v>1</v>
      </c>
    </row>
    <row r="176" spans="1:20" x14ac:dyDescent="0.25">
      <c r="A176">
        <v>0</v>
      </c>
      <c r="B176" t="s">
        <v>680</v>
      </c>
      <c r="C176" t="s">
        <v>17</v>
      </c>
      <c r="D176">
        <v>0</v>
      </c>
      <c r="E176">
        <v>19</v>
      </c>
      <c r="F176">
        <v>1</v>
      </c>
      <c r="G176">
        <v>0</v>
      </c>
      <c r="H176">
        <v>3</v>
      </c>
      <c r="I176">
        <v>16.100000000000001</v>
      </c>
      <c r="J176" t="s">
        <v>13</v>
      </c>
      <c r="K176" t="s">
        <v>1060</v>
      </c>
      <c r="L176" s="2">
        <f t="shared" si="18"/>
        <v>4.6875643430993694</v>
      </c>
      <c r="M176" s="2">
        <f t="shared" si="19"/>
        <v>0</v>
      </c>
      <c r="N176" s="2">
        <f t="shared" si="20"/>
        <v>-0.73256111126603096</v>
      </c>
      <c r="O176" s="2">
        <f t="shared" si="21"/>
        <v>-3.1541715673236128</v>
      </c>
      <c r="P176" s="2">
        <f t="shared" si="22"/>
        <v>0.80083166450972554</v>
      </c>
      <c r="Q176" s="2">
        <f t="shared" si="23"/>
        <v>2.2273926017763852</v>
      </c>
      <c r="R176" s="2">
        <f t="shared" si="24"/>
        <v>3.2273926017763852</v>
      </c>
      <c r="S176" s="2">
        <f t="shared" si="25"/>
        <v>0.69015235411719322</v>
      </c>
      <c r="T176" s="2">
        <f t="shared" si="26"/>
        <v>1</v>
      </c>
    </row>
    <row r="177" spans="1:20" x14ac:dyDescent="0.25">
      <c r="A177">
        <v>1</v>
      </c>
      <c r="B177" t="s">
        <v>682</v>
      </c>
      <c r="C177" t="s">
        <v>17</v>
      </c>
      <c r="D177">
        <v>0</v>
      </c>
      <c r="E177">
        <v>41</v>
      </c>
      <c r="F177">
        <v>0</v>
      </c>
      <c r="G177">
        <v>1</v>
      </c>
      <c r="H177">
        <v>2</v>
      </c>
      <c r="I177">
        <v>19.5</v>
      </c>
      <c r="J177" t="s">
        <v>13</v>
      </c>
      <c r="K177" t="s">
        <v>1060</v>
      </c>
      <c r="L177" s="2">
        <f t="shared" si="18"/>
        <v>4.6875643430993694</v>
      </c>
      <c r="M177" s="2">
        <f t="shared" si="19"/>
        <v>0</v>
      </c>
      <c r="N177" s="2">
        <f t="shared" si="20"/>
        <v>-1.5807897664161721</v>
      </c>
      <c r="O177" s="2">
        <f t="shared" si="21"/>
        <v>-2.1027810448824087</v>
      </c>
      <c r="P177" s="2">
        <f t="shared" si="22"/>
        <v>1.0039935318007887</v>
      </c>
      <c r="Q177" s="2">
        <f t="shared" si="23"/>
        <v>2.7291590782498449</v>
      </c>
      <c r="R177" s="2">
        <f t="shared" si="24"/>
        <v>3.7291590782498449</v>
      </c>
      <c r="S177" s="2">
        <f t="shared" si="25"/>
        <v>0.73184302975100857</v>
      </c>
      <c r="T177" s="2">
        <f t="shared" si="26"/>
        <v>1</v>
      </c>
    </row>
    <row r="178" spans="1:20" x14ac:dyDescent="0.25">
      <c r="A178">
        <v>1</v>
      </c>
      <c r="B178" t="s">
        <v>683</v>
      </c>
      <c r="C178" t="s">
        <v>12</v>
      </c>
      <c r="D178">
        <v>1</v>
      </c>
      <c r="E178">
        <v>19</v>
      </c>
      <c r="F178">
        <v>0</v>
      </c>
      <c r="G178">
        <v>0</v>
      </c>
      <c r="H178">
        <v>2</v>
      </c>
      <c r="I178">
        <v>10.5</v>
      </c>
      <c r="J178" t="s">
        <v>13</v>
      </c>
      <c r="K178" t="s">
        <v>1060</v>
      </c>
      <c r="L178" s="2">
        <f t="shared" si="18"/>
        <v>4.6875643430993694</v>
      </c>
      <c r="M178" s="2">
        <f t="shared" si="19"/>
        <v>-2.5508070626952604</v>
      </c>
      <c r="N178" s="2">
        <f t="shared" si="20"/>
        <v>-0.73256111126603096</v>
      </c>
      <c r="O178" s="2">
        <f t="shared" si="21"/>
        <v>-2.1027810448824087</v>
      </c>
      <c r="P178" s="2">
        <f t="shared" si="22"/>
        <v>-0.6985848757443307</v>
      </c>
      <c r="Q178" s="2">
        <f t="shared" si="23"/>
        <v>0.49728853115951099</v>
      </c>
      <c r="R178" s="2">
        <f t="shared" si="24"/>
        <v>1.497288531159511</v>
      </c>
      <c r="S178" s="2">
        <f t="shared" si="25"/>
        <v>0.33212605373688875</v>
      </c>
      <c r="T178" s="2">
        <f t="shared" si="26"/>
        <v>0</v>
      </c>
    </row>
    <row r="179" spans="1:20" x14ac:dyDescent="0.25">
      <c r="A179">
        <v>0</v>
      </c>
      <c r="B179" t="s">
        <v>684</v>
      </c>
      <c r="C179" t="s">
        <v>12</v>
      </c>
      <c r="D179">
        <v>1</v>
      </c>
      <c r="E179">
        <v>55.5</v>
      </c>
      <c r="F179">
        <v>0</v>
      </c>
      <c r="G179">
        <v>0</v>
      </c>
      <c r="H179">
        <v>3</v>
      </c>
      <c r="I179">
        <v>8.0500000000000007</v>
      </c>
      <c r="J179" t="s">
        <v>13</v>
      </c>
      <c r="K179" t="s">
        <v>1060</v>
      </c>
      <c r="L179" s="2">
        <f t="shared" si="18"/>
        <v>4.6875643430993694</v>
      </c>
      <c r="M179" s="2">
        <f t="shared" si="19"/>
        <v>-2.5508070626952604</v>
      </c>
      <c r="N179" s="2">
        <f t="shared" si="20"/>
        <v>-2.1398495618560376</v>
      </c>
      <c r="O179" s="2">
        <f t="shared" si="21"/>
        <v>-3.1541715673236128</v>
      </c>
      <c r="P179" s="2">
        <f t="shared" si="22"/>
        <v>-3.1572638487755413</v>
      </c>
      <c r="Q179" s="2">
        <f t="shared" si="23"/>
        <v>4.2541983279514139E-2</v>
      </c>
      <c r="R179" s="2">
        <f t="shared" si="24"/>
        <v>1.0425419832795142</v>
      </c>
      <c r="S179" s="2">
        <f t="shared" si="25"/>
        <v>4.0806014493239146E-2</v>
      </c>
      <c r="T179" s="2">
        <f t="shared" si="26"/>
        <v>0</v>
      </c>
    </row>
    <row r="180" spans="1:20" x14ac:dyDescent="0.25">
      <c r="A180">
        <v>0</v>
      </c>
      <c r="B180" t="s">
        <v>686</v>
      </c>
      <c r="C180" t="s">
        <v>12</v>
      </c>
      <c r="D180">
        <v>1</v>
      </c>
      <c r="E180">
        <v>28</v>
      </c>
      <c r="F180">
        <v>1</v>
      </c>
      <c r="G180">
        <v>0</v>
      </c>
      <c r="H180">
        <v>1</v>
      </c>
      <c r="I180">
        <v>82.1708</v>
      </c>
      <c r="J180" t="s">
        <v>21</v>
      </c>
      <c r="K180" t="s">
        <v>1060</v>
      </c>
      <c r="L180" s="2">
        <f t="shared" si="18"/>
        <v>4.6875643430993694</v>
      </c>
      <c r="M180" s="2">
        <f t="shared" si="19"/>
        <v>-2.5508070626952604</v>
      </c>
      <c r="N180" s="2">
        <f t="shared" si="20"/>
        <v>-1.0795637429183613</v>
      </c>
      <c r="O180" s="2">
        <f t="shared" si="21"/>
        <v>-1.0513905224412043</v>
      </c>
      <c r="P180" s="2">
        <f t="shared" si="22"/>
        <v>5.8030150445433915E-3</v>
      </c>
      <c r="Q180" s="2">
        <f t="shared" si="23"/>
        <v>1.0058198851530582</v>
      </c>
      <c r="R180" s="2">
        <f t="shared" si="24"/>
        <v>2.0058198851530582</v>
      </c>
      <c r="S180" s="2">
        <f t="shared" si="25"/>
        <v>0.50145074968997383</v>
      </c>
      <c r="T180" s="2">
        <f t="shared" si="26"/>
        <v>1</v>
      </c>
    </row>
    <row r="181" spans="1:20" x14ac:dyDescent="0.25">
      <c r="A181">
        <v>0</v>
      </c>
      <c r="B181" t="s">
        <v>689</v>
      </c>
      <c r="C181" t="s">
        <v>12</v>
      </c>
      <c r="D181">
        <v>1</v>
      </c>
      <c r="E181">
        <v>48</v>
      </c>
      <c r="F181">
        <v>0</v>
      </c>
      <c r="G181">
        <v>0</v>
      </c>
      <c r="H181">
        <v>2</v>
      </c>
      <c r="I181">
        <v>13</v>
      </c>
      <c r="J181" t="s">
        <v>13</v>
      </c>
      <c r="K181" t="s">
        <v>1060</v>
      </c>
      <c r="L181" s="2">
        <f t="shared" si="18"/>
        <v>4.6875643430993694</v>
      </c>
      <c r="M181" s="2">
        <f t="shared" si="19"/>
        <v>-2.5508070626952604</v>
      </c>
      <c r="N181" s="2">
        <f t="shared" si="20"/>
        <v>-1.8506807021457625</v>
      </c>
      <c r="O181" s="2">
        <f t="shared" si="21"/>
        <v>-2.1027810448824087</v>
      </c>
      <c r="P181" s="2">
        <f t="shared" si="22"/>
        <v>-1.8167044666240622</v>
      </c>
      <c r="Q181" s="2">
        <f t="shared" si="23"/>
        <v>0.16256059301475287</v>
      </c>
      <c r="R181" s="2">
        <f t="shared" si="24"/>
        <v>1.1625605930147529</v>
      </c>
      <c r="S181" s="2">
        <f t="shared" si="25"/>
        <v>0.13982978090905407</v>
      </c>
      <c r="T181" s="2">
        <f t="shared" si="26"/>
        <v>0</v>
      </c>
    </row>
    <row r="182" spans="1:20" x14ac:dyDescent="0.25">
      <c r="A182">
        <v>0</v>
      </c>
      <c r="B182" t="s">
        <v>695</v>
      </c>
      <c r="C182" t="s">
        <v>12</v>
      </c>
      <c r="D182">
        <v>1</v>
      </c>
      <c r="E182">
        <v>28</v>
      </c>
      <c r="F182">
        <v>0</v>
      </c>
      <c r="G182">
        <v>0</v>
      </c>
      <c r="H182">
        <v>3</v>
      </c>
      <c r="I182">
        <v>7.8958000000000004</v>
      </c>
      <c r="J182" t="s">
        <v>13</v>
      </c>
      <c r="K182" t="s">
        <v>1060</v>
      </c>
      <c r="L182" s="2">
        <f t="shared" si="18"/>
        <v>4.6875643430993694</v>
      </c>
      <c r="M182" s="2">
        <f t="shared" si="19"/>
        <v>-2.5508070626952604</v>
      </c>
      <c r="N182" s="2">
        <f t="shared" si="20"/>
        <v>-1.0795637429183613</v>
      </c>
      <c r="O182" s="2">
        <f t="shared" si="21"/>
        <v>-3.1541715673236128</v>
      </c>
      <c r="P182" s="2">
        <f t="shared" si="22"/>
        <v>-2.0969780298378651</v>
      </c>
      <c r="Q182" s="2">
        <f t="shared" si="23"/>
        <v>0.12282704764364338</v>
      </c>
      <c r="R182" s="2">
        <f t="shared" si="24"/>
        <v>1.1228270476436433</v>
      </c>
      <c r="S182" s="2">
        <f t="shared" si="25"/>
        <v>0.10939088784992074</v>
      </c>
      <c r="T182" s="2">
        <f t="shared" si="26"/>
        <v>0</v>
      </c>
    </row>
    <row r="183" spans="1:20" x14ac:dyDescent="0.25">
      <c r="A183">
        <v>0</v>
      </c>
      <c r="B183" t="s">
        <v>699</v>
      </c>
      <c r="C183" t="s">
        <v>12</v>
      </c>
      <c r="D183">
        <v>1</v>
      </c>
      <c r="E183">
        <v>55</v>
      </c>
      <c r="F183">
        <v>0</v>
      </c>
      <c r="G183">
        <v>0</v>
      </c>
      <c r="H183">
        <v>1</v>
      </c>
      <c r="I183">
        <v>30.5</v>
      </c>
      <c r="J183" t="s">
        <v>13</v>
      </c>
      <c r="K183" t="s">
        <v>1060</v>
      </c>
      <c r="L183" s="2">
        <f t="shared" si="18"/>
        <v>4.6875643430993694</v>
      </c>
      <c r="M183" s="2">
        <f t="shared" si="19"/>
        <v>-2.5508070626952604</v>
      </c>
      <c r="N183" s="2">
        <f t="shared" si="20"/>
        <v>-2.120571637875353</v>
      </c>
      <c r="O183" s="2">
        <f t="shared" si="21"/>
        <v>-1.0513905224412043</v>
      </c>
      <c r="P183" s="2">
        <f t="shared" si="22"/>
        <v>-1.0352048799124483</v>
      </c>
      <c r="Q183" s="2">
        <f t="shared" si="23"/>
        <v>0.35515360963007109</v>
      </c>
      <c r="R183" s="2">
        <f t="shared" si="24"/>
        <v>1.3551536096300711</v>
      </c>
      <c r="S183" s="2">
        <f t="shared" si="25"/>
        <v>0.26207627467931155</v>
      </c>
      <c r="T183" s="2">
        <f t="shared" si="26"/>
        <v>0</v>
      </c>
    </row>
    <row r="184" spans="1:20" x14ac:dyDescent="0.25">
      <c r="A184">
        <v>1</v>
      </c>
      <c r="B184" t="s">
        <v>701</v>
      </c>
      <c r="C184" t="s">
        <v>12</v>
      </c>
      <c r="D184">
        <v>1</v>
      </c>
      <c r="E184">
        <v>6</v>
      </c>
      <c r="F184">
        <v>0</v>
      </c>
      <c r="G184">
        <v>1</v>
      </c>
      <c r="H184">
        <v>3</v>
      </c>
      <c r="I184">
        <v>12.475</v>
      </c>
      <c r="J184" t="s">
        <v>13</v>
      </c>
      <c r="K184" t="s">
        <v>1060</v>
      </c>
      <c r="L184" s="2">
        <f t="shared" si="18"/>
        <v>4.6875643430993694</v>
      </c>
      <c r="M184" s="2">
        <f t="shared" si="19"/>
        <v>-2.5508070626952604</v>
      </c>
      <c r="N184" s="2">
        <f t="shared" si="20"/>
        <v>-0.23133508776822032</v>
      </c>
      <c r="O184" s="2">
        <f t="shared" si="21"/>
        <v>-3.1541715673236128</v>
      </c>
      <c r="P184" s="2">
        <f t="shared" si="22"/>
        <v>-1.2487493746877241</v>
      </c>
      <c r="Q184" s="2">
        <f t="shared" si="23"/>
        <v>0.28686333116053675</v>
      </c>
      <c r="R184" s="2">
        <f t="shared" si="24"/>
        <v>1.2868633311605366</v>
      </c>
      <c r="S184" s="2">
        <f t="shared" si="25"/>
        <v>0.22291670312948753</v>
      </c>
      <c r="T184" s="2">
        <f t="shared" si="26"/>
        <v>0</v>
      </c>
    </row>
    <row r="185" spans="1:20" x14ac:dyDescent="0.25">
      <c r="A185">
        <v>1</v>
      </c>
      <c r="B185" t="s">
        <v>702</v>
      </c>
      <c r="C185" t="s">
        <v>17</v>
      </c>
      <c r="D185">
        <v>0</v>
      </c>
      <c r="E185">
        <v>27</v>
      </c>
      <c r="F185">
        <v>0</v>
      </c>
      <c r="G185">
        <v>1</v>
      </c>
      <c r="H185">
        <v>3</v>
      </c>
      <c r="I185">
        <v>12.475</v>
      </c>
      <c r="J185" t="s">
        <v>13</v>
      </c>
      <c r="K185" t="s">
        <v>1060</v>
      </c>
      <c r="L185" s="2">
        <f t="shared" si="18"/>
        <v>4.6875643430993694</v>
      </c>
      <c r="M185" s="2">
        <f t="shared" si="19"/>
        <v>0</v>
      </c>
      <c r="N185" s="2">
        <f t="shared" si="20"/>
        <v>-1.0410078949569914</v>
      </c>
      <c r="O185" s="2">
        <f t="shared" si="21"/>
        <v>-3.1541715673236128</v>
      </c>
      <c r="P185" s="2">
        <f t="shared" si="22"/>
        <v>0.49238488081876497</v>
      </c>
      <c r="Q185" s="2">
        <f t="shared" si="23"/>
        <v>1.6362137453179331</v>
      </c>
      <c r="R185" s="2">
        <f t="shared" si="24"/>
        <v>2.6362137453179333</v>
      </c>
      <c r="S185" s="2">
        <f t="shared" si="25"/>
        <v>0.62066808817150831</v>
      </c>
      <c r="T185" s="2">
        <f t="shared" si="26"/>
        <v>1</v>
      </c>
    </row>
    <row r="186" spans="1:20" x14ac:dyDescent="0.25">
      <c r="A186">
        <v>1</v>
      </c>
      <c r="B186" t="s">
        <v>714</v>
      </c>
      <c r="C186" t="s">
        <v>12</v>
      </c>
      <c r="D186">
        <v>1</v>
      </c>
      <c r="E186">
        <v>20</v>
      </c>
      <c r="F186">
        <v>1</v>
      </c>
      <c r="G186">
        <v>1</v>
      </c>
      <c r="H186">
        <v>3</v>
      </c>
      <c r="I186">
        <v>15.7417</v>
      </c>
      <c r="J186" t="s">
        <v>21</v>
      </c>
      <c r="K186" t="s">
        <v>1060</v>
      </c>
      <c r="L186" s="2">
        <f t="shared" si="18"/>
        <v>4.6875643430993694</v>
      </c>
      <c r="M186" s="2">
        <f t="shared" si="19"/>
        <v>-2.5508070626952604</v>
      </c>
      <c r="N186" s="2">
        <f t="shared" si="20"/>
        <v>-0.77111695922740098</v>
      </c>
      <c r="O186" s="2">
        <f t="shared" si="21"/>
        <v>-3.1541715673236128</v>
      </c>
      <c r="P186" s="2">
        <f t="shared" si="22"/>
        <v>-1.7885312461469047</v>
      </c>
      <c r="Q186" s="2">
        <f t="shared" si="23"/>
        <v>0.16720557323415383</v>
      </c>
      <c r="R186" s="2">
        <f t="shared" si="24"/>
        <v>1.1672055732341537</v>
      </c>
      <c r="S186" s="2">
        <f t="shared" si="25"/>
        <v>0.14325289140871042</v>
      </c>
      <c r="T186" s="2">
        <f t="shared" si="26"/>
        <v>0</v>
      </c>
    </row>
    <row r="187" spans="1:20" x14ac:dyDescent="0.25">
      <c r="A187">
        <v>1</v>
      </c>
      <c r="B187" t="s">
        <v>715</v>
      </c>
      <c r="C187" t="s">
        <v>17</v>
      </c>
      <c r="D187">
        <v>0</v>
      </c>
      <c r="E187">
        <v>19</v>
      </c>
      <c r="F187">
        <v>1</v>
      </c>
      <c r="G187">
        <v>1</v>
      </c>
      <c r="H187">
        <v>3</v>
      </c>
      <c r="I187">
        <v>15.7417</v>
      </c>
      <c r="J187" t="s">
        <v>21</v>
      </c>
      <c r="K187" t="s">
        <v>1060</v>
      </c>
      <c r="L187" s="2">
        <f t="shared" si="18"/>
        <v>4.6875643430993694</v>
      </c>
      <c r="M187" s="2">
        <f t="shared" si="19"/>
        <v>0</v>
      </c>
      <c r="N187" s="2">
        <f t="shared" si="20"/>
        <v>-0.73256111126603096</v>
      </c>
      <c r="O187" s="2">
        <f t="shared" si="21"/>
        <v>-3.1541715673236128</v>
      </c>
      <c r="P187" s="2">
        <f t="shared" si="22"/>
        <v>0.80083166450972554</v>
      </c>
      <c r="Q187" s="2">
        <f t="shared" si="23"/>
        <v>2.2273926017763852</v>
      </c>
      <c r="R187" s="2">
        <f t="shared" si="24"/>
        <v>3.2273926017763852</v>
      </c>
      <c r="S187" s="2">
        <f t="shared" si="25"/>
        <v>0.69015235411719322</v>
      </c>
      <c r="T187" s="2">
        <f t="shared" si="26"/>
        <v>1</v>
      </c>
    </row>
    <row r="188" spans="1:20" x14ac:dyDescent="0.25">
      <c r="A188">
        <v>0</v>
      </c>
      <c r="B188" t="s">
        <v>729</v>
      </c>
      <c r="C188" t="s">
        <v>12</v>
      </c>
      <c r="D188">
        <v>1</v>
      </c>
      <c r="E188">
        <v>64</v>
      </c>
      <c r="F188">
        <v>0</v>
      </c>
      <c r="G188">
        <v>0</v>
      </c>
      <c r="H188">
        <v>1</v>
      </c>
      <c r="I188">
        <v>26</v>
      </c>
      <c r="J188" t="s">
        <v>13</v>
      </c>
      <c r="K188" t="s">
        <v>1060</v>
      </c>
      <c r="L188" s="2">
        <f t="shared" si="18"/>
        <v>4.6875643430993694</v>
      </c>
      <c r="M188" s="2">
        <f t="shared" si="19"/>
        <v>-2.5508070626952604</v>
      </c>
      <c r="N188" s="2">
        <f t="shared" si="20"/>
        <v>-2.4675742695276832</v>
      </c>
      <c r="O188" s="2">
        <f t="shared" si="21"/>
        <v>-1.0513905224412043</v>
      </c>
      <c r="P188" s="2">
        <f t="shared" si="22"/>
        <v>-1.3822075115647785</v>
      </c>
      <c r="Q188" s="2">
        <f t="shared" si="23"/>
        <v>0.25102380302826161</v>
      </c>
      <c r="R188" s="2">
        <f t="shared" si="24"/>
        <v>1.2510238030282617</v>
      </c>
      <c r="S188" s="2">
        <f t="shared" si="25"/>
        <v>0.20065469771288658</v>
      </c>
      <c r="T188" s="2">
        <f t="shared" si="26"/>
        <v>0</v>
      </c>
    </row>
    <row r="189" spans="1:20" x14ac:dyDescent="0.25">
      <c r="A189">
        <v>0</v>
      </c>
      <c r="B189" t="s">
        <v>739</v>
      </c>
      <c r="C189" t="s">
        <v>12</v>
      </c>
      <c r="D189">
        <v>1</v>
      </c>
      <c r="E189">
        <v>28</v>
      </c>
      <c r="F189">
        <v>0</v>
      </c>
      <c r="G189">
        <v>0</v>
      </c>
      <c r="H189">
        <v>2</v>
      </c>
      <c r="I189">
        <v>13.5</v>
      </c>
      <c r="J189" t="s">
        <v>13</v>
      </c>
      <c r="K189" t="s">
        <v>1060</v>
      </c>
      <c r="L189" s="2">
        <f t="shared" si="18"/>
        <v>4.6875643430993694</v>
      </c>
      <c r="M189" s="2">
        <f t="shared" si="19"/>
        <v>-2.5508070626952604</v>
      </c>
      <c r="N189" s="2">
        <f t="shared" si="20"/>
        <v>-1.0795637429183613</v>
      </c>
      <c r="O189" s="2">
        <f t="shared" si="21"/>
        <v>-2.1027810448824087</v>
      </c>
      <c r="P189" s="2">
        <f t="shared" si="22"/>
        <v>-1.045587507396661</v>
      </c>
      <c r="Q189" s="2">
        <f t="shared" si="23"/>
        <v>0.35148525851679552</v>
      </c>
      <c r="R189" s="2">
        <f t="shared" si="24"/>
        <v>1.3514852585167956</v>
      </c>
      <c r="S189" s="2">
        <f t="shared" si="25"/>
        <v>0.26007332029839336</v>
      </c>
      <c r="T189" s="2">
        <f t="shared" si="26"/>
        <v>0</v>
      </c>
    </row>
    <row r="190" spans="1:20" x14ac:dyDescent="0.25">
      <c r="A190">
        <v>0</v>
      </c>
      <c r="B190" t="s">
        <v>740</v>
      </c>
      <c r="C190" t="s">
        <v>12</v>
      </c>
      <c r="D190">
        <v>1</v>
      </c>
      <c r="E190">
        <v>21</v>
      </c>
      <c r="F190">
        <v>0</v>
      </c>
      <c r="G190">
        <v>0</v>
      </c>
      <c r="H190">
        <v>3</v>
      </c>
      <c r="I190">
        <v>7.8</v>
      </c>
      <c r="J190" t="s">
        <v>13</v>
      </c>
      <c r="K190" t="s">
        <v>1060</v>
      </c>
      <c r="L190" s="2">
        <f t="shared" si="18"/>
        <v>4.6875643430993694</v>
      </c>
      <c r="M190" s="2">
        <f t="shared" si="19"/>
        <v>-2.5508070626952604</v>
      </c>
      <c r="N190" s="2">
        <f t="shared" si="20"/>
        <v>-0.8096728071887711</v>
      </c>
      <c r="O190" s="2">
        <f t="shared" si="21"/>
        <v>-3.1541715673236128</v>
      </c>
      <c r="P190" s="2">
        <f t="shared" si="22"/>
        <v>-1.8270870941082749</v>
      </c>
      <c r="Q190" s="2">
        <f t="shared" si="23"/>
        <v>0.16088151861936226</v>
      </c>
      <c r="R190" s="2">
        <f t="shared" si="24"/>
        <v>1.1608815186193622</v>
      </c>
      <c r="S190" s="2">
        <f t="shared" si="25"/>
        <v>0.13858564895640585</v>
      </c>
      <c r="T190" s="2">
        <f t="shared" si="26"/>
        <v>0</v>
      </c>
    </row>
    <row r="191" spans="1:20" x14ac:dyDescent="0.25">
      <c r="A191">
        <v>1</v>
      </c>
      <c r="B191" t="s">
        <v>741</v>
      </c>
      <c r="C191" t="s">
        <v>12</v>
      </c>
      <c r="D191">
        <v>1</v>
      </c>
      <c r="E191">
        <v>20</v>
      </c>
      <c r="F191">
        <v>0</v>
      </c>
      <c r="G191">
        <v>0</v>
      </c>
      <c r="H191">
        <v>2</v>
      </c>
      <c r="I191">
        <v>13.862500000000001</v>
      </c>
      <c r="J191" t="s">
        <v>21</v>
      </c>
      <c r="K191" t="s">
        <v>1060</v>
      </c>
      <c r="L191" s="2">
        <f t="shared" si="18"/>
        <v>4.6875643430993694</v>
      </c>
      <c r="M191" s="2">
        <f t="shared" si="19"/>
        <v>-2.5508070626952604</v>
      </c>
      <c r="N191" s="2">
        <f t="shared" si="20"/>
        <v>-0.77111695922740098</v>
      </c>
      <c r="O191" s="2">
        <f t="shared" si="21"/>
        <v>-2.1027810448824087</v>
      </c>
      <c r="P191" s="2">
        <f t="shared" si="22"/>
        <v>-0.73714072370570061</v>
      </c>
      <c r="Q191" s="2">
        <f t="shared" si="23"/>
        <v>0.47848006820260858</v>
      </c>
      <c r="R191" s="2">
        <f t="shared" si="24"/>
        <v>1.4784800682026087</v>
      </c>
      <c r="S191" s="2">
        <f t="shared" si="25"/>
        <v>0.32362970492006549</v>
      </c>
      <c r="T191" s="2">
        <f t="shared" si="26"/>
        <v>0</v>
      </c>
    </row>
    <row r="192" spans="1:20" x14ac:dyDescent="0.25">
      <c r="A192">
        <v>1</v>
      </c>
      <c r="B192" t="s">
        <v>744</v>
      </c>
      <c r="C192" t="s">
        <v>17</v>
      </c>
      <c r="D192">
        <v>0</v>
      </c>
      <c r="E192">
        <v>22</v>
      </c>
      <c r="F192">
        <v>0</v>
      </c>
      <c r="G192">
        <v>0</v>
      </c>
      <c r="H192">
        <v>3</v>
      </c>
      <c r="I192">
        <v>7.75</v>
      </c>
      <c r="J192" t="s">
        <v>13</v>
      </c>
      <c r="K192" t="s">
        <v>1060</v>
      </c>
      <c r="L192" s="2">
        <f t="shared" si="18"/>
        <v>4.6875643430993694</v>
      </c>
      <c r="M192" s="2">
        <f t="shared" si="19"/>
        <v>0</v>
      </c>
      <c r="N192" s="2">
        <f t="shared" si="20"/>
        <v>-0.84822865515014112</v>
      </c>
      <c r="O192" s="2">
        <f t="shared" si="21"/>
        <v>-3.1541715673236128</v>
      </c>
      <c r="P192" s="2">
        <f t="shared" si="22"/>
        <v>0.6851641206256156</v>
      </c>
      <c r="Q192" s="2">
        <f t="shared" si="23"/>
        <v>1.9840974401303708</v>
      </c>
      <c r="R192" s="2">
        <f t="shared" si="24"/>
        <v>2.9840974401303706</v>
      </c>
      <c r="S192" s="2">
        <f t="shared" si="25"/>
        <v>0.66489029930728016</v>
      </c>
      <c r="T192" s="2">
        <f t="shared" si="26"/>
        <v>1</v>
      </c>
    </row>
    <row r="193" spans="1:20" x14ac:dyDescent="0.25">
      <c r="A193">
        <v>1</v>
      </c>
      <c r="B193" t="s">
        <v>747</v>
      </c>
      <c r="C193" t="s">
        <v>17</v>
      </c>
      <c r="D193">
        <v>0</v>
      </c>
      <c r="E193">
        <v>22</v>
      </c>
      <c r="F193">
        <v>0</v>
      </c>
      <c r="G193">
        <v>0</v>
      </c>
      <c r="H193">
        <v>3</v>
      </c>
      <c r="I193">
        <v>7.7750000000000004</v>
      </c>
      <c r="J193" t="s">
        <v>13</v>
      </c>
      <c r="K193" t="s">
        <v>1060</v>
      </c>
      <c r="L193" s="2">
        <f t="shared" si="18"/>
        <v>4.6875643430993694</v>
      </c>
      <c r="M193" s="2">
        <f t="shared" si="19"/>
        <v>0</v>
      </c>
      <c r="N193" s="2">
        <f t="shared" si="20"/>
        <v>-0.84822865515014112</v>
      </c>
      <c r="O193" s="2">
        <f t="shared" si="21"/>
        <v>-3.1541715673236128</v>
      </c>
      <c r="P193" s="2">
        <f t="shared" si="22"/>
        <v>0.6851641206256156</v>
      </c>
      <c r="Q193" s="2">
        <f t="shared" si="23"/>
        <v>1.9840974401303708</v>
      </c>
      <c r="R193" s="2">
        <f t="shared" si="24"/>
        <v>2.9840974401303706</v>
      </c>
      <c r="S193" s="2">
        <f t="shared" si="25"/>
        <v>0.66489029930728016</v>
      </c>
      <c r="T193" s="2">
        <f t="shared" si="26"/>
        <v>1</v>
      </c>
    </row>
    <row r="194" spans="1:20" x14ac:dyDescent="0.25">
      <c r="A194">
        <v>1</v>
      </c>
      <c r="B194" t="s">
        <v>749</v>
      </c>
      <c r="C194" t="s">
        <v>12</v>
      </c>
      <c r="D194">
        <v>1</v>
      </c>
      <c r="E194">
        <v>9</v>
      </c>
      <c r="F194">
        <v>0</v>
      </c>
      <c r="G194">
        <v>1</v>
      </c>
      <c r="H194">
        <v>3</v>
      </c>
      <c r="I194">
        <v>3.1707999999999998</v>
      </c>
      <c r="J194" t="s">
        <v>13</v>
      </c>
      <c r="K194" t="s">
        <v>1060</v>
      </c>
      <c r="L194" s="2">
        <f t="shared" si="18"/>
        <v>4.6875643430993694</v>
      </c>
      <c r="M194" s="2">
        <f t="shared" si="19"/>
        <v>-2.5508070626952604</v>
      </c>
      <c r="N194" s="2">
        <f t="shared" si="20"/>
        <v>-0.34700263165233047</v>
      </c>
      <c r="O194" s="2">
        <f t="shared" si="21"/>
        <v>-3.1541715673236128</v>
      </c>
      <c r="P194" s="2">
        <f t="shared" si="22"/>
        <v>-1.3644169185718342</v>
      </c>
      <c r="Q194" s="2">
        <f t="shared" si="23"/>
        <v>0.25552962713846344</v>
      </c>
      <c r="R194" s="2">
        <f t="shared" si="24"/>
        <v>1.2555296271384635</v>
      </c>
      <c r="S194" s="2">
        <f t="shared" si="25"/>
        <v>0.20352337500856352</v>
      </c>
      <c r="T194" s="2">
        <f t="shared" si="26"/>
        <v>0</v>
      </c>
    </row>
    <row r="195" spans="1:20" x14ac:dyDescent="0.25">
      <c r="A195">
        <v>0</v>
      </c>
      <c r="B195" t="s">
        <v>751</v>
      </c>
      <c r="C195" t="s">
        <v>12</v>
      </c>
      <c r="D195">
        <v>1</v>
      </c>
      <c r="E195">
        <v>42</v>
      </c>
      <c r="F195">
        <v>0</v>
      </c>
      <c r="G195">
        <v>1</v>
      </c>
      <c r="H195">
        <v>3</v>
      </c>
      <c r="I195">
        <v>8.4041999999999994</v>
      </c>
      <c r="J195" t="s">
        <v>13</v>
      </c>
      <c r="K195" t="s">
        <v>1060</v>
      </c>
      <c r="L195" s="2">
        <f t="shared" si="18"/>
        <v>4.6875643430993694</v>
      </c>
      <c r="M195" s="2">
        <f t="shared" si="19"/>
        <v>-2.5508070626952604</v>
      </c>
      <c r="N195" s="2">
        <f t="shared" si="20"/>
        <v>-1.6193456143775422</v>
      </c>
      <c r="O195" s="2">
        <f t="shared" si="21"/>
        <v>-3.1541715673236128</v>
      </c>
      <c r="P195" s="2">
        <f t="shared" si="22"/>
        <v>-2.636759901297046</v>
      </c>
      <c r="Q195" s="2">
        <f t="shared" si="23"/>
        <v>7.1592862102060825E-2</v>
      </c>
      <c r="R195" s="2">
        <f t="shared" si="24"/>
        <v>1.0715928621020607</v>
      </c>
      <c r="S195" s="2">
        <f t="shared" si="25"/>
        <v>6.6809760156131173E-2</v>
      </c>
      <c r="T195" s="2">
        <f t="shared" si="26"/>
        <v>0</v>
      </c>
    </row>
    <row r="196" spans="1:20" x14ac:dyDescent="0.25">
      <c r="A196">
        <v>0</v>
      </c>
      <c r="B196" t="s">
        <v>755</v>
      </c>
      <c r="C196" t="s">
        <v>12</v>
      </c>
      <c r="D196">
        <v>1</v>
      </c>
      <c r="E196">
        <v>20</v>
      </c>
      <c r="F196">
        <v>0</v>
      </c>
      <c r="G196">
        <v>0</v>
      </c>
      <c r="H196">
        <v>3</v>
      </c>
      <c r="I196">
        <v>9.2249999999999996</v>
      </c>
      <c r="J196" t="s">
        <v>13</v>
      </c>
      <c r="K196" t="s">
        <v>1060</v>
      </c>
      <c r="L196" s="2">
        <f t="shared" ref="L196:L259" si="27">1*$L$1</f>
        <v>4.6875643430993694</v>
      </c>
      <c r="M196" s="2">
        <f t="shared" ref="M196:M259" si="28">D196*$M$1</f>
        <v>-2.5508070626952604</v>
      </c>
      <c r="N196" s="2">
        <f t="shared" ref="N196:N259" si="29">E196*$N$1</f>
        <v>-0.77111695922740098</v>
      </c>
      <c r="O196" s="2">
        <f t="shared" ref="O196:O259" si="30">H196*$O$1</f>
        <v>-3.1541715673236128</v>
      </c>
      <c r="P196" s="2">
        <f t="shared" ref="P196:P259" si="31">SUM(L196:O196)</f>
        <v>-1.7885312461469047</v>
      </c>
      <c r="Q196" s="2">
        <f t="shared" ref="Q196:Q259" si="32">EXP(P196)</f>
        <v>0.16720557323415383</v>
      </c>
      <c r="R196" s="2">
        <f t="shared" ref="R196:R259" si="33">1+Q196</f>
        <v>1.1672055732341537</v>
      </c>
      <c r="S196" s="2">
        <f t="shared" ref="S196:S259" si="34">Q196/R196</f>
        <v>0.14325289140871042</v>
      </c>
      <c r="T196" s="2">
        <f t="shared" ref="T196:T259" si="35">IF(S196&gt;0.5,1,0)</f>
        <v>0</v>
      </c>
    </row>
    <row r="197" spans="1:20" x14ac:dyDescent="0.25">
      <c r="A197">
        <v>0</v>
      </c>
      <c r="B197" t="s">
        <v>757</v>
      </c>
      <c r="C197" t="s">
        <v>17</v>
      </c>
      <c r="D197">
        <v>0</v>
      </c>
      <c r="E197">
        <v>20</v>
      </c>
      <c r="F197">
        <v>0</v>
      </c>
      <c r="G197">
        <v>0</v>
      </c>
      <c r="H197">
        <v>3</v>
      </c>
      <c r="I197">
        <v>8.6624999999999996</v>
      </c>
      <c r="J197" t="s">
        <v>13</v>
      </c>
      <c r="K197" t="s">
        <v>1060</v>
      </c>
      <c r="L197" s="2">
        <f t="shared" si="27"/>
        <v>4.6875643430993694</v>
      </c>
      <c r="M197" s="2">
        <f t="shared" si="28"/>
        <v>0</v>
      </c>
      <c r="N197" s="2">
        <f t="shared" si="29"/>
        <v>-0.77111695922740098</v>
      </c>
      <c r="O197" s="2">
        <f t="shared" si="30"/>
        <v>-3.1541715673236128</v>
      </c>
      <c r="P197" s="2">
        <f t="shared" si="31"/>
        <v>0.76227581654835586</v>
      </c>
      <c r="Q197" s="2">
        <f t="shared" si="32"/>
        <v>2.1431480865383059</v>
      </c>
      <c r="R197" s="2">
        <f t="shared" si="33"/>
        <v>3.1431480865383059</v>
      </c>
      <c r="S197" s="2">
        <f t="shared" si="34"/>
        <v>0.68184763413379412</v>
      </c>
      <c r="T197" s="2">
        <f t="shared" si="35"/>
        <v>1</v>
      </c>
    </row>
    <row r="198" spans="1:20" x14ac:dyDescent="0.25">
      <c r="A198">
        <v>0</v>
      </c>
      <c r="B198" t="s">
        <v>759</v>
      </c>
      <c r="C198" t="s">
        <v>12</v>
      </c>
      <c r="D198">
        <v>1</v>
      </c>
      <c r="E198">
        <v>16</v>
      </c>
      <c r="F198">
        <v>0</v>
      </c>
      <c r="G198">
        <v>0</v>
      </c>
      <c r="H198">
        <v>3</v>
      </c>
      <c r="I198">
        <v>9.2166999999999994</v>
      </c>
      <c r="J198" t="s">
        <v>13</v>
      </c>
      <c r="K198" t="s">
        <v>1060</v>
      </c>
      <c r="L198" s="2">
        <f t="shared" si="27"/>
        <v>4.6875643430993694</v>
      </c>
      <c r="M198" s="2">
        <f t="shared" si="28"/>
        <v>-2.5508070626952604</v>
      </c>
      <c r="N198" s="2">
        <f t="shared" si="29"/>
        <v>-0.6168935673819208</v>
      </c>
      <c r="O198" s="2">
        <f t="shared" si="30"/>
        <v>-3.1541715673236128</v>
      </c>
      <c r="P198" s="2">
        <f t="shared" si="31"/>
        <v>-1.6343078543014244</v>
      </c>
      <c r="Q198" s="2">
        <f t="shared" si="32"/>
        <v>0.19508735345267403</v>
      </c>
      <c r="R198" s="2">
        <f t="shared" si="33"/>
        <v>1.195087353452674</v>
      </c>
      <c r="S198" s="2">
        <f t="shared" si="34"/>
        <v>0.16324108266149398</v>
      </c>
      <c r="T198" s="2">
        <f t="shared" si="35"/>
        <v>0</v>
      </c>
    </row>
    <row r="199" spans="1:20" x14ac:dyDescent="0.25">
      <c r="A199">
        <v>0</v>
      </c>
      <c r="B199" t="s">
        <v>766</v>
      </c>
      <c r="C199" t="s">
        <v>12</v>
      </c>
      <c r="D199">
        <v>1</v>
      </c>
      <c r="E199">
        <v>23</v>
      </c>
      <c r="F199">
        <v>0</v>
      </c>
      <c r="G199">
        <v>0</v>
      </c>
      <c r="H199">
        <v>2</v>
      </c>
      <c r="I199">
        <v>10.5</v>
      </c>
      <c r="J199" t="s">
        <v>13</v>
      </c>
      <c r="K199" t="s">
        <v>1060</v>
      </c>
      <c r="L199" s="2">
        <f t="shared" si="27"/>
        <v>4.6875643430993694</v>
      </c>
      <c r="M199" s="2">
        <f t="shared" si="28"/>
        <v>-2.5508070626952604</v>
      </c>
      <c r="N199" s="2">
        <f t="shared" si="29"/>
        <v>-0.88678450311151114</v>
      </c>
      <c r="O199" s="2">
        <f t="shared" si="30"/>
        <v>-2.1027810448824087</v>
      </c>
      <c r="P199" s="2">
        <f t="shared" si="31"/>
        <v>-0.85280826758981076</v>
      </c>
      <c r="Q199" s="2">
        <f t="shared" si="32"/>
        <v>0.42621632024685563</v>
      </c>
      <c r="R199" s="2">
        <f t="shared" si="33"/>
        <v>1.4262163202468556</v>
      </c>
      <c r="S199" s="2">
        <f t="shared" si="34"/>
        <v>0.29884409131784739</v>
      </c>
      <c r="T199" s="2">
        <f t="shared" si="35"/>
        <v>0</v>
      </c>
    </row>
    <row r="200" spans="1:20" x14ac:dyDescent="0.25">
      <c r="A200">
        <v>0</v>
      </c>
      <c r="B200" t="s">
        <v>769</v>
      </c>
      <c r="C200" t="s">
        <v>12</v>
      </c>
      <c r="D200">
        <v>1</v>
      </c>
      <c r="E200">
        <v>6</v>
      </c>
      <c r="F200">
        <v>3</v>
      </c>
      <c r="G200">
        <v>1</v>
      </c>
      <c r="H200">
        <v>3</v>
      </c>
      <c r="I200">
        <v>21.074999999999999</v>
      </c>
      <c r="J200" t="s">
        <v>13</v>
      </c>
      <c r="K200" t="s">
        <v>1060</v>
      </c>
      <c r="L200" s="2">
        <f t="shared" si="27"/>
        <v>4.6875643430993694</v>
      </c>
      <c r="M200" s="2">
        <f t="shared" si="28"/>
        <v>-2.5508070626952604</v>
      </c>
      <c r="N200" s="2">
        <f t="shared" si="29"/>
        <v>-0.23133508776822032</v>
      </c>
      <c r="O200" s="2">
        <f t="shared" si="30"/>
        <v>-3.1541715673236128</v>
      </c>
      <c r="P200" s="2">
        <f t="shared" si="31"/>
        <v>-1.2487493746877241</v>
      </c>
      <c r="Q200" s="2">
        <f t="shared" si="32"/>
        <v>0.28686333116053675</v>
      </c>
      <c r="R200" s="2">
        <f t="shared" si="33"/>
        <v>1.2868633311605366</v>
      </c>
      <c r="S200" s="2">
        <f t="shared" si="34"/>
        <v>0.22291670312948753</v>
      </c>
      <c r="T200" s="2">
        <f t="shared" si="35"/>
        <v>0</v>
      </c>
    </row>
    <row r="201" spans="1:20" x14ac:dyDescent="0.25">
      <c r="A201">
        <v>0</v>
      </c>
      <c r="B201" t="s">
        <v>770</v>
      </c>
      <c r="C201" t="s">
        <v>17</v>
      </c>
      <c r="D201">
        <v>0</v>
      </c>
      <c r="E201">
        <v>3</v>
      </c>
      <c r="F201">
        <v>3</v>
      </c>
      <c r="G201">
        <v>1</v>
      </c>
      <c r="H201">
        <v>3</v>
      </c>
      <c r="I201">
        <v>21.074999999999999</v>
      </c>
      <c r="J201" t="s">
        <v>13</v>
      </c>
      <c r="K201" t="s">
        <v>1060</v>
      </c>
      <c r="L201" s="2">
        <f t="shared" si="27"/>
        <v>4.6875643430993694</v>
      </c>
      <c r="M201" s="2">
        <f t="shared" si="28"/>
        <v>0</v>
      </c>
      <c r="N201" s="2">
        <f t="shared" si="29"/>
        <v>-0.11566754388411016</v>
      </c>
      <c r="O201" s="2">
        <f t="shared" si="30"/>
        <v>-3.1541715673236128</v>
      </c>
      <c r="P201" s="2">
        <f t="shared" si="31"/>
        <v>1.4177252318916462</v>
      </c>
      <c r="Q201" s="2">
        <f t="shared" si="32"/>
        <v>4.127720146411348</v>
      </c>
      <c r="R201" s="2">
        <f t="shared" si="33"/>
        <v>5.127720146411348</v>
      </c>
      <c r="S201" s="2">
        <f t="shared" si="34"/>
        <v>0.80498155682309358</v>
      </c>
      <c r="T201" s="2">
        <f t="shared" si="35"/>
        <v>1</v>
      </c>
    </row>
    <row r="202" spans="1:20" x14ac:dyDescent="0.25">
      <c r="A202">
        <v>0</v>
      </c>
      <c r="B202" t="s">
        <v>774</v>
      </c>
      <c r="C202" t="s">
        <v>12</v>
      </c>
      <c r="D202">
        <v>1</v>
      </c>
      <c r="E202">
        <v>7</v>
      </c>
      <c r="F202">
        <v>4</v>
      </c>
      <c r="G202">
        <v>1</v>
      </c>
      <c r="H202">
        <v>3</v>
      </c>
      <c r="I202">
        <v>39.6875</v>
      </c>
      <c r="J202" t="s">
        <v>13</v>
      </c>
      <c r="K202" t="s">
        <v>1060</v>
      </c>
      <c r="L202" s="2">
        <f t="shared" si="27"/>
        <v>4.6875643430993694</v>
      </c>
      <c r="M202" s="2">
        <f t="shared" si="28"/>
        <v>-2.5508070626952604</v>
      </c>
      <c r="N202" s="2">
        <f t="shared" si="29"/>
        <v>-0.26989093572959033</v>
      </c>
      <c r="O202" s="2">
        <f t="shared" si="30"/>
        <v>-3.1541715673236128</v>
      </c>
      <c r="P202" s="2">
        <f t="shared" si="31"/>
        <v>-1.2873052226490942</v>
      </c>
      <c r="Q202" s="2">
        <f t="shared" si="32"/>
        <v>0.27601357694391282</v>
      </c>
      <c r="R202" s="2">
        <f t="shared" si="33"/>
        <v>1.2760135769439129</v>
      </c>
      <c r="S202" s="2">
        <f t="shared" si="34"/>
        <v>0.21630927909479836</v>
      </c>
      <c r="T202" s="2">
        <f t="shared" si="35"/>
        <v>0</v>
      </c>
    </row>
    <row r="203" spans="1:20" x14ac:dyDescent="0.25">
      <c r="A203">
        <v>0</v>
      </c>
      <c r="B203" t="s">
        <v>781</v>
      </c>
      <c r="C203" t="s">
        <v>12</v>
      </c>
      <c r="D203">
        <v>1</v>
      </c>
      <c r="E203">
        <v>45.5</v>
      </c>
      <c r="F203">
        <v>0</v>
      </c>
      <c r="G203">
        <v>0</v>
      </c>
      <c r="H203">
        <v>1</v>
      </c>
      <c r="I203">
        <v>28.5</v>
      </c>
      <c r="J203" t="s">
        <v>13</v>
      </c>
      <c r="K203" t="s">
        <v>1060</v>
      </c>
      <c r="L203" s="2">
        <f t="shared" si="27"/>
        <v>4.6875643430993694</v>
      </c>
      <c r="M203" s="2">
        <f t="shared" si="28"/>
        <v>-2.5508070626952604</v>
      </c>
      <c r="N203" s="2">
        <f t="shared" si="29"/>
        <v>-1.7542910822423372</v>
      </c>
      <c r="O203" s="2">
        <f t="shared" si="30"/>
        <v>-1.0513905224412043</v>
      </c>
      <c r="P203" s="2">
        <f t="shared" si="31"/>
        <v>-0.66892432427943249</v>
      </c>
      <c r="Q203" s="2">
        <f t="shared" si="32"/>
        <v>0.51225930642928541</v>
      </c>
      <c r="R203" s="2">
        <f t="shared" si="33"/>
        <v>1.5122593064292853</v>
      </c>
      <c r="S203" s="2">
        <f t="shared" si="34"/>
        <v>0.33873774441423093</v>
      </c>
      <c r="T203" s="2">
        <f t="shared" si="35"/>
        <v>0</v>
      </c>
    </row>
    <row r="204" spans="1:20" x14ac:dyDescent="0.25">
      <c r="A204">
        <v>0</v>
      </c>
      <c r="B204" t="s">
        <v>788</v>
      </c>
      <c r="C204" t="s">
        <v>17</v>
      </c>
      <c r="D204">
        <v>0</v>
      </c>
      <c r="E204">
        <v>26</v>
      </c>
      <c r="F204">
        <v>0</v>
      </c>
      <c r="G204">
        <v>2</v>
      </c>
      <c r="H204">
        <v>3</v>
      </c>
      <c r="I204">
        <v>13.775</v>
      </c>
      <c r="J204" t="s">
        <v>13</v>
      </c>
      <c r="K204" t="s">
        <v>1060</v>
      </c>
      <c r="L204" s="2">
        <f t="shared" si="27"/>
        <v>4.6875643430993694</v>
      </c>
      <c r="M204" s="2">
        <f t="shared" si="28"/>
        <v>0</v>
      </c>
      <c r="N204" s="2">
        <f t="shared" si="29"/>
        <v>-1.0024520469956213</v>
      </c>
      <c r="O204" s="2">
        <f t="shared" si="30"/>
        <v>-3.1541715673236128</v>
      </c>
      <c r="P204" s="2">
        <f t="shared" si="31"/>
        <v>0.5309407287801351</v>
      </c>
      <c r="Q204" s="2">
        <f t="shared" si="32"/>
        <v>1.700531295125161</v>
      </c>
      <c r="R204" s="2">
        <f t="shared" si="33"/>
        <v>2.700531295125161</v>
      </c>
      <c r="S204" s="2">
        <f t="shared" si="34"/>
        <v>0.62970249528115418</v>
      </c>
      <c r="T204" s="2">
        <f t="shared" si="35"/>
        <v>1</v>
      </c>
    </row>
    <row r="205" spans="1:20" x14ac:dyDescent="0.25">
      <c r="A205">
        <v>0</v>
      </c>
      <c r="B205" t="s">
        <v>789</v>
      </c>
      <c r="C205" t="s">
        <v>12</v>
      </c>
      <c r="D205">
        <v>1</v>
      </c>
      <c r="E205">
        <v>29</v>
      </c>
      <c r="F205">
        <v>1</v>
      </c>
      <c r="G205">
        <v>0</v>
      </c>
      <c r="H205">
        <v>1</v>
      </c>
      <c r="I205">
        <v>66.599999999999994</v>
      </c>
      <c r="J205" t="s">
        <v>13</v>
      </c>
      <c r="K205" t="s">
        <v>1060</v>
      </c>
      <c r="L205" s="2">
        <f t="shared" si="27"/>
        <v>4.6875643430993694</v>
      </c>
      <c r="M205" s="2">
        <f t="shared" si="28"/>
        <v>-2.5508070626952604</v>
      </c>
      <c r="N205" s="2">
        <f t="shared" si="29"/>
        <v>-1.1181195908797315</v>
      </c>
      <c r="O205" s="2">
        <f t="shared" si="30"/>
        <v>-1.0513905224412043</v>
      </c>
      <c r="P205" s="2">
        <f t="shared" si="31"/>
        <v>-3.2752832916826735E-2</v>
      </c>
      <c r="Q205" s="2">
        <f t="shared" si="32"/>
        <v>0.96777773282932178</v>
      </c>
      <c r="R205" s="2">
        <f t="shared" si="33"/>
        <v>1.9677777328293218</v>
      </c>
      <c r="S205" s="2">
        <f t="shared" si="34"/>
        <v>0.49181252368265488</v>
      </c>
      <c r="T205" s="2">
        <f t="shared" si="35"/>
        <v>0</v>
      </c>
    </row>
    <row r="206" spans="1:20" x14ac:dyDescent="0.25">
      <c r="A206">
        <v>0</v>
      </c>
      <c r="B206" t="s">
        <v>791</v>
      </c>
      <c r="C206" t="s">
        <v>12</v>
      </c>
      <c r="D206">
        <v>1</v>
      </c>
      <c r="E206">
        <v>21</v>
      </c>
      <c r="F206">
        <v>0</v>
      </c>
      <c r="G206">
        <v>0</v>
      </c>
      <c r="H206">
        <v>3</v>
      </c>
      <c r="I206">
        <v>7.9249999999999998</v>
      </c>
      <c r="J206" t="s">
        <v>13</v>
      </c>
      <c r="K206" t="s">
        <v>1060</v>
      </c>
      <c r="L206" s="2">
        <f t="shared" si="27"/>
        <v>4.6875643430993694</v>
      </c>
      <c r="M206" s="2">
        <f t="shared" si="28"/>
        <v>-2.5508070626952604</v>
      </c>
      <c r="N206" s="2">
        <f t="shared" si="29"/>
        <v>-0.8096728071887711</v>
      </c>
      <c r="O206" s="2">
        <f t="shared" si="30"/>
        <v>-3.1541715673236128</v>
      </c>
      <c r="P206" s="2">
        <f t="shared" si="31"/>
        <v>-1.8270870941082749</v>
      </c>
      <c r="Q206" s="2">
        <f t="shared" si="32"/>
        <v>0.16088151861936226</v>
      </c>
      <c r="R206" s="2">
        <f t="shared" si="33"/>
        <v>1.1608815186193622</v>
      </c>
      <c r="S206" s="2">
        <f t="shared" si="34"/>
        <v>0.13858564895640585</v>
      </c>
      <c r="T206" s="2">
        <f t="shared" si="35"/>
        <v>0</v>
      </c>
    </row>
    <row r="207" spans="1:20" x14ac:dyDescent="0.25">
      <c r="A207">
        <v>0</v>
      </c>
      <c r="B207" t="s">
        <v>792</v>
      </c>
      <c r="C207" t="s">
        <v>12</v>
      </c>
      <c r="D207">
        <v>1</v>
      </c>
      <c r="E207">
        <v>25</v>
      </c>
      <c r="F207">
        <v>0</v>
      </c>
      <c r="G207">
        <v>0</v>
      </c>
      <c r="H207">
        <v>3</v>
      </c>
      <c r="I207">
        <v>7.9249999999999998</v>
      </c>
      <c r="J207" t="s">
        <v>13</v>
      </c>
      <c r="K207" t="s">
        <v>1060</v>
      </c>
      <c r="L207" s="2">
        <f t="shared" si="27"/>
        <v>4.6875643430993694</v>
      </c>
      <c r="M207" s="2">
        <f t="shared" si="28"/>
        <v>-2.5508070626952604</v>
      </c>
      <c r="N207" s="2">
        <f t="shared" si="29"/>
        <v>-0.96389619903425128</v>
      </c>
      <c r="O207" s="2">
        <f t="shared" si="30"/>
        <v>-3.1541715673236128</v>
      </c>
      <c r="P207" s="2">
        <f t="shared" si="31"/>
        <v>-1.9813104859537551</v>
      </c>
      <c r="Q207" s="2">
        <f t="shared" si="32"/>
        <v>0.13788841802119872</v>
      </c>
      <c r="R207" s="2">
        <f t="shared" si="33"/>
        <v>1.1378884180211988</v>
      </c>
      <c r="S207" s="2">
        <f t="shared" si="34"/>
        <v>0.12117920864419052</v>
      </c>
      <c r="T207" s="2">
        <f t="shared" si="35"/>
        <v>0</v>
      </c>
    </row>
    <row r="208" spans="1:20" x14ac:dyDescent="0.25">
      <c r="A208">
        <v>0</v>
      </c>
      <c r="B208" t="s">
        <v>803</v>
      </c>
      <c r="C208" t="s">
        <v>12</v>
      </c>
      <c r="D208">
        <v>1</v>
      </c>
      <c r="E208">
        <v>25</v>
      </c>
      <c r="F208">
        <v>1</v>
      </c>
      <c r="G208">
        <v>0</v>
      </c>
      <c r="H208">
        <v>3</v>
      </c>
      <c r="I208">
        <v>7.7750000000000004</v>
      </c>
      <c r="J208" t="s">
        <v>13</v>
      </c>
      <c r="K208" t="s">
        <v>1060</v>
      </c>
      <c r="L208" s="2">
        <f t="shared" si="27"/>
        <v>4.6875643430993694</v>
      </c>
      <c r="M208" s="2">
        <f t="shared" si="28"/>
        <v>-2.5508070626952604</v>
      </c>
      <c r="N208" s="2">
        <f t="shared" si="29"/>
        <v>-0.96389619903425128</v>
      </c>
      <c r="O208" s="2">
        <f t="shared" si="30"/>
        <v>-3.1541715673236128</v>
      </c>
      <c r="P208" s="2">
        <f t="shared" si="31"/>
        <v>-1.9813104859537551</v>
      </c>
      <c r="Q208" s="2">
        <f t="shared" si="32"/>
        <v>0.13788841802119872</v>
      </c>
      <c r="R208" s="2">
        <f t="shared" si="33"/>
        <v>1.1378884180211988</v>
      </c>
      <c r="S208" s="2">
        <f t="shared" si="34"/>
        <v>0.12117920864419052</v>
      </c>
      <c r="T208" s="2">
        <f t="shared" si="35"/>
        <v>0</v>
      </c>
    </row>
    <row r="209" spans="1:20" x14ac:dyDescent="0.25">
      <c r="A209">
        <v>0</v>
      </c>
      <c r="B209" t="s">
        <v>817</v>
      </c>
      <c r="C209" t="s">
        <v>12</v>
      </c>
      <c r="D209">
        <v>1</v>
      </c>
      <c r="E209">
        <v>27</v>
      </c>
      <c r="F209">
        <v>0</v>
      </c>
      <c r="G209">
        <v>0</v>
      </c>
      <c r="H209">
        <v>2</v>
      </c>
      <c r="I209">
        <v>15.033300000000001</v>
      </c>
      <c r="J209" t="s">
        <v>21</v>
      </c>
      <c r="K209" t="s">
        <v>1060</v>
      </c>
      <c r="L209" s="2">
        <f t="shared" si="27"/>
        <v>4.6875643430993694</v>
      </c>
      <c r="M209" s="2">
        <f t="shared" si="28"/>
        <v>-2.5508070626952604</v>
      </c>
      <c r="N209" s="2">
        <f t="shared" si="29"/>
        <v>-1.0410078949569914</v>
      </c>
      <c r="O209" s="2">
        <f t="shared" si="30"/>
        <v>-2.1027810448824087</v>
      </c>
      <c r="P209" s="2">
        <f t="shared" si="31"/>
        <v>-1.007031659435291</v>
      </c>
      <c r="Q209" s="2">
        <f t="shared" si="32"/>
        <v>0.36530171170688136</v>
      </c>
      <c r="R209" s="2">
        <f t="shared" si="33"/>
        <v>1.3653017117068813</v>
      </c>
      <c r="S209" s="2">
        <f t="shared" si="34"/>
        <v>0.26756116144481079</v>
      </c>
      <c r="T209" s="2">
        <f t="shared" si="35"/>
        <v>0</v>
      </c>
    </row>
    <row r="210" spans="1:20" x14ac:dyDescent="0.25">
      <c r="A210">
        <v>0</v>
      </c>
      <c r="B210" t="s">
        <v>821</v>
      </c>
      <c r="C210" t="s">
        <v>12</v>
      </c>
      <c r="D210">
        <v>1</v>
      </c>
      <c r="E210">
        <v>36</v>
      </c>
      <c r="F210">
        <v>0</v>
      </c>
      <c r="G210">
        <v>0</v>
      </c>
      <c r="H210">
        <v>2</v>
      </c>
      <c r="I210">
        <v>10.5</v>
      </c>
      <c r="J210" t="s">
        <v>13</v>
      </c>
      <c r="K210" t="s">
        <v>1060</v>
      </c>
      <c r="L210" s="2">
        <f t="shared" si="27"/>
        <v>4.6875643430993694</v>
      </c>
      <c r="M210" s="2">
        <f t="shared" si="28"/>
        <v>-2.5508070626952604</v>
      </c>
      <c r="N210" s="2">
        <f t="shared" si="29"/>
        <v>-1.3880105266093219</v>
      </c>
      <c r="O210" s="2">
        <f t="shared" si="30"/>
        <v>-2.1027810448824087</v>
      </c>
      <c r="P210" s="2">
        <f t="shared" si="31"/>
        <v>-1.3540342910876215</v>
      </c>
      <c r="Q210" s="2">
        <f t="shared" si="32"/>
        <v>0.25819651677174088</v>
      </c>
      <c r="R210" s="2">
        <f t="shared" si="33"/>
        <v>1.2581965167717408</v>
      </c>
      <c r="S210" s="2">
        <f t="shared" si="34"/>
        <v>0.2052115971789662</v>
      </c>
      <c r="T210" s="2">
        <f t="shared" si="35"/>
        <v>0</v>
      </c>
    </row>
    <row r="211" spans="1:20" x14ac:dyDescent="0.25">
      <c r="A211">
        <v>0</v>
      </c>
      <c r="B211" t="s">
        <v>827</v>
      </c>
      <c r="C211" t="s">
        <v>12</v>
      </c>
      <c r="D211">
        <v>1</v>
      </c>
      <c r="E211">
        <v>21</v>
      </c>
      <c r="F211">
        <v>0</v>
      </c>
      <c r="G211">
        <v>0</v>
      </c>
      <c r="H211">
        <v>3</v>
      </c>
      <c r="I211">
        <v>8.0500000000000007</v>
      </c>
      <c r="J211" t="s">
        <v>13</v>
      </c>
      <c r="K211" t="s">
        <v>1060</v>
      </c>
      <c r="L211" s="2">
        <f t="shared" si="27"/>
        <v>4.6875643430993694</v>
      </c>
      <c r="M211" s="2">
        <f t="shared" si="28"/>
        <v>-2.5508070626952604</v>
      </c>
      <c r="N211" s="2">
        <f t="shared" si="29"/>
        <v>-0.8096728071887711</v>
      </c>
      <c r="O211" s="2">
        <f t="shared" si="30"/>
        <v>-3.1541715673236128</v>
      </c>
      <c r="P211" s="2">
        <f t="shared" si="31"/>
        <v>-1.8270870941082749</v>
      </c>
      <c r="Q211" s="2">
        <f t="shared" si="32"/>
        <v>0.16088151861936226</v>
      </c>
      <c r="R211" s="2">
        <f t="shared" si="33"/>
        <v>1.1608815186193622</v>
      </c>
      <c r="S211" s="2">
        <f t="shared" si="34"/>
        <v>0.13858564895640585</v>
      </c>
      <c r="T211" s="2">
        <f t="shared" si="35"/>
        <v>0</v>
      </c>
    </row>
    <row r="212" spans="1:20" x14ac:dyDescent="0.25">
      <c r="A212">
        <v>0</v>
      </c>
      <c r="B212" t="s">
        <v>829</v>
      </c>
      <c r="C212" t="s">
        <v>12</v>
      </c>
      <c r="D212">
        <v>1</v>
      </c>
      <c r="E212">
        <v>4</v>
      </c>
      <c r="F212">
        <v>4</v>
      </c>
      <c r="G212">
        <v>1</v>
      </c>
      <c r="H212">
        <v>3</v>
      </c>
      <c r="I212">
        <v>29.125</v>
      </c>
      <c r="J212" t="s">
        <v>110</v>
      </c>
      <c r="K212" t="s">
        <v>1060</v>
      </c>
      <c r="L212" s="2">
        <f t="shared" si="27"/>
        <v>4.6875643430993694</v>
      </c>
      <c r="M212" s="2">
        <f t="shared" si="28"/>
        <v>-2.5508070626952604</v>
      </c>
      <c r="N212" s="2">
        <f t="shared" si="29"/>
        <v>-0.1542233918454802</v>
      </c>
      <c r="O212" s="2">
        <f t="shared" si="30"/>
        <v>-3.1541715673236128</v>
      </c>
      <c r="P212" s="2">
        <f t="shared" si="31"/>
        <v>-1.171637678764984</v>
      </c>
      <c r="Q212" s="2">
        <f t="shared" si="32"/>
        <v>0.30985907589009942</v>
      </c>
      <c r="R212" s="2">
        <f t="shared" si="33"/>
        <v>1.3098590758900994</v>
      </c>
      <c r="S212" s="2">
        <f t="shared" si="34"/>
        <v>0.23655909371742018</v>
      </c>
      <c r="T212" s="2">
        <f t="shared" si="35"/>
        <v>0</v>
      </c>
    </row>
    <row r="213" spans="1:20" x14ac:dyDescent="0.25">
      <c r="A213">
        <v>1</v>
      </c>
      <c r="B213" t="s">
        <v>836</v>
      </c>
      <c r="C213" t="s">
        <v>12</v>
      </c>
      <c r="D213">
        <v>1</v>
      </c>
      <c r="E213">
        <v>3</v>
      </c>
      <c r="F213">
        <v>1</v>
      </c>
      <c r="G213">
        <v>1</v>
      </c>
      <c r="H213">
        <v>2</v>
      </c>
      <c r="I213">
        <v>18.75</v>
      </c>
      <c r="J213" t="s">
        <v>13</v>
      </c>
      <c r="K213" t="s">
        <v>1060</v>
      </c>
      <c r="L213" s="2">
        <f t="shared" si="27"/>
        <v>4.6875643430993694</v>
      </c>
      <c r="M213" s="2">
        <f t="shared" si="28"/>
        <v>-2.5508070626952604</v>
      </c>
      <c r="N213" s="2">
        <f t="shared" si="29"/>
        <v>-0.11566754388411016</v>
      </c>
      <c r="O213" s="2">
        <f t="shared" si="30"/>
        <v>-2.1027810448824087</v>
      </c>
      <c r="P213" s="2">
        <f t="shared" si="31"/>
        <v>-8.1691308362410009E-2</v>
      </c>
      <c r="Q213" s="2">
        <f t="shared" si="32"/>
        <v>0.92155639154470659</v>
      </c>
      <c r="R213" s="2">
        <f t="shared" si="33"/>
        <v>1.9215563915447067</v>
      </c>
      <c r="S213" s="2">
        <f t="shared" si="34"/>
        <v>0.47958852292848037</v>
      </c>
      <c r="T213" s="2">
        <f t="shared" si="35"/>
        <v>0</v>
      </c>
    </row>
    <row r="214" spans="1:20" x14ac:dyDescent="0.25">
      <c r="A214">
        <v>1</v>
      </c>
      <c r="B214" t="s">
        <v>838</v>
      </c>
      <c r="C214" t="s">
        <v>17</v>
      </c>
      <c r="D214">
        <v>0</v>
      </c>
      <c r="E214">
        <v>50</v>
      </c>
      <c r="F214">
        <v>0</v>
      </c>
      <c r="G214">
        <v>0</v>
      </c>
      <c r="H214">
        <v>2</v>
      </c>
      <c r="I214">
        <v>10.5</v>
      </c>
      <c r="J214" t="s">
        <v>13</v>
      </c>
      <c r="K214" t="s">
        <v>1060</v>
      </c>
      <c r="L214" s="2">
        <f t="shared" si="27"/>
        <v>4.6875643430993694</v>
      </c>
      <c r="M214" s="2">
        <f t="shared" si="28"/>
        <v>0</v>
      </c>
      <c r="N214" s="2">
        <f t="shared" si="29"/>
        <v>-1.9277923980685026</v>
      </c>
      <c r="O214" s="2">
        <f t="shared" si="30"/>
        <v>-2.1027810448824087</v>
      </c>
      <c r="P214" s="2">
        <f t="shared" si="31"/>
        <v>0.65699090014845796</v>
      </c>
      <c r="Q214" s="2">
        <f t="shared" si="32"/>
        <v>1.9289791017609701</v>
      </c>
      <c r="R214" s="2">
        <f t="shared" si="33"/>
        <v>2.9289791017609703</v>
      </c>
      <c r="S214" s="2">
        <f t="shared" si="34"/>
        <v>0.65858411232815661</v>
      </c>
      <c r="T214" s="2">
        <f t="shared" si="35"/>
        <v>1</v>
      </c>
    </row>
    <row r="215" spans="1:20" x14ac:dyDescent="0.25">
      <c r="A215">
        <v>1</v>
      </c>
      <c r="B215" t="s">
        <v>851</v>
      </c>
      <c r="C215" t="s">
        <v>17</v>
      </c>
      <c r="D215">
        <v>0</v>
      </c>
      <c r="E215">
        <v>33</v>
      </c>
      <c r="F215">
        <v>0</v>
      </c>
      <c r="G215">
        <v>0</v>
      </c>
      <c r="H215">
        <v>1</v>
      </c>
      <c r="I215">
        <v>27.720800000000001</v>
      </c>
      <c r="J215" t="s">
        <v>21</v>
      </c>
      <c r="K215" t="s">
        <v>1060</v>
      </c>
      <c r="L215" s="2">
        <f t="shared" si="27"/>
        <v>4.6875643430993694</v>
      </c>
      <c r="M215" s="2">
        <f t="shared" si="28"/>
        <v>0</v>
      </c>
      <c r="N215" s="2">
        <f t="shared" si="29"/>
        <v>-1.2723429827252117</v>
      </c>
      <c r="O215" s="2">
        <f t="shared" si="30"/>
        <v>-1.0513905224412043</v>
      </c>
      <c r="P215" s="2">
        <f t="shared" si="31"/>
        <v>2.3638308379329533</v>
      </c>
      <c r="Q215" s="2">
        <f t="shared" si="32"/>
        <v>10.631601483130947</v>
      </c>
      <c r="R215" s="2">
        <f t="shared" si="33"/>
        <v>11.631601483130947</v>
      </c>
      <c r="S215" s="2">
        <f t="shared" si="34"/>
        <v>0.91402731589022568</v>
      </c>
      <c r="T215" s="2">
        <f t="shared" si="35"/>
        <v>1</v>
      </c>
    </row>
    <row r="216" spans="1:20" x14ac:dyDescent="0.25">
      <c r="A216">
        <v>1</v>
      </c>
      <c r="B216" t="s">
        <v>854</v>
      </c>
      <c r="C216" t="s">
        <v>17</v>
      </c>
      <c r="D216">
        <v>0</v>
      </c>
      <c r="E216">
        <v>33</v>
      </c>
      <c r="F216">
        <v>0</v>
      </c>
      <c r="G216">
        <v>0</v>
      </c>
      <c r="H216">
        <v>1</v>
      </c>
      <c r="I216">
        <v>86.5</v>
      </c>
      <c r="J216" t="s">
        <v>13</v>
      </c>
      <c r="K216" t="s">
        <v>1060</v>
      </c>
      <c r="L216" s="2">
        <f t="shared" si="27"/>
        <v>4.6875643430993694</v>
      </c>
      <c r="M216" s="2">
        <f t="shared" si="28"/>
        <v>0</v>
      </c>
      <c r="N216" s="2">
        <f t="shared" si="29"/>
        <v>-1.2723429827252117</v>
      </c>
      <c r="O216" s="2">
        <f t="shared" si="30"/>
        <v>-1.0513905224412043</v>
      </c>
      <c r="P216" s="2">
        <f t="shared" si="31"/>
        <v>2.3638308379329533</v>
      </c>
      <c r="Q216" s="2">
        <f t="shared" si="32"/>
        <v>10.631601483130947</v>
      </c>
      <c r="R216" s="2">
        <f t="shared" si="33"/>
        <v>11.631601483130947</v>
      </c>
      <c r="S216" s="2">
        <f t="shared" si="34"/>
        <v>0.91402731589022568</v>
      </c>
      <c r="T216" s="2">
        <f t="shared" si="35"/>
        <v>1</v>
      </c>
    </row>
    <row r="217" spans="1:20" x14ac:dyDescent="0.25">
      <c r="A217">
        <v>0</v>
      </c>
      <c r="B217" t="s">
        <v>867</v>
      </c>
      <c r="C217" t="s">
        <v>12</v>
      </c>
      <c r="D217">
        <v>1</v>
      </c>
      <c r="E217">
        <v>38.5</v>
      </c>
      <c r="F217">
        <v>0</v>
      </c>
      <c r="G217">
        <v>0</v>
      </c>
      <c r="H217">
        <v>3</v>
      </c>
      <c r="I217">
        <v>7.25</v>
      </c>
      <c r="J217" t="s">
        <v>13</v>
      </c>
      <c r="K217" t="s">
        <v>1060</v>
      </c>
      <c r="L217" s="2">
        <f t="shared" si="27"/>
        <v>4.6875643430993694</v>
      </c>
      <c r="M217" s="2">
        <f t="shared" si="28"/>
        <v>-2.5508070626952604</v>
      </c>
      <c r="N217" s="2">
        <f t="shared" si="29"/>
        <v>-1.484400146512747</v>
      </c>
      <c r="O217" s="2">
        <f t="shared" si="30"/>
        <v>-3.1541715673236128</v>
      </c>
      <c r="P217" s="2">
        <f t="shared" si="31"/>
        <v>-2.5018144334322505</v>
      </c>
      <c r="Q217" s="2">
        <f t="shared" si="32"/>
        <v>8.1936195895255817E-2</v>
      </c>
      <c r="R217" s="2">
        <f t="shared" si="33"/>
        <v>1.0819361958952558</v>
      </c>
      <c r="S217" s="2">
        <f t="shared" si="34"/>
        <v>7.573107934286008E-2</v>
      </c>
      <c r="T217" s="2">
        <f t="shared" si="35"/>
        <v>0</v>
      </c>
    </row>
    <row r="218" spans="1:20" x14ac:dyDescent="0.25">
      <c r="A218">
        <v>1</v>
      </c>
      <c r="B218" t="s">
        <v>879</v>
      </c>
      <c r="C218" t="s">
        <v>17</v>
      </c>
      <c r="D218">
        <v>0</v>
      </c>
      <c r="E218">
        <v>35</v>
      </c>
      <c r="F218">
        <v>1</v>
      </c>
      <c r="G218">
        <v>0</v>
      </c>
      <c r="H218">
        <v>1</v>
      </c>
      <c r="I218">
        <v>57.75</v>
      </c>
      <c r="J218" t="s">
        <v>21</v>
      </c>
      <c r="K218" t="s">
        <v>1060</v>
      </c>
      <c r="L218" s="2">
        <f t="shared" si="27"/>
        <v>4.6875643430993694</v>
      </c>
      <c r="M218" s="2">
        <f t="shared" si="28"/>
        <v>0</v>
      </c>
      <c r="N218" s="2">
        <f t="shared" si="29"/>
        <v>-1.3494546786479518</v>
      </c>
      <c r="O218" s="2">
        <f t="shared" si="30"/>
        <v>-1.0513905224412043</v>
      </c>
      <c r="P218" s="2">
        <f t="shared" si="31"/>
        <v>2.2867191420102131</v>
      </c>
      <c r="Q218" s="2">
        <f t="shared" si="32"/>
        <v>9.8425925019667719</v>
      </c>
      <c r="R218" s="2">
        <f t="shared" si="33"/>
        <v>10.842592501966772</v>
      </c>
      <c r="S218" s="2">
        <f t="shared" si="34"/>
        <v>0.90777113501050544</v>
      </c>
      <c r="T218" s="2">
        <f t="shared" si="35"/>
        <v>1</v>
      </c>
    </row>
    <row r="219" spans="1:20" x14ac:dyDescent="0.25">
      <c r="A219">
        <v>1</v>
      </c>
      <c r="B219" t="s">
        <v>888</v>
      </c>
      <c r="C219" t="s">
        <v>17</v>
      </c>
      <c r="D219">
        <v>0</v>
      </c>
      <c r="E219">
        <v>18</v>
      </c>
      <c r="F219">
        <v>0</v>
      </c>
      <c r="G219">
        <v>2</v>
      </c>
      <c r="H219">
        <v>2</v>
      </c>
      <c r="I219">
        <v>13</v>
      </c>
      <c r="J219" t="s">
        <v>13</v>
      </c>
      <c r="K219" t="s">
        <v>1060</v>
      </c>
      <c r="L219" s="2">
        <f t="shared" si="27"/>
        <v>4.6875643430993694</v>
      </c>
      <c r="M219" s="2">
        <f t="shared" si="28"/>
        <v>0</v>
      </c>
      <c r="N219" s="2">
        <f t="shared" si="29"/>
        <v>-0.69400526330466095</v>
      </c>
      <c r="O219" s="2">
        <f t="shared" si="30"/>
        <v>-2.1027810448824087</v>
      </c>
      <c r="P219" s="2">
        <f t="shared" si="31"/>
        <v>1.8907780349122998</v>
      </c>
      <c r="Q219" s="2">
        <f t="shared" si="32"/>
        <v>6.6245207849727796</v>
      </c>
      <c r="R219" s="2">
        <f t="shared" si="33"/>
        <v>7.6245207849727796</v>
      </c>
      <c r="S219" s="2">
        <f t="shared" si="34"/>
        <v>0.86884421615442287</v>
      </c>
      <c r="T219" s="2">
        <f t="shared" si="35"/>
        <v>1</v>
      </c>
    </row>
    <row r="220" spans="1:20" x14ac:dyDescent="0.25">
      <c r="A220">
        <v>1</v>
      </c>
      <c r="B220" t="s">
        <v>889</v>
      </c>
      <c r="C220" t="s">
        <v>12</v>
      </c>
      <c r="D220">
        <v>1</v>
      </c>
      <c r="E220">
        <v>35</v>
      </c>
      <c r="F220">
        <v>0</v>
      </c>
      <c r="G220">
        <v>0</v>
      </c>
      <c r="H220">
        <v>1</v>
      </c>
      <c r="I220">
        <v>26.287500000000001</v>
      </c>
      <c r="J220" t="s">
        <v>13</v>
      </c>
      <c r="K220" t="s">
        <v>1060</v>
      </c>
      <c r="L220" s="2">
        <f t="shared" si="27"/>
        <v>4.6875643430993694</v>
      </c>
      <c r="M220" s="2">
        <f t="shared" si="28"/>
        <v>-2.5508070626952604</v>
      </c>
      <c r="N220" s="2">
        <f t="shared" si="29"/>
        <v>-1.3494546786479518</v>
      </c>
      <c r="O220" s="2">
        <f t="shared" si="30"/>
        <v>-1.0513905224412043</v>
      </c>
      <c r="P220" s="2">
        <f t="shared" si="31"/>
        <v>-0.26408792068504705</v>
      </c>
      <c r="Q220" s="2">
        <f t="shared" si="32"/>
        <v>0.76790602186515033</v>
      </c>
      <c r="R220" s="2">
        <f t="shared" si="33"/>
        <v>1.7679060218651503</v>
      </c>
      <c r="S220" s="2">
        <f t="shared" si="34"/>
        <v>0.43435907359770481</v>
      </c>
      <c r="T220" s="2">
        <f t="shared" si="35"/>
        <v>0</v>
      </c>
    </row>
    <row r="221" spans="1:20" x14ac:dyDescent="0.25">
      <c r="A221">
        <v>1</v>
      </c>
      <c r="B221" t="s">
        <v>892</v>
      </c>
      <c r="C221" t="s">
        <v>12</v>
      </c>
      <c r="D221">
        <v>1</v>
      </c>
      <c r="E221">
        <v>56</v>
      </c>
      <c r="F221">
        <v>0</v>
      </c>
      <c r="G221">
        <v>0</v>
      </c>
      <c r="H221">
        <v>1</v>
      </c>
      <c r="I221">
        <v>35.5</v>
      </c>
      <c r="J221" t="s">
        <v>21</v>
      </c>
      <c r="K221" t="s">
        <v>1060</v>
      </c>
      <c r="L221" s="2">
        <f t="shared" si="27"/>
        <v>4.6875643430993694</v>
      </c>
      <c r="M221" s="2">
        <f t="shared" si="28"/>
        <v>-2.5508070626952604</v>
      </c>
      <c r="N221" s="2">
        <f t="shared" si="29"/>
        <v>-2.1591274858367226</v>
      </c>
      <c r="O221" s="2">
        <f t="shared" si="30"/>
        <v>-1.0513905224412043</v>
      </c>
      <c r="P221" s="2">
        <f t="shared" si="31"/>
        <v>-1.0737607278738179</v>
      </c>
      <c r="Q221" s="2">
        <f t="shared" si="32"/>
        <v>0.34172097828592557</v>
      </c>
      <c r="R221" s="2">
        <f t="shared" si="33"/>
        <v>1.3417209782859256</v>
      </c>
      <c r="S221" s="2">
        <f t="shared" si="34"/>
        <v>0.25468855582960376</v>
      </c>
      <c r="T221" s="2">
        <f t="shared" si="35"/>
        <v>0</v>
      </c>
    </row>
    <row r="222" spans="1:20" x14ac:dyDescent="0.25">
      <c r="A222">
        <v>1</v>
      </c>
      <c r="B222" t="s">
        <v>898</v>
      </c>
      <c r="C222" t="s">
        <v>17</v>
      </c>
      <c r="D222">
        <v>0</v>
      </c>
      <c r="E222">
        <v>18</v>
      </c>
      <c r="F222">
        <v>0</v>
      </c>
      <c r="G222">
        <v>0</v>
      </c>
      <c r="H222">
        <v>3</v>
      </c>
      <c r="I222">
        <v>7.4958</v>
      </c>
      <c r="J222" t="s">
        <v>13</v>
      </c>
      <c r="K222" t="s">
        <v>1060</v>
      </c>
      <c r="L222" s="2">
        <f t="shared" si="27"/>
        <v>4.6875643430993694</v>
      </c>
      <c r="M222" s="2">
        <f t="shared" si="28"/>
        <v>0</v>
      </c>
      <c r="N222" s="2">
        <f t="shared" si="29"/>
        <v>-0.69400526330466095</v>
      </c>
      <c r="O222" s="2">
        <f t="shared" si="30"/>
        <v>-3.1541715673236128</v>
      </c>
      <c r="P222" s="2">
        <f t="shared" si="31"/>
        <v>0.83938751247109566</v>
      </c>
      <c r="Q222" s="2">
        <f t="shared" si="32"/>
        <v>2.3149486652888371</v>
      </c>
      <c r="R222" s="2">
        <f t="shared" si="33"/>
        <v>3.3149486652888371</v>
      </c>
      <c r="S222" s="2">
        <f t="shared" si="34"/>
        <v>0.69833620337138214</v>
      </c>
      <c r="T222" s="2">
        <f t="shared" si="35"/>
        <v>1</v>
      </c>
    </row>
    <row r="223" spans="1:20" x14ac:dyDescent="0.25">
      <c r="A223">
        <v>0</v>
      </c>
      <c r="B223" t="s">
        <v>904</v>
      </c>
      <c r="C223" t="s">
        <v>12</v>
      </c>
      <c r="D223">
        <v>1</v>
      </c>
      <c r="E223">
        <v>40</v>
      </c>
      <c r="F223">
        <v>1</v>
      </c>
      <c r="G223">
        <v>4</v>
      </c>
      <c r="H223">
        <v>3</v>
      </c>
      <c r="I223">
        <v>27.9</v>
      </c>
      <c r="J223" t="s">
        <v>13</v>
      </c>
      <c r="K223" t="s">
        <v>1060</v>
      </c>
      <c r="L223" s="2">
        <f t="shared" si="27"/>
        <v>4.6875643430993694</v>
      </c>
      <c r="M223" s="2">
        <f t="shared" si="28"/>
        <v>-2.5508070626952604</v>
      </c>
      <c r="N223" s="2">
        <f t="shared" si="29"/>
        <v>-1.542233918454802</v>
      </c>
      <c r="O223" s="2">
        <f t="shared" si="30"/>
        <v>-3.1541715673236128</v>
      </c>
      <c r="P223" s="2">
        <f t="shared" si="31"/>
        <v>-2.5596482053743057</v>
      </c>
      <c r="Q223" s="2">
        <f t="shared" si="32"/>
        <v>7.7331940619685804E-2</v>
      </c>
      <c r="R223" s="2">
        <f t="shared" si="33"/>
        <v>1.0773319406196857</v>
      </c>
      <c r="S223" s="2">
        <f t="shared" si="34"/>
        <v>7.1780978270452239E-2</v>
      </c>
      <c r="T223" s="2">
        <f t="shared" si="35"/>
        <v>0</v>
      </c>
    </row>
    <row r="224" spans="1:20" x14ac:dyDescent="0.25">
      <c r="A224">
        <v>0</v>
      </c>
      <c r="B224" t="s">
        <v>907</v>
      </c>
      <c r="C224" t="s">
        <v>12</v>
      </c>
      <c r="D224">
        <v>1</v>
      </c>
      <c r="E224">
        <v>35</v>
      </c>
      <c r="F224">
        <v>0</v>
      </c>
      <c r="G224">
        <v>0</v>
      </c>
      <c r="H224">
        <v>2</v>
      </c>
      <c r="I224">
        <v>10.5</v>
      </c>
      <c r="J224" t="s">
        <v>13</v>
      </c>
      <c r="K224" t="s">
        <v>1060</v>
      </c>
      <c r="L224" s="2">
        <f t="shared" si="27"/>
        <v>4.6875643430993694</v>
      </c>
      <c r="M224" s="2">
        <f t="shared" si="28"/>
        <v>-2.5508070626952604</v>
      </c>
      <c r="N224" s="2">
        <f t="shared" si="29"/>
        <v>-1.3494546786479518</v>
      </c>
      <c r="O224" s="2">
        <f t="shared" si="30"/>
        <v>-2.1027810448824087</v>
      </c>
      <c r="P224" s="2">
        <f t="shared" si="31"/>
        <v>-1.3154784431262514</v>
      </c>
      <c r="Q224" s="2">
        <f t="shared" si="32"/>
        <v>0.26834590426774457</v>
      </c>
      <c r="R224" s="2">
        <f t="shared" si="33"/>
        <v>1.2683459042677445</v>
      </c>
      <c r="S224" s="2">
        <f t="shared" si="34"/>
        <v>0.21157154634615941</v>
      </c>
      <c r="T224" s="2">
        <f t="shared" si="35"/>
        <v>0</v>
      </c>
    </row>
    <row r="225" spans="1:20" x14ac:dyDescent="0.25">
      <c r="A225">
        <v>1</v>
      </c>
      <c r="B225" t="s">
        <v>910</v>
      </c>
      <c r="C225" t="s">
        <v>17</v>
      </c>
      <c r="D225">
        <v>0</v>
      </c>
      <c r="E225">
        <v>40</v>
      </c>
      <c r="F225">
        <v>0</v>
      </c>
      <c r="G225">
        <v>0</v>
      </c>
      <c r="H225">
        <v>2</v>
      </c>
      <c r="I225">
        <v>13</v>
      </c>
      <c r="J225" t="s">
        <v>13</v>
      </c>
      <c r="K225" t="s">
        <v>1060</v>
      </c>
      <c r="L225" s="2">
        <f t="shared" si="27"/>
        <v>4.6875643430993694</v>
      </c>
      <c r="M225" s="2">
        <f t="shared" si="28"/>
        <v>0</v>
      </c>
      <c r="N225" s="2">
        <f t="shared" si="29"/>
        <v>-1.542233918454802</v>
      </c>
      <c r="O225" s="2">
        <f t="shared" si="30"/>
        <v>-2.1027810448824087</v>
      </c>
      <c r="P225" s="2">
        <f t="shared" si="31"/>
        <v>1.0425493797621588</v>
      </c>
      <c r="Q225" s="2">
        <f t="shared" si="32"/>
        <v>2.8364389647863533</v>
      </c>
      <c r="R225" s="2">
        <f t="shared" si="33"/>
        <v>3.8364389647863533</v>
      </c>
      <c r="S225" s="2">
        <f t="shared" si="34"/>
        <v>0.73934161101512819</v>
      </c>
      <c r="T225" s="2">
        <f t="shared" si="35"/>
        <v>1</v>
      </c>
    </row>
    <row r="226" spans="1:20" x14ac:dyDescent="0.25">
      <c r="A226">
        <v>0</v>
      </c>
      <c r="B226" t="s">
        <v>912</v>
      </c>
      <c r="C226" t="s">
        <v>12</v>
      </c>
      <c r="D226">
        <v>1</v>
      </c>
      <c r="E226">
        <v>24</v>
      </c>
      <c r="F226">
        <v>1</v>
      </c>
      <c r="G226">
        <v>0</v>
      </c>
      <c r="H226">
        <v>1</v>
      </c>
      <c r="I226">
        <v>60</v>
      </c>
      <c r="J226" t="s">
        <v>13</v>
      </c>
      <c r="K226" t="s">
        <v>1060</v>
      </c>
      <c r="L226" s="2">
        <f t="shared" si="27"/>
        <v>4.6875643430993694</v>
      </c>
      <c r="M226" s="2">
        <f t="shared" si="28"/>
        <v>-2.5508070626952604</v>
      </c>
      <c r="N226" s="2">
        <f t="shared" si="29"/>
        <v>-0.92534035107288126</v>
      </c>
      <c r="O226" s="2">
        <f t="shared" si="30"/>
        <v>-1.0513905224412043</v>
      </c>
      <c r="P226" s="2">
        <f t="shared" si="31"/>
        <v>0.16002640689002345</v>
      </c>
      <c r="Q226" s="2">
        <f t="shared" si="32"/>
        <v>1.1735418601734839</v>
      </c>
      <c r="R226" s="2">
        <f t="shared" si="33"/>
        <v>2.1735418601734837</v>
      </c>
      <c r="S226" s="2">
        <f t="shared" si="34"/>
        <v>0.53992144419975252</v>
      </c>
      <c r="T226" s="2">
        <f t="shared" si="35"/>
        <v>1</v>
      </c>
    </row>
    <row r="227" spans="1:20" x14ac:dyDescent="0.25">
      <c r="A227">
        <v>1</v>
      </c>
      <c r="B227" t="s">
        <v>913</v>
      </c>
      <c r="C227" t="s">
        <v>17</v>
      </c>
      <c r="D227">
        <v>0</v>
      </c>
      <c r="E227">
        <v>18</v>
      </c>
      <c r="F227">
        <v>1</v>
      </c>
      <c r="G227">
        <v>0</v>
      </c>
      <c r="H227">
        <v>1</v>
      </c>
      <c r="I227">
        <v>60</v>
      </c>
      <c r="J227" t="s">
        <v>13</v>
      </c>
      <c r="K227" t="s">
        <v>1060</v>
      </c>
      <c r="L227" s="2">
        <f t="shared" si="27"/>
        <v>4.6875643430993694</v>
      </c>
      <c r="M227" s="2">
        <f t="shared" si="28"/>
        <v>0</v>
      </c>
      <c r="N227" s="2">
        <f t="shared" si="29"/>
        <v>-0.69400526330466095</v>
      </c>
      <c r="O227" s="2">
        <f t="shared" si="30"/>
        <v>-1.0513905224412043</v>
      </c>
      <c r="P227" s="2">
        <f t="shared" si="31"/>
        <v>2.9421685573535044</v>
      </c>
      <c r="Q227" s="2">
        <f t="shared" si="32"/>
        <v>18.956910919258309</v>
      </c>
      <c r="R227" s="2">
        <f t="shared" si="33"/>
        <v>19.956910919258309</v>
      </c>
      <c r="S227" s="2">
        <f t="shared" si="34"/>
        <v>0.9498920447134428</v>
      </c>
      <c r="T227" s="2">
        <f t="shared" si="35"/>
        <v>1</v>
      </c>
    </row>
    <row r="228" spans="1:20" x14ac:dyDescent="0.25">
      <c r="A228">
        <v>1</v>
      </c>
      <c r="B228" t="s">
        <v>919</v>
      </c>
      <c r="C228" t="s">
        <v>12</v>
      </c>
      <c r="D228">
        <v>1</v>
      </c>
      <c r="E228">
        <v>6</v>
      </c>
      <c r="F228">
        <v>0</v>
      </c>
      <c r="G228">
        <v>2</v>
      </c>
      <c r="H228">
        <v>1</v>
      </c>
      <c r="I228">
        <v>134.5</v>
      </c>
      <c r="J228" t="s">
        <v>21</v>
      </c>
      <c r="K228" t="s">
        <v>1060</v>
      </c>
      <c r="L228" s="2">
        <f t="shared" si="27"/>
        <v>4.6875643430993694</v>
      </c>
      <c r="M228" s="2">
        <f t="shared" si="28"/>
        <v>-2.5508070626952604</v>
      </c>
      <c r="N228" s="2">
        <f t="shared" si="29"/>
        <v>-0.23133508776822032</v>
      </c>
      <c r="O228" s="2">
        <f t="shared" si="30"/>
        <v>-1.0513905224412043</v>
      </c>
      <c r="P228" s="2">
        <f t="shared" si="31"/>
        <v>0.8540316701946844</v>
      </c>
      <c r="Q228" s="2">
        <f t="shared" si="32"/>
        <v>2.3490985767209152</v>
      </c>
      <c r="R228" s="2">
        <f t="shared" si="33"/>
        <v>3.3490985767209152</v>
      </c>
      <c r="S228" s="2">
        <f t="shared" si="34"/>
        <v>0.70141219283575262</v>
      </c>
      <c r="T228" s="2">
        <f t="shared" si="35"/>
        <v>1</v>
      </c>
    </row>
    <row r="229" spans="1:20" x14ac:dyDescent="0.25">
      <c r="A229">
        <v>1</v>
      </c>
      <c r="B229" t="s">
        <v>924</v>
      </c>
      <c r="C229" t="s">
        <v>12</v>
      </c>
      <c r="D229">
        <v>1</v>
      </c>
      <c r="E229">
        <v>32</v>
      </c>
      <c r="F229">
        <v>0</v>
      </c>
      <c r="G229">
        <v>0</v>
      </c>
      <c r="H229">
        <v>1</v>
      </c>
      <c r="I229">
        <v>30.5</v>
      </c>
      <c r="J229" t="s">
        <v>21</v>
      </c>
      <c r="K229" t="s">
        <v>1060</v>
      </c>
      <c r="L229" s="2">
        <f t="shared" si="27"/>
        <v>4.6875643430993694</v>
      </c>
      <c r="M229" s="2">
        <f t="shared" si="28"/>
        <v>-2.5508070626952604</v>
      </c>
      <c r="N229" s="2">
        <f t="shared" si="29"/>
        <v>-1.2337871347638416</v>
      </c>
      <c r="O229" s="2">
        <f t="shared" si="30"/>
        <v>-1.0513905224412043</v>
      </c>
      <c r="P229" s="2">
        <f t="shared" si="31"/>
        <v>-0.14842037680093689</v>
      </c>
      <c r="Q229" s="2">
        <f t="shared" si="32"/>
        <v>0.86206864510121162</v>
      </c>
      <c r="R229" s="2">
        <f t="shared" si="33"/>
        <v>1.8620686451012116</v>
      </c>
      <c r="S229" s="2">
        <f t="shared" si="34"/>
        <v>0.46296287055215107</v>
      </c>
      <c r="T229" s="2">
        <f t="shared" si="35"/>
        <v>0</v>
      </c>
    </row>
    <row r="230" spans="1:20" x14ac:dyDescent="0.25">
      <c r="A230">
        <v>0</v>
      </c>
      <c r="B230" t="s">
        <v>928</v>
      </c>
      <c r="C230" t="s">
        <v>12</v>
      </c>
      <c r="D230">
        <v>1</v>
      </c>
      <c r="E230">
        <v>41</v>
      </c>
      <c r="F230">
        <v>0</v>
      </c>
      <c r="G230">
        <v>0</v>
      </c>
      <c r="H230">
        <v>2</v>
      </c>
      <c r="I230">
        <v>15.0458</v>
      </c>
      <c r="J230" t="s">
        <v>21</v>
      </c>
      <c r="K230" t="s">
        <v>1060</v>
      </c>
      <c r="L230" s="2">
        <f t="shared" si="27"/>
        <v>4.6875643430993694</v>
      </c>
      <c r="M230" s="2">
        <f t="shared" si="28"/>
        <v>-2.5508070626952604</v>
      </c>
      <c r="N230" s="2">
        <f t="shared" si="29"/>
        <v>-1.5807897664161721</v>
      </c>
      <c r="O230" s="2">
        <f t="shared" si="30"/>
        <v>-2.1027810448824087</v>
      </c>
      <c r="P230" s="2">
        <f t="shared" si="31"/>
        <v>-1.5468135308944717</v>
      </c>
      <c r="Q230" s="2">
        <f t="shared" si="32"/>
        <v>0.21292537412244006</v>
      </c>
      <c r="R230" s="2">
        <f t="shared" si="33"/>
        <v>1.2129253741224399</v>
      </c>
      <c r="S230" s="2">
        <f t="shared" si="34"/>
        <v>0.17554696988385873</v>
      </c>
      <c r="T230" s="2">
        <f t="shared" si="35"/>
        <v>0</v>
      </c>
    </row>
    <row r="231" spans="1:20" x14ac:dyDescent="0.25">
      <c r="A231">
        <v>1</v>
      </c>
      <c r="B231" t="s">
        <v>931</v>
      </c>
      <c r="C231" t="s">
        <v>17</v>
      </c>
      <c r="D231">
        <v>0</v>
      </c>
      <c r="E231">
        <v>43</v>
      </c>
      <c r="F231">
        <v>1</v>
      </c>
      <c r="G231">
        <v>0</v>
      </c>
      <c r="H231">
        <v>1</v>
      </c>
      <c r="I231">
        <v>55.441699999999997</v>
      </c>
      <c r="J231" t="s">
        <v>21</v>
      </c>
      <c r="K231" t="s">
        <v>1060</v>
      </c>
      <c r="L231" s="2">
        <f t="shared" si="27"/>
        <v>4.6875643430993694</v>
      </c>
      <c r="M231" s="2">
        <f t="shared" si="28"/>
        <v>0</v>
      </c>
      <c r="N231" s="2">
        <f t="shared" si="29"/>
        <v>-1.6579014623389121</v>
      </c>
      <c r="O231" s="2">
        <f t="shared" si="30"/>
        <v>-1.0513905224412043</v>
      </c>
      <c r="P231" s="2">
        <f t="shared" si="31"/>
        <v>1.9782723583192532</v>
      </c>
      <c r="Q231" s="2">
        <f t="shared" si="32"/>
        <v>7.2302409231482487</v>
      </c>
      <c r="R231" s="2">
        <f t="shared" si="33"/>
        <v>8.2302409231482478</v>
      </c>
      <c r="S231" s="2">
        <f t="shared" si="34"/>
        <v>0.87849687398731979</v>
      </c>
      <c r="T231" s="2">
        <f t="shared" si="35"/>
        <v>1</v>
      </c>
    </row>
    <row r="232" spans="1:20" x14ac:dyDescent="0.25">
      <c r="A232">
        <v>1</v>
      </c>
      <c r="B232" t="s">
        <v>934</v>
      </c>
      <c r="C232" t="s">
        <v>17</v>
      </c>
      <c r="D232">
        <v>0</v>
      </c>
      <c r="E232">
        <v>62</v>
      </c>
      <c r="F232">
        <v>0</v>
      </c>
      <c r="G232">
        <v>0</v>
      </c>
      <c r="H232">
        <v>1</v>
      </c>
      <c r="I232">
        <v>80</v>
      </c>
      <c r="K232" t="s">
        <v>1060</v>
      </c>
      <c r="L232" s="2">
        <f t="shared" si="27"/>
        <v>4.6875643430993694</v>
      </c>
      <c r="M232" s="2">
        <f t="shared" si="28"/>
        <v>0</v>
      </c>
      <c r="N232" s="2">
        <f t="shared" si="29"/>
        <v>-2.390462573604943</v>
      </c>
      <c r="O232" s="2">
        <f t="shared" si="30"/>
        <v>-1.0513905224412043</v>
      </c>
      <c r="P232" s="2">
        <f t="shared" si="31"/>
        <v>1.2457112470532221</v>
      </c>
      <c r="Q232" s="2">
        <f t="shared" si="32"/>
        <v>3.4754057926180644</v>
      </c>
      <c r="R232" s="2">
        <f t="shared" si="33"/>
        <v>4.4754057926180639</v>
      </c>
      <c r="S232" s="2">
        <f t="shared" si="34"/>
        <v>0.77655657467989947</v>
      </c>
      <c r="T232" s="2">
        <f t="shared" si="35"/>
        <v>1</v>
      </c>
    </row>
    <row r="233" spans="1:20" x14ac:dyDescent="0.25">
      <c r="A233">
        <v>0</v>
      </c>
      <c r="B233" t="s">
        <v>939</v>
      </c>
      <c r="C233" t="s">
        <v>12</v>
      </c>
      <c r="D233">
        <v>1</v>
      </c>
      <c r="E233">
        <v>67</v>
      </c>
      <c r="F233">
        <v>1</v>
      </c>
      <c r="G233">
        <v>0</v>
      </c>
      <c r="H233">
        <v>1</v>
      </c>
      <c r="I233">
        <v>221.7792</v>
      </c>
      <c r="J233" t="s">
        <v>13</v>
      </c>
      <c r="K233" t="s">
        <v>1060</v>
      </c>
      <c r="L233" s="2">
        <f t="shared" si="27"/>
        <v>4.6875643430993694</v>
      </c>
      <c r="M233" s="2">
        <f t="shared" si="28"/>
        <v>-2.5508070626952604</v>
      </c>
      <c r="N233" s="2">
        <f t="shared" si="29"/>
        <v>-2.5832418134117932</v>
      </c>
      <c r="O233" s="2">
        <f t="shared" si="30"/>
        <v>-1.0513905224412043</v>
      </c>
      <c r="P233" s="2">
        <f t="shared" si="31"/>
        <v>-1.4978750554488884</v>
      </c>
      <c r="Q233" s="2">
        <f t="shared" si="32"/>
        <v>0.22360480348320994</v>
      </c>
      <c r="R233" s="2">
        <f t="shared" si="33"/>
        <v>1.2236048034832099</v>
      </c>
      <c r="S233" s="2">
        <f t="shared" si="34"/>
        <v>0.18274266564390634</v>
      </c>
      <c r="T233" s="2">
        <f t="shared" si="35"/>
        <v>0</v>
      </c>
    </row>
    <row r="234" spans="1:20" x14ac:dyDescent="0.25">
      <c r="A234">
        <v>1</v>
      </c>
      <c r="B234" t="s">
        <v>945</v>
      </c>
      <c r="C234" t="s">
        <v>12</v>
      </c>
      <c r="D234">
        <v>1</v>
      </c>
      <c r="E234">
        <v>44</v>
      </c>
      <c r="F234">
        <v>0</v>
      </c>
      <c r="G234">
        <v>0</v>
      </c>
      <c r="H234">
        <v>3</v>
      </c>
      <c r="I234">
        <v>7.9249999999999998</v>
      </c>
      <c r="J234" t="s">
        <v>13</v>
      </c>
      <c r="K234" t="s">
        <v>1060</v>
      </c>
      <c r="L234" s="2">
        <f t="shared" si="27"/>
        <v>4.6875643430993694</v>
      </c>
      <c r="M234" s="2">
        <f t="shared" si="28"/>
        <v>-2.5508070626952604</v>
      </c>
      <c r="N234" s="2">
        <f t="shared" si="29"/>
        <v>-1.6964573103002822</v>
      </c>
      <c r="O234" s="2">
        <f t="shared" si="30"/>
        <v>-3.1541715673236128</v>
      </c>
      <c r="P234" s="2">
        <f t="shared" si="31"/>
        <v>-2.7138715972197858</v>
      </c>
      <c r="Q234" s="2">
        <f t="shared" si="32"/>
        <v>6.6279701025114712E-2</v>
      </c>
      <c r="R234" s="2">
        <f t="shared" si="33"/>
        <v>1.0662797010251146</v>
      </c>
      <c r="S234" s="2">
        <f t="shared" si="34"/>
        <v>6.2159770050385303E-2</v>
      </c>
      <c r="T234" s="2">
        <f t="shared" si="35"/>
        <v>0</v>
      </c>
    </row>
    <row r="235" spans="1:20" x14ac:dyDescent="0.25">
      <c r="A235">
        <v>0</v>
      </c>
      <c r="B235" t="s">
        <v>946</v>
      </c>
      <c r="C235" t="s">
        <v>12</v>
      </c>
      <c r="D235">
        <v>1</v>
      </c>
      <c r="E235">
        <v>25</v>
      </c>
      <c r="F235">
        <v>0</v>
      </c>
      <c r="G235">
        <v>0</v>
      </c>
      <c r="H235">
        <v>3</v>
      </c>
      <c r="I235">
        <v>7.05</v>
      </c>
      <c r="J235" t="s">
        <v>13</v>
      </c>
      <c r="K235" t="s">
        <v>1060</v>
      </c>
      <c r="L235" s="2">
        <f t="shared" si="27"/>
        <v>4.6875643430993694</v>
      </c>
      <c r="M235" s="2">
        <f t="shared" si="28"/>
        <v>-2.5508070626952604</v>
      </c>
      <c r="N235" s="2">
        <f t="shared" si="29"/>
        <v>-0.96389619903425128</v>
      </c>
      <c r="O235" s="2">
        <f t="shared" si="30"/>
        <v>-3.1541715673236128</v>
      </c>
      <c r="P235" s="2">
        <f t="shared" si="31"/>
        <v>-1.9813104859537551</v>
      </c>
      <c r="Q235" s="2">
        <f t="shared" si="32"/>
        <v>0.13788841802119872</v>
      </c>
      <c r="R235" s="2">
        <f t="shared" si="33"/>
        <v>1.1378884180211988</v>
      </c>
      <c r="S235" s="2">
        <f t="shared" si="34"/>
        <v>0.12117920864419052</v>
      </c>
      <c r="T235" s="2">
        <f t="shared" si="35"/>
        <v>0</v>
      </c>
    </row>
    <row r="236" spans="1:20" x14ac:dyDescent="0.25">
      <c r="A236">
        <v>0</v>
      </c>
      <c r="B236" t="s">
        <v>952</v>
      </c>
      <c r="C236" t="s">
        <v>12</v>
      </c>
      <c r="D236">
        <v>1</v>
      </c>
      <c r="E236">
        <v>14</v>
      </c>
      <c r="F236">
        <v>0</v>
      </c>
      <c r="G236">
        <v>0</v>
      </c>
      <c r="H236">
        <v>2</v>
      </c>
      <c r="I236">
        <v>65</v>
      </c>
      <c r="J236" t="s">
        <v>13</v>
      </c>
      <c r="K236" t="s">
        <v>1060</v>
      </c>
      <c r="L236" s="2">
        <f t="shared" si="27"/>
        <v>4.6875643430993694</v>
      </c>
      <c r="M236" s="2">
        <f t="shared" si="28"/>
        <v>-2.5508070626952604</v>
      </c>
      <c r="N236" s="2">
        <f t="shared" si="29"/>
        <v>-0.53978187145918066</v>
      </c>
      <c r="O236" s="2">
        <f t="shared" si="30"/>
        <v>-2.1027810448824087</v>
      </c>
      <c r="P236" s="2">
        <f t="shared" si="31"/>
        <v>-0.50580563593748029</v>
      </c>
      <c r="Q236" s="2">
        <f t="shared" si="32"/>
        <v>0.60301956544684687</v>
      </c>
      <c r="R236" s="2">
        <f t="shared" si="33"/>
        <v>1.6030195654468469</v>
      </c>
      <c r="S236" s="2">
        <f t="shared" si="34"/>
        <v>0.37617729592636207</v>
      </c>
      <c r="T236" s="2">
        <f t="shared" si="35"/>
        <v>0</v>
      </c>
    </row>
    <row r="237" spans="1:20" x14ac:dyDescent="0.25">
      <c r="A237">
        <v>1</v>
      </c>
      <c r="B237" t="s">
        <v>954</v>
      </c>
      <c r="C237" t="s">
        <v>17</v>
      </c>
      <c r="D237">
        <v>0</v>
      </c>
      <c r="E237">
        <v>18</v>
      </c>
      <c r="F237">
        <v>0</v>
      </c>
      <c r="G237">
        <v>2</v>
      </c>
      <c r="H237">
        <v>1</v>
      </c>
      <c r="I237">
        <v>79.650000000000006</v>
      </c>
      <c r="J237" t="s">
        <v>13</v>
      </c>
      <c r="K237" t="s">
        <v>1060</v>
      </c>
      <c r="L237" s="2">
        <f t="shared" si="27"/>
        <v>4.6875643430993694</v>
      </c>
      <c r="M237" s="2">
        <f t="shared" si="28"/>
        <v>0</v>
      </c>
      <c r="N237" s="2">
        <f t="shared" si="29"/>
        <v>-0.69400526330466095</v>
      </c>
      <c r="O237" s="2">
        <f t="shared" si="30"/>
        <v>-1.0513905224412043</v>
      </c>
      <c r="P237" s="2">
        <f t="shared" si="31"/>
        <v>2.9421685573535044</v>
      </c>
      <c r="Q237" s="2">
        <f t="shared" si="32"/>
        <v>18.956910919258309</v>
      </c>
      <c r="R237" s="2">
        <f t="shared" si="33"/>
        <v>19.956910919258309</v>
      </c>
      <c r="S237" s="2">
        <f t="shared" si="34"/>
        <v>0.9498920447134428</v>
      </c>
      <c r="T237" s="2">
        <f t="shared" si="35"/>
        <v>1</v>
      </c>
    </row>
    <row r="238" spans="1:20" x14ac:dyDescent="0.25">
      <c r="A238">
        <v>1</v>
      </c>
      <c r="B238" t="s">
        <v>975</v>
      </c>
      <c r="C238" t="s">
        <v>17</v>
      </c>
      <c r="D238">
        <v>0</v>
      </c>
      <c r="E238">
        <v>27</v>
      </c>
      <c r="F238">
        <v>0</v>
      </c>
      <c r="G238">
        <v>0</v>
      </c>
      <c r="H238">
        <v>2</v>
      </c>
      <c r="I238">
        <v>10.5</v>
      </c>
      <c r="J238" t="s">
        <v>13</v>
      </c>
      <c r="K238" t="s">
        <v>1060</v>
      </c>
      <c r="L238" s="2">
        <f t="shared" si="27"/>
        <v>4.6875643430993694</v>
      </c>
      <c r="M238" s="2">
        <f t="shared" si="28"/>
        <v>0</v>
      </c>
      <c r="N238" s="2">
        <f t="shared" si="29"/>
        <v>-1.0410078949569914</v>
      </c>
      <c r="O238" s="2">
        <f t="shared" si="30"/>
        <v>-2.1027810448824087</v>
      </c>
      <c r="P238" s="2">
        <f t="shared" si="31"/>
        <v>1.5437754032599691</v>
      </c>
      <c r="Q238" s="2">
        <f t="shared" si="32"/>
        <v>4.6822342659440377</v>
      </c>
      <c r="R238" s="2">
        <f t="shared" si="33"/>
        <v>5.6822342659440377</v>
      </c>
      <c r="S238" s="2">
        <f t="shared" si="34"/>
        <v>0.82401288767810743</v>
      </c>
      <c r="T238" s="2">
        <f t="shared" si="35"/>
        <v>1</v>
      </c>
    </row>
    <row r="239" spans="1:20" x14ac:dyDescent="0.25">
      <c r="A239">
        <v>1</v>
      </c>
      <c r="B239" t="s">
        <v>976</v>
      </c>
      <c r="C239" t="s">
        <v>12</v>
      </c>
      <c r="D239">
        <v>1</v>
      </c>
      <c r="E239">
        <v>31</v>
      </c>
      <c r="F239">
        <v>0</v>
      </c>
      <c r="G239">
        <v>0</v>
      </c>
      <c r="H239">
        <v>1</v>
      </c>
      <c r="I239">
        <v>28.537500000000001</v>
      </c>
      <c r="J239" t="s">
        <v>21</v>
      </c>
      <c r="K239" t="s">
        <v>1060</v>
      </c>
      <c r="L239" s="2">
        <f t="shared" si="27"/>
        <v>4.6875643430993694</v>
      </c>
      <c r="M239" s="2">
        <f t="shared" si="28"/>
        <v>-2.5508070626952604</v>
      </c>
      <c r="N239" s="2">
        <f t="shared" si="29"/>
        <v>-1.1952312868024715</v>
      </c>
      <c r="O239" s="2">
        <f t="shared" si="30"/>
        <v>-1.0513905224412043</v>
      </c>
      <c r="P239" s="2">
        <f t="shared" si="31"/>
        <v>-0.10986452883956677</v>
      </c>
      <c r="Q239" s="2">
        <f t="shared" si="32"/>
        <v>0.8959555032071328</v>
      </c>
      <c r="R239" s="2">
        <f t="shared" si="33"/>
        <v>1.8959555032071327</v>
      </c>
      <c r="S239" s="2">
        <f t="shared" si="34"/>
        <v>0.4725614613273178</v>
      </c>
      <c r="T239" s="2">
        <f t="shared" si="35"/>
        <v>0</v>
      </c>
    </row>
    <row r="240" spans="1:20" x14ac:dyDescent="0.25">
      <c r="A240">
        <v>1</v>
      </c>
      <c r="B240" t="s">
        <v>979</v>
      </c>
      <c r="C240" t="s">
        <v>17</v>
      </c>
      <c r="D240">
        <v>0</v>
      </c>
      <c r="E240">
        <v>63</v>
      </c>
      <c r="F240">
        <v>0</v>
      </c>
      <c r="G240">
        <v>0</v>
      </c>
      <c r="H240">
        <v>3</v>
      </c>
      <c r="I240">
        <v>9.5875000000000004</v>
      </c>
      <c r="J240" t="s">
        <v>13</v>
      </c>
      <c r="K240" t="s">
        <v>1060</v>
      </c>
      <c r="L240" s="2">
        <f t="shared" si="27"/>
        <v>4.6875643430993694</v>
      </c>
      <c r="M240" s="2">
        <f t="shared" si="28"/>
        <v>0</v>
      </c>
      <c r="N240" s="2">
        <f t="shared" si="29"/>
        <v>-2.4290184215663131</v>
      </c>
      <c r="O240" s="2">
        <f t="shared" si="30"/>
        <v>-3.1541715673236128</v>
      </c>
      <c r="P240" s="2">
        <f t="shared" si="31"/>
        <v>-0.89562564579055648</v>
      </c>
      <c r="Q240" s="2">
        <f t="shared" si="32"/>
        <v>0.40835203497127281</v>
      </c>
      <c r="R240" s="2">
        <f t="shared" si="33"/>
        <v>1.4083520349712728</v>
      </c>
      <c r="S240" s="2">
        <f t="shared" si="34"/>
        <v>0.28995025734428842</v>
      </c>
      <c r="T240" s="2">
        <f t="shared" si="35"/>
        <v>0</v>
      </c>
    </row>
    <row r="241" spans="1:20" x14ac:dyDescent="0.25">
      <c r="A241">
        <v>0</v>
      </c>
      <c r="B241" t="s">
        <v>980</v>
      </c>
      <c r="C241" t="s">
        <v>12</v>
      </c>
      <c r="D241">
        <v>1</v>
      </c>
      <c r="E241">
        <v>29</v>
      </c>
      <c r="F241">
        <v>1</v>
      </c>
      <c r="G241">
        <v>0</v>
      </c>
      <c r="H241">
        <v>2</v>
      </c>
      <c r="I241">
        <v>21</v>
      </c>
      <c r="J241" t="s">
        <v>13</v>
      </c>
      <c r="K241" t="s">
        <v>1060</v>
      </c>
      <c r="L241" s="2">
        <f t="shared" si="27"/>
        <v>4.6875643430993694</v>
      </c>
      <c r="M241" s="2">
        <f t="shared" si="28"/>
        <v>-2.5508070626952604</v>
      </c>
      <c r="N241" s="2">
        <f t="shared" si="29"/>
        <v>-1.1181195908797315</v>
      </c>
      <c r="O241" s="2">
        <f t="shared" si="30"/>
        <v>-2.1027810448824087</v>
      </c>
      <c r="P241" s="2">
        <f t="shared" si="31"/>
        <v>-1.0841433553580311</v>
      </c>
      <c r="Q241" s="2">
        <f t="shared" si="32"/>
        <v>0.33819137166745261</v>
      </c>
      <c r="R241" s="2">
        <f t="shared" si="33"/>
        <v>1.3381913716674525</v>
      </c>
      <c r="S241" s="2">
        <f t="shared" si="34"/>
        <v>0.25272272623163716</v>
      </c>
      <c r="T241" s="2">
        <f t="shared" si="35"/>
        <v>0</v>
      </c>
    </row>
    <row r="242" spans="1:20" x14ac:dyDescent="0.25">
      <c r="A242">
        <v>0</v>
      </c>
      <c r="B242" t="s">
        <v>984</v>
      </c>
      <c r="C242" t="s">
        <v>12</v>
      </c>
      <c r="D242">
        <v>1</v>
      </c>
      <c r="E242">
        <v>40.5</v>
      </c>
      <c r="F242">
        <v>0</v>
      </c>
      <c r="G242">
        <v>2</v>
      </c>
      <c r="H242">
        <v>3</v>
      </c>
      <c r="I242">
        <v>14.5</v>
      </c>
      <c r="J242" t="s">
        <v>13</v>
      </c>
      <c r="K242" t="s">
        <v>1060</v>
      </c>
      <c r="L242" s="2">
        <f t="shared" si="27"/>
        <v>4.6875643430993694</v>
      </c>
      <c r="M242" s="2">
        <f t="shared" si="28"/>
        <v>-2.5508070626952604</v>
      </c>
      <c r="N242" s="2">
        <f t="shared" si="29"/>
        <v>-1.561511842435487</v>
      </c>
      <c r="O242" s="2">
        <f t="shared" si="30"/>
        <v>-3.1541715673236128</v>
      </c>
      <c r="P242" s="2">
        <f t="shared" si="31"/>
        <v>-2.5789261293549908</v>
      </c>
      <c r="Q242" s="2">
        <f t="shared" si="32"/>
        <v>7.5855419208285285E-2</v>
      </c>
      <c r="R242" s="2">
        <f t="shared" si="33"/>
        <v>1.0758554192082852</v>
      </c>
      <c r="S242" s="2">
        <f t="shared" si="34"/>
        <v>7.0507075443377684E-2</v>
      </c>
      <c r="T242" s="2">
        <f t="shared" si="35"/>
        <v>0</v>
      </c>
    </row>
    <row r="243" spans="1:20" x14ac:dyDescent="0.25">
      <c r="A243">
        <v>0</v>
      </c>
      <c r="B243" t="s">
        <v>992</v>
      </c>
      <c r="C243" t="s">
        <v>12</v>
      </c>
      <c r="D243">
        <v>1</v>
      </c>
      <c r="E243">
        <v>47</v>
      </c>
      <c r="F243">
        <v>0</v>
      </c>
      <c r="G243">
        <v>0</v>
      </c>
      <c r="H243">
        <v>3</v>
      </c>
      <c r="I243">
        <v>9</v>
      </c>
      <c r="J243" t="s">
        <v>13</v>
      </c>
      <c r="K243" t="s">
        <v>1060</v>
      </c>
      <c r="L243" s="2">
        <f t="shared" si="27"/>
        <v>4.6875643430993694</v>
      </c>
      <c r="M243" s="2">
        <f t="shared" si="28"/>
        <v>-2.5508070626952604</v>
      </c>
      <c r="N243" s="2">
        <f t="shared" si="29"/>
        <v>-1.8121248541843924</v>
      </c>
      <c r="O243" s="2">
        <f t="shared" si="30"/>
        <v>-3.1541715673236128</v>
      </c>
      <c r="P243" s="2">
        <f t="shared" si="31"/>
        <v>-2.8295391411038961</v>
      </c>
      <c r="Q243" s="2">
        <f t="shared" si="32"/>
        <v>5.9040056535905917E-2</v>
      </c>
      <c r="R243" s="2">
        <f t="shared" si="33"/>
        <v>1.0590400565359059</v>
      </c>
      <c r="S243" s="2">
        <f t="shared" si="34"/>
        <v>5.5748652915947765E-2</v>
      </c>
      <c r="T243" s="2">
        <f t="shared" si="35"/>
        <v>0</v>
      </c>
    </row>
    <row r="244" spans="1:20" x14ac:dyDescent="0.25">
      <c r="A244">
        <v>0</v>
      </c>
      <c r="B244" t="s">
        <v>993</v>
      </c>
      <c r="C244" t="s">
        <v>17</v>
      </c>
      <c r="D244">
        <v>0</v>
      </c>
      <c r="E244">
        <v>18</v>
      </c>
      <c r="F244">
        <v>2</v>
      </c>
      <c r="G244">
        <v>0</v>
      </c>
      <c r="H244">
        <v>3</v>
      </c>
      <c r="I244">
        <v>18</v>
      </c>
      <c r="J244" t="s">
        <v>13</v>
      </c>
      <c r="K244" t="s">
        <v>1060</v>
      </c>
      <c r="L244" s="2">
        <f t="shared" si="27"/>
        <v>4.6875643430993694</v>
      </c>
      <c r="M244" s="2">
        <f t="shared" si="28"/>
        <v>0</v>
      </c>
      <c r="N244" s="2">
        <f t="shared" si="29"/>
        <v>-0.69400526330466095</v>
      </c>
      <c r="O244" s="2">
        <f t="shared" si="30"/>
        <v>-3.1541715673236128</v>
      </c>
      <c r="P244" s="2">
        <f t="shared" si="31"/>
        <v>0.83938751247109566</v>
      </c>
      <c r="Q244" s="2">
        <f t="shared" si="32"/>
        <v>2.3149486652888371</v>
      </c>
      <c r="R244" s="2">
        <f t="shared" si="33"/>
        <v>3.3149486652888371</v>
      </c>
      <c r="S244" s="2">
        <f t="shared" si="34"/>
        <v>0.69833620337138214</v>
      </c>
      <c r="T244" s="2">
        <f t="shared" si="35"/>
        <v>1</v>
      </c>
    </row>
    <row r="245" spans="1:20" x14ac:dyDescent="0.25">
      <c r="A245">
        <v>0</v>
      </c>
      <c r="B245" t="s">
        <v>998</v>
      </c>
      <c r="C245" t="s">
        <v>12</v>
      </c>
      <c r="D245">
        <v>1</v>
      </c>
      <c r="E245">
        <v>40</v>
      </c>
      <c r="F245">
        <v>0</v>
      </c>
      <c r="G245">
        <v>0</v>
      </c>
      <c r="H245">
        <v>2</v>
      </c>
      <c r="I245">
        <v>13</v>
      </c>
      <c r="J245" t="s">
        <v>13</v>
      </c>
      <c r="K245" t="s">
        <v>1060</v>
      </c>
      <c r="L245" s="2">
        <f t="shared" si="27"/>
        <v>4.6875643430993694</v>
      </c>
      <c r="M245" s="2">
        <f t="shared" si="28"/>
        <v>-2.5508070626952604</v>
      </c>
      <c r="N245" s="2">
        <f t="shared" si="29"/>
        <v>-1.542233918454802</v>
      </c>
      <c r="O245" s="2">
        <f t="shared" si="30"/>
        <v>-2.1027810448824087</v>
      </c>
      <c r="P245" s="2">
        <f t="shared" si="31"/>
        <v>-1.5082576829331016</v>
      </c>
      <c r="Q245" s="2">
        <f t="shared" si="32"/>
        <v>0.22129520868380517</v>
      </c>
      <c r="R245" s="2">
        <f t="shared" si="33"/>
        <v>1.2212952086838051</v>
      </c>
      <c r="S245" s="2">
        <f t="shared" si="34"/>
        <v>0.18119714800346751</v>
      </c>
      <c r="T245" s="2">
        <f t="shared" si="35"/>
        <v>0</v>
      </c>
    </row>
    <row r="246" spans="1:20" x14ac:dyDescent="0.25">
      <c r="A246">
        <v>1</v>
      </c>
      <c r="B246" t="s">
        <v>1005</v>
      </c>
      <c r="C246" t="s">
        <v>17</v>
      </c>
      <c r="D246">
        <v>0</v>
      </c>
      <c r="E246">
        <v>35</v>
      </c>
      <c r="F246">
        <v>0</v>
      </c>
      <c r="G246">
        <v>0</v>
      </c>
      <c r="H246">
        <v>1</v>
      </c>
      <c r="I246">
        <v>512.32920000000001</v>
      </c>
      <c r="J246" t="s">
        <v>21</v>
      </c>
      <c r="K246" t="s">
        <v>1060</v>
      </c>
      <c r="L246" s="2">
        <f t="shared" si="27"/>
        <v>4.6875643430993694</v>
      </c>
      <c r="M246" s="2">
        <f t="shared" si="28"/>
        <v>0</v>
      </c>
      <c r="N246" s="2">
        <f t="shared" si="29"/>
        <v>-1.3494546786479518</v>
      </c>
      <c r="O246" s="2">
        <f t="shared" si="30"/>
        <v>-1.0513905224412043</v>
      </c>
      <c r="P246" s="2">
        <f t="shared" si="31"/>
        <v>2.2867191420102131</v>
      </c>
      <c r="Q246" s="2">
        <f t="shared" si="32"/>
        <v>9.8425925019667719</v>
      </c>
      <c r="R246" s="2">
        <f t="shared" si="33"/>
        <v>10.842592501966772</v>
      </c>
      <c r="S246" s="2">
        <f t="shared" si="34"/>
        <v>0.90777113501050544</v>
      </c>
      <c r="T246" s="2">
        <f t="shared" si="35"/>
        <v>1</v>
      </c>
    </row>
    <row r="247" spans="1:20" x14ac:dyDescent="0.25">
      <c r="A247">
        <v>0</v>
      </c>
      <c r="B247" t="s">
        <v>1006</v>
      </c>
      <c r="C247" t="s">
        <v>12</v>
      </c>
      <c r="D247">
        <v>1</v>
      </c>
      <c r="E247">
        <v>30</v>
      </c>
      <c r="F247">
        <v>1</v>
      </c>
      <c r="G247">
        <v>0</v>
      </c>
      <c r="H247">
        <v>2</v>
      </c>
      <c r="I247">
        <v>21</v>
      </c>
      <c r="J247" t="s">
        <v>13</v>
      </c>
      <c r="K247" t="s">
        <v>1060</v>
      </c>
      <c r="L247" s="2">
        <f t="shared" si="27"/>
        <v>4.6875643430993694</v>
      </c>
      <c r="M247" s="2">
        <f t="shared" si="28"/>
        <v>-2.5508070626952604</v>
      </c>
      <c r="N247" s="2">
        <f t="shared" si="29"/>
        <v>-1.1566754388411016</v>
      </c>
      <c r="O247" s="2">
        <f t="shared" si="30"/>
        <v>-2.1027810448824087</v>
      </c>
      <c r="P247" s="2">
        <f t="shared" si="31"/>
        <v>-1.1226992033194012</v>
      </c>
      <c r="Q247" s="2">
        <f t="shared" si="32"/>
        <v>0.32540028663776183</v>
      </c>
      <c r="R247" s="2">
        <f t="shared" si="33"/>
        <v>1.3254002866377619</v>
      </c>
      <c r="S247" s="2">
        <f t="shared" si="34"/>
        <v>0.24551095236536286</v>
      </c>
      <c r="T247" s="2">
        <f t="shared" si="35"/>
        <v>0</v>
      </c>
    </row>
    <row r="248" spans="1:20" x14ac:dyDescent="0.25">
      <c r="A248">
        <v>1</v>
      </c>
      <c r="B248" t="s">
        <v>1012</v>
      </c>
      <c r="C248" t="s">
        <v>17</v>
      </c>
      <c r="D248">
        <v>0</v>
      </c>
      <c r="E248">
        <v>40</v>
      </c>
      <c r="F248">
        <v>0</v>
      </c>
      <c r="G248">
        <v>0</v>
      </c>
      <c r="H248">
        <v>2</v>
      </c>
      <c r="I248">
        <v>15.75</v>
      </c>
      <c r="J248" t="s">
        <v>13</v>
      </c>
      <c r="K248" t="s">
        <v>1060</v>
      </c>
      <c r="L248" s="2">
        <f t="shared" si="27"/>
        <v>4.6875643430993694</v>
      </c>
      <c r="M248" s="2">
        <f t="shared" si="28"/>
        <v>0</v>
      </c>
      <c r="N248" s="2">
        <f t="shared" si="29"/>
        <v>-1.542233918454802</v>
      </c>
      <c r="O248" s="2">
        <f t="shared" si="30"/>
        <v>-2.1027810448824087</v>
      </c>
      <c r="P248" s="2">
        <f t="shared" si="31"/>
        <v>1.0425493797621588</v>
      </c>
      <c r="Q248" s="2">
        <f t="shared" si="32"/>
        <v>2.8364389647863533</v>
      </c>
      <c r="R248" s="2">
        <f t="shared" si="33"/>
        <v>3.8364389647863533</v>
      </c>
      <c r="S248" s="2">
        <f t="shared" si="34"/>
        <v>0.73934161101512819</v>
      </c>
      <c r="T248" s="2">
        <f t="shared" si="35"/>
        <v>1</v>
      </c>
    </row>
    <row r="249" spans="1:20" x14ac:dyDescent="0.25">
      <c r="A249">
        <v>1</v>
      </c>
      <c r="B249" t="s">
        <v>1018</v>
      </c>
      <c r="C249" t="s">
        <v>17</v>
      </c>
      <c r="D249">
        <v>0</v>
      </c>
      <c r="E249">
        <v>4</v>
      </c>
      <c r="F249">
        <v>1</v>
      </c>
      <c r="G249">
        <v>1</v>
      </c>
      <c r="H249">
        <v>2</v>
      </c>
      <c r="I249">
        <v>23</v>
      </c>
      <c r="J249" t="s">
        <v>13</v>
      </c>
      <c r="K249" t="s">
        <v>1060</v>
      </c>
      <c r="L249" s="2">
        <f t="shared" si="27"/>
        <v>4.6875643430993694</v>
      </c>
      <c r="M249" s="2">
        <f t="shared" si="28"/>
        <v>0</v>
      </c>
      <c r="N249" s="2">
        <f t="shared" si="29"/>
        <v>-0.1542233918454802</v>
      </c>
      <c r="O249" s="2">
        <f t="shared" si="30"/>
        <v>-2.1027810448824087</v>
      </c>
      <c r="P249" s="2">
        <f t="shared" si="31"/>
        <v>2.4305599063714802</v>
      </c>
      <c r="Q249" s="2">
        <f t="shared" si="32"/>
        <v>11.365243771260479</v>
      </c>
      <c r="R249" s="2">
        <f t="shared" si="33"/>
        <v>12.365243771260479</v>
      </c>
      <c r="S249" s="2">
        <f t="shared" si="34"/>
        <v>0.91912816128023145</v>
      </c>
      <c r="T249" s="2">
        <f t="shared" si="35"/>
        <v>1</v>
      </c>
    </row>
    <row r="250" spans="1:20" x14ac:dyDescent="0.25">
      <c r="A250">
        <v>0</v>
      </c>
      <c r="B250" t="s">
        <v>1020</v>
      </c>
      <c r="C250" t="s">
        <v>12</v>
      </c>
      <c r="D250">
        <v>1</v>
      </c>
      <c r="E250">
        <v>32.5</v>
      </c>
      <c r="F250">
        <v>0</v>
      </c>
      <c r="G250">
        <v>0</v>
      </c>
      <c r="H250">
        <v>3</v>
      </c>
      <c r="I250">
        <v>9.5</v>
      </c>
      <c r="J250" t="s">
        <v>13</v>
      </c>
      <c r="K250" t="s">
        <v>1060</v>
      </c>
      <c r="L250" s="2">
        <f t="shared" si="27"/>
        <v>4.6875643430993694</v>
      </c>
      <c r="M250" s="2">
        <f t="shared" si="28"/>
        <v>-2.5508070626952604</v>
      </c>
      <c r="N250" s="2">
        <f t="shared" si="29"/>
        <v>-1.2530650587445267</v>
      </c>
      <c r="O250" s="2">
        <f t="shared" si="30"/>
        <v>-3.1541715673236128</v>
      </c>
      <c r="P250" s="2">
        <f t="shared" si="31"/>
        <v>-2.2704793456640306</v>
      </c>
      <c r="Q250" s="2">
        <f t="shared" si="32"/>
        <v>0.10326266970477641</v>
      </c>
      <c r="R250" s="2">
        <f t="shared" si="33"/>
        <v>1.1032626697047765</v>
      </c>
      <c r="S250" s="2">
        <f t="shared" si="34"/>
        <v>9.3597538048131909E-2</v>
      </c>
      <c r="T250" s="2">
        <f t="shared" si="35"/>
        <v>0</v>
      </c>
    </row>
    <row r="251" spans="1:20" x14ac:dyDescent="0.25">
      <c r="A251">
        <v>0</v>
      </c>
      <c r="B251" t="s">
        <v>1027</v>
      </c>
      <c r="C251" t="s">
        <v>12</v>
      </c>
      <c r="D251">
        <v>1</v>
      </c>
      <c r="E251">
        <v>54</v>
      </c>
      <c r="F251">
        <v>0</v>
      </c>
      <c r="G251">
        <v>1</v>
      </c>
      <c r="H251">
        <v>1</v>
      </c>
      <c r="I251">
        <v>77.287499999999994</v>
      </c>
      <c r="J251" t="s">
        <v>13</v>
      </c>
      <c r="K251" t="s">
        <v>1060</v>
      </c>
      <c r="L251" s="2">
        <f t="shared" si="27"/>
        <v>4.6875643430993694</v>
      </c>
      <c r="M251" s="2">
        <f t="shared" si="28"/>
        <v>-2.5508070626952604</v>
      </c>
      <c r="N251" s="2">
        <f t="shared" si="29"/>
        <v>-2.0820157899139828</v>
      </c>
      <c r="O251" s="2">
        <f t="shared" si="30"/>
        <v>-1.0513905224412043</v>
      </c>
      <c r="P251" s="2">
        <f t="shared" si="31"/>
        <v>-0.99664903195107812</v>
      </c>
      <c r="Q251" s="2">
        <f t="shared" si="32"/>
        <v>0.36911426119039664</v>
      </c>
      <c r="R251" s="2">
        <f t="shared" si="33"/>
        <v>1.3691142611903966</v>
      </c>
      <c r="S251" s="2">
        <f t="shared" si="34"/>
        <v>0.2696007715743643</v>
      </c>
      <c r="T251" s="2">
        <f t="shared" si="35"/>
        <v>0</v>
      </c>
    </row>
    <row r="252" spans="1:20" x14ac:dyDescent="0.25">
      <c r="A252">
        <v>1</v>
      </c>
      <c r="B252" t="s">
        <v>1032</v>
      </c>
      <c r="C252" t="s">
        <v>17</v>
      </c>
      <c r="D252">
        <v>0</v>
      </c>
      <c r="E252">
        <v>45</v>
      </c>
      <c r="F252">
        <v>1</v>
      </c>
      <c r="G252">
        <v>1</v>
      </c>
      <c r="H252">
        <v>1</v>
      </c>
      <c r="I252">
        <v>164.86670000000001</v>
      </c>
      <c r="J252" t="s">
        <v>13</v>
      </c>
      <c r="K252" t="s">
        <v>1060</v>
      </c>
      <c r="L252" s="2">
        <f t="shared" si="27"/>
        <v>4.6875643430993694</v>
      </c>
      <c r="M252" s="2">
        <f t="shared" si="28"/>
        <v>0</v>
      </c>
      <c r="N252" s="2">
        <f t="shared" si="29"/>
        <v>-1.7350131582616524</v>
      </c>
      <c r="O252" s="2">
        <f t="shared" si="30"/>
        <v>-1.0513905224412043</v>
      </c>
      <c r="P252" s="2">
        <f t="shared" si="31"/>
        <v>1.9011606623965129</v>
      </c>
      <c r="Q252" s="2">
        <f t="shared" si="32"/>
        <v>6.693659013696851</v>
      </c>
      <c r="R252" s="2">
        <f t="shared" si="33"/>
        <v>7.693659013696851</v>
      </c>
      <c r="S252" s="2">
        <f t="shared" si="34"/>
        <v>0.87002283332030672</v>
      </c>
      <c r="T252" s="2">
        <f t="shared" si="35"/>
        <v>1</v>
      </c>
    </row>
    <row r="253" spans="1:20" x14ac:dyDescent="0.25">
      <c r="A253">
        <v>0</v>
      </c>
      <c r="B253" t="s">
        <v>1033</v>
      </c>
      <c r="C253" t="s">
        <v>12</v>
      </c>
      <c r="D253">
        <v>1</v>
      </c>
      <c r="E253">
        <v>51</v>
      </c>
      <c r="F253">
        <v>0</v>
      </c>
      <c r="G253">
        <v>0</v>
      </c>
      <c r="H253">
        <v>3</v>
      </c>
      <c r="I253">
        <v>7.75</v>
      </c>
      <c r="J253" t="s">
        <v>13</v>
      </c>
      <c r="K253" t="s">
        <v>1060</v>
      </c>
      <c r="L253" s="2">
        <f t="shared" si="27"/>
        <v>4.6875643430993694</v>
      </c>
      <c r="M253" s="2">
        <f t="shared" si="28"/>
        <v>-2.5508070626952604</v>
      </c>
      <c r="N253" s="2">
        <f t="shared" si="29"/>
        <v>-1.9663482460298725</v>
      </c>
      <c r="O253" s="2">
        <f t="shared" si="30"/>
        <v>-3.1541715673236128</v>
      </c>
      <c r="P253" s="2">
        <f t="shared" si="31"/>
        <v>-2.9837625329493762</v>
      </c>
      <c r="Q253" s="2">
        <f t="shared" si="32"/>
        <v>5.0602083231693414E-2</v>
      </c>
      <c r="R253" s="2">
        <f t="shared" si="33"/>
        <v>1.0506020832316934</v>
      </c>
      <c r="S253" s="2">
        <f t="shared" si="34"/>
        <v>4.8164841893364056E-2</v>
      </c>
      <c r="T253" s="2">
        <f t="shared" si="35"/>
        <v>0</v>
      </c>
    </row>
    <row r="254" spans="1:20" x14ac:dyDescent="0.25">
      <c r="A254">
        <v>0</v>
      </c>
      <c r="B254" t="s">
        <v>1038</v>
      </c>
      <c r="C254" t="s">
        <v>12</v>
      </c>
      <c r="D254">
        <v>1</v>
      </c>
      <c r="E254">
        <v>21</v>
      </c>
      <c r="F254">
        <v>1</v>
      </c>
      <c r="G254">
        <v>0</v>
      </c>
      <c r="H254">
        <v>3</v>
      </c>
      <c r="I254">
        <v>6.4958</v>
      </c>
      <c r="J254" t="s">
        <v>13</v>
      </c>
      <c r="K254" t="s">
        <v>1060</v>
      </c>
      <c r="L254" s="2">
        <f t="shared" si="27"/>
        <v>4.6875643430993694</v>
      </c>
      <c r="M254" s="2">
        <f t="shared" si="28"/>
        <v>-2.5508070626952604</v>
      </c>
      <c r="N254" s="2">
        <f t="shared" si="29"/>
        <v>-0.8096728071887711</v>
      </c>
      <c r="O254" s="2">
        <f t="shared" si="30"/>
        <v>-3.1541715673236128</v>
      </c>
      <c r="P254" s="2">
        <f t="shared" si="31"/>
        <v>-1.8270870941082749</v>
      </c>
      <c r="Q254" s="2">
        <f t="shared" si="32"/>
        <v>0.16088151861936226</v>
      </c>
      <c r="R254" s="2">
        <f t="shared" si="33"/>
        <v>1.1608815186193622</v>
      </c>
      <c r="S254" s="2">
        <f t="shared" si="34"/>
        <v>0.13858564895640585</v>
      </c>
      <c r="T254" s="2">
        <f t="shared" si="35"/>
        <v>0</v>
      </c>
    </row>
    <row r="255" spans="1:20" x14ac:dyDescent="0.25">
      <c r="A255">
        <v>1</v>
      </c>
      <c r="B255" t="s">
        <v>1040</v>
      </c>
      <c r="C255" t="s">
        <v>17</v>
      </c>
      <c r="D255">
        <v>0</v>
      </c>
      <c r="E255">
        <v>47</v>
      </c>
      <c r="F255">
        <v>1</v>
      </c>
      <c r="G255">
        <v>0</v>
      </c>
      <c r="H255">
        <v>3</v>
      </c>
      <c r="I255">
        <v>7</v>
      </c>
      <c r="J255" t="s">
        <v>13</v>
      </c>
      <c r="K255" t="s">
        <v>1060</v>
      </c>
      <c r="L255" s="2">
        <f t="shared" si="27"/>
        <v>4.6875643430993694</v>
      </c>
      <c r="M255" s="2">
        <f t="shared" si="28"/>
        <v>0</v>
      </c>
      <c r="N255" s="2">
        <f t="shared" si="29"/>
        <v>-1.8121248541843924</v>
      </c>
      <c r="O255" s="2">
        <f t="shared" si="30"/>
        <v>-3.1541715673236128</v>
      </c>
      <c r="P255" s="2">
        <f t="shared" si="31"/>
        <v>-0.27873207840863579</v>
      </c>
      <c r="Q255" s="2">
        <f t="shared" si="32"/>
        <v>0.75674262374523815</v>
      </c>
      <c r="R255" s="2">
        <f t="shared" si="33"/>
        <v>1.7567426237452382</v>
      </c>
      <c r="S255" s="2">
        <f t="shared" si="34"/>
        <v>0.43076465130214803</v>
      </c>
      <c r="T255" s="2">
        <f t="shared" si="35"/>
        <v>0</v>
      </c>
    </row>
    <row r="256" spans="1:20" x14ac:dyDescent="0.25">
      <c r="A256">
        <v>1</v>
      </c>
      <c r="B256" t="s">
        <v>1045</v>
      </c>
      <c r="C256" t="s">
        <v>17</v>
      </c>
      <c r="D256">
        <v>0</v>
      </c>
      <c r="E256">
        <v>31</v>
      </c>
      <c r="F256">
        <v>0</v>
      </c>
      <c r="G256">
        <v>0</v>
      </c>
      <c r="H256">
        <v>1</v>
      </c>
      <c r="I256">
        <v>134.5</v>
      </c>
      <c r="J256" t="s">
        <v>21</v>
      </c>
      <c r="K256" t="s">
        <v>1060</v>
      </c>
      <c r="L256" s="2">
        <f t="shared" si="27"/>
        <v>4.6875643430993694</v>
      </c>
      <c r="M256" s="2">
        <f t="shared" si="28"/>
        <v>0</v>
      </c>
      <c r="N256" s="2">
        <f t="shared" si="29"/>
        <v>-1.1952312868024715</v>
      </c>
      <c r="O256" s="2">
        <f t="shared" si="30"/>
        <v>-1.0513905224412043</v>
      </c>
      <c r="P256" s="2">
        <f t="shared" si="31"/>
        <v>2.4409425338556936</v>
      </c>
      <c r="Q256" s="2">
        <f t="shared" si="32"/>
        <v>11.483859569877145</v>
      </c>
      <c r="R256" s="2">
        <f t="shared" si="33"/>
        <v>12.483859569877145</v>
      </c>
      <c r="S256" s="2">
        <f t="shared" si="34"/>
        <v>0.91989656769185835</v>
      </c>
      <c r="T256" s="2">
        <f t="shared" si="35"/>
        <v>1</v>
      </c>
    </row>
    <row r="257" spans="1:20" x14ac:dyDescent="0.25">
      <c r="A257">
        <v>0</v>
      </c>
      <c r="B257" t="s">
        <v>1046</v>
      </c>
      <c r="C257" t="s">
        <v>12</v>
      </c>
      <c r="D257">
        <v>1</v>
      </c>
      <c r="E257">
        <v>21</v>
      </c>
      <c r="F257">
        <v>0</v>
      </c>
      <c r="G257">
        <v>0</v>
      </c>
      <c r="H257">
        <v>3</v>
      </c>
      <c r="I257">
        <v>7.25</v>
      </c>
      <c r="J257" t="s">
        <v>13</v>
      </c>
      <c r="K257" t="s">
        <v>1060</v>
      </c>
      <c r="L257" s="2">
        <f t="shared" si="27"/>
        <v>4.6875643430993694</v>
      </c>
      <c r="M257" s="2">
        <f t="shared" si="28"/>
        <v>-2.5508070626952604</v>
      </c>
      <c r="N257" s="2">
        <f t="shared" si="29"/>
        <v>-0.8096728071887711</v>
      </c>
      <c r="O257" s="2">
        <f t="shared" si="30"/>
        <v>-3.1541715673236128</v>
      </c>
      <c r="P257" s="2">
        <f t="shared" si="31"/>
        <v>-1.8270870941082749</v>
      </c>
      <c r="Q257" s="2">
        <f t="shared" si="32"/>
        <v>0.16088151861936226</v>
      </c>
      <c r="R257" s="2">
        <f t="shared" si="33"/>
        <v>1.1608815186193622</v>
      </c>
      <c r="S257" s="2">
        <f t="shared" si="34"/>
        <v>0.13858564895640585</v>
      </c>
      <c r="T257" s="2">
        <f t="shared" si="35"/>
        <v>0</v>
      </c>
    </row>
    <row r="258" spans="1:20" x14ac:dyDescent="0.25">
      <c r="A258">
        <v>1</v>
      </c>
      <c r="B258" t="s">
        <v>1049</v>
      </c>
      <c r="C258" t="s">
        <v>17</v>
      </c>
      <c r="D258">
        <v>0</v>
      </c>
      <c r="E258">
        <v>26</v>
      </c>
      <c r="F258">
        <v>0</v>
      </c>
      <c r="G258">
        <v>0</v>
      </c>
      <c r="H258">
        <v>2</v>
      </c>
      <c r="I258">
        <v>13.5</v>
      </c>
      <c r="J258" t="s">
        <v>13</v>
      </c>
      <c r="K258" t="s">
        <v>1060</v>
      </c>
      <c r="L258" s="2">
        <f t="shared" si="27"/>
        <v>4.6875643430993694</v>
      </c>
      <c r="M258" s="2">
        <f t="shared" si="28"/>
        <v>0</v>
      </c>
      <c r="N258" s="2">
        <f t="shared" si="29"/>
        <v>-1.0024520469956213</v>
      </c>
      <c r="O258" s="2">
        <f t="shared" si="30"/>
        <v>-2.1027810448824087</v>
      </c>
      <c r="P258" s="2">
        <f t="shared" si="31"/>
        <v>1.5823312512213392</v>
      </c>
      <c r="Q258" s="2">
        <f t="shared" si="32"/>
        <v>4.8662871358522102</v>
      </c>
      <c r="R258" s="2">
        <f t="shared" si="33"/>
        <v>5.8662871358522102</v>
      </c>
      <c r="S258" s="2">
        <f t="shared" si="34"/>
        <v>0.82953442665831467</v>
      </c>
      <c r="T258" s="2">
        <f t="shared" si="35"/>
        <v>1</v>
      </c>
    </row>
    <row r="259" spans="1:20" x14ac:dyDescent="0.25">
      <c r="A259">
        <v>0</v>
      </c>
      <c r="B259" t="s">
        <v>1051</v>
      </c>
      <c r="C259" t="s">
        <v>12</v>
      </c>
      <c r="D259">
        <v>1</v>
      </c>
      <c r="E259">
        <v>27</v>
      </c>
      <c r="F259">
        <v>1</v>
      </c>
      <c r="G259">
        <v>0</v>
      </c>
      <c r="H259">
        <v>3</v>
      </c>
      <c r="I259">
        <v>14.4542</v>
      </c>
      <c r="J259" t="s">
        <v>21</v>
      </c>
      <c r="K259" t="s">
        <v>1060</v>
      </c>
      <c r="L259" s="2">
        <f t="shared" si="27"/>
        <v>4.6875643430993694</v>
      </c>
      <c r="M259" s="2">
        <f t="shared" si="28"/>
        <v>-2.5508070626952604</v>
      </c>
      <c r="N259" s="2">
        <f t="shared" si="29"/>
        <v>-1.0410078949569914</v>
      </c>
      <c r="O259" s="2">
        <f t="shared" si="30"/>
        <v>-3.1541715673236128</v>
      </c>
      <c r="P259" s="2">
        <f t="shared" si="31"/>
        <v>-2.0584221818764954</v>
      </c>
      <c r="Q259" s="2">
        <f t="shared" si="32"/>
        <v>0.12765522781087432</v>
      </c>
      <c r="R259" s="2">
        <f t="shared" si="33"/>
        <v>1.1276552278108742</v>
      </c>
      <c r="S259" s="2">
        <f t="shared" si="34"/>
        <v>0.11320412894169116</v>
      </c>
      <c r="T259" s="2">
        <f t="shared" si="35"/>
        <v>0</v>
      </c>
    </row>
    <row r="260" spans="1:20" x14ac:dyDescent="0.25">
      <c r="A260">
        <v>1</v>
      </c>
      <c r="B260" t="s">
        <v>1053</v>
      </c>
      <c r="C260" t="s">
        <v>17</v>
      </c>
      <c r="D260">
        <v>0</v>
      </c>
      <c r="E260">
        <v>36</v>
      </c>
      <c r="F260">
        <v>0</v>
      </c>
      <c r="G260">
        <v>0</v>
      </c>
      <c r="H260">
        <v>1</v>
      </c>
      <c r="I260">
        <v>135.63329999999999</v>
      </c>
      <c r="J260" t="s">
        <v>21</v>
      </c>
      <c r="K260" t="s">
        <v>1060</v>
      </c>
      <c r="L260" s="2">
        <f t="shared" ref="L260:L261" si="36">1*$L$1</f>
        <v>4.6875643430993694</v>
      </c>
      <c r="M260" s="2">
        <f t="shared" ref="M260:M261" si="37">D260*$M$1</f>
        <v>0</v>
      </c>
      <c r="N260" s="2">
        <f t="shared" ref="N260:N261" si="38">E260*$N$1</f>
        <v>-1.3880105266093219</v>
      </c>
      <c r="O260" s="2">
        <f t="shared" ref="O260:O261" si="39">H260*$O$1</f>
        <v>-1.0513905224412043</v>
      </c>
      <c r="P260" s="2">
        <f t="shared" ref="P260:P261" si="40">SUM(L260:O260)</f>
        <v>2.248163294048843</v>
      </c>
      <c r="Q260" s="2">
        <f t="shared" ref="Q260:Q261" si="41">EXP(P260)</f>
        <v>9.4703256490765977</v>
      </c>
      <c r="R260" s="2">
        <f t="shared" ref="R260:R261" si="42">1+Q260</f>
        <v>10.470325649076598</v>
      </c>
      <c r="S260" s="2">
        <f t="shared" ref="S260:S261" si="43">Q260/R260</f>
        <v>0.9044919868286817</v>
      </c>
      <c r="T260" s="2">
        <f t="shared" ref="T260:T261" si="44">IF(S260&gt;0.5,1,0)</f>
        <v>1</v>
      </c>
    </row>
    <row r="261" spans="1:20" x14ac:dyDescent="0.25">
      <c r="A261">
        <v>0</v>
      </c>
      <c r="B261" t="s">
        <v>1057</v>
      </c>
      <c r="C261" t="s">
        <v>12</v>
      </c>
      <c r="D261">
        <v>1</v>
      </c>
      <c r="E261">
        <v>26.5</v>
      </c>
      <c r="F261">
        <v>0</v>
      </c>
      <c r="G261">
        <v>0</v>
      </c>
      <c r="H261">
        <v>3</v>
      </c>
      <c r="I261">
        <v>7.2249999999999996</v>
      </c>
      <c r="J261" t="s">
        <v>21</v>
      </c>
      <c r="K261" t="s">
        <v>1060</v>
      </c>
      <c r="L261" s="2">
        <f t="shared" si="36"/>
        <v>4.6875643430993694</v>
      </c>
      <c r="M261" s="2">
        <f t="shared" si="37"/>
        <v>-2.5508070626952604</v>
      </c>
      <c r="N261" s="2">
        <f t="shared" si="38"/>
        <v>-1.0217299709763064</v>
      </c>
      <c r="O261" s="2">
        <f t="shared" si="39"/>
        <v>-3.1541715673236128</v>
      </c>
      <c r="P261" s="2">
        <f t="shared" si="40"/>
        <v>-2.0391442578958099</v>
      </c>
      <c r="Q261" s="2">
        <f t="shared" si="41"/>
        <v>0.13014002954431966</v>
      </c>
      <c r="R261" s="2">
        <f t="shared" si="42"/>
        <v>1.1301400295443196</v>
      </c>
      <c r="S261" s="2">
        <f t="shared" si="43"/>
        <v>0.11515389787298574</v>
      </c>
      <c r="T261" s="2">
        <f t="shared" si="44"/>
        <v>0</v>
      </c>
    </row>
  </sheetData>
  <autoFilter ref="A2:K261" xr:uid="{8E23927F-023A-4D9C-9442-C5316FF3E87A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8E37-15B7-40ED-B974-5EA74867E2BB}">
  <dimension ref="A3:J9"/>
  <sheetViews>
    <sheetView workbookViewId="0">
      <selection activeCell="J9" sqref="J9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3" bestFit="1" customWidth="1"/>
    <col min="4" max="4" width="11.28515625" bestFit="1" customWidth="1"/>
  </cols>
  <sheetData>
    <row r="3" spans="1:10" x14ac:dyDescent="0.25">
      <c r="A3" s="42" t="s">
        <v>1160</v>
      </c>
      <c r="B3" s="42" t="s">
        <v>1159</v>
      </c>
    </row>
    <row r="4" spans="1:10" x14ac:dyDescent="0.25">
      <c r="A4" s="42" t="s">
        <v>1157</v>
      </c>
      <c r="B4" s="2">
        <v>0</v>
      </c>
      <c r="C4" s="2">
        <v>1</v>
      </c>
      <c r="D4" s="2" t="s">
        <v>1158</v>
      </c>
    </row>
    <row r="5" spans="1:10" x14ac:dyDescent="0.25">
      <c r="A5" s="43">
        <v>0</v>
      </c>
      <c r="B5" s="45">
        <v>132</v>
      </c>
      <c r="C5" s="44">
        <v>25</v>
      </c>
      <c r="D5" s="44">
        <v>157</v>
      </c>
    </row>
    <row r="6" spans="1:10" x14ac:dyDescent="0.25">
      <c r="A6" s="43">
        <v>1</v>
      </c>
      <c r="B6" s="44">
        <v>32</v>
      </c>
      <c r="C6" s="45">
        <v>70</v>
      </c>
      <c r="D6" s="44">
        <v>102</v>
      </c>
    </row>
    <row r="7" spans="1:10" x14ac:dyDescent="0.25">
      <c r="A7" s="43" t="s">
        <v>1158</v>
      </c>
      <c r="B7" s="44">
        <v>164</v>
      </c>
      <c r="C7" s="44">
        <v>95</v>
      </c>
      <c r="D7" s="44">
        <v>259</v>
      </c>
    </row>
    <row r="8" spans="1:10" x14ac:dyDescent="0.25">
      <c r="F8" t="s">
        <v>1161</v>
      </c>
      <c r="I8" t="s">
        <v>1162</v>
      </c>
      <c r="J8">
        <f>GETPIVOTDATA("name",$A$3,"survived",0,"Predicted Survival",0)+GETPIVOTDATA("name",$A$3,"survived",1,"Predicted Survival",1)</f>
        <v>202</v>
      </c>
    </row>
    <row r="9" spans="1:10" x14ac:dyDescent="0.25">
      <c r="F9" t="s">
        <v>1163</v>
      </c>
      <c r="I9" t="s">
        <v>1164</v>
      </c>
      <c r="J9" s="41">
        <f>J8/GETPIVOTDATA("name",$A$3)</f>
        <v>0.77992277992277992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Characteristics</vt:lpstr>
      <vt:lpstr>XLSTATOutput</vt:lpstr>
      <vt:lpstr>Hint1</vt:lpstr>
      <vt:lpstr>Train_Data</vt:lpstr>
      <vt:lpstr>Test_Data</vt:lpstr>
      <vt:lpstr>Hit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Talash</dc:creator>
  <cp:lastModifiedBy>Talash</cp:lastModifiedBy>
  <dcterms:created xsi:type="dcterms:W3CDTF">2017-11-13T12:17:49Z</dcterms:created>
  <dcterms:modified xsi:type="dcterms:W3CDTF">2018-05-18T02:44:01Z</dcterms:modified>
</cp:coreProperties>
</file>