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UVA_Spring2020\CS 6501 - Cyberphysical Systems\finalproject\"/>
    </mc:Choice>
  </mc:AlternateContent>
  <xr:revisionPtr revIDLastSave="0" documentId="8_{E457178B-58EA-463F-B21D-D624689C2728}" xr6:coauthVersionLast="45" xr6:coauthVersionMax="45" xr10:uidLastSave="{00000000-0000-0000-0000-000000000000}"/>
  <bookViews>
    <workbookView xWindow="57480" yWindow="4065" windowWidth="29040" windowHeight="15840" xr2:uid="{C0DF0198-7667-489B-B334-981D3588C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1" i="1" l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43" i="1"/>
  <c r="E6" i="1"/>
  <c r="E5" i="1"/>
</calcChain>
</file>

<file path=xl/sharedStrings.xml><?xml version="1.0" encoding="utf-8"?>
<sst xmlns="http://schemas.openxmlformats.org/spreadsheetml/2006/main" count="11" uniqueCount="9">
  <si>
    <t xml:space="preserve">s1 </t>
  </si>
  <si>
    <t xml:space="preserve">s2 </t>
  </si>
  <si>
    <t>s3</t>
  </si>
  <si>
    <t>overdonation</t>
  </si>
  <si>
    <t>rneeded</t>
  </si>
  <si>
    <t>rmax * n</t>
  </si>
  <si>
    <t>max overdonation</t>
  </si>
  <si>
    <t>si</t>
  </si>
  <si>
    <t>Global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</si>
</sst>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024528406615095E-2"/>
                  <c:y val="-0.7215117463230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Sheet1!$E$9:$F$9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Sheet1!$E$10:$F$10</c:f>
              <c:numCache>
                <c:formatCode>General</c:formatCode>
                <c:ptCount val="2"/>
                <c:pt idx="0">
                  <c:v>300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9-48BB-A6F8-0F1BB3C0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32400"/>
        <c:axId val="1405447344"/>
      </c:scatterChart>
      <c:valAx>
        <c:axId val="993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7344"/>
        <c:crosses val="autoZero"/>
        <c:crossBetween val="midCat"/>
      </c:valAx>
      <c:valAx>
        <c:axId val="1405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81855530900285E-2"/>
          <c:y val="0.1577458107143547"/>
          <c:w val="0.87771114849318121"/>
          <c:h val="0.721026058447963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703448486074"/>
                  <c:y val="-0.38841330179944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Sheet1!$E$38:$F$38</c:f>
              <c:numCache>
                <c:formatCode>General</c:formatCode>
                <c:ptCount val="2"/>
                <c:pt idx="0">
                  <c:v>0</c:v>
                </c:pt>
                <c:pt idx="1">
                  <c:v>2800</c:v>
                </c:pt>
              </c:numCache>
            </c:numRef>
          </c:xVal>
          <c:yVal>
            <c:numRef>
              <c:f>Sheet1!$E$39:$F$39</c:f>
              <c:numCache>
                <c:formatCode>General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5-45D1-B3A2-34DF625F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0960"/>
        <c:axId val="300798656"/>
      </c:scatterChart>
      <c:valAx>
        <c:axId val="1051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98656"/>
        <c:crosses val="autoZero"/>
        <c:crossBetween val="midCat"/>
      </c:valAx>
      <c:valAx>
        <c:axId val="300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90487</xdr:rowOff>
    </xdr:from>
    <xdr:to>
      <xdr:col>17</xdr:col>
      <xdr:colOff>28575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75867-EE84-4346-BAE1-6A6D9BFC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21</xdr:row>
      <xdr:rowOff>90487</xdr:rowOff>
    </xdr:from>
    <xdr:to>
      <xdr:col>14</xdr:col>
      <xdr:colOff>138112</xdr:colOff>
      <xdr:row>36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1B029-418A-4C87-A49F-80E900B7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0909-0799-41D2-9916-4D4A8B95AE1D}">
  <dimension ref="B4:J71"/>
  <sheetViews>
    <sheetView tabSelected="1" workbookViewId="0">
      <selection activeCell="P6" sqref="P6"/>
    </sheetView>
  </sheetViews>
  <sheetFormatPr defaultRowHeight="14.6" x14ac:dyDescent="0.4"/>
  <cols>
    <col min="2" max="2" width="16.3828125" bestFit="1" customWidth="1"/>
    <col min="9" max="9" width="12.3046875" bestFit="1" customWidth="1"/>
    <col min="10" max="10" width="13.15234375" bestFit="1" customWidth="1"/>
  </cols>
  <sheetData>
    <row r="4" spans="2:6" x14ac:dyDescent="0.4">
      <c r="B4" t="s">
        <v>0</v>
      </c>
      <c r="C4" t="s">
        <v>1</v>
      </c>
      <c r="D4" t="s">
        <v>2</v>
      </c>
    </row>
    <row r="5" spans="2:6" x14ac:dyDescent="0.4">
      <c r="B5">
        <v>100</v>
      </c>
      <c r="C5">
        <v>100</v>
      </c>
      <c r="D5">
        <v>100</v>
      </c>
      <c r="E5">
        <f>100 * (SUM(B5:D5) - 3000) / (200 - 3000)</f>
        <v>96.428571428571431</v>
      </c>
    </row>
    <row r="6" spans="2:6" x14ac:dyDescent="0.4">
      <c r="B6">
        <v>100</v>
      </c>
      <c r="C6">
        <v>100</v>
      </c>
      <c r="D6">
        <v>99</v>
      </c>
      <c r="E6">
        <f>100 * (SUM(B6:D6) - 3000) / (200 - 3000)</f>
        <v>96.464285714285708</v>
      </c>
    </row>
    <row r="9" spans="2:6" x14ac:dyDescent="0.4">
      <c r="E9">
        <v>0</v>
      </c>
      <c r="F9">
        <v>300</v>
      </c>
    </row>
    <row r="10" spans="2:6" x14ac:dyDescent="0.4">
      <c r="E10">
        <v>300</v>
      </c>
      <c r="F10">
        <v>0</v>
      </c>
    </row>
    <row r="13" spans="2:6" x14ac:dyDescent="0.4">
      <c r="B13" t="s">
        <v>3</v>
      </c>
    </row>
    <row r="34" spans="2:10" x14ac:dyDescent="0.4">
      <c r="B34" t="s">
        <v>4</v>
      </c>
      <c r="C34">
        <v>200</v>
      </c>
    </row>
    <row r="35" spans="2:10" x14ac:dyDescent="0.4">
      <c r="B35" t="s">
        <v>5</v>
      </c>
      <c r="C35">
        <v>3000</v>
      </c>
    </row>
    <row r="36" spans="2:10" x14ac:dyDescent="0.4">
      <c r="B36" t="s">
        <v>6</v>
      </c>
      <c r="C36">
        <v>2800</v>
      </c>
      <c r="D36">
        <v>0</v>
      </c>
    </row>
    <row r="38" spans="2:10" x14ac:dyDescent="0.4">
      <c r="E38">
        <v>0</v>
      </c>
      <c r="F38">
        <v>2800</v>
      </c>
    </row>
    <row r="39" spans="2:10" x14ac:dyDescent="0.4">
      <c r="E39">
        <v>400</v>
      </c>
      <c r="F39">
        <v>0</v>
      </c>
    </row>
    <row r="42" spans="2:10" x14ac:dyDescent="0.4">
      <c r="G42" t="s">
        <v>4</v>
      </c>
      <c r="H42" t="s">
        <v>7</v>
      </c>
      <c r="I42" t="s">
        <v>3</v>
      </c>
      <c r="J42" t="s">
        <v>8</v>
      </c>
    </row>
    <row r="43" spans="2:10" x14ac:dyDescent="0.4">
      <c r="G43">
        <v>200</v>
      </c>
      <c r="H43">
        <v>200</v>
      </c>
      <c r="I43">
        <f>H43-G43</f>
        <v>0</v>
      </c>
      <c r="J43">
        <f>-0.1429*(I43)+400</f>
        <v>400</v>
      </c>
    </row>
    <row r="44" spans="2:10" x14ac:dyDescent="0.4">
      <c r="G44">
        <v>200</v>
      </c>
      <c r="H44">
        <v>300</v>
      </c>
      <c r="I44">
        <f t="shared" ref="I44:I71" si="0">H44-G44</f>
        <v>100</v>
      </c>
      <c r="J44">
        <f t="shared" ref="J44:J71" si="1">-0.1429*(I44)+400</f>
        <v>385.71</v>
      </c>
    </row>
    <row r="45" spans="2:10" x14ac:dyDescent="0.4">
      <c r="G45">
        <v>200</v>
      </c>
      <c r="H45">
        <v>400</v>
      </c>
      <c r="I45">
        <f t="shared" si="0"/>
        <v>200</v>
      </c>
      <c r="J45">
        <f t="shared" si="1"/>
        <v>371.42</v>
      </c>
    </row>
    <row r="46" spans="2:10" x14ac:dyDescent="0.4">
      <c r="G46">
        <v>200</v>
      </c>
      <c r="H46">
        <v>500</v>
      </c>
      <c r="I46">
        <f t="shared" si="0"/>
        <v>300</v>
      </c>
      <c r="J46">
        <f t="shared" si="1"/>
        <v>357.13</v>
      </c>
    </row>
    <row r="47" spans="2:10" x14ac:dyDescent="0.4">
      <c r="G47">
        <v>200</v>
      </c>
      <c r="H47">
        <v>600</v>
      </c>
      <c r="I47">
        <f t="shared" si="0"/>
        <v>400</v>
      </c>
      <c r="J47">
        <f t="shared" si="1"/>
        <v>342.84000000000003</v>
      </c>
    </row>
    <row r="48" spans="2:10" x14ac:dyDescent="0.4">
      <c r="G48">
        <v>200</v>
      </c>
      <c r="H48">
        <v>700</v>
      </c>
      <c r="I48">
        <f t="shared" si="0"/>
        <v>500</v>
      </c>
      <c r="J48">
        <f t="shared" si="1"/>
        <v>328.55</v>
      </c>
    </row>
    <row r="49" spans="7:10" x14ac:dyDescent="0.4">
      <c r="G49">
        <v>200</v>
      </c>
      <c r="H49">
        <v>800</v>
      </c>
      <c r="I49">
        <f t="shared" si="0"/>
        <v>600</v>
      </c>
      <c r="J49">
        <f t="shared" si="1"/>
        <v>314.26</v>
      </c>
    </row>
    <row r="50" spans="7:10" x14ac:dyDescent="0.4">
      <c r="G50">
        <v>200</v>
      </c>
      <c r="H50">
        <v>900</v>
      </c>
      <c r="I50">
        <f t="shared" si="0"/>
        <v>700</v>
      </c>
      <c r="J50">
        <f t="shared" si="1"/>
        <v>299.97000000000003</v>
      </c>
    </row>
    <row r="51" spans="7:10" x14ac:dyDescent="0.4">
      <c r="G51">
        <v>200</v>
      </c>
      <c r="H51">
        <v>1000</v>
      </c>
      <c r="I51">
        <f t="shared" si="0"/>
        <v>800</v>
      </c>
      <c r="J51">
        <f t="shared" si="1"/>
        <v>285.68</v>
      </c>
    </row>
    <row r="52" spans="7:10" x14ac:dyDescent="0.4">
      <c r="G52">
        <v>200</v>
      </c>
      <c r="H52">
        <v>1100</v>
      </c>
      <c r="I52">
        <f t="shared" si="0"/>
        <v>900</v>
      </c>
      <c r="J52">
        <f t="shared" si="1"/>
        <v>271.39</v>
      </c>
    </row>
    <row r="53" spans="7:10" x14ac:dyDescent="0.4">
      <c r="G53">
        <v>200</v>
      </c>
      <c r="H53">
        <v>1200</v>
      </c>
      <c r="I53">
        <f t="shared" si="0"/>
        <v>1000</v>
      </c>
      <c r="J53">
        <f t="shared" si="1"/>
        <v>257.10000000000002</v>
      </c>
    </row>
    <row r="54" spans="7:10" x14ac:dyDescent="0.4">
      <c r="G54">
        <v>200</v>
      </c>
      <c r="H54">
        <v>1300</v>
      </c>
      <c r="I54">
        <f t="shared" si="0"/>
        <v>1100</v>
      </c>
      <c r="J54">
        <f t="shared" si="1"/>
        <v>242.81</v>
      </c>
    </row>
    <row r="55" spans="7:10" x14ac:dyDescent="0.4">
      <c r="G55">
        <v>200</v>
      </c>
      <c r="H55">
        <v>1400</v>
      </c>
      <c r="I55">
        <f t="shared" si="0"/>
        <v>1200</v>
      </c>
      <c r="J55">
        <f t="shared" si="1"/>
        <v>228.52</v>
      </c>
    </row>
    <row r="56" spans="7:10" x14ac:dyDescent="0.4">
      <c r="G56">
        <v>200</v>
      </c>
      <c r="H56">
        <v>1500</v>
      </c>
      <c r="I56">
        <f t="shared" si="0"/>
        <v>1300</v>
      </c>
      <c r="J56">
        <f t="shared" si="1"/>
        <v>214.23</v>
      </c>
    </row>
    <row r="57" spans="7:10" x14ac:dyDescent="0.4">
      <c r="G57">
        <v>200</v>
      </c>
      <c r="H57">
        <v>1600</v>
      </c>
      <c r="I57">
        <f t="shared" si="0"/>
        <v>1400</v>
      </c>
      <c r="J57">
        <f t="shared" si="1"/>
        <v>199.94</v>
      </c>
    </row>
    <row r="58" spans="7:10" x14ac:dyDescent="0.4">
      <c r="G58">
        <v>200</v>
      </c>
      <c r="H58">
        <v>1700</v>
      </c>
      <c r="I58">
        <f t="shared" si="0"/>
        <v>1500</v>
      </c>
      <c r="J58">
        <f t="shared" si="1"/>
        <v>185.65</v>
      </c>
    </row>
    <row r="59" spans="7:10" x14ac:dyDescent="0.4">
      <c r="G59">
        <v>200</v>
      </c>
      <c r="H59">
        <v>1800</v>
      </c>
      <c r="I59">
        <f t="shared" si="0"/>
        <v>1600</v>
      </c>
      <c r="J59">
        <f t="shared" si="1"/>
        <v>171.36</v>
      </c>
    </row>
    <row r="60" spans="7:10" x14ac:dyDescent="0.4">
      <c r="G60">
        <v>200</v>
      </c>
      <c r="H60">
        <v>1900</v>
      </c>
      <c r="I60">
        <f t="shared" si="0"/>
        <v>1700</v>
      </c>
      <c r="J60">
        <f t="shared" si="1"/>
        <v>157.07</v>
      </c>
    </row>
    <row r="61" spans="7:10" x14ac:dyDescent="0.4">
      <c r="G61">
        <v>200</v>
      </c>
      <c r="H61">
        <v>2000</v>
      </c>
      <c r="I61">
        <f t="shared" si="0"/>
        <v>1800</v>
      </c>
      <c r="J61">
        <f t="shared" si="1"/>
        <v>142.78000000000003</v>
      </c>
    </row>
    <row r="62" spans="7:10" x14ac:dyDescent="0.4">
      <c r="G62">
        <v>200</v>
      </c>
      <c r="H62">
        <v>2100</v>
      </c>
      <c r="I62">
        <f t="shared" si="0"/>
        <v>1900</v>
      </c>
      <c r="J62">
        <f t="shared" si="1"/>
        <v>128.49</v>
      </c>
    </row>
    <row r="63" spans="7:10" x14ac:dyDescent="0.4">
      <c r="G63">
        <v>200</v>
      </c>
      <c r="H63">
        <v>2200</v>
      </c>
      <c r="I63">
        <f t="shared" si="0"/>
        <v>2000</v>
      </c>
      <c r="J63">
        <f t="shared" si="1"/>
        <v>114.19999999999999</v>
      </c>
    </row>
    <row r="64" spans="7:10" x14ac:dyDescent="0.4">
      <c r="G64">
        <v>200</v>
      </c>
      <c r="H64">
        <v>2300</v>
      </c>
      <c r="I64">
        <f t="shared" si="0"/>
        <v>2100</v>
      </c>
      <c r="J64">
        <f t="shared" si="1"/>
        <v>99.910000000000025</v>
      </c>
    </row>
    <row r="65" spans="7:10" x14ac:dyDescent="0.4">
      <c r="G65">
        <v>200</v>
      </c>
      <c r="H65">
        <v>2400</v>
      </c>
      <c r="I65">
        <f t="shared" si="0"/>
        <v>2200</v>
      </c>
      <c r="J65">
        <f t="shared" si="1"/>
        <v>85.62</v>
      </c>
    </row>
    <row r="66" spans="7:10" x14ac:dyDescent="0.4">
      <c r="G66">
        <v>200</v>
      </c>
      <c r="H66">
        <v>2500</v>
      </c>
      <c r="I66">
        <f t="shared" si="0"/>
        <v>2300</v>
      </c>
      <c r="J66">
        <f t="shared" si="1"/>
        <v>71.329999999999984</v>
      </c>
    </row>
    <row r="67" spans="7:10" x14ac:dyDescent="0.4">
      <c r="G67">
        <v>200</v>
      </c>
      <c r="H67">
        <v>2600</v>
      </c>
      <c r="I67">
        <f t="shared" si="0"/>
        <v>2400</v>
      </c>
      <c r="J67">
        <f t="shared" si="1"/>
        <v>57.04000000000002</v>
      </c>
    </row>
    <row r="68" spans="7:10" x14ac:dyDescent="0.4">
      <c r="G68">
        <v>200</v>
      </c>
      <c r="H68">
        <v>2700</v>
      </c>
      <c r="I68">
        <f t="shared" si="0"/>
        <v>2500</v>
      </c>
      <c r="J68">
        <f t="shared" si="1"/>
        <v>42.75</v>
      </c>
    </row>
    <row r="69" spans="7:10" x14ac:dyDescent="0.4">
      <c r="G69">
        <v>200</v>
      </c>
      <c r="H69">
        <v>2800</v>
      </c>
      <c r="I69">
        <f t="shared" si="0"/>
        <v>2600</v>
      </c>
      <c r="J69">
        <f t="shared" si="1"/>
        <v>28.45999999999998</v>
      </c>
    </row>
    <row r="70" spans="7:10" x14ac:dyDescent="0.4">
      <c r="G70">
        <v>200</v>
      </c>
      <c r="H70">
        <v>2900</v>
      </c>
      <c r="I70">
        <f t="shared" si="0"/>
        <v>2700</v>
      </c>
      <c r="J70">
        <f t="shared" si="1"/>
        <v>14.170000000000016</v>
      </c>
    </row>
    <row r="71" spans="7:10" x14ac:dyDescent="0.4">
      <c r="G71">
        <v>200</v>
      </c>
      <c r="H71">
        <v>3000</v>
      </c>
      <c r="I71">
        <f t="shared" si="0"/>
        <v>2800</v>
      </c>
      <c r="J71">
        <f t="shared" si="1"/>
        <v>-0.12000000000000455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2020-04-26T04:58:25Z</dcterms:created>
  <dcterms:modified xsi:type="dcterms:W3CDTF">2020-04-27T05:48:46Z</dcterms:modified>
</cp:coreProperties>
</file>