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95" windowHeight="17655" activeTab="1"/>
  </bookViews>
  <sheets>
    <sheet name="element|元素" sheetId="2" r:id="rId1"/>
    <sheet name="element_effect|元素效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<sst xmlns="http://schemas.openxmlformats.org/spreadsheetml/2006/main" count="62" uniqueCount="44">
  <si>
    <t>id</t>
  </si>
  <si>
    <t>time</t>
  </si>
  <si>
    <t>int</t>
  </si>
  <si>
    <t>client</t>
  </si>
  <si>
    <t>元素id</t>
  </si>
  <si>
    <t>名称</t>
  </si>
  <si>
    <t>状态持续时间</t>
  </si>
  <si>
    <t>技能-火</t>
  </si>
  <si>
    <t>附加灼烧状态</t>
  </si>
  <si>
    <t>技能-水</t>
  </si>
  <si>
    <t>附加减速状态</t>
  </si>
  <si>
    <t>技能-电</t>
  </si>
  <si>
    <t>附加电击状态</t>
  </si>
  <si>
    <t>地形-火</t>
  </si>
  <si>
    <t>地形-水</t>
  </si>
  <si>
    <t>地形-电</t>
  </si>
  <si>
    <t>地形-油</t>
  </si>
  <si>
    <t>附加加速状态</t>
  </si>
  <si>
    <t>障碍物-油</t>
  </si>
  <si>
    <t>障碍物-木</t>
  </si>
  <si>
    <t>障碍物-电</t>
  </si>
  <si>
    <t>from</t>
  </si>
  <si>
    <t>target</t>
  </si>
  <si>
    <t>para_num</t>
  </si>
  <si>
    <t>para</t>
  </si>
  <si>
    <t>array1_int</t>
  </si>
  <si>
    <t>作用方元素id</t>
  </si>
  <si>
    <t>备注</t>
  </si>
  <si>
    <t>被作用元素id</t>
  </si>
  <si>
    <t>效果备注</t>
  </si>
  <si>
    <t>参数数量</t>
  </si>
  <si>
    <t>参数</t>
  </si>
  <si>
    <t>参数1</t>
  </si>
  <si>
    <t>参数2</t>
  </si>
  <si>
    <t>参数3</t>
  </si>
  <si>
    <t>发生互动时，技能灼烧效果消失；失去互动对象时，灼烧效果恢复</t>
  </si>
  <si>
    <r>
      <rPr>
        <sz val="9"/>
        <color theme="1"/>
        <rFont val="微软雅黑"/>
        <charset val="134"/>
      </rPr>
      <t>接触瞬间生成一个临时的火的地形，持续</t>
    </r>
    <r>
      <rPr>
        <b/>
        <sz val="9"/>
        <color rgb="FF00B0F0"/>
        <rFont val="微软雅黑"/>
        <charset val="134"/>
      </rPr>
      <t>【参数1】ms</t>
    </r>
    <r>
      <rPr>
        <sz val="9"/>
        <color theme="1"/>
        <rFont val="微软雅黑"/>
        <charset val="134"/>
      </rPr>
      <t>后消失，临时火地形效果同火地形</t>
    </r>
  </si>
  <si>
    <r>
      <rPr>
        <sz val="9"/>
        <color theme="1"/>
        <rFont val="微软雅黑"/>
        <charset val="134"/>
      </rPr>
      <t>攻击</t>
    </r>
    <r>
      <rPr>
        <b/>
        <sz val="9"/>
        <color rgb="FF00B0F0"/>
        <rFont val="微软雅黑"/>
        <charset val="134"/>
      </rPr>
      <t>【参数1】次</t>
    </r>
    <r>
      <rPr>
        <sz val="9"/>
        <color theme="1"/>
        <rFont val="微软雅黑"/>
        <charset val="134"/>
      </rPr>
      <t>后，火地形生命值归零</t>
    </r>
  </si>
  <si>
    <r>
      <rPr>
        <sz val="9"/>
        <color theme="1"/>
        <rFont val="微软雅黑"/>
        <charset val="134"/>
      </rPr>
      <t>技能对命中的单位造成点击持续</t>
    </r>
    <r>
      <rPr>
        <b/>
        <sz val="9"/>
        <color rgb="FF00B0F0"/>
        <rFont val="微软雅黑"/>
        <charset val="134"/>
      </rPr>
      <t>【参数1】</t>
    </r>
    <r>
      <rPr>
        <sz val="9"/>
        <color theme="1"/>
        <rFont val="微软雅黑"/>
        <charset val="134"/>
      </rPr>
      <t>ms</t>
    </r>
  </si>
  <si>
    <r>
      <rPr>
        <sz val="9"/>
        <color theme="1"/>
        <rFont val="微软雅黑"/>
        <charset val="134"/>
      </rPr>
      <t>每</t>
    </r>
    <r>
      <rPr>
        <b/>
        <sz val="9"/>
        <color rgb="FF00B0F0"/>
        <rFont val="微软雅黑"/>
        <charset val="134"/>
      </rPr>
      <t>【参数1】ms</t>
    </r>
    <r>
      <rPr>
        <sz val="9"/>
        <color theme="1"/>
        <rFont val="微软雅黑"/>
        <charset val="134"/>
      </rPr>
      <t>缓慢恢复木属性障碍物</t>
    </r>
    <r>
      <rPr>
        <b/>
        <sz val="9"/>
        <color rgb="FF00B0F0"/>
        <rFont val="微软雅黑"/>
        <charset val="134"/>
      </rPr>
      <t>【参数2】(%%)</t>
    </r>
    <r>
      <rPr>
        <sz val="9"/>
        <color theme="1"/>
        <rFont val="微软雅黑"/>
        <charset val="134"/>
      </rPr>
      <t>生命值,持续</t>
    </r>
    <r>
      <rPr>
        <b/>
        <sz val="9"/>
        <color rgb="FF00B0F0"/>
        <rFont val="微软雅黑"/>
        <charset val="134"/>
      </rPr>
      <t>【参数3】ms</t>
    </r>
  </si>
  <si>
    <r>
      <rPr>
        <sz val="9"/>
        <color theme="1"/>
        <rFont val="微软雅黑"/>
        <charset val="134"/>
      </rPr>
      <t>使其变成通电的水滩，</t>
    </r>
    <r>
      <rPr>
        <sz val="9"/>
        <color rgb="FFFF0000"/>
        <rFont val="微软雅黑"/>
        <charset val="134"/>
      </rPr>
      <t>持续</t>
    </r>
    <r>
      <rPr>
        <b/>
        <sz val="9"/>
        <color rgb="FF00B0F0"/>
        <rFont val="微软雅黑"/>
        <charset val="134"/>
      </rPr>
      <t>【参数1】ms</t>
    </r>
    <r>
      <rPr>
        <sz val="9"/>
        <color rgb="FFFF0000"/>
        <rFont val="微软雅黑"/>
        <charset val="134"/>
      </rPr>
      <t>后恢复原地形</t>
    </r>
  </si>
  <si>
    <r>
      <rPr>
        <sz val="9"/>
        <color theme="1"/>
        <rFont val="微软雅黑"/>
        <charset val="134"/>
      </rPr>
      <t>增强火地形每秒</t>
    </r>
    <r>
      <rPr>
        <b/>
        <sz val="9"/>
        <color rgb="FF00B0F0"/>
        <rFont val="微软雅黑"/>
        <charset val="134"/>
      </rPr>
      <t>【参数1】(%%)</t>
    </r>
    <r>
      <rPr>
        <sz val="9"/>
        <color theme="1"/>
        <rFont val="微软雅黑"/>
        <charset val="134"/>
      </rPr>
      <t>伤害，火焰地形持续时间+</t>
    </r>
    <r>
      <rPr>
        <b/>
        <sz val="9"/>
        <color rgb="FF00B0F0"/>
        <rFont val="微软雅黑"/>
        <charset val="134"/>
      </rPr>
      <t>【参数2】ms</t>
    </r>
    <r>
      <rPr>
        <sz val="9"/>
        <color theme="1"/>
        <rFont val="微软雅黑"/>
        <charset val="134"/>
      </rPr>
      <t>，此效果每隔</t>
    </r>
    <r>
      <rPr>
        <b/>
        <sz val="9"/>
        <color rgb="FF00B0F0"/>
        <rFont val="微软雅黑"/>
        <charset val="134"/>
      </rPr>
      <t>【参数3】ms</t>
    </r>
    <r>
      <rPr>
        <sz val="9"/>
        <color theme="1"/>
        <rFont val="微软雅黑"/>
        <charset val="134"/>
      </rPr>
      <t>后可再次触发</t>
    </r>
  </si>
  <si>
    <r>
      <rPr>
        <sz val="9"/>
        <color theme="1"/>
        <rFont val="微软雅黑"/>
        <charset val="134"/>
      </rPr>
      <t>使其变成有油的水滩，持续</t>
    </r>
    <r>
      <rPr>
        <b/>
        <sz val="9"/>
        <color rgb="FF00B0F0"/>
        <rFont val="微软雅黑"/>
        <charset val="134"/>
      </rPr>
      <t>【参数1】ms</t>
    </r>
    <r>
      <rPr>
        <sz val="9"/>
        <color theme="1"/>
        <rFont val="微软雅黑"/>
        <charset val="134"/>
      </rPr>
      <t>后恢复原地形</t>
    </r>
  </si>
  <si>
    <t>障碍物在地形上就一直有通电效果，移除后立即消失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</si>
</sst>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B0F0"/>
      <name val="微软雅黑"/>
      <charset val="134"/>
    </font>
    <font>
      <sz val="9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160" zoomScaleNormal="160" workbookViewId="0">
      <selection activeCell="D12" sqref="D12"/>
    </sheetView>
  </sheetViews>
  <sheetFormatPr defaultColWidth="9" defaultRowHeight="13.5"/>
  <cols>
    <col min="1" max="3" width="16.625" style="3" customWidth="1"/>
    <col min="4" max="4" width="27.5" style="3" customWidth="1"/>
    <col min="5" max="6" width="28" style="3" customWidth="1"/>
    <col min="7" max="7" width="21.625" style="3" customWidth="1"/>
    <col min="8" max="8" width="21.375" style="3" customWidth="1"/>
    <col min="9" max="9" width="28.125" style="3" customWidth="1"/>
    <col min="10" max="16384" width="9" style="3"/>
  </cols>
  <sheetData>
    <row r="1" s="1" customFormat="1" ht="14.25" spans="1:9">
      <c r="A1" s="4" t="s">
        <v>0</v>
      </c>
      <c r="B1" s="4"/>
      <c r="C1" s="4" t="s">
        <v>1</v>
      </c>
      <c r="D1" s="4"/>
      <c r="E1" s="5"/>
      <c r="F1" s="4"/>
      <c r="G1" s="4"/>
      <c r="H1" s="4"/>
      <c r="I1" s="4"/>
    </row>
    <row r="2" ht="14.25" spans="1:9">
      <c r="A2" s="4" t="s">
        <v>2</v>
      </c>
      <c r="B2" s="4"/>
      <c r="C2" s="4" t="s">
        <v>2</v>
      </c>
      <c r="D2" s="4"/>
      <c r="E2" s="4"/>
      <c r="F2" s="4"/>
      <c r="G2" s="4"/>
      <c r="H2" s="4"/>
      <c r="I2" s="4"/>
    </row>
    <row r="3" ht="14.25" spans="1:9">
      <c r="A3" s="4" t="s">
        <v>3</v>
      </c>
      <c r="B3" s="4"/>
      <c r="C3" s="4" t="s">
        <v>3</v>
      </c>
      <c r="D3" s="4"/>
      <c r="E3" s="4"/>
      <c r="F3" s="4"/>
      <c r="G3" s="4"/>
      <c r="H3" s="4"/>
      <c r="I3" s="4"/>
    </row>
    <row r="4" s="1" customFormat="1" ht="14.25" spans="1:9">
      <c r="A4" s="7" t="s">
        <v>4</v>
      </c>
      <c r="B4" s="7" t="s">
        <v>5</v>
      </c>
      <c r="C4" s="7" t="s">
        <v>6</v>
      </c>
      <c r="D4" s="7"/>
      <c r="E4" s="7"/>
      <c r="F4" s="7"/>
      <c r="G4" s="7"/>
      <c r="H4" s="7"/>
      <c r="I4" s="7"/>
    </row>
    <row r="5" spans="1:4">
      <c r="A5" s="3">
        <v>101</v>
      </c>
      <c r="B5" s="3" t="s">
        <v>7</v>
      </c>
      <c r="C5" s="3">
        <v>3000</v>
      </c>
      <c r="D5" s="3" t="s">
        <v>8</v>
      </c>
    </row>
    <row r="6" spans="1:4">
      <c r="A6" s="3">
        <v>102</v>
      </c>
      <c r="B6" s="3" t="s">
        <v>9</v>
      </c>
      <c r="C6" s="3">
        <v>1000</v>
      </c>
      <c r="D6" s="3" t="s">
        <v>10</v>
      </c>
    </row>
    <row r="7" spans="1:4">
      <c r="A7" s="3">
        <v>103</v>
      </c>
      <c r="B7" s="3" t="s">
        <v>11</v>
      </c>
      <c r="C7" s="3">
        <v>3000</v>
      </c>
      <c r="D7" s="3" t="s">
        <v>12</v>
      </c>
    </row>
    <row r="8" spans="1:4">
      <c r="A8" s="3">
        <v>201</v>
      </c>
      <c r="B8" s="3" t="s">
        <v>13</v>
      </c>
      <c r="C8" s="3">
        <v>3000</v>
      </c>
      <c r="D8" s="3" t="s">
        <v>8</v>
      </c>
    </row>
    <row r="9" spans="1:4">
      <c r="A9" s="3">
        <v>202</v>
      </c>
      <c r="B9" s="3" t="s">
        <v>14</v>
      </c>
      <c r="C9" s="3">
        <v>500</v>
      </c>
      <c r="D9" s="3" t="s">
        <v>10</v>
      </c>
    </row>
    <row r="10" spans="1:4">
      <c r="A10" s="3">
        <v>203</v>
      </c>
      <c r="B10" s="3" t="s">
        <v>15</v>
      </c>
      <c r="C10" s="3">
        <v>2000</v>
      </c>
      <c r="D10" s="3" t="s">
        <v>12</v>
      </c>
    </row>
    <row r="11" spans="1:4">
      <c r="A11" s="3">
        <v>204</v>
      </c>
      <c r="B11" s="3" t="s">
        <v>16</v>
      </c>
      <c r="C11" s="3">
        <v>500</v>
      </c>
      <c r="D11" s="3" t="s">
        <v>17</v>
      </c>
    </row>
    <row r="12" spans="1:3">
      <c r="A12" s="3">
        <v>301</v>
      </c>
      <c r="B12" s="3" t="s">
        <v>18</v>
      </c>
      <c r="C12" s="3">
        <v>0</v>
      </c>
    </row>
    <row r="13" spans="1:3">
      <c r="A13" s="3">
        <v>302</v>
      </c>
      <c r="B13" s="3" t="s">
        <v>19</v>
      </c>
      <c r="C13" s="3">
        <v>0</v>
      </c>
    </row>
    <row r="14" spans="1:3">
      <c r="A14" s="3">
        <v>303</v>
      </c>
      <c r="B14" s="3" t="s">
        <v>20</v>
      </c>
      <c r="C14" s="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zoomScale="160" zoomScaleNormal="160" topLeftCell="F1" workbookViewId="0">
      <selection activeCell="H15" sqref="H15"/>
    </sheetView>
  </sheetViews>
  <sheetFormatPr defaultColWidth="9" defaultRowHeight="13.5"/>
  <cols>
    <col min="1" max="2" width="16.625" style="3" customWidth="1"/>
    <col min="3" max="3" width="11.875" style="3" customWidth="1"/>
    <col min="4" max="4" width="16.625" style="3" customWidth="1"/>
    <col min="5" max="5" width="11.875" style="3" customWidth="1"/>
    <col min="6" max="6" width="95" style="3" customWidth="1"/>
    <col min="7" max="7" width="12.025" style="3" customWidth="1"/>
    <col min="8" max="8" width="28" style="3" customWidth="1"/>
    <col min="9" max="9" width="21.375" style="3" customWidth="1"/>
    <col min="10" max="10" width="28.125" style="3" customWidth="1"/>
    <col min="11" max="16384" width="9" style="3"/>
  </cols>
  <sheetData>
    <row r="1" s="1" customFormat="1" ht="14.25" spans="1:11">
      <c r="A1" s="4" t="s">
        <v>0</v>
      </c>
      <c r="B1" s="4" t="s">
        <v>21</v>
      </c>
      <c r="C1" s="4"/>
      <c r="D1" s="4" t="s">
        <v>22</v>
      </c>
      <c r="E1" s="4"/>
      <c r="F1" s="5"/>
      <c r="G1" s="6" t="s">
        <v>23</v>
      </c>
      <c r="H1" s="4" t="s">
        <v>24</v>
      </c>
      <c r="I1" s="4"/>
      <c r="J1" s="4"/>
      <c r="K1" s="4"/>
    </row>
    <row r="2" ht="14.25" spans="1:11">
      <c r="A2" s="4" t="s">
        <v>2</v>
      </c>
      <c r="B2" s="4" t="s">
        <v>2</v>
      </c>
      <c r="C2" s="4"/>
      <c r="D2" s="4" t="s">
        <v>2</v>
      </c>
      <c r="E2" s="4"/>
      <c r="F2" s="4"/>
      <c r="G2" s="6" t="s">
        <v>2</v>
      </c>
      <c r="H2" s="4" t="s">
        <v>25</v>
      </c>
      <c r="I2" s="4"/>
      <c r="J2" s="4"/>
      <c r="K2" s="4"/>
    </row>
    <row r="3" ht="14.25" spans="1:11">
      <c r="A3" s="4" t="s">
        <v>3</v>
      </c>
      <c r="B3" s="4" t="s">
        <v>3</v>
      </c>
      <c r="C3" s="4"/>
      <c r="D3" s="4" t="s">
        <v>3</v>
      </c>
      <c r="E3" s="4"/>
      <c r="F3" s="4"/>
      <c r="G3" s="6" t="s">
        <v>3</v>
      </c>
      <c r="H3" s="4" t="s">
        <v>3</v>
      </c>
      <c r="I3" s="4"/>
      <c r="J3" s="4"/>
      <c r="K3" s="4"/>
    </row>
    <row r="4" s="1" customFormat="1" ht="14.25" spans="1:11">
      <c r="A4" s="7" t="s">
        <v>0</v>
      </c>
      <c r="B4" s="7" t="s">
        <v>26</v>
      </c>
      <c r="C4" s="7" t="s">
        <v>27</v>
      </c>
      <c r="D4" s="7" t="s">
        <v>28</v>
      </c>
      <c r="E4" s="7" t="s">
        <v>27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33</v>
      </c>
      <c r="K4" s="7" t="s">
        <v>34</v>
      </c>
    </row>
    <row r="5" ht="14.25" spans="1:11">
      <c r="A5" s="8">
        <v>1</v>
      </c>
      <c r="B5" s="8">
        <v>202</v>
      </c>
      <c r="C5" s="9" t="str">
        <f>IF(_xlfn.XLOOKUP(B5,'element|元素'!$A:$A,'element|元素'!$B:$B)=0,"",_xlfn.XLOOKUP(B5,'element|元素'!$A:$A,'element|元素'!$B:$B))</f>
        <v>地形-水</v>
      </c>
      <c r="D5" s="8">
        <v>101</v>
      </c>
      <c r="E5" s="9" t="str">
        <f>IF(_xlfn.XLOOKUP(D5,'element|元素'!$A:$A,'element|元素'!$B:$B)=0,"",_xlfn.XLOOKUP(D5,'element|元素'!$A:$A,'element|元素'!$B:$B))</f>
        <v>技能-火</v>
      </c>
      <c r="F5" s="8" t="s">
        <v>35</v>
      </c>
      <c r="G5" s="8">
        <v>0</v>
      </c>
      <c r="H5" s="8" t="str">
        <f>CONCATENATE(IF(ISNUMBER(I5),I5,""),IF(ISNUMBER(J5),CONCATENATE(";",J5),""),IF(ISNUMBER(K5),CONCATENATE(";",K5),""))</f>
        <v/>
      </c>
      <c r="I5" s="8"/>
      <c r="J5" s="8"/>
      <c r="K5" s="8"/>
    </row>
    <row r="6" ht="14.25" spans="1:11">
      <c r="A6" s="8">
        <v>2</v>
      </c>
      <c r="B6" s="8">
        <v>301</v>
      </c>
      <c r="C6" s="9" t="str">
        <f>IF(_xlfn.XLOOKUP(B6,'element|元素'!$A:$A,'element|元素'!$B:$B)=0,"",_xlfn.XLOOKUP(B6,'element|元素'!$A:$A,'element|元素'!$B:$B))</f>
        <v>障碍物-油</v>
      </c>
      <c r="D6" s="8">
        <v>101</v>
      </c>
      <c r="E6" s="9" t="str">
        <f>IF(_xlfn.XLOOKUP(D6,'element|元素'!$A:$A,'element|元素'!$B:$B)=0,"",_xlfn.XLOOKUP(D6,'element|元素'!$A:$A,'element|元素'!$B:$B))</f>
        <v>技能-火</v>
      </c>
      <c r="F6" s="9" t="s">
        <v>36</v>
      </c>
      <c r="G6" s="8">
        <v>1</v>
      </c>
      <c r="H6" s="8" t="str">
        <f t="shared" ref="H6:H14" si="0">CONCATENATE(IF(ISNUMBER(I6),I6,""),IF(ISNUMBER(J6),CONCATENATE(";",J6),""),IF(ISNUMBER(K6),CONCATENATE(";",K6),""))</f>
        <v>5000</v>
      </c>
      <c r="I6" s="8">
        <v>5000</v>
      </c>
      <c r="J6" s="8"/>
      <c r="K6" s="8"/>
    </row>
    <row r="7" ht="14.25" spans="1:11">
      <c r="A7" s="8">
        <v>3</v>
      </c>
      <c r="B7" s="8">
        <v>201</v>
      </c>
      <c r="C7" s="9" t="str">
        <f>IF(_xlfn.XLOOKUP(B7,'element|元素'!$A:$A,'element|元素'!$B:$B)=0,"",_xlfn.XLOOKUP(B7,'element|元素'!$A:$A,'element|元素'!$B:$B))</f>
        <v>地形-火</v>
      </c>
      <c r="D7" s="8">
        <v>102</v>
      </c>
      <c r="E7" s="9" t="str">
        <f>IF(_xlfn.XLOOKUP(D7,'element|元素'!$A:$A,'element|元素'!$B:$B)=0,"",_xlfn.XLOOKUP(D7,'element|元素'!$A:$A,'element|元素'!$B:$B))</f>
        <v>技能-水</v>
      </c>
      <c r="F7" s="8" t="s">
        <v>37</v>
      </c>
      <c r="G7" s="8">
        <v>1</v>
      </c>
      <c r="H7" s="8" t="str">
        <f t="shared" si="0"/>
        <v>2</v>
      </c>
      <c r="I7" s="8">
        <v>2</v>
      </c>
      <c r="J7" s="8"/>
      <c r="K7" s="8"/>
    </row>
    <row r="8" s="2" customFormat="1" ht="14.25" spans="1:11">
      <c r="A8" s="10">
        <v>4</v>
      </c>
      <c r="B8" s="10">
        <v>203</v>
      </c>
      <c r="C8" s="11" t="str">
        <f>IF(_xlfn.XLOOKUP(B8,'element|元素'!$A:$A,'element|元素'!$B:$B)=0,"",_xlfn.XLOOKUP(B8,'element|元素'!$A:$A,'element|元素'!$B:$B))</f>
        <v>地形-电</v>
      </c>
      <c r="D8" s="10">
        <v>102</v>
      </c>
      <c r="E8" s="11" t="str">
        <f>IF(_xlfn.XLOOKUP(D8,'element|元素'!$A:$A,'element|元素'!$B:$B)=0,"",_xlfn.XLOOKUP(D8,'element|元素'!$A:$A,'element|元素'!$B:$B))</f>
        <v>技能-水</v>
      </c>
      <c r="F8" s="11" t="s">
        <v>38</v>
      </c>
      <c r="G8" s="10">
        <v>1</v>
      </c>
      <c r="H8" s="10" t="str">
        <f t="shared" si="0"/>
        <v>5000</v>
      </c>
      <c r="I8" s="10">
        <v>5000</v>
      </c>
      <c r="J8" s="10"/>
      <c r="K8" s="10"/>
    </row>
    <row r="9" ht="14.25" spans="1:11">
      <c r="A9" s="8">
        <v>5</v>
      </c>
      <c r="B9" s="8">
        <v>302</v>
      </c>
      <c r="C9" s="9" t="str">
        <f>IF(_xlfn.XLOOKUP(B9,'element|元素'!$A:$A,'element|元素'!$B:$B)=0,"",_xlfn.XLOOKUP(B9,'element|元素'!$A:$A,'element|元素'!$B:$B))</f>
        <v>障碍物-木</v>
      </c>
      <c r="D9" s="8">
        <v>102</v>
      </c>
      <c r="E9" s="9" t="str">
        <f>IF(_xlfn.XLOOKUP(D9,'element|元素'!$A:$A,'element|元素'!$B:$B)=0,"",_xlfn.XLOOKUP(D9,'element|元素'!$A:$A,'element|元素'!$B:$B))</f>
        <v>技能-水</v>
      </c>
      <c r="F9" s="8" t="s">
        <v>39</v>
      </c>
      <c r="G9" s="8">
        <v>2</v>
      </c>
      <c r="H9" s="8" t="str">
        <f t="shared" si="0"/>
        <v>8000;5000;5000</v>
      </c>
      <c r="I9" s="8">
        <v>8000</v>
      </c>
      <c r="J9" s="8">
        <v>5000</v>
      </c>
      <c r="K9" s="8">
        <v>5000</v>
      </c>
    </row>
    <row r="10" s="2" customFormat="1" ht="14.25" spans="1:11">
      <c r="A10" s="10">
        <v>6</v>
      </c>
      <c r="B10" s="10">
        <v>202</v>
      </c>
      <c r="C10" s="11" t="str">
        <f>IF(_xlfn.XLOOKUP(B10,'element|元素'!$A:$A,'element|元素'!$B:$B)=0,"",_xlfn.XLOOKUP(B10,'element|元素'!$A:$A,'element|元素'!$B:$B))</f>
        <v>地形-水</v>
      </c>
      <c r="D10" s="10">
        <v>103</v>
      </c>
      <c r="E10" s="11" t="str">
        <f>IF(_xlfn.XLOOKUP(D10,'element|元素'!$A:$A,'element|元素'!$B:$B)=0,"",_xlfn.XLOOKUP(D10,'element|元素'!$A:$A,'element|元素'!$B:$B))</f>
        <v>技能-电</v>
      </c>
      <c r="F10" s="10" t="s">
        <v>40</v>
      </c>
      <c r="G10" s="10">
        <v>0</v>
      </c>
      <c r="H10" s="10" t="str">
        <f t="shared" si="0"/>
        <v>12000</v>
      </c>
      <c r="I10" s="10">
        <v>12000</v>
      </c>
      <c r="J10" s="10"/>
      <c r="K10" s="10"/>
    </row>
    <row r="11" ht="14.25" spans="1:11">
      <c r="A11" s="8">
        <v>7</v>
      </c>
      <c r="B11" s="8">
        <v>201</v>
      </c>
      <c r="C11" s="9" t="str">
        <f>IF(_xlfn.XLOOKUP(B11,'element|元素'!$A:$A,'element|元素'!$B:$B)=0,"",_xlfn.XLOOKUP(B11,'element|元素'!$A:$A,'element|元素'!$B:$B))</f>
        <v>地形-火</v>
      </c>
      <c r="D11" s="8">
        <v>301</v>
      </c>
      <c r="E11" s="9" t="str">
        <f>IF(_xlfn.XLOOKUP(D11,'element|元素'!$A:$A,'element|元素'!$B:$B)=0,"",_xlfn.XLOOKUP(D11,'element|元素'!$A:$A,'element|元素'!$B:$B))</f>
        <v>障碍物-油</v>
      </c>
      <c r="F11" s="9" t="s">
        <v>41</v>
      </c>
      <c r="G11" s="8">
        <v>3</v>
      </c>
      <c r="H11" s="8" t="str">
        <f t="shared" si="0"/>
        <v>1000;9000;1500</v>
      </c>
      <c r="I11" s="8">
        <v>1000</v>
      </c>
      <c r="J11" s="8">
        <v>9000</v>
      </c>
      <c r="K11" s="8">
        <v>1500</v>
      </c>
    </row>
    <row r="12" ht="14.25" spans="1:11">
      <c r="A12" s="8">
        <v>8</v>
      </c>
      <c r="B12" s="8">
        <v>202</v>
      </c>
      <c r="C12" s="9" t="str">
        <f>IF(_xlfn.XLOOKUP(B12,'element|元素'!$A:$A,'element|元素'!$B:$B)=0,"",_xlfn.XLOOKUP(B12,'element|元素'!$A:$A,'element|元素'!$B:$B))</f>
        <v>地形-水</v>
      </c>
      <c r="D12" s="8">
        <v>301</v>
      </c>
      <c r="E12" s="9" t="str">
        <f>IF(_xlfn.XLOOKUP(D12,'element|元素'!$A:$A,'element|元素'!$B:$B)=0,"",_xlfn.XLOOKUP(D12,'element|元素'!$A:$A,'element|元素'!$B:$B))</f>
        <v>障碍物-油</v>
      </c>
      <c r="F12" s="8" t="s">
        <v>42</v>
      </c>
      <c r="G12" s="8">
        <v>1</v>
      </c>
      <c r="H12" s="8" t="str">
        <f t="shared" si="0"/>
        <v>1200</v>
      </c>
      <c r="I12" s="8">
        <v>1200</v>
      </c>
      <c r="J12" s="8"/>
      <c r="K12" s="8"/>
    </row>
    <row r="13" ht="14.25" spans="1:11">
      <c r="A13" s="8">
        <v>9</v>
      </c>
      <c r="B13" s="8">
        <v>201</v>
      </c>
      <c r="C13" s="9" t="str">
        <f>IF(_xlfn.XLOOKUP(B13,'element|元素'!$A:$A,'element|元素'!$B:$B)=0,"",_xlfn.XLOOKUP(B13,'element|元素'!$A:$A,'element|元素'!$B:$B))</f>
        <v>地形-火</v>
      </c>
      <c r="D13" s="8">
        <v>302</v>
      </c>
      <c r="E13" s="9" t="str">
        <f>IF(_xlfn.XLOOKUP(D13,'element|元素'!$A:$A,'element|元素'!$B:$B)=0,"",_xlfn.XLOOKUP(D13,'element|元素'!$A:$A,'element|元素'!$B:$B))</f>
        <v>障碍物-木</v>
      </c>
      <c r="F13" s="8" t="s">
        <v>41</v>
      </c>
      <c r="G13" s="8">
        <v>3</v>
      </c>
      <c r="H13" s="8" t="str">
        <f t="shared" si="0"/>
        <v>8000;5000;8000</v>
      </c>
      <c r="I13" s="8">
        <v>8000</v>
      </c>
      <c r="J13" s="8">
        <v>5000</v>
      </c>
      <c r="K13" s="8">
        <v>8000</v>
      </c>
    </row>
    <row r="14" ht="14.25" spans="1:11">
      <c r="A14" s="8">
        <v>10</v>
      </c>
      <c r="B14" s="8">
        <v>202</v>
      </c>
      <c r="C14" s="9" t="str">
        <f>IF(_xlfn.XLOOKUP(B14,'element|元素'!$A:$A,'element|元素'!$B:$B)=0,"",_xlfn.XLOOKUP(B14,'element|元素'!$A:$A,'element|元素'!$B:$B))</f>
        <v>地形-水</v>
      </c>
      <c r="D14" s="8">
        <v>303</v>
      </c>
      <c r="E14" s="9" t="str">
        <f>IF(_xlfn.XLOOKUP(D14,'element|元素'!$A:$A,'element|元素'!$B:$B)=0,"",_xlfn.XLOOKUP(D14,'element|元素'!$A:$A,'element|元素'!$B:$B))</f>
        <v>障碍物-电</v>
      </c>
      <c r="F14" s="8" t="s">
        <v>43</v>
      </c>
      <c r="G14" s="8">
        <v>0</v>
      </c>
      <c r="H14" s="8" t="str">
        <f t="shared" si="0"/>
        <v/>
      </c>
      <c r="I14" s="8"/>
      <c r="J14" s="8"/>
      <c r="K14" s="8"/>
    </row>
    <row r="15" ht="14.25" spans="1:11">
      <c r="A15" s="8"/>
      <c r="B15" s="8"/>
      <c r="C15" s="9"/>
      <c r="D15" s="8"/>
      <c r="E15" s="9"/>
      <c r="F15" s="8"/>
      <c r="G15" s="8"/>
      <c r="H15" s="8"/>
      <c r="I15" s="8"/>
      <c r="J15" s="8"/>
      <c r="K15" s="8"/>
    </row>
    <row r="16" ht="14.25" spans="1:11">
      <c r="A16" s="8"/>
      <c r="B16" s="8"/>
      <c r="C16" s="9"/>
      <c r="D16" s="8"/>
      <c r="E16" s="9"/>
      <c r="F16" s="8"/>
      <c r="G16" s="8"/>
      <c r="H16" s="8"/>
      <c r="I16" s="8"/>
      <c r="J16" s="8"/>
      <c r="K16" s="8"/>
    </row>
    <row r="17" ht="14.25" spans="1:11">
      <c r="A17" s="8"/>
      <c r="B17" s="8"/>
      <c r="C17" s="9"/>
      <c r="D17" s="8"/>
      <c r="E17" s="9"/>
      <c r="F17" s="8"/>
      <c r="G17" s="8"/>
      <c r="H17" s="8"/>
      <c r="I17" s="8"/>
      <c r="J17" s="8"/>
      <c r="K17" s="8"/>
    </row>
    <row r="18" ht="14.25" spans="1:11">
      <c r="A18" s="8"/>
      <c r="B18" s="8"/>
      <c r="C18" s="9"/>
      <c r="D18" s="8"/>
      <c r="E18" s="9"/>
      <c r="F18" s="8"/>
      <c r="G18" s="8"/>
      <c r="H18" s="8"/>
      <c r="I18" s="8"/>
      <c r="J18" s="8"/>
      <c r="K18" s="8"/>
    </row>
    <row r="19" spans="3:5">
      <c r="C19" s="12"/>
      <c r="E19" s="12"/>
    </row>
    <row r="20" spans="3:5">
      <c r="C20" s="12"/>
      <c r="E20" s="12"/>
    </row>
    <row r="21" spans="3:5">
      <c r="C21" s="12"/>
      <c r="E21" s="12"/>
    </row>
    <row r="22" spans="3:5">
      <c r="C22" s="12"/>
      <c r="E22" s="12"/>
    </row>
    <row r="23" spans="5:5">
      <c r="E23" s="1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element|元素</vt:lpstr>
      <vt:lpstr>element_effect|元素效果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2023-07-03T03:08:00Z</dcterms:created>
  <dcterms:modified xsi:type="dcterms:W3CDTF">2024-09-19T04:45:50Z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C63FC441836144E986219388DFD38C5A_12</vt:lpwstr>
  </property>
  <property fmtid="{D5CDD505-2E9C-101B-9397-08002B2CF9AE}" pid="3" name="KSOProductBuildVer">
    <vt:lpwstr>2052-12.1.0.18276</vt:lpwstr>
  </property>
</Properties>
</file>