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challenge|挑战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</authors>
  <commentList>
    <comment ref="A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章节编号</t>
        </r>
      </text>
    </commen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2-主线挑战
3-街区挑战</t>
        </r>
      </text>
    </comment>
    <comment ref="F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关联level表level_id</t>
        </r>
      </text>
    </comment>
    <comment ref="G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关联language表lang_id</t>
        </r>
      </text>
    </comment>
  </commentList>
</comments>
</file>

<file path=xl/sharedStrings.xml><?xml version="1.0" encoding="utf-8"?>
<sst xmlns="http://schemas.openxmlformats.org/spreadsheetml/2006/main" count="212" uniqueCount="111">
  <si>
    <t>id</t>
  </si>
  <si>
    <t>type</t>
  </si>
  <si>
    <t>block_id</t>
  </si>
  <si>
    <t>num</t>
  </si>
  <si>
    <t>level_id</t>
  </si>
  <si>
    <t>name</t>
  </si>
  <si>
    <t>pic</t>
  </si>
  <si>
    <t>bg</t>
  </si>
  <si>
    <t>anecdote_group</t>
  </si>
  <si>
    <t>reward</t>
  </si>
  <si>
    <t>int</t>
  </si>
  <si>
    <t>string</t>
  </si>
  <si>
    <t>array1_int</t>
  </si>
  <si>
    <t>array3_int</t>
  </si>
  <si>
    <t>all</t>
  </si>
  <si>
    <t>client</t>
  </si>
  <si>
    <t>挑战id</t>
  </si>
  <si>
    <t>备注</t>
  </si>
  <si>
    <t>挑战类型</t>
  </si>
  <si>
    <t>街区id</t>
  </si>
  <si>
    <t>地图编号</t>
  </si>
  <si>
    <t>关卡id</t>
  </si>
  <si>
    <t>关卡名称</t>
  </si>
  <si>
    <t>关卡贴图(图片资源)</t>
  </si>
  <si>
    <t>底板(图片资源)</t>
  </si>
  <si>
    <t>轶事组</t>
  </si>
  <si>
    <t>奖励</t>
  </si>
  <si>
    <t>主线挑战-1</t>
  </si>
  <si>
    <t>pic_challenge_101</t>
  </si>
  <si>
    <t>1;2</t>
  </si>
  <si>
    <t>5;1030001;5</t>
  </si>
  <si>
    <t>主线挑战-2</t>
  </si>
  <si>
    <t>pic_challenge_102</t>
  </si>
  <si>
    <t>3;4</t>
  </si>
  <si>
    <t>主线挑战-3</t>
  </si>
  <si>
    <t>pic_challenge_103</t>
  </si>
  <si>
    <t>1;3</t>
  </si>
  <si>
    <t>主线挑战-4</t>
  </si>
  <si>
    <t>pic_challenge_104</t>
  </si>
  <si>
    <t>3;5</t>
  </si>
  <si>
    <t>主线挑战-5</t>
  </si>
  <si>
    <t>pic_challenge_105</t>
  </si>
  <si>
    <t>1;4</t>
  </si>
  <si>
    <t>主线挑战-6</t>
  </si>
  <si>
    <t>3;6</t>
  </si>
  <si>
    <t>主线挑战-7</t>
  </si>
  <si>
    <t>1;5</t>
  </si>
  <si>
    <t>主线挑战-8</t>
  </si>
  <si>
    <t>主线挑战-9</t>
  </si>
  <si>
    <t>主线挑战-10</t>
  </si>
  <si>
    <t>主线挑战-11</t>
  </si>
  <si>
    <t>pic_challenge_201</t>
  </si>
  <si>
    <t>主线挑战-12</t>
  </si>
  <si>
    <t>pic_challenge_202</t>
  </si>
  <si>
    <t>主线挑战-13</t>
  </si>
  <si>
    <t>pic_challenge_203</t>
  </si>
  <si>
    <t>3;7</t>
  </si>
  <si>
    <t>主线挑战-14</t>
  </si>
  <si>
    <t>pic_challenge_204</t>
  </si>
  <si>
    <t>1;6</t>
  </si>
  <si>
    <t>主线挑战-15</t>
  </si>
  <si>
    <t>pic_challenge_205</t>
  </si>
  <si>
    <t>主线挑战-16</t>
  </si>
  <si>
    <t>主线挑战-17</t>
  </si>
  <si>
    <t>主线挑战-18</t>
  </si>
  <si>
    <t>主线挑战-19</t>
  </si>
  <si>
    <t>主线挑战-20</t>
  </si>
  <si>
    <t>3;8</t>
  </si>
  <si>
    <t>主线挑战-21</t>
  </si>
  <si>
    <t>pic_challenge_301</t>
  </si>
  <si>
    <t>1;7</t>
  </si>
  <si>
    <t>主线挑战-22</t>
  </si>
  <si>
    <t>pic_challenge_302</t>
  </si>
  <si>
    <t>主线挑战-23</t>
  </si>
  <si>
    <t>pic_challenge_303</t>
  </si>
  <si>
    <t>主线挑战-24</t>
  </si>
  <si>
    <t>pic_challenge_304</t>
  </si>
  <si>
    <t>主线挑战-25</t>
  </si>
  <si>
    <t>pic_challenge_305</t>
  </si>
  <si>
    <t>主线挑战-26</t>
  </si>
  <si>
    <t>主线挑战-27</t>
  </si>
  <si>
    <t>3;9</t>
  </si>
  <si>
    <t>主线挑战-28</t>
  </si>
  <si>
    <t>1;8</t>
  </si>
  <si>
    <t>主线挑战-29</t>
  </si>
  <si>
    <t>主线挑战-30</t>
  </si>
  <si>
    <t>主线挑战-31</t>
  </si>
  <si>
    <t>challenge_2031_name</t>
  </si>
  <si>
    <t>pic_challenge_2031</t>
  </si>
  <si>
    <t>bg_challenge_7</t>
  </si>
  <si>
    <t>主线挑战-32</t>
  </si>
  <si>
    <t>challenge_2032_name</t>
  </si>
  <si>
    <t>pic_challenge_2032</t>
  </si>
  <si>
    <t>主线挑战-33</t>
  </si>
  <si>
    <t>challenge_2033_name</t>
  </si>
  <si>
    <t>pic_challenge_2033</t>
  </si>
  <si>
    <t>主线挑战-34</t>
  </si>
  <si>
    <t>challenge_2034_name</t>
  </si>
  <si>
    <t>pic_challenge_2034</t>
  </si>
  <si>
    <t>3;10</t>
  </si>
  <si>
    <t>主线挑战-35</t>
  </si>
  <si>
    <t>challenge_2035_name</t>
  </si>
  <si>
    <t>pic_challenge_2035</t>
  </si>
  <si>
    <t>1;9</t>
  </si>
  <si>
    <t>街区挑战-1</t>
  </si>
  <si>
    <t>街区挑战-2</t>
  </si>
  <si>
    <t>街区挑战-3</t>
  </si>
  <si>
    <t>街区挑战-4</t>
  </si>
  <si>
    <t>街区挑战-5</t>
  </si>
  <si>
    <t>街区挑战-6</t>
  </si>
  <si>
    <t>街区挑战-7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</si>
</sst>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abSelected="1" zoomScale="160" zoomScaleNormal="160" topLeftCell="C1" workbookViewId="0">
      <selection activeCell="J7" sqref="J7"/>
    </sheetView>
  </sheetViews>
  <sheetFormatPr defaultColWidth="9" defaultRowHeight="11.25"/>
  <cols>
    <col min="1" max="1" width="9.00833333333333" style="2" customWidth="1"/>
    <col min="2" max="2" width="16.625" style="2" customWidth="1"/>
    <col min="3" max="6" width="9.00833333333333" style="2" customWidth="1"/>
    <col min="7" max="11" width="16.625" style="2" customWidth="1"/>
    <col min="12" max="16384" width="9" style="2"/>
  </cols>
  <sheetData>
    <row r="1" s="1" customFormat="1" ht="14.25" spans="1:11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ht="14.25" spans="1:11">
      <c r="A2" s="3" t="s">
        <v>10</v>
      </c>
      <c r="B2" s="3"/>
      <c r="C2" s="3" t="s">
        <v>10</v>
      </c>
      <c r="D2" s="3" t="s">
        <v>10</v>
      </c>
      <c r="E2" s="3" t="s">
        <v>10</v>
      </c>
      <c r="F2" s="3" t="s">
        <v>10</v>
      </c>
      <c r="G2" s="3" t="s">
        <v>11</v>
      </c>
      <c r="H2" s="3" t="s">
        <v>11</v>
      </c>
      <c r="I2" s="3" t="s">
        <v>11</v>
      </c>
      <c r="J2" s="3" t="s">
        <v>12</v>
      </c>
      <c r="K2" s="3" t="s">
        <v>13</v>
      </c>
    </row>
    <row r="3" ht="14.25" spans="1:11">
      <c r="A3" s="3" t="s">
        <v>14</v>
      </c>
      <c r="B3" s="3"/>
      <c r="C3" s="3" t="s">
        <v>15</v>
      </c>
      <c r="D3" s="3" t="s">
        <v>15</v>
      </c>
      <c r="E3" s="3" t="s">
        <v>15</v>
      </c>
      <c r="F3" s="3" t="s">
        <v>14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14</v>
      </c>
    </row>
    <row r="4" ht="14.25" spans="1:11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</row>
    <row r="5" spans="1:11">
      <c r="A5" s="2">
        <v>2001</v>
      </c>
      <c r="B5" s="2" t="s">
        <v>27</v>
      </c>
      <c r="C5" s="2">
        <f>ROUNDDOWN(A5/1000,0)</f>
        <v>2</v>
      </c>
      <c r="D5" s="2">
        <f>ROUNDUP((MOD(A5,1000)/5),0)</f>
        <v>1</v>
      </c>
      <c r="E5" s="2">
        <f>IF(MOD(MOD(A5,1000),5)=0,5,MOD(MOD(A5,1000),5))</f>
        <v>1</v>
      </c>
      <c r="F5" s="2">
        <v>20001</v>
      </c>
      <c r="G5" s="2" t="str">
        <f>CONCATENATE("challenge_",A5,"_name")</f>
        <v>challenge_2001_name</v>
      </c>
      <c r="H5" s="2" t="s">
        <v>28</v>
      </c>
      <c r="I5" s="2" t="str">
        <f>CONCATENATE("bg_challenge_",D5)</f>
        <v>bg_challenge_1</v>
      </c>
      <c r="J5" s="5" t="s">
        <v>29</v>
      </c>
      <c r="K5" s="2" t="s">
        <v>30</v>
      </c>
    </row>
    <row r="6" spans="1:11">
      <c r="A6" s="2">
        <v>2002</v>
      </c>
      <c r="B6" s="2" t="s">
        <v>31</v>
      </c>
      <c r="C6" s="2">
        <f t="shared" ref="C6:C46" si="0">ROUNDDOWN(A6/1000,0)</f>
        <v>2</v>
      </c>
      <c r="D6" s="2">
        <f>ROUNDUP((MOD(A6,1000)/5),0)</f>
        <v>1</v>
      </c>
      <c r="E6" s="2">
        <f t="shared" ref="E6:E39" si="1">IF(MOD(MOD(A6,1000),5)=0,5,MOD(MOD(A6,1000),5))</f>
        <v>2</v>
      </c>
      <c r="F6" s="2">
        <v>20002</v>
      </c>
      <c r="G6" s="2" t="str">
        <f t="shared" ref="G6:G39" si="2">CONCATENATE("challenge_",A6,"_name")</f>
        <v>challenge_2002_name</v>
      </c>
      <c r="H6" s="2" t="s">
        <v>32</v>
      </c>
      <c r="I6" s="2" t="str">
        <f t="shared" ref="I6:I46" si="3">CONCATENATE("bg_challenge_",D6)</f>
        <v>bg_challenge_1</v>
      </c>
      <c r="J6" s="2" t="s">
        <v>33</v>
      </c>
      <c r="K6" s="2" t="s">
        <v>30</v>
      </c>
    </row>
    <row r="7" spans="1:11">
      <c r="A7" s="2">
        <v>2003</v>
      </c>
      <c r="B7" s="2" t="s">
        <v>34</v>
      </c>
      <c r="C7" s="2">
        <f t="shared" si="0"/>
        <v>2</v>
      </c>
      <c r="D7" s="2">
        <f>ROUNDUP((MOD(A7,1000)/5),0)</f>
        <v>1</v>
      </c>
      <c r="E7" s="2">
        <f t="shared" si="1"/>
        <v>3</v>
      </c>
      <c r="F7" s="2">
        <v>20003</v>
      </c>
      <c r="G7" s="2" t="str">
        <f t="shared" si="2"/>
        <v>challenge_2003_name</v>
      </c>
      <c r="H7" s="2" t="s">
        <v>35</v>
      </c>
      <c r="I7" s="2" t="str">
        <f t="shared" si="3"/>
        <v>bg_challenge_1</v>
      </c>
      <c r="J7" s="2" t="s">
        <v>36</v>
      </c>
      <c r="K7" s="2" t="s">
        <v>30</v>
      </c>
    </row>
    <row r="8" spans="1:11">
      <c r="A8" s="2">
        <v>2004</v>
      </c>
      <c r="B8" s="2" t="s">
        <v>37</v>
      </c>
      <c r="C8" s="2">
        <f t="shared" si="0"/>
        <v>2</v>
      </c>
      <c r="D8" s="2">
        <f>ROUNDUP((MOD(A8,1000)/5),0)</f>
        <v>1</v>
      </c>
      <c r="E8" s="2">
        <f t="shared" si="1"/>
        <v>4</v>
      </c>
      <c r="F8" s="2">
        <v>20004</v>
      </c>
      <c r="G8" s="2" t="str">
        <f t="shared" si="2"/>
        <v>challenge_2004_name</v>
      </c>
      <c r="H8" s="2" t="s">
        <v>38</v>
      </c>
      <c r="I8" s="2" t="str">
        <f t="shared" si="3"/>
        <v>bg_challenge_1</v>
      </c>
      <c r="J8" s="2" t="s">
        <v>39</v>
      </c>
      <c r="K8" s="2" t="s">
        <v>30</v>
      </c>
    </row>
    <row r="9" spans="1:11">
      <c r="A9" s="2">
        <v>2005</v>
      </c>
      <c r="B9" s="2" t="s">
        <v>40</v>
      </c>
      <c r="C9" s="2">
        <f t="shared" si="0"/>
        <v>2</v>
      </c>
      <c r="D9" s="2">
        <f>ROUNDUP((MOD(A9,1000)/5),0)</f>
        <v>1</v>
      </c>
      <c r="E9" s="2">
        <f t="shared" si="1"/>
        <v>5</v>
      </c>
      <c r="F9" s="2">
        <v>20005</v>
      </c>
      <c r="G9" s="2" t="str">
        <f t="shared" si="2"/>
        <v>challenge_2005_name</v>
      </c>
      <c r="H9" s="2" t="s">
        <v>41</v>
      </c>
      <c r="I9" s="2" t="str">
        <f t="shared" si="3"/>
        <v>bg_challenge_1</v>
      </c>
      <c r="J9" s="2" t="s">
        <v>42</v>
      </c>
      <c r="K9" s="2" t="s">
        <v>30</v>
      </c>
    </row>
    <row r="10" spans="1:11">
      <c r="A10" s="2">
        <v>2006</v>
      </c>
      <c r="B10" s="2" t="s">
        <v>43</v>
      </c>
      <c r="C10" s="2">
        <f t="shared" si="0"/>
        <v>2</v>
      </c>
      <c r="D10" s="2">
        <f t="shared" ref="D10:D39" si="4">ROUNDUP((MOD(A10,1000)/5),0)</f>
        <v>2</v>
      </c>
      <c r="E10" s="2">
        <f t="shared" si="1"/>
        <v>1</v>
      </c>
      <c r="F10" s="2">
        <v>20006</v>
      </c>
      <c r="G10" s="2" t="str">
        <f t="shared" si="2"/>
        <v>challenge_2006_name</v>
      </c>
      <c r="H10" s="2" t="s">
        <v>28</v>
      </c>
      <c r="I10" s="2" t="str">
        <f t="shared" si="3"/>
        <v>bg_challenge_2</v>
      </c>
      <c r="J10" s="2" t="s">
        <v>44</v>
      </c>
      <c r="K10" s="2" t="s">
        <v>30</v>
      </c>
    </row>
    <row r="11" spans="1:11">
      <c r="A11" s="2">
        <v>2007</v>
      </c>
      <c r="B11" s="2" t="s">
        <v>45</v>
      </c>
      <c r="C11" s="2">
        <f t="shared" si="0"/>
        <v>2</v>
      </c>
      <c r="D11" s="2">
        <f t="shared" si="4"/>
        <v>2</v>
      </c>
      <c r="E11" s="2">
        <f t="shared" si="1"/>
        <v>2</v>
      </c>
      <c r="F11" s="2">
        <v>20007</v>
      </c>
      <c r="G11" s="2" t="str">
        <f t="shared" si="2"/>
        <v>challenge_2007_name</v>
      </c>
      <c r="H11" s="2" t="s">
        <v>32</v>
      </c>
      <c r="I11" s="2" t="str">
        <f t="shared" si="3"/>
        <v>bg_challenge_2</v>
      </c>
      <c r="J11" s="2" t="s">
        <v>46</v>
      </c>
      <c r="K11" s="2" t="s">
        <v>30</v>
      </c>
    </row>
    <row r="12" spans="1:11">
      <c r="A12" s="2">
        <v>2008</v>
      </c>
      <c r="B12" s="2" t="s">
        <v>47</v>
      </c>
      <c r="C12" s="2">
        <f t="shared" si="0"/>
        <v>2</v>
      </c>
      <c r="D12" s="2">
        <f t="shared" si="4"/>
        <v>2</v>
      </c>
      <c r="E12" s="2">
        <f t="shared" si="1"/>
        <v>3</v>
      </c>
      <c r="F12" s="2">
        <v>20008</v>
      </c>
      <c r="G12" s="2" t="str">
        <f t="shared" si="2"/>
        <v>challenge_2008_name</v>
      </c>
      <c r="H12" s="2" t="s">
        <v>35</v>
      </c>
      <c r="I12" s="2" t="str">
        <f t="shared" si="3"/>
        <v>bg_challenge_2</v>
      </c>
      <c r="J12" s="2" t="s">
        <v>36</v>
      </c>
      <c r="K12" s="2" t="s">
        <v>30</v>
      </c>
    </row>
    <row r="13" spans="1:11">
      <c r="A13" s="2">
        <v>2009</v>
      </c>
      <c r="B13" s="2" t="s">
        <v>48</v>
      </c>
      <c r="C13" s="2">
        <f t="shared" si="0"/>
        <v>2</v>
      </c>
      <c r="D13" s="2">
        <f t="shared" si="4"/>
        <v>2</v>
      </c>
      <c r="E13" s="2">
        <f t="shared" si="1"/>
        <v>4</v>
      </c>
      <c r="F13" s="2">
        <v>20009</v>
      </c>
      <c r="G13" s="2" t="str">
        <f t="shared" si="2"/>
        <v>challenge_2009_name</v>
      </c>
      <c r="H13" s="2" t="s">
        <v>38</v>
      </c>
      <c r="I13" s="2" t="str">
        <f t="shared" si="3"/>
        <v>bg_challenge_2</v>
      </c>
      <c r="J13" s="2" t="s">
        <v>39</v>
      </c>
      <c r="K13" s="2" t="s">
        <v>30</v>
      </c>
    </row>
    <row r="14" spans="1:11">
      <c r="A14" s="2">
        <v>2010</v>
      </c>
      <c r="B14" s="2" t="s">
        <v>49</v>
      </c>
      <c r="C14" s="2">
        <f t="shared" si="0"/>
        <v>2</v>
      </c>
      <c r="D14" s="2">
        <f t="shared" si="4"/>
        <v>2</v>
      </c>
      <c r="E14" s="2">
        <f t="shared" si="1"/>
        <v>5</v>
      </c>
      <c r="F14" s="2">
        <v>20010</v>
      </c>
      <c r="G14" s="2" t="str">
        <f t="shared" si="2"/>
        <v>challenge_2010_name</v>
      </c>
      <c r="H14" s="2" t="s">
        <v>41</v>
      </c>
      <c r="I14" s="2" t="str">
        <f t="shared" si="3"/>
        <v>bg_challenge_2</v>
      </c>
      <c r="J14" s="2" t="s">
        <v>42</v>
      </c>
      <c r="K14" s="2" t="s">
        <v>30</v>
      </c>
    </row>
    <row r="15" spans="1:11">
      <c r="A15" s="2">
        <v>2011</v>
      </c>
      <c r="B15" s="2" t="s">
        <v>50</v>
      </c>
      <c r="C15" s="2">
        <f t="shared" si="0"/>
        <v>2</v>
      </c>
      <c r="D15" s="2">
        <f t="shared" si="4"/>
        <v>3</v>
      </c>
      <c r="E15" s="2">
        <f t="shared" si="1"/>
        <v>1</v>
      </c>
      <c r="F15" s="2">
        <v>20011</v>
      </c>
      <c r="G15" s="2" t="str">
        <f t="shared" si="2"/>
        <v>challenge_2011_name</v>
      </c>
      <c r="H15" s="2" t="s">
        <v>51</v>
      </c>
      <c r="I15" s="2" t="str">
        <f t="shared" si="3"/>
        <v>bg_challenge_3</v>
      </c>
      <c r="J15" s="2" t="s">
        <v>44</v>
      </c>
      <c r="K15" s="2" t="s">
        <v>30</v>
      </c>
    </row>
    <row r="16" spans="1:11">
      <c r="A16" s="2">
        <v>2012</v>
      </c>
      <c r="B16" s="2" t="s">
        <v>52</v>
      </c>
      <c r="C16" s="2">
        <f t="shared" si="0"/>
        <v>2</v>
      </c>
      <c r="D16" s="2">
        <f t="shared" si="4"/>
        <v>3</v>
      </c>
      <c r="E16" s="2">
        <f t="shared" si="1"/>
        <v>2</v>
      </c>
      <c r="F16" s="2">
        <v>20012</v>
      </c>
      <c r="G16" s="2" t="str">
        <f t="shared" si="2"/>
        <v>challenge_2012_name</v>
      </c>
      <c r="H16" s="2" t="s">
        <v>53</v>
      </c>
      <c r="I16" s="2" t="str">
        <f t="shared" si="3"/>
        <v>bg_challenge_3</v>
      </c>
      <c r="J16" s="2" t="s">
        <v>46</v>
      </c>
      <c r="K16" s="2" t="s">
        <v>30</v>
      </c>
    </row>
    <row r="17" spans="1:11">
      <c r="A17" s="2">
        <v>2013</v>
      </c>
      <c r="B17" s="2" t="s">
        <v>54</v>
      </c>
      <c r="C17" s="2">
        <f t="shared" si="0"/>
        <v>2</v>
      </c>
      <c r="D17" s="2">
        <f t="shared" si="4"/>
        <v>3</v>
      </c>
      <c r="E17" s="2">
        <f t="shared" si="1"/>
        <v>3</v>
      </c>
      <c r="F17" s="2">
        <v>20013</v>
      </c>
      <c r="G17" s="2" t="str">
        <f t="shared" si="2"/>
        <v>challenge_2013_name</v>
      </c>
      <c r="H17" s="2" t="s">
        <v>55</v>
      </c>
      <c r="I17" s="2" t="str">
        <f t="shared" si="3"/>
        <v>bg_challenge_3</v>
      </c>
      <c r="J17" s="2" t="s">
        <v>56</v>
      </c>
      <c r="K17" s="2" t="s">
        <v>30</v>
      </c>
    </row>
    <row r="18" spans="1:11">
      <c r="A18" s="2">
        <v>2014</v>
      </c>
      <c r="B18" s="2" t="s">
        <v>57</v>
      </c>
      <c r="C18" s="2">
        <f t="shared" si="0"/>
        <v>2</v>
      </c>
      <c r="D18" s="2">
        <f t="shared" si="4"/>
        <v>3</v>
      </c>
      <c r="E18" s="2">
        <f t="shared" si="1"/>
        <v>4</v>
      </c>
      <c r="F18" s="2">
        <v>20014</v>
      </c>
      <c r="G18" s="2" t="str">
        <f t="shared" si="2"/>
        <v>challenge_2014_name</v>
      </c>
      <c r="H18" s="2" t="s">
        <v>58</v>
      </c>
      <c r="I18" s="2" t="str">
        <f t="shared" si="3"/>
        <v>bg_challenge_3</v>
      </c>
      <c r="J18" s="2" t="s">
        <v>59</v>
      </c>
      <c r="K18" s="2" t="s">
        <v>30</v>
      </c>
    </row>
    <row r="19" spans="1:11">
      <c r="A19" s="2">
        <v>2015</v>
      </c>
      <c r="B19" s="2" t="s">
        <v>60</v>
      </c>
      <c r="C19" s="2">
        <f t="shared" si="0"/>
        <v>2</v>
      </c>
      <c r="D19" s="2">
        <f t="shared" si="4"/>
        <v>3</v>
      </c>
      <c r="E19" s="2">
        <f t="shared" si="1"/>
        <v>5</v>
      </c>
      <c r="F19" s="2">
        <v>20015</v>
      </c>
      <c r="G19" s="2" t="str">
        <f t="shared" si="2"/>
        <v>challenge_2015_name</v>
      </c>
      <c r="H19" s="2" t="s">
        <v>61</v>
      </c>
      <c r="I19" s="2" t="str">
        <f t="shared" si="3"/>
        <v>bg_challenge_3</v>
      </c>
      <c r="J19" s="2" t="s">
        <v>42</v>
      </c>
      <c r="K19" s="2" t="s">
        <v>30</v>
      </c>
    </row>
    <row r="20" spans="1:11">
      <c r="A20" s="2">
        <v>2016</v>
      </c>
      <c r="B20" s="2" t="s">
        <v>62</v>
      </c>
      <c r="C20" s="2">
        <f t="shared" si="0"/>
        <v>2</v>
      </c>
      <c r="D20" s="2">
        <f t="shared" si="4"/>
        <v>4</v>
      </c>
      <c r="E20" s="2">
        <f t="shared" si="1"/>
        <v>1</v>
      </c>
      <c r="F20" s="2">
        <v>20016</v>
      </c>
      <c r="G20" s="2" t="str">
        <f t="shared" si="2"/>
        <v>challenge_2016_name</v>
      </c>
      <c r="H20" s="2" t="s">
        <v>51</v>
      </c>
      <c r="I20" s="2" t="str">
        <f t="shared" si="3"/>
        <v>bg_challenge_4</v>
      </c>
      <c r="J20" s="2" t="s">
        <v>44</v>
      </c>
      <c r="K20" s="2" t="s">
        <v>30</v>
      </c>
    </row>
    <row r="21" spans="1:11">
      <c r="A21" s="2">
        <v>2017</v>
      </c>
      <c r="B21" s="2" t="s">
        <v>63</v>
      </c>
      <c r="C21" s="2">
        <f t="shared" si="0"/>
        <v>2</v>
      </c>
      <c r="D21" s="2">
        <f t="shared" si="4"/>
        <v>4</v>
      </c>
      <c r="E21" s="2">
        <f t="shared" si="1"/>
        <v>2</v>
      </c>
      <c r="F21" s="2">
        <v>20017</v>
      </c>
      <c r="G21" s="2" t="str">
        <f t="shared" si="2"/>
        <v>challenge_2017_name</v>
      </c>
      <c r="H21" s="2" t="s">
        <v>53</v>
      </c>
      <c r="I21" s="2" t="str">
        <f t="shared" si="3"/>
        <v>bg_challenge_4</v>
      </c>
      <c r="J21" s="2" t="s">
        <v>46</v>
      </c>
      <c r="K21" s="2" t="s">
        <v>30</v>
      </c>
    </row>
    <row r="22" spans="1:11">
      <c r="A22" s="2">
        <v>2018</v>
      </c>
      <c r="B22" s="2" t="s">
        <v>64</v>
      </c>
      <c r="C22" s="2">
        <f t="shared" si="0"/>
        <v>2</v>
      </c>
      <c r="D22" s="2">
        <f t="shared" si="4"/>
        <v>4</v>
      </c>
      <c r="E22" s="2">
        <f t="shared" si="1"/>
        <v>3</v>
      </c>
      <c r="F22" s="2">
        <v>20018</v>
      </c>
      <c r="G22" s="2" t="str">
        <f t="shared" si="2"/>
        <v>challenge_2018_name</v>
      </c>
      <c r="H22" s="2" t="s">
        <v>55</v>
      </c>
      <c r="I22" s="2" t="str">
        <f t="shared" si="3"/>
        <v>bg_challenge_4</v>
      </c>
      <c r="J22" s="2" t="s">
        <v>56</v>
      </c>
      <c r="K22" s="2" t="s">
        <v>30</v>
      </c>
    </row>
    <row r="23" spans="1:11">
      <c r="A23" s="2">
        <v>2019</v>
      </c>
      <c r="B23" s="2" t="s">
        <v>65</v>
      </c>
      <c r="C23" s="2">
        <f t="shared" si="0"/>
        <v>2</v>
      </c>
      <c r="D23" s="2">
        <f t="shared" si="4"/>
        <v>4</v>
      </c>
      <c r="E23" s="2">
        <f t="shared" si="1"/>
        <v>4</v>
      </c>
      <c r="F23" s="2">
        <v>20019</v>
      </c>
      <c r="G23" s="2" t="str">
        <f t="shared" si="2"/>
        <v>challenge_2019_name</v>
      </c>
      <c r="H23" s="2" t="s">
        <v>58</v>
      </c>
      <c r="I23" s="2" t="str">
        <f t="shared" si="3"/>
        <v>bg_challenge_4</v>
      </c>
      <c r="J23" s="2" t="s">
        <v>59</v>
      </c>
      <c r="K23" s="2" t="s">
        <v>30</v>
      </c>
    </row>
    <row r="24" spans="1:11">
      <c r="A24" s="2">
        <v>2020</v>
      </c>
      <c r="B24" s="2" t="s">
        <v>66</v>
      </c>
      <c r="C24" s="2">
        <f t="shared" si="0"/>
        <v>2</v>
      </c>
      <c r="D24" s="2">
        <f t="shared" si="4"/>
        <v>4</v>
      </c>
      <c r="E24" s="2">
        <f t="shared" si="1"/>
        <v>5</v>
      </c>
      <c r="F24" s="2">
        <v>20020</v>
      </c>
      <c r="G24" s="2" t="str">
        <f t="shared" si="2"/>
        <v>challenge_2020_name</v>
      </c>
      <c r="H24" s="2" t="s">
        <v>61</v>
      </c>
      <c r="I24" s="2" t="str">
        <f t="shared" si="3"/>
        <v>bg_challenge_4</v>
      </c>
      <c r="J24" s="2" t="s">
        <v>67</v>
      </c>
      <c r="K24" s="2" t="s">
        <v>30</v>
      </c>
    </row>
    <row r="25" spans="1:11">
      <c r="A25" s="2">
        <v>2021</v>
      </c>
      <c r="B25" s="2" t="s">
        <v>68</v>
      </c>
      <c r="C25" s="2">
        <f t="shared" si="0"/>
        <v>2</v>
      </c>
      <c r="D25" s="2">
        <f t="shared" si="4"/>
        <v>5</v>
      </c>
      <c r="E25" s="2">
        <f t="shared" si="1"/>
        <v>1</v>
      </c>
      <c r="F25" s="2">
        <v>20021</v>
      </c>
      <c r="G25" s="2" t="str">
        <f t="shared" si="2"/>
        <v>challenge_2021_name</v>
      </c>
      <c r="H25" s="2" t="s">
        <v>69</v>
      </c>
      <c r="I25" s="2" t="str">
        <f t="shared" si="3"/>
        <v>bg_challenge_5</v>
      </c>
      <c r="J25" s="2" t="s">
        <v>70</v>
      </c>
      <c r="K25" s="2" t="s">
        <v>30</v>
      </c>
    </row>
    <row r="26" spans="1:11">
      <c r="A26" s="2">
        <v>2022</v>
      </c>
      <c r="B26" s="2" t="s">
        <v>71</v>
      </c>
      <c r="C26" s="2">
        <f t="shared" si="0"/>
        <v>2</v>
      </c>
      <c r="D26" s="2">
        <f t="shared" si="4"/>
        <v>5</v>
      </c>
      <c r="E26" s="2">
        <f t="shared" si="1"/>
        <v>2</v>
      </c>
      <c r="F26" s="2">
        <v>20022</v>
      </c>
      <c r="G26" s="2" t="str">
        <f t="shared" si="2"/>
        <v>challenge_2022_name</v>
      </c>
      <c r="H26" s="2" t="s">
        <v>72</v>
      </c>
      <c r="I26" s="2" t="str">
        <f t="shared" si="3"/>
        <v>bg_challenge_5</v>
      </c>
      <c r="J26" s="2" t="s">
        <v>46</v>
      </c>
      <c r="K26" s="2" t="s">
        <v>30</v>
      </c>
    </row>
    <row r="27" spans="1:11">
      <c r="A27" s="2">
        <v>2023</v>
      </c>
      <c r="B27" s="2" t="s">
        <v>73</v>
      </c>
      <c r="C27" s="2">
        <f t="shared" si="0"/>
        <v>2</v>
      </c>
      <c r="D27" s="2">
        <f t="shared" si="4"/>
        <v>5</v>
      </c>
      <c r="E27" s="2">
        <f t="shared" si="1"/>
        <v>3</v>
      </c>
      <c r="F27" s="2">
        <v>20023</v>
      </c>
      <c r="G27" s="2" t="str">
        <f t="shared" si="2"/>
        <v>challenge_2023_name</v>
      </c>
      <c r="H27" s="2" t="s">
        <v>74</v>
      </c>
      <c r="I27" s="2" t="str">
        <f t="shared" si="3"/>
        <v>bg_challenge_5</v>
      </c>
      <c r="J27" s="2" t="s">
        <v>56</v>
      </c>
      <c r="K27" s="2" t="s">
        <v>30</v>
      </c>
    </row>
    <row r="28" spans="1:11">
      <c r="A28" s="2">
        <v>2024</v>
      </c>
      <c r="B28" s="2" t="s">
        <v>75</v>
      </c>
      <c r="C28" s="2">
        <f t="shared" si="0"/>
        <v>2</v>
      </c>
      <c r="D28" s="2">
        <f t="shared" si="4"/>
        <v>5</v>
      </c>
      <c r="E28" s="2">
        <f t="shared" si="1"/>
        <v>4</v>
      </c>
      <c r="F28" s="2">
        <v>20024</v>
      </c>
      <c r="G28" s="2" t="str">
        <f t="shared" si="2"/>
        <v>challenge_2024_name</v>
      </c>
      <c r="H28" s="2" t="s">
        <v>76</v>
      </c>
      <c r="I28" s="2" t="str">
        <f t="shared" si="3"/>
        <v>bg_challenge_5</v>
      </c>
      <c r="J28" s="2" t="s">
        <v>59</v>
      </c>
      <c r="K28" s="2" t="s">
        <v>30</v>
      </c>
    </row>
    <row r="29" spans="1:11">
      <c r="A29" s="2">
        <v>2025</v>
      </c>
      <c r="B29" s="2" t="s">
        <v>77</v>
      </c>
      <c r="C29" s="2">
        <f t="shared" si="0"/>
        <v>2</v>
      </c>
      <c r="D29" s="2">
        <f t="shared" si="4"/>
        <v>5</v>
      </c>
      <c r="E29" s="2">
        <f t="shared" si="1"/>
        <v>5</v>
      </c>
      <c r="F29" s="2">
        <v>20025</v>
      </c>
      <c r="G29" s="2" t="str">
        <f t="shared" si="2"/>
        <v>challenge_2025_name</v>
      </c>
      <c r="H29" s="2" t="s">
        <v>78</v>
      </c>
      <c r="I29" s="2" t="str">
        <f t="shared" si="3"/>
        <v>bg_challenge_5</v>
      </c>
      <c r="J29" s="2" t="s">
        <v>67</v>
      </c>
      <c r="K29" s="2" t="s">
        <v>30</v>
      </c>
    </row>
    <row r="30" spans="1:11">
      <c r="A30" s="2">
        <v>2026</v>
      </c>
      <c r="B30" s="2" t="s">
        <v>79</v>
      </c>
      <c r="C30" s="2">
        <f t="shared" si="0"/>
        <v>2</v>
      </c>
      <c r="D30" s="2">
        <f t="shared" si="4"/>
        <v>6</v>
      </c>
      <c r="E30" s="2">
        <f t="shared" si="1"/>
        <v>1</v>
      </c>
      <c r="F30" s="2">
        <v>20026</v>
      </c>
      <c r="G30" s="2" t="str">
        <f t="shared" si="2"/>
        <v>challenge_2026_name</v>
      </c>
      <c r="H30" s="2" t="s">
        <v>69</v>
      </c>
      <c r="I30" s="2" t="str">
        <f t="shared" si="3"/>
        <v>bg_challenge_6</v>
      </c>
      <c r="J30" s="2" t="s">
        <v>70</v>
      </c>
      <c r="K30" s="2" t="s">
        <v>30</v>
      </c>
    </row>
    <row r="31" spans="1:11">
      <c r="A31" s="2">
        <v>2027</v>
      </c>
      <c r="B31" s="2" t="s">
        <v>80</v>
      </c>
      <c r="C31" s="2">
        <f t="shared" si="0"/>
        <v>2</v>
      </c>
      <c r="D31" s="2">
        <f t="shared" si="4"/>
        <v>6</v>
      </c>
      <c r="E31" s="2">
        <f t="shared" si="1"/>
        <v>2</v>
      </c>
      <c r="F31" s="2">
        <v>20027</v>
      </c>
      <c r="G31" s="2" t="str">
        <f t="shared" si="2"/>
        <v>challenge_2027_name</v>
      </c>
      <c r="H31" s="2" t="s">
        <v>72</v>
      </c>
      <c r="I31" s="2" t="str">
        <f t="shared" si="3"/>
        <v>bg_challenge_6</v>
      </c>
      <c r="J31" s="2" t="s">
        <v>81</v>
      </c>
      <c r="K31" s="2" t="s">
        <v>30</v>
      </c>
    </row>
    <row r="32" spans="1:11">
      <c r="A32" s="2">
        <v>2028</v>
      </c>
      <c r="B32" s="2" t="s">
        <v>82</v>
      </c>
      <c r="C32" s="2">
        <f t="shared" si="0"/>
        <v>2</v>
      </c>
      <c r="D32" s="2">
        <f t="shared" si="4"/>
        <v>6</v>
      </c>
      <c r="E32" s="2">
        <f t="shared" si="1"/>
        <v>3</v>
      </c>
      <c r="F32" s="2">
        <v>20028</v>
      </c>
      <c r="G32" s="2" t="str">
        <f t="shared" si="2"/>
        <v>challenge_2028_name</v>
      </c>
      <c r="H32" s="2" t="s">
        <v>74</v>
      </c>
      <c r="I32" s="2" t="str">
        <f t="shared" si="3"/>
        <v>bg_challenge_6</v>
      </c>
      <c r="J32" s="2" t="s">
        <v>83</v>
      </c>
      <c r="K32" s="2" t="s">
        <v>30</v>
      </c>
    </row>
    <row r="33" spans="1:11">
      <c r="A33" s="2">
        <v>2029</v>
      </c>
      <c r="B33" s="2" t="s">
        <v>84</v>
      </c>
      <c r="C33" s="2">
        <f t="shared" si="0"/>
        <v>2</v>
      </c>
      <c r="D33" s="2">
        <f t="shared" si="4"/>
        <v>6</v>
      </c>
      <c r="E33" s="2">
        <f t="shared" si="1"/>
        <v>4</v>
      </c>
      <c r="F33" s="2">
        <v>20029</v>
      </c>
      <c r="G33" s="2" t="str">
        <f t="shared" si="2"/>
        <v>challenge_2029_name</v>
      </c>
      <c r="H33" s="2" t="s">
        <v>76</v>
      </c>
      <c r="I33" s="2" t="str">
        <f t="shared" si="3"/>
        <v>bg_challenge_6</v>
      </c>
      <c r="J33" s="2" t="s">
        <v>59</v>
      </c>
      <c r="K33" s="2" t="s">
        <v>30</v>
      </c>
    </row>
    <row r="34" spans="1:11">
      <c r="A34" s="2">
        <v>2030</v>
      </c>
      <c r="B34" s="2" t="s">
        <v>85</v>
      </c>
      <c r="C34" s="2">
        <f t="shared" si="0"/>
        <v>2</v>
      </c>
      <c r="D34" s="2">
        <f t="shared" si="4"/>
        <v>6</v>
      </c>
      <c r="E34" s="2">
        <f t="shared" si="1"/>
        <v>5</v>
      </c>
      <c r="F34" s="2">
        <v>20030</v>
      </c>
      <c r="G34" s="2" t="str">
        <f t="shared" si="2"/>
        <v>challenge_2030_name</v>
      </c>
      <c r="H34" s="2" t="s">
        <v>78</v>
      </c>
      <c r="I34" s="2" t="str">
        <f t="shared" si="3"/>
        <v>bg_challenge_6</v>
      </c>
      <c r="J34" s="2" t="s">
        <v>67</v>
      </c>
      <c r="K34" s="2" t="s">
        <v>30</v>
      </c>
    </row>
    <row r="35" spans="1:11">
      <c r="A35" s="2">
        <v>2031</v>
      </c>
      <c r="B35" s="2" t="s">
        <v>86</v>
      </c>
      <c r="C35" s="2">
        <v>2</v>
      </c>
      <c r="D35" s="2">
        <v>7</v>
      </c>
      <c r="E35" s="2">
        <v>1</v>
      </c>
      <c r="F35" s="2">
        <v>20031</v>
      </c>
      <c r="G35" s="2" t="s">
        <v>87</v>
      </c>
      <c r="H35" s="2" t="s">
        <v>88</v>
      </c>
      <c r="I35" s="2" t="s">
        <v>89</v>
      </c>
      <c r="J35" s="2" t="s">
        <v>70</v>
      </c>
      <c r="K35" s="2" t="s">
        <v>30</v>
      </c>
    </row>
    <row r="36" spans="1:11">
      <c r="A36" s="2">
        <v>2032</v>
      </c>
      <c r="B36" s="2" t="s">
        <v>90</v>
      </c>
      <c r="C36" s="2">
        <v>2</v>
      </c>
      <c r="D36" s="2">
        <v>7</v>
      </c>
      <c r="E36" s="2">
        <v>2</v>
      </c>
      <c r="F36" s="2">
        <v>20032</v>
      </c>
      <c r="G36" s="2" t="s">
        <v>91</v>
      </c>
      <c r="H36" s="2" t="s">
        <v>92</v>
      </c>
      <c r="I36" s="2" t="s">
        <v>89</v>
      </c>
      <c r="J36" s="2" t="s">
        <v>81</v>
      </c>
      <c r="K36" s="2" t="s">
        <v>30</v>
      </c>
    </row>
    <row r="37" spans="1:11">
      <c r="A37" s="2">
        <v>2033</v>
      </c>
      <c r="B37" s="2" t="s">
        <v>93</v>
      </c>
      <c r="C37" s="2">
        <v>2</v>
      </c>
      <c r="D37" s="2">
        <v>7</v>
      </c>
      <c r="E37" s="2">
        <v>3</v>
      </c>
      <c r="F37" s="2">
        <v>20033</v>
      </c>
      <c r="G37" s="2" t="s">
        <v>94</v>
      </c>
      <c r="H37" s="2" t="s">
        <v>95</v>
      </c>
      <c r="I37" s="2" t="s">
        <v>89</v>
      </c>
      <c r="J37" s="2" t="s">
        <v>83</v>
      </c>
      <c r="K37" s="2" t="s">
        <v>30</v>
      </c>
    </row>
    <row r="38" spans="1:11">
      <c r="A38" s="2">
        <v>2034</v>
      </c>
      <c r="B38" s="2" t="s">
        <v>96</v>
      </c>
      <c r="C38" s="2">
        <v>2</v>
      </c>
      <c r="D38" s="2">
        <v>7</v>
      </c>
      <c r="E38" s="2">
        <v>4</v>
      </c>
      <c r="F38" s="2">
        <v>20034</v>
      </c>
      <c r="G38" s="2" t="s">
        <v>97</v>
      </c>
      <c r="H38" s="2" t="s">
        <v>98</v>
      </c>
      <c r="I38" s="2" t="s">
        <v>89</v>
      </c>
      <c r="J38" s="2" t="s">
        <v>99</v>
      </c>
      <c r="K38" s="2" t="s">
        <v>30</v>
      </c>
    </row>
    <row r="39" spans="1:11">
      <c r="A39" s="2">
        <v>2035</v>
      </c>
      <c r="B39" s="2" t="s">
        <v>100</v>
      </c>
      <c r="C39" s="2">
        <v>2</v>
      </c>
      <c r="D39" s="2">
        <v>7</v>
      </c>
      <c r="E39" s="2">
        <v>5</v>
      </c>
      <c r="F39" s="2">
        <v>20035</v>
      </c>
      <c r="G39" s="2" t="s">
        <v>101</v>
      </c>
      <c r="H39" s="2" t="s">
        <v>102</v>
      </c>
      <c r="I39" s="2" t="s">
        <v>89</v>
      </c>
      <c r="J39" s="2" t="s">
        <v>103</v>
      </c>
      <c r="K39" s="2" t="s">
        <v>30</v>
      </c>
    </row>
    <row r="40" spans="1:11">
      <c r="A40" s="2">
        <v>3001</v>
      </c>
      <c r="B40" s="2" t="s">
        <v>104</v>
      </c>
      <c r="C40" s="2">
        <f t="shared" ref="C40:C46" si="5">ROUNDDOWN(A40/1000,0)</f>
        <v>3</v>
      </c>
      <c r="D40" s="2">
        <v>1</v>
      </c>
      <c r="F40" s="2">
        <v>30001</v>
      </c>
      <c r="G40" s="2" t="str">
        <f t="shared" ref="G40:G46" si="6">CONCATENATE("challenge_",A40,"_name")</f>
        <v>challenge_3001_name</v>
      </c>
      <c r="H40" s="2" t="str">
        <f t="shared" ref="H40:H46" si="7">CONCATENATE("pic_challenge_",A40)</f>
        <v>pic_challenge_3001</v>
      </c>
      <c r="I40" s="2" t="str">
        <f t="shared" ref="I40:I46" si="8">CONCATENATE("bg_challenge_",D40)</f>
        <v>bg_challenge_1</v>
      </c>
      <c r="J40" s="2" t="s">
        <v>70</v>
      </c>
      <c r="K40" s="2" t="s">
        <v>30</v>
      </c>
    </row>
    <row r="41" spans="1:11">
      <c r="A41" s="2">
        <v>3002</v>
      </c>
      <c r="B41" s="2" t="s">
        <v>105</v>
      </c>
      <c r="C41" s="2">
        <f t="shared" si="5"/>
        <v>3</v>
      </c>
      <c r="D41" s="2">
        <v>2</v>
      </c>
      <c r="F41" s="2">
        <v>30002</v>
      </c>
      <c r="G41" s="2" t="str">
        <f t="shared" si="6"/>
        <v>challenge_3002_name</v>
      </c>
      <c r="H41" s="2" t="str">
        <f t="shared" si="7"/>
        <v>pic_challenge_3002</v>
      </c>
      <c r="I41" s="2" t="str">
        <f t="shared" si="8"/>
        <v>bg_challenge_2</v>
      </c>
      <c r="J41" s="2" t="s">
        <v>81</v>
      </c>
      <c r="K41" s="2" t="s">
        <v>30</v>
      </c>
    </row>
    <row r="42" spans="1:11">
      <c r="A42" s="2">
        <v>3003</v>
      </c>
      <c r="B42" s="2" t="s">
        <v>106</v>
      </c>
      <c r="C42" s="2">
        <f t="shared" si="5"/>
        <v>3</v>
      </c>
      <c r="D42" s="2">
        <v>3</v>
      </c>
      <c r="F42" s="2">
        <v>30003</v>
      </c>
      <c r="G42" s="2" t="str">
        <f t="shared" si="6"/>
        <v>challenge_3003_name</v>
      </c>
      <c r="H42" s="2" t="str">
        <f t="shared" si="7"/>
        <v>pic_challenge_3003</v>
      </c>
      <c r="I42" s="2" t="str">
        <f t="shared" si="8"/>
        <v>bg_challenge_3</v>
      </c>
      <c r="J42" s="2" t="s">
        <v>83</v>
      </c>
      <c r="K42" s="2" t="s">
        <v>30</v>
      </c>
    </row>
    <row r="43" spans="1:11">
      <c r="A43" s="2">
        <v>3004</v>
      </c>
      <c r="B43" s="2" t="s">
        <v>107</v>
      </c>
      <c r="C43" s="2">
        <f t="shared" si="5"/>
        <v>3</v>
      </c>
      <c r="D43" s="2">
        <v>4</v>
      </c>
      <c r="F43" s="2">
        <v>30004</v>
      </c>
      <c r="G43" s="2" t="str">
        <f t="shared" si="6"/>
        <v>challenge_3004_name</v>
      </c>
      <c r="H43" s="2" t="str">
        <f t="shared" si="7"/>
        <v>pic_challenge_3004</v>
      </c>
      <c r="I43" s="2" t="str">
        <f t="shared" si="8"/>
        <v>bg_challenge_4</v>
      </c>
      <c r="J43" s="2" t="s">
        <v>99</v>
      </c>
      <c r="K43" s="2" t="s">
        <v>30</v>
      </c>
    </row>
    <row r="44" spans="1:11">
      <c r="A44" s="2">
        <v>3005</v>
      </c>
      <c r="B44" s="2" t="s">
        <v>108</v>
      </c>
      <c r="C44" s="2">
        <f t="shared" si="5"/>
        <v>3</v>
      </c>
      <c r="D44" s="2">
        <v>5</v>
      </c>
      <c r="F44" s="2">
        <v>30005</v>
      </c>
      <c r="G44" s="2" t="str">
        <f t="shared" si="6"/>
        <v>challenge_3005_name</v>
      </c>
      <c r="H44" s="2" t="str">
        <f t="shared" si="7"/>
        <v>pic_challenge_3005</v>
      </c>
      <c r="I44" s="2" t="str">
        <f t="shared" si="8"/>
        <v>bg_challenge_5</v>
      </c>
      <c r="J44" s="2" t="s">
        <v>103</v>
      </c>
      <c r="K44" s="2" t="s">
        <v>30</v>
      </c>
    </row>
    <row r="45" spans="1:11">
      <c r="A45" s="2">
        <v>3006</v>
      </c>
      <c r="B45" s="2" t="s">
        <v>109</v>
      </c>
      <c r="C45" s="2">
        <f t="shared" si="5"/>
        <v>3</v>
      </c>
      <c r="D45" s="2">
        <v>6</v>
      </c>
      <c r="F45" s="2">
        <v>30006</v>
      </c>
      <c r="G45" s="2" t="str">
        <f t="shared" si="6"/>
        <v>challenge_3006_name</v>
      </c>
      <c r="H45" s="2" t="str">
        <f t="shared" si="7"/>
        <v>pic_challenge_3006</v>
      </c>
      <c r="I45" s="2" t="str">
        <f t="shared" si="8"/>
        <v>bg_challenge_6</v>
      </c>
      <c r="J45" s="2" t="s">
        <v>99</v>
      </c>
      <c r="K45" s="2" t="s">
        <v>30</v>
      </c>
    </row>
    <row r="46" spans="1:11">
      <c r="A46" s="2">
        <v>3007</v>
      </c>
      <c r="B46" s="2" t="s">
        <v>110</v>
      </c>
      <c r="C46" s="2">
        <f t="shared" si="5"/>
        <v>3</v>
      </c>
      <c r="D46" s="2">
        <v>7</v>
      </c>
      <c r="F46" s="2">
        <v>30007</v>
      </c>
      <c r="G46" s="2" t="str">
        <f t="shared" si="6"/>
        <v>challenge_3007_name</v>
      </c>
      <c r="H46" s="2" t="str">
        <f t="shared" si="7"/>
        <v>pic_challenge_3007</v>
      </c>
      <c r="I46" s="2" t="str">
        <f t="shared" si="8"/>
        <v>bg_challenge_7</v>
      </c>
      <c r="J46" s="2" t="s">
        <v>103</v>
      </c>
      <c r="K46" s="2" t="s">
        <v>30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challenge|挑战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2023-07-03T03:08:00Z</dcterms:created>
  <dcterms:modified xsi:type="dcterms:W3CDTF">2025-06-25T08:26:33Z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C63FC441836144E986219388DFD38C5A_12</vt:lpwstr>
  </property>
  <property fmtid="{D5CDD505-2E9C-101B-9397-08002B2CF9AE}" pid="3" name="KSOProductBuildVer">
    <vt:lpwstr>2052-12.1.0.21541</vt:lpwstr>
  </property>
</Properties>
</file>