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Height="17655"/>
  </bookViews>
  <sheets>
    <sheet name="文档版本" sheetId="2" r:id="rId1"/>
    <sheet name="设计正文" sheetId="1" r:id="rId2"/>
    <sheet name="UI" sheetId="7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2" name="ID_B8995217C8FE46A2834958912ED386D3"/>
        <xdr:cNvPicPr>
          <a:picLocks noChangeAspect="1"/>
        </xdr:cNvPicPr>
      </xdr:nvPicPr>
      <xdr:blipFill>
        <a:blip r:embed="rId1"/>
        <a:srcRect t="4295" r="-510" b="89879"/>
        <a:stretch>
          <a:fillRect/>
        </a:stretch>
      </xdr:blipFill>
      <xdr:spPr>
        <a:xfrm>
          <a:off x="2745740" y="4343400"/>
          <a:ext cx="3875405" cy="4883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8C59ECD9DAC44EFE98D869F9FDD7382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45740" y="13296900"/>
          <a:ext cx="10715625" cy="232035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6F9BE44A369C4051881E06B7092DD9A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5740" y="22098000"/>
          <a:ext cx="10715625" cy="2320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626C0C2CD35E4322A0C829BBE45D96B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745740" y="30899100"/>
          <a:ext cx="10715625" cy="2320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DC148E8F5392439EB6E6CD0D0AC2034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550785" y="8305800"/>
          <a:ext cx="3848735" cy="69075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76C8BF73E90349DEBC0A50816D545F9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0360" y="4721860"/>
          <a:ext cx="3862070" cy="836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D904FC3AC1FF4C41A860D133541703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550785" y="6819900"/>
          <a:ext cx="3839210" cy="829691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568F86F22E7240448317B33660964D3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491480" y="30756225"/>
          <a:ext cx="3191510" cy="2219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43487096FB214E8B9407E0494639A54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059305" y="30756225"/>
          <a:ext cx="3314700" cy="2562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3F472E9A9B82480688A9E230CD38382E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736975" y="30874335"/>
          <a:ext cx="970280" cy="102743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C2616014A18F42C6ADA24340AB1C870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155180" y="30907990"/>
          <a:ext cx="1025525" cy="9613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D933A4642CCC49A49C03468B7C31D7B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18610" y="24031575"/>
          <a:ext cx="10716260" cy="232022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7240A289A47943D289C7E7FDD53F55A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176780" y="24049355"/>
          <a:ext cx="1148080" cy="248729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EDF5937F0D4D40939CC7FAAD7779DBF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177915" y="24031575"/>
          <a:ext cx="10715625" cy="232022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DA9A3D3546E94EC8881C5A619EB8F22C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745740" y="40319325"/>
          <a:ext cx="10715625" cy="2320226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0EF5009C45A44DEA8FD04883213E1EC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190240" y="49599215"/>
          <a:ext cx="10715625" cy="2320353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61EAB727FCDE4D059DE600FC176F47B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550785" y="49139475"/>
          <a:ext cx="11144250" cy="2411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346129A4F6D4B01832DD3B3A3CA724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64350" y="51504850"/>
          <a:ext cx="3238500" cy="5419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F7752D901A4A4BE3BD387D78438BA7CF" descr="20230921-12322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3376275" y="51495325"/>
          <a:ext cx="4651375" cy="10061575"/>
        </a:xfrm>
        <a:prstGeom prst="rect">
          <a:avLst/>
        </a:prstGeom>
      </xdr:spPr>
    </xdr:pic>
  </etc:cellImage>
  <etc:cellImage>
    <xdr:pic>
      <xdr:nvPicPr>
        <xdr:cNvPr id="18" name="ID_3AD0311EF1FD4E788D64125B26FB6D3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067165" y="63798450"/>
          <a:ext cx="1962150" cy="1981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41B07AFA329140BEB509B02B086F1E85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190990" y="66065400"/>
          <a:ext cx="1333500" cy="1381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40AB6F6F008648A49E144B8483715E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171940" y="68408550"/>
          <a:ext cx="2924175" cy="22574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<sst xmlns="http://schemas.openxmlformats.org/spreadsheetml/2006/main" count="438" uniqueCount="385">
  <si>
    <t>关卡系统综述</t>
  </si>
  <si>
    <t>版本号</t>
  </si>
  <si>
    <t>撰写/修改人</t>
  </si>
  <si>
    <t>修改时间</t>
  </si>
  <si>
    <t>修改内容</t>
  </si>
  <si>
    <t>v1.0</t>
  </si>
  <si>
    <t>蓝霸符</t>
  </si>
  <si>
    <t>创建关卡基础文档。</t>
  </si>
  <si>
    <t>v1.1</t>
  </si>
  <si>
    <t>冷淡雾峰</t>
  </si>
  <si>
    <t>更新关卡重载，关卡结算</t>
  </si>
  <si>
    <t>v1.2</t>
  </si>
  <si>
    <t>章节关卡及UI中明确区分"章节"与"关卡"的名词概念，修正之前的错误描述。</t>
  </si>
  <si>
    <t xml:space="preserve">  1.关卡类型</t>
  </si>
  <si>
    <t>设定不同类型的关卡为玩家做属性养成的数值验证，提供不同的游戏体验。</t>
  </si>
  <si>
    <t>类型</t>
  </si>
  <si>
    <t>收益</t>
  </si>
  <si>
    <t>说明</t>
  </si>
  <si>
    <t>章节关卡</t>
  </si>
  <si>
    <t>章节宝箱、离线挂机</t>
  </si>
  <si>
    <t>主线章节，根据章节进度解锁对应的一次性奖励与其他系统。</t>
  </si>
  <si>
    <t>挑战关卡</t>
  </si>
  <si>
    <t>天赋核心材料、比特币</t>
  </si>
  <si>
    <t>根据章节进度解锁主线挑战关卡；超级挑战做操作验证(不附带数值养成)；联机挑战做GVE。</t>
  </si>
  <si>
    <t>活动关卡</t>
  </si>
  <si>
    <t>资源、装备、稀有道具</t>
  </si>
  <si>
    <t>限时开放的特殊玩法关卡，支撑中长线留存，项目商业化的主要手段之一。</t>
  </si>
  <si>
    <t>每日挑战</t>
  </si>
  <si>
    <t>资源、配件</t>
  </si>
  <si>
    <t>每日限次关卡，数值验证，配件投放渠道。</t>
  </si>
  <si>
    <t>v1.0版本关卡文档仅实现章节关卡。</t>
  </si>
  <si>
    <t xml:space="preserve">  2.主界面</t>
  </si>
  <si>
    <t>界面详细信息见UI-2。</t>
  </si>
  <si>
    <t>玩家进入游戏的默认页签为底部的"战斗"页签，即该页签称之为主页面。</t>
  </si>
  <si>
    <t xml:space="preserve">   2.1 界面元素</t>
  </si>
  <si>
    <t>战斗页签包含的界面元素较多，为后期策划及运营方便维护，界面内所有功能按钮关联tag_func表。</t>
  </si>
  <si>
    <t>tag_func表中所有功能都有唯一的功能id(func_id)</t>
  </si>
  <si>
    <t>各功能拥有如下信息：</t>
  </si>
  <si>
    <t>所属页签id</t>
  </si>
  <si>
    <t>关联tag表tag_id字段</t>
  </si>
  <si>
    <t>位置类型</t>
  </si>
  <si>
    <t>不同页签中位置类型代表的含义均不相同</t>
  </si>
  <si>
    <t>排序</t>
  </si>
  <si>
    <t>统一按照由上至下由左至右的排序规则</t>
  </si>
  <si>
    <t>名称</t>
  </si>
  <si>
    <t>关联language表lang_id字段</t>
  </si>
  <si>
    <t>图标</t>
  </si>
  <si>
    <t>关联图标资源</t>
  </si>
  <si>
    <t>描述</t>
  </si>
  <si>
    <t xml:space="preserve">   2.2 位置类型</t>
  </si>
  <si>
    <t>这里详述主界面("战斗"页签)的位置类型。</t>
  </si>
  <si>
    <t>位置类型id</t>
  </si>
  <si>
    <t>包含按钮</t>
  </si>
  <si>
    <t>左上</t>
  </si>
  <si>
    <t>扩展功能(设置、邮件、公告)</t>
  </si>
  <si>
    <t>中上</t>
  </si>
  <si>
    <t>通行证</t>
  </si>
  <si>
    <t>右上</t>
  </si>
  <si>
    <t>特殊关卡</t>
  </si>
  <si>
    <t>左中</t>
  </si>
  <si>
    <t>首充、月卡、基金、每日特惠、金猪</t>
  </si>
  <si>
    <t>中</t>
  </si>
  <si>
    <r>
      <rPr>
        <sz val="10"/>
        <color rgb="FFFF0000"/>
        <rFont val="微软雅黑"/>
        <charset val="134"/>
      </rPr>
      <t>章节宝箱</t>
    </r>
    <r>
      <rPr>
        <sz val="10"/>
        <color theme="1"/>
        <rFont val="微软雅黑"/>
        <charset val="134"/>
      </rPr>
      <t>、挂机</t>
    </r>
  </si>
  <si>
    <t>右中</t>
  </si>
  <si>
    <t>任务中心、每日签到、我的好友、我的背包、活动中心</t>
  </si>
  <si>
    <t>左下</t>
  </si>
  <si>
    <t>中下</t>
  </si>
  <si>
    <t>开始游戏</t>
  </si>
  <si>
    <t>右下</t>
  </si>
  <si>
    <t>每日活动</t>
  </si>
  <si>
    <r>
      <rPr>
        <sz val="10"/>
        <color theme="1"/>
        <rFont val="微软雅黑"/>
        <charset val="134"/>
      </rPr>
      <t>v1.0仅需要完成</t>
    </r>
    <r>
      <rPr>
        <sz val="10"/>
        <color rgb="FFFF0000"/>
        <rFont val="微软雅黑"/>
        <charset val="134"/>
      </rPr>
      <t>标红</t>
    </r>
    <r>
      <rPr>
        <sz val="10"/>
        <color theme="1"/>
        <rFont val="微软雅黑"/>
        <charset val="134"/>
      </rPr>
      <t>功能，其他功能仅布局按钮控件。</t>
    </r>
  </si>
  <si>
    <t>点击主界面左上"扩展功能"按钮后弹出界面UI-3。</t>
  </si>
  <si>
    <t>点击主界面中下"开始游戏"进入章节关卡局内战斗场景。</t>
  </si>
  <si>
    <t xml:space="preserve">  3.章节关卡</t>
  </si>
  <si>
    <t xml:space="preserve">   3.1 章节入口</t>
  </si>
  <si>
    <t>章节入口位于底部"战斗"页签下，该页签为玩家每次打开游戏后的默认界面，即位于主界面。</t>
  </si>
  <si>
    <t xml:space="preserve">   3.2 界面元素</t>
  </si>
  <si>
    <t>该页签内包含章节相关元素如下：</t>
  </si>
  <si>
    <t>编号</t>
  </si>
  <si>
    <t>元素</t>
  </si>
  <si>
    <t>章节数字编号</t>
  </si>
  <si>
    <r>
      <rPr>
        <sz val="10"/>
        <color theme="1"/>
        <rFont val="微软雅黑"/>
        <charset val="134"/>
      </rPr>
      <t>根据章节id(chapter表chapter_id)关联</t>
    </r>
    <r>
      <rPr>
        <b/>
        <sz val="10"/>
        <color rgb="FFFF0000"/>
        <rFont val="微软雅黑"/>
        <charset val="134"/>
      </rPr>
      <t>num</t>
    </r>
    <r>
      <rPr>
        <sz val="10"/>
        <color theme="1"/>
        <rFont val="微软雅黑"/>
        <charset val="134"/>
      </rPr>
      <t>字段</t>
    </r>
  </si>
  <si>
    <t>章节名称</t>
  </si>
  <si>
    <r>
      <rPr>
        <sz val="10"/>
        <color theme="1"/>
        <rFont val="微软雅黑"/>
        <charset val="134"/>
      </rPr>
      <t>根据章节id(chapter表chapter_id)关联</t>
    </r>
    <r>
      <rPr>
        <b/>
        <sz val="10"/>
        <color rgb="FFFF0000"/>
        <rFont val="微软雅黑"/>
        <charset val="134"/>
      </rPr>
      <t>name</t>
    </r>
    <r>
      <rPr>
        <sz val="10"/>
        <color theme="1"/>
        <rFont val="微软雅黑"/>
        <charset val="134"/>
      </rPr>
      <t>字段</t>
    </r>
  </si>
  <si>
    <t>章节进度</t>
  </si>
  <si>
    <t>后端记录章节进度信息，前端根据进度信息做显示处理</t>
  </si>
  <si>
    <t>章节贴图</t>
  </si>
  <si>
    <r>
      <rPr>
        <sz val="10"/>
        <color theme="1"/>
        <rFont val="微软雅黑"/>
        <charset val="134"/>
      </rPr>
      <t>根据章节id(chapter表chapter_id)关联</t>
    </r>
    <r>
      <rPr>
        <b/>
        <sz val="10"/>
        <color rgb="FFFF0000"/>
        <rFont val="微软雅黑"/>
        <charset val="134"/>
      </rPr>
      <t>pic</t>
    </r>
    <r>
      <rPr>
        <sz val="10"/>
        <color theme="1"/>
        <rFont val="微软雅黑"/>
        <charset val="134"/>
      </rPr>
      <t>字段</t>
    </r>
  </si>
  <si>
    <t>章节宝箱</t>
  </si>
  <si>
    <t>根据进度信息关联chapter_box表，读取对应的宝箱id</t>
  </si>
  <si>
    <t>离线挂机(暂不开发)</t>
  </si>
  <si>
    <t>根据章节进度id，配置不同的挂机收益产出</t>
  </si>
  <si>
    <t>"开始游戏"进入章节关卡的局内战斗</t>
  </si>
  <si>
    <t>体力消耗</t>
  </si>
  <si>
    <r>
      <rPr>
        <sz val="10"/>
        <color theme="1"/>
        <rFont val="微软雅黑"/>
        <charset val="134"/>
      </rPr>
      <t>根据章节id(chapter表chapter_id)关联</t>
    </r>
    <r>
      <rPr>
        <b/>
        <sz val="10"/>
        <color rgb="FFFF0000"/>
        <rFont val="微软雅黑"/>
        <charset val="134"/>
      </rPr>
      <t>cost</t>
    </r>
    <r>
      <rPr>
        <sz val="10"/>
        <color theme="1"/>
        <rFont val="微软雅黑"/>
        <charset val="134"/>
      </rPr>
      <t>字段</t>
    </r>
  </si>
  <si>
    <t xml:space="preserve">   3.3 章节进度</t>
  </si>
  <si>
    <t>章节进度包含2种状态：</t>
  </si>
  <si>
    <t>未通关</t>
  </si>
  <si>
    <t>已通关</t>
  </si>
  <si>
    <t>默认处于状态1，即未通关状态。</t>
  </si>
  <si>
    <t>当玩家章节关卡局内战斗结算完成后，</t>
  </si>
  <si>
    <t>前端需要记录当局的资源产出、玩家状态、章节状态等发送给后端记录。</t>
  </si>
  <si>
    <t>其中章节状态包含结算中的生存时间(over_time)以及是否通关(pass_yn)。</t>
  </si>
  <si>
    <t>若pass_yn=0，则未通关，比较over_time的最大值发送给前端。</t>
  </si>
  <si>
    <t>若pass_yn=1，则已通关，over_time = 关卡配置中的最大时间。</t>
  </si>
  <si>
    <t>over_time存在上限值(后端判定)</t>
  </si>
  <si>
    <r>
      <rPr>
        <sz val="10"/>
        <color rgb="FFFF0000"/>
        <rFont val="微软雅黑"/>
        <charset val="134"/>
      </rPr>
      <t xml:space="preserve">(具体内容见 </t>
    </r>
    <r>
      <rPr>
        <b/>
        <sz val="10"/>
        <color rgb="FFFF0000"/>
        <rFont val="微软雅黑"/>
        <charset val="134"/>
      </rPr>
      <t>关卡设计文档</t>
    </r>
    <r>
      <rPr>
        <sz val="10"/>
        <color rgb="FFFF0000"/>
        <rFont val="微软雅黑"/>
        <charset val="134"/>
      </rPr>
      <t>，此处不详述。)</t>
    </r>
  </si>
  <si>
    <t>若处于未通关状态，比较 over_time的值，</t>
  </si>
  <si>
    <t>若 over_time &lt; 60 ，则显示 a秒</t>
  </si>
  <si>
    <t>若 60 ≤ over_time &lt; 3600 ，</t>
  </si>
  <si>
    <t>若 over_time % 60 = 0，则显示 b分</t>
  </si>
  <si>
    <t>否则显示 b分a秒。</t>
  </si>
  <si>
    <t>若 3600 ≤ over_time ≤ 上限值 ，</t>
  </si>
  <si>
    <t>若 over_time % 3600 = 0，则显示 c时</t>
  </si>
  <si>
    <t>否则</t>
  </si>
  <si>
    <t>若 over_time % 60 = 0，则显示 c时b分</t>
  </si>
  <si>
    <t>否则显示 c时b分a秒</t>
  </si>
  <si>
    <t>网上有大量根据秒数打印时间的代码，前端可参考，实现显示逻辑。</t>
  </si>
  <si>
    <t>拼接字符串"最高生存时间:"、时间显示值，根据字符数居中显示，字体为白色。</t>
  </si>
  <si>
    <t>字符串关联language表中的lang_id读取具体文本内容。</t>
  </si>
  <si>
    <t>"最高生存时间:"</t>
  </si>
  <si>
    <t>chapter_survival_maxtime_text</t>
  </si>
  <si>
    <t>"秒:"</t>
  </si>
  <si>
    <t>time_second_1</t>
  </si>
  <si>
    <t>"分:"</t>
  </si>
  <si>
    <t>time_minute_1</t>
  </si>
  <si>
    <t>"时:"</t>
  </si>
  <si>
    <t>time_hour_1</t>
  </si>
  <si>
    <r>
      <rPr>
        <sz val="10"/>
        <color theme="1"/>
        <rFont val="微软雅黑"/>
        <charset val="134"/>
      </rPr>
      <t>若处于已通关状态，显示 "chapter</t>
    </r>
    <r>
      <rPr>
        <sz val="10"/>
        <color theme="7"/>
        <rFont val="微软雅黑"/>
        <charset val="134"/>
      </rPr>
      <t>_passed_text</t>
    </r>
    <r>
      <rPr>
        <sz val="10"/>
        <color theme="1"/>
        <rFont val="微软雅黑"/>
        <charset val="134"/>
      </rPr>
      <t>"(已通关) ，居中显示，字体为绿色。</t>
    </r>
  </si>
  <si>
    <t>即默认显示："最高生存时间: 0秒"</t>
  </si>
  <si>
    <t xml:space="preserve">   3.4 章节解锁</t>
  </si>
  <si>
    <t>当玩家触发章节解锁条件(通常是完成通关上1个章节)，返回主界面后弹出通用蒙版"解锁新章节"，界面详细信息见UI-6。</t>
  </si>
  <si>
    <t>需要读取根据章节id展示 数字编号、章节名称、章节贴图、章节描述。</t>
  </si>
  <si>
    <t xml:space="preserve">   3.5 章节选择</t>
  </si>
  <si>
    <r>
      <rPr>
        <sz val="10"/>
        <color theme="1"/>
        <rFont val="微软雅黑"/>
        <charset val="134"/>
      </rPr>
      <t>在主界面点击章节贴图弹出章节选择界面，</t>
    </r>
    <r>
      <rPr>
        <b/>
        <sz val="10"/>
        <color rgb="FFFF0000"/>
        <rFont val="微软雅黑"/>
        <charset val="134"/>
      </rPr>
      <t>该界面可手动滑动</t>
    </r>
    <r>
      <rPr>
        <sz val="10"/>
        <color theme="1"/>
        <rFont val="微软雅黑"/>
        <charset val="134"/>
      </rPr>
      <t>，界面详细信息见UI-5。</t>
    </r>
  </si>
  <si>
    <t>章节包含2种状态，由后端记录玩家可挑战的最大章节id并将数据发送给前端，</t>
  </si>
  <si>
    <t>小于等于该id的章节均为已解锁状态，否则为未解锁状态。</t>
  </si>
  <si>
    <t>后端记录玩家所选择章节id，作为角色信息数据记录。</t>
  </si>
  <si>
    <t>界面显示按如下逻辑：</t>
  </si>
  <si>
    <t>已解锁状态</t>
  </si>
  <si>
    <t>滑动状态</t>
  </si>
  <si>
    <t>未解锁状态</t>
  </si>
  <si>
    <t>=&gt;</t>
  </si>
  <si>
    <t>即当所选择章节处于已解锁状态时，贴图正常显示，底部存在按钮"选择"，点击选择后返回主界面，将当前所选择章节id更新。</t>
  </si>
  <si>
    <t>选择 = 关联language表(lang_id = common_state_choose)</t>
  </si>
  <si>
    <t>所选择章节处于位解锁状态时，贴图变暗且上锁，底部无按钮变成文本提示"通过第X章解锁"，X=当前章节数字编号-1</t>
  </si>
  <si>
    <t>通过第X章解锁 = 关联language表(lang_id = chapter_unlock_desc)</t>
  </si>
  <si>
    <t>滑动状态下只保留章节贴图和返回按钮，其他信息隐藏，停止滑动后取消隐藏。</t>
  </si>
  <si>
    <t xml:space="preserve">   3.6 章节宝箱</t>
  </si>
  <si>
    <r>
      <rPr>
        <sz val="10"/>
        <color theme="1"/>
        <rFont val="微软雅黑"/>
        <charset val="134"/>
      </rPr>
      <t>在主界面点击"章节宝箱"按钮弹出章节宝箱界面，</t>
    </r>
    <r>
      <rPr>
        <b/>
        <sz val="10"/>
        <color rgb="FFFF0000"/>
        <rFont val="微软雅黑"/>
        <charset val="134"/>
      </rPr>
      <t>该界面不可手动滑动</t>
    </r>
    <r>
      <rPr>
        <sz val="10"/>
        <color theme="1"/>
        <rFont val="微软雅黑"/>
        <charset val="134"/>
      </rPr>
      <t>，界面详细信息见UI-5。</t>
    </r>
  </si>
  <si>
    <t>包含 界面标题、章节名称、进度目标描述、进度目标、数字编号、奖励预览</t>
  </si>
  <si>
    <t>①</t>
  </si>
  <si>
    <r>
      <rPr>
        <b/>
        <sz val="10"/>
        <color theme="1"/>
        <rFont val="微软雅黑"/>
        <charset val="134"/>
      </rPr>
      <t>界面标题</t>
    </r>
    <r>
      <rPr>
        <sz val="10"/>
        <color theme="1"/>
        <rFont val="微软雅黑"/>
        <charset val="134"/>
      </rPr>
      <t xml:space="preserve"> = 根据功能id(tag_func表func_id=3501)关联name字段</t>
    </r>
  </si>
  <si>
    <t>②</t>
  </si>
  <si>
    <r>
      <rPr>
        <b/>
        <sz val="10"/>
        <color theme="1"/>
        <rFont val="微软雅黑"/>
        <charset val="134"/>
      </rPr>
      <t>章节名称</t>
    </r>
    <r>
      <rPr>
        <sz val="10"/>
        <color theme="1"/>
        <rFont val="微软雅黑"/>
        <charset val="134"/>
      </rPr>
      <t xml:space="preserve"> = 拼接 章节数字编号+ . + 章节名称</t>
    </r>
  </si>
  <si>
    <t>③</t>
  </si>
  <si>
    <r>
      <rPr>
        <b/>
        <sz val="10"/>
        <color theme="1"/>
        <rFont val="微软雅黑"/>
        <charset val="134"/>
      </rPr>
      <t>进度描述</t>
    </r>
    <r>
      <rPr>
        <sz val="10"/>
        <color theme="1"/>
        <rFont val="微软雅黑"/>
        <charset val="134"/>
      </rPr>
      <t xml:space="preserve"> = 根据章节宝箱id(chapter_box表box_id)关联desc字段+进度时间</t>
    </r>
  </si>
  <si>
    <t>④</t>
  </si>
  <si>
    <t>进度目标</t>
  </si>
  <si>
    <t>进度时间 = 根据章节宝箱id(chapter_box表box_id)关联over_time字段(需要前端实现时间打印逻辑)</t>
  </si>
  <si>
    <t>章节 = 关联language表(lang_id=common_chapter_name)</t>
  </si>
  <si>
    <t>数字编号 = 根据章节id(chapter表chapter_id)关联num字段</t>
  </si>
  <si>
    <t>⑤</t>
  </si>
  <si>
    <r>
      <rPr>
        <b/>
        <sz val="10"/>
        <color theme="1"/>
        <rFont val="微软雅黑"/>
        <charset val="134"/>
      </rPr>
      <t>奖励</t>
    </r>
    <r>
      <rPr>
        <sz val="10"/>
        <color theme="1"/>
        <rFont val="微软雅黑"/>
        <charset val="134"/>
      </rPr>
      <t xml:space="preserve"> = 关联language表(lang_id=common_reward_name)</t>
    </r>
  </si>
  <si>
    <t>⑥</t>
  </si>
  <si>
    <r>
      <rPr>
        <b/>
        <sz val="10"/>
        <color theme="1"/>
        <rFont val="微软雅黑"/>
        <charset val="134"/>
      </rPr>
      <t>奖励预览</t>
    </r>
    <r>
      <rPr>
        <sz val="10"/>
        <color theme="1"/>
        <rFont val="微软雅黑"/>
        <charset val="134"/>
      </rPr>
      <t xml:space="preserve"> = 根据章节宝箱id(chapter_box表box_id)关联reward字段(前端通用显示规则)</t>
    </r>
  </si>
  <si>
    <t>⑦</t>
  </si>
  <si>
    <t>领取状态</t>
  </si>
  <si>
    <t>若宝箱处于可领取状态，进度目标下方按钮显示"可领取"，且主界面 章节宝箱按钮显示红点，红点内包含可领取的章节宝箱数量，图标变成抖动状态</t>
  </si>
  <si>
    <t>若处于不可领取状态，领取描述 = 拼接【根据章节宝箱id(chapter_box表box_id)关联desc字段】+【进度时间】+ 【关联language表(lang_id=chapter_box_desc_end)】</t>
  </si>
  <si>
    <t>可领取状态</t>
  </si>
  <si>
    <t>不可领取状态</t>
  </si>
  <si>
    <t>领取= 关联language表(lang_id = common_state_gain)</t>
  </si>
  <si>
    <t>点击领取后弹出通用蒙版"获得奖励"，界面详细信息见UI-7。</t>
  </si>
  <si>
    <t>获得奖励 = text_gain_reward</t>
  </si>
  <si>
    <t>点击关闭 = text_window_close</t>
  </si>
  <si>
    <t>点击领取后</t>
  </si>
  <si>
    <t>a.领取状态处内容置空(显示底板背景)</t>
  </si>
  <si>
    <t>b.章节宝箱界面从左到右滑动至下一个宝箱</t>
  </si>
  <si>
    <t>c.弹出蒙版</t>
  </si>
  <si>
    <t>3个事件同步进行。</t>
  </si>
  <si>
    <t>⑧</t>
  </si>
  <si>
    <r>
      <rPr>
        <b/>
        <sz val="10"/>
        <color theme="1"/>
        <rFont val="微软雅黑"/>
        <charset val="134"/>
      </rPr>
      <t>返回按钮</t>
    </r>
    <r>
      <rPr>
        <sz val="10"/>
        <color theme="1"/>
        <rFont val="微软雅黑"/>
        <charset val="134"/>
      </rPr>
      <t xml:space="preserve"> = 点击返回上一级界面(主界面)</t>
    </r>
  </si>
  <si>
    <t xml:space="preserve">  4.关卡重载</t>
  </si>
  <si>
    <t xml:space="preserve">   4.1 功能说明</t>
  </si>
  <si>
    <t>为了给玩家 掉线或者关闭游戏后很好的游戏体验，所以在玩家一局还没有结束的时候，会在局内记录玩家的战斗信息，在开始游戏进入到首页的时候，首先会查询是否有未完成的游戏，然后会请求后端查询是否有未完成的战斗</t>
  </si>
  <si>
    <t>如果没有未完成的战斗，那么正常执行其他操作</t>
  </si>
  <si>
    <t>如果有未完成的战斗，那么弹出提示，在玩家选择放弃游戏的时候，通知后端放弃结算，然后正常显示，如果选择继续游戏，那么请求后端 技能数据和时间节点，重新生成地图和关卡</t>
  </si>
  <si>
    <t xml:space="preserve">   4.2 UI</t>
  </si>
  <si>
    <t>弹窗标题 读取 common_tip_title</t>
  </si>
  <si>
    <t>弹窗内容 读取 level_reload_text</t>
  </si>
  <si>
    <t>确认按钮 读取 common_state_confirm</t>
  </si>
  <si>
    <t>取消按钮 读取 common_state_cancel</t>
  </si>
  <si>
    <t>点击界面其他地方 无法关闭这个弹窗</t>
  </si>
  <si>
    <t>如果点击确认按钮，按照取出的缓存的数据，在对应节点重新开始游戏</t>
  </si>
  <si>
    <t>如果点击取消按钮，通知后端 放弃当前游戏，并且清楚缓存</t>
  </si>
  <si>
    <t xml:space="preserve">   4.3 数据记录</t>
  </si>
  <si>
    <t>在怪物刷新表 monster_refresh 每条刷新记录执行的时候，前端记录以下内容，这些内容尽可能记录成应用的缓存</t>
  </si>
  <si>
    <t>游戏内时间</t>
  </si>
  <si>
    <t>实际游戏时间</t>
  </si>
  <si>
    <t>玩家经验值</t>
  </si>
  <si>
    <t>杀敌数</t>
  </si>
  <si>
    <t>金币获取</t>
  </si>
  <si>
    <t>玩家当前的已经解锁的所有技能</t>
  </si>
  <si>
    <t>对局id</t>
  </si>
  <si>
    <t>前端在记录的时候，还会与后端进行通信， 发送以上内容，供后端做记录</t>
  </si>
  <si>
    <t>时间埋点 数据也需要记录，但是不用和后端备份</t>
  </si>
  <si>
    <t>二次进入的时候</t>
  </si>
  <si>
    <t xml:space="preserve">1 检查前端的缓存数据 如果有则弹窗 </t>
  </si>
  <si>
    <t>2 检查获取玩家基础信息的接口中，玩家是否有未完成的战斗的标识，如果有 则弹窗，然后进行后续处理</t>
  </si>
  <si>
    <t xml:space="preserve">  5.关卡结算</t>
  </si>
  <si>
    <t xml:space="preserve">   5.1 功能说明</t>
  </si>
  <si>
    <t>详细说明结算的时候的前后端的结算逻辑</t>
  </si>
  <si>
    <t>以及结算的规则 和 各种结算的表</t>
  </si>
  <si>
    <t xml:space="preserve">   5.2 结算流程</t>
  </si>
  <si>
    <t>在玩家 选择关卡进行活动的时候，会请求服务端，生成游玩编号和验证码，并且把玩家的属性信息 返回给前端</t>
  </si>
  <si>
    <t>在结束的时候，如果有网，进行正常结算，并且显示关卡结束界面，</t>
  </si>
  <si>
    <t>如果没有网，则弹出网络错误，并且显示关卡结束界面，待网络好的时候，返回给后端进行结算</t>
  </si>
  <si>
    <t xml:space="preserve">   5.3 关卡结束条件</t>
  </si>
  <si>
    <t>成功条件:</t>
  </si>
  <si>
    <t>array3_int</t>
  </si>
  <si>
    <t>在level表中的success_condition中标注的每一关的通关条件，所有条件都满足时，视为通关，弹出通关界面，</t>
  </si>
  <si>
    <t>在满足除了3 玩家存活的成功条件后，玩家处于无敌状态 buffID 101825 持续10s</t>
  </si>
  <si>
    <t>id 为{$2}的怪物死亡</t>
  </si>
  <si>
    <t>游戏内时间大于{$2}秒</t>
  </si>
  <si>
    <t>玩家在其他条件后存活</t>
  </si>
  <si>
    <t>失败条件</t>
  </si>
  <si>
    <t>在level表中的success_condition中标注的每一关的失败条件，任一条件满足时，视为失败，弹出失败界面</t>
  </si>
  <si>
    <t>玩家hp小于等于0，并且放弃游戏</t>
  </si>
  <si>
    <t xml:space="preserve">   5.4 关卡结束界面</t>
  </si>
  <si>
    <t>1 成功界面-预期</t>
  </si>
  <si>
    <t>顶部胜利文字读取多语言表 level_success_title 字段</t>
  </si>
  <si>
    <t>如果是章节的话</t>
  </si>
  <si>
    <t xml:space="preserve">下面显示 common_chapter_name 拼接 空格+章节数字 </t>
  </si>
  <si>
    <t>如果是首次通关显示颜色为 RGB（173，253，73） 的 level_new_record</t>
  </si>
  <si>
    <t>不是的话</t>
  </si>
  <si>
    <t>只显示 level表对应的 name</t>
  </si>
  <si>
    <t>然后显示 level_success_text_content</t>
  </si>
  <si>
    <t>然后显示深色的条目 杀敌数</t>
  </si>
  <si>
    <t xml:space="preserve">然后显示当前关卡获取的资产的和道具，如果是level的固定掉落，那么在所有固定掉落的上面显示 level_commn_reward </t>
  </si>
  <si>
    <t>显示顺序为</t>
  </si>
  <si>
    <t xml:space="preserve">固定掉落资产 </t>
  </si>
  <si>
    <t>固定掉落道具</t>
  </si>
  <si>
    <t>关卡内掉落资产</t>
  </si>
  <si>
    <t>关卡内掉落道具</t>
  </si>
  <si>
    <t>在底部只显示通用UI - 确定按钮</t>
  </si>
  <si>
    <t>失败界面-预期</t>
  </si>
  <si>
    <t>顶部失败文字读取多语言表 level_fail_title 字段</t>
  </si>
  <si>
    <t>如果当前的游戏内时间大于等于以前的游戏内时间，显示颜色为 RGB（173，253，73） 的 level_new_record</t>
  </si>
  <si>
    <t>然后显示 游戏内时间</t>
  </si>
  <si>
    <t>然后显示深色的条目 level_fail_max_time 拼接 空格+最大的游戏内时间</t>
  </si>
  <si>
    <t>点击确定按钮后,返回至主界面</t>
  </si>
  <si>
    <t xml:space="preserve">   5.4 复活币使用界面</t>
  </si>
  <si>
    <t>在玩家的死亡时，根据level表配置，本次战斗可以观看广告，或者消耗id=1010002的道具进行复活</t>
  </si>
  <si>
    <r>
      <rPr>
        <b/>
        <sz val="10"/>
        <color rgb="FFFF0000"/>
        <rFont val="微软雅黑"/>
        <charset val="134"/>
      </rPr>
      <t>复活</t>
    </r>
    <r>
      <rPr>
        <sz val="10"/>
        <color theme="1"/>
        <rFont val="微软雅黑"/>
        <charset val="134"/>
      </rPr>
      <t>=玩家生命值恢复至50%最大生命值，并且释放一次id=1008的局内道具</t>
    </r>
  </si>
  <si>
    <t>如果角色还有 广告复活次数和复活总次数 那么会有两个可点击按钮</t>
  </si>
  <si>
    <r>
      <rPr>
        <sz val="10"/>
        <color theme="1"/>
        <rFont val="微软雅黑"/>
        <charset val="134"/>
      </rPr>
      <t>广告点击后会观看广告，广告播放完成后，关闭弹窗并且</t>
    </r>
    <r>
      <rPr>
        <b/>
        <sz val="10"/>
        <color rgb="FFFF0000"/>
        <rFont val="微软雅黑"/>
        <charset val="134"/>
      </rPr>
      <t>复活</t>
    </r>
    <r>
      <rPr>
        <sz val="10"/>
        <rFont val="微软雅黑"/>
        <charset val="134"/>
      </rPr>
      <t>。广告复活次数和复活总次数-1</t>
    </r>
  </si>
  <si>
    <r>
      <rPr>
        <sz val="10"/>
        <color theme="1"/>
        <rFont val="微软雅黑"/>
        <charset val="134"/>
      </rPr>
      <t>确认按钮点击后会消耗道具并且关闭弹窗，</t>
    </r>
    <r>
      <rPr>
        <b/>
        <sz val="10"/>
        <color rgb="FFFF0000"/>
        <rFont val="微软雅黑"/>
        <charset val="134"/>
      </rPr>
      <t>复活</t>
    </r>
    <r>
      <rPr>
        <sz val="10"/>
        <rFont val="微软雅黑"/>
        <charset val="134"/>
      </rPr>
      <t>。复活总次数-1</t>
    </r>
  </si>
  <si>
    <t>确认按钮下方显示急救包图标和数量，</t>
  </si>
  <si>
    <t>如果玩家道具数量=0，道具数量为红色的，并且确认按钮无法点击</t>
  </si>
  <si>
    <t>如果只有复活总次数，那么只会有一个可点击的按钮</t>
  </si>
  <si>
    <r>
      <rPr>
        <sz val="10"/>
        <color theme="1"/>
        <rFont val="微软雅黑"/>
        <charset val="134"/>
      </rPr>
      <t>如果复活总次数=0，直接进入</t>
    </r>
    <r>
      <rPr>
        <sz val="10"/>
        <color rgb="FFFF0000"/>
        <rFont val="微软雅黑"/>
        <charset val="134"/>
      </rPr>
      <t>关卡结算</t>
    </r>
  </si>
  <si>
    <t>购买复活 = level_revive_title</t>
  </si>
  <si>
    <t>距离通关只差一步了！ = level_revive_desc</t>
  </si>
  <si>
    <t>本局游戏还可复活次数: = level_revive_num</t>
  </si>
  <si>
    <t>后拼接 复活次数</t>
  </si>
  <si>
    <t>倒计时为从10开始到0</t>
  </si>
  <si>
    <r>
      <rPr>
        <sz val="10"/>
        <color theme="1"/>
        <rFont val="微软雅黑"/>
        <charset val="134"/>
      </rPr>
      <t>倒计时=0后5秒或者是点击关闭界面后，进行</t>
    </r>
    <r>
      <rPr>
        <sz val="10"/>
        <color rgb="FFFF0000"/>
        <rFont val="微软雅黑"/>
        <charset val="134"/>
      </rPr>
      <t>关卡结算</t>
    </r>
  </si>
  <si>
    <t xml:space="preserve">   5.5 退出战斗界面</t>
  </si>
  <si>
    <t>返回主页 = level_leave_title</t>
  </si>
  <si>
    <t>现在退出不会有任何收益，确定要退出么 = level_leave_warning_desc</t>
  </si>
  <si>
    <t>退出游戏 = level_leave_button</t>
  </si>
  <si>
    <t xml:space="preserve">    6.关卡流程</t>
  </si>
  <si>
    <t xml:space="preserve">  6.1 关卡启动流程</t>
  </si>
  <si>
    <t>发起 进行关卡请求，校验 体力，解锁条件 ，先由前端进行可以校验的部分，然后后端校验全部条件，然后根据对应的错误进行不同的处理</t>
  </si>
  <si>
    <t>根据 后端或者前端 存储的玩家的详细数据开启关卡  ，包含玩家详细属性，掉落等</t>
  </si>
  <si>
    <t>在关卡进行中，按照 4关卡重载 逻辑进行处理</t>
  </si>
  <si>
    <t>满足失败或者成功条件后 关卡结束 记录如下内容</t>
  </si>
  <si>
    <t>玩家实际游玩时间</t>
  </si>
  <si>
    <t>时间埋点</t>
  </si>
  <si>
    <t>局内道具详情（包含拾取数量和使用数量）</t>
  </si>
  <si>
    <t>技能选择</t>
  </si>
  <si>
    <t>当前关卡的随机数的种子</t>
  </si>
  <si>
    <t>当前游戏的版本号</t>
  </si>
  <si>
    <t>进行 5关卡结算</t>
  </si>
  <si>
    <t xml:space="preserve">  1.界面列表</t>
  </si>
  <si>
    <t xml:space="preserve">   1.1 关联界面枚举</t>
  </si>
  <si>
    <t>界面id</t>
  </si>
  <si>
    <t>界面名称</t>
  </si>
  <si>
    <t>界面图层</t>
  </si>
  <si>
    <t>备注</t>
  </si>
  <si>
    <t>顶部信息</t>
  </si>
  <si>
    <t>玩家信息文档</t>
  </si>
  <si>
    <t>战斗页UI</t>
  </si>
  <si>
    <t>扩展功能</t>
  </si>
  <si>
    <t>章节选择</t>
  </si>
  <si>
    <t>解锁新章节</t>
  </si>
  <si>
    <t>蒙版</t>
  </si>
  <si>
    <t>通用UI文档</t>
  </si>
  <si>
    <t>获得奖励</t>
  </si>
  <si>
    <t>点击小于自身的图层则返回上一级界面。</t>
  </si>
  <si>
    <t xml:space="preserve">  2.示意图</t>
  </si>
  <si>
    <t>界面ID</t>
  </si>
  <si>
    <t>界面按钮示意</t>
  </si>
  <si>
    <t>界面布局</t>
  </si>
  <si>
    <t>弹出-玩家信息</t>
  </si>
  <si>
    <t>弹出-体力购买 | 跳转-充值界面-gem | 跳转-充值界面-coin</t>
  </si>
  <si>
    <t>图标资源配置读取user_variables中的icon字段。</t>
  </si>
  <si>
    <t>基础信息</t>
  </si>
  <si>
    <t>玩家头像、名称、等级</t>
  </si>
  <si>
    <t>当前经验/升级所需</t>
  </si>
  <si>
    <t>体力、比特币、美钞</t>
  </si>
  <si>
    <r>
      <rPr>
        <b/>
        <sz val="10"/>
        <color rgb="FFFF0000"/>
        <rFont val="微软雅黑"/>
        <charset val="134"/>
      </rPr>
      <t xml:space="preserve">章节信息读取chapter表中的chapter_id，
根据章节id读取对应数据。
章节名称=拼接(数字编号+"."+名称)
章节状态
"最高生存时间"=chapter_survival_maxtime_text
"已通关"=chapter_passed_text
"秒"=time_second_1
"分"=time_minute_1
"时"=time_hour_1
"章节宝箱"、"开始游戏"信息读取tag_func表
章节宝箱功能id=3501，
开始游戏功能id=3801，
名称=name
图标=icon
位置类型=pos_type
排序=sort
不在此处实现，
</t>
    </r>
    <r>
      <rPr>
        <sz val="10"/>
        <color rgb="FFFF0000"/>
        <rFont val="微软雅黑"/>
        <charset val="134"/>
      </rPr>
      <t>战斗页签的信息读取tag表，
战斗页签id=3，
名称=name
图标=icon</t>
    </r>
  </si>
  <si>
    <t>适配</t>
  </si>
  <si>
    <t>辅助选项栏</t>
  </si>
  <si>
    <t>特殊关卡入口</t>
  </si>
  <si>
    <t>功能区</t>
  </si>
  <si>
    <t>存在图层但
暂不配置图标
(左右皆有)</t>
  </si>
  <si>
    <t>最高纪录</t>
  </si>
  <si>
    <t>弹出-
背包界面</t>
  </si>
  <si>
    <t>弹出-章节选择</t>
  </si>
  <si>
    <t>弹出-章节宝箱</t>
  </si>
  <si>
    <t>章节宝箱+挂机入口</t>
  </si>
  <si>
    <t>开始游戏
体力值</t>
  </si>
  <si>
    <t>分页UI</t>
  </si>
  <si>
    <t>分页</t>
  </si>
  <si>
    <t>章节入口
显示在战斗分页</t>
  </si>
  <si>
    <t>"设置"、"邮件"、"公告"信息读取tag_func表
设置功能id=3101，
邮件功能id=3201，
公告功能id=3301，
名称=name
图标=icon
位置类型=pos_type
排序=sort</t>
  </si>
  <si>
    <t>1、2级界面(变暗)</t>
  </si>
  <si>
    <t>弹出-对应功能界面</t>
  </si>
  <si>
    <t>章节名称为 数字编号+章节名称
贴图关联chapter表中的pic
描述读chapter表中的desc
根据章节完成状态展示底部图标
选择=common_state_choose</t>
  </si>
  <si>
    <t>背景</t>
  </si>
  <si>
    <t>数字编号+章节名称</t>
  </si>
  <si>
    <t>章节描述</t>
  </si>
  <si>
    <t>状态</t>
  </si>
  <si>
    <t>界面标题 = 根据功能id(tag_func表func_id=3501)关联name字段
章节名称 = 拼接 章节数字编号+ . + 
进度时间 = 根据章节宝箱id(chapter_box表box_id)关联over_time字段(需要前端实现时间打印逻辑)
进度描述 = 根据章节宝箱id(chapter_box表box_id)关联desc字段+进度时间
章节 = 关联language表(lang_id=common_chapter_name)
数字编号 = 根据章节id(chapter表chapter_id)关联num字段
奖励 = 关联language表(lang_id=common_reward_name)
奖励预览 = 根据章节宝箱id(chapter_box表box_id)关联reward字段(前端通用显示规则)
领取描述 = 拼接【根据章节宝箱id(chapter_box表box_id)关联desc字段】+【进度时间】+ 【关联language表(lang_id=chapter_box_desc_end)】
返回按钮 = 点击返回主界面</t>
  </si>
  <si>
    <t>功能标题</t>
  </si>
  <si>
    <t>进度目标描述</t>
  </si>
  <si>
    <t>进度目标、章节数字编号</t>
  </si>
  <si>
    <t>奖励</t>
  </si>
  <si>
    <t>奖励预览</t>
  </si>
  <si>
    <t>行为</t>
  </si>
  <si>
    <t>页签切换</t>
  </si>
  <si>
    <t>领取描述</t>
  </si>
  <si>
    <t>返回按钮</t>
  </si>
  <si>
    <t>解锁新章节=text_chapter_unlock
数字编号=chapter表num
章节名称=chapter表name
章节贴图=chapter表pic
章节描述=chapter表desc
点击关闭=text_window_close</t>
  </si>
  <si>
    <t>蒙版标题</t>
  </si>
  <si>
    <t>获得奖励=text_gain_reward
点击关闭=text_window_close</t>
  </si>
  <si>
    <t>获得奖励标题文本</t>
  </si>
  <si>
    <t>获得奖励展示</t>
  </si>
  <si>
    <t>模块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</si>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</sst>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b/>
      <sz val="16"/>
      <color theme="0"/>
      <name val="微软雅黑"/>
      <charset val="134"/>
    </font>
    <font>
      <sz val="10"/>
      <color theme="1"/>
      <name val="微软雅黑"/>
      <charset val="134"/>
    </font>
    <font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800080"/>
      <name val="微软雅黑"/>
      <charset val="0"/>
    </font>
    <font>
      <b/>
      <sz val="10"/>
      <color rgb="FF800080"/>
      <name val="微软雅黑"/>
      <charset val="0"/>
    </font>
    <font>
      <sz val="10"/>
      <name val="微软雅黑"/>
      <charset val="0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6"/>
      <color theme="1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7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2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0" borderId="32" applyNumberFormat="0" applyAlignment="0" applyProtection="0">
      <alignment vertical="center"/>
    </xf>
    <xf numFmtId="0" fontId="31" fillId="11" borderId="33" applyNumberFormat="0" applyAlignment="0" applyProtection="0">
      <alignment vertical="center"/>
    </xf>
    <xf numFmtId="0" fontId="32" fillId="11" borderId="32" applyNumberFormat="0" applyAlignment="0" applyProtection="0">
      <alignment vertical="center"/>
    </xf>
    <xf numFmtId="0" fontId="33" fillId="12" borderId="34" applyNumberFormat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vertical="center" wrapText="1"/>
    </xf>
    <xf numFmtId="0" fontId="8" fillId="4" borderId="0" xfId="0" applyFont="1" applyFill="1" applyAlignment="1">
      <alignment vertical="center"/>
    </xf>
    <xf numFmtId="0" fontId="9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3" fillId="5" borderId="5" xfId="6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 wrapText="1"/>
    </xf>
    <xf numFmtId="0" fontId="9" fillId="5" borderId="13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5" borderId="17" xfId="0" applyFont="1" applyFill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9" fillId="5" borderId="1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14" fillId="5" borderId="5" xfId="6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5" fillId="5" borderId="5" xfId="6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9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vertical="center"/>
    </xf>
    <xf numFmtId="0" fontId="4" fillId="5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4" fillId="5" borderId="25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20" fillId="7" borderId="0" xfId="0" applyFont="1" applyFill="1" applyAlignment="1">
      <alignment horizontal="center"/>
    </xf>
    <xf numFmtId="0" fontId="7" fillId="5" borderId="0" xfId="0" applyFont="1" applyFill="1"/>
    <xf numFmtId="0" fontId="4" fillId="5" borderId="0" xfId="0" applyFont="1" applyFill="1"/>
    <xf numFmtId="0" fontId="17" fillId="5" borderId="0" xfId="0" applyFont="1" applyFill="1"/>
    <xf numFmtId="0" fontId="3" fillId="7" borderId="0" xfId="0" applyFont="1" applyFill="1" applyAlignment="1">
      <alignment horizontal="left" vertical="center"/>
    </xf>
    <xf numFmtId="0" fontId="21" fillId="8" borderId="28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 vertical="center"/>
    </xf>
    <xf numFmtId="0" fontId="18" fillId="5" borderId="0" xfId="0" applyFont="1" applyFill="1"/>
    <xf numFmtId="0" fontId="4" fillId="5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jpeg"/><Relationship Id="rId19" Type="http://schemas.openxmlformats.org/officeDocument/2006/relationships/image" Target="media/image19.jpe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jpeg"/><Relationship Id="rId15" Type="http://schemas.openxmlformats.org/officeDocument/2006/relationships/image" Target="media/image15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7"/>
  <sheetViews>
    <sheetView tabSelected="1" workbookViewId="0">
      <selection activeCell="A10" sqref="A10"/>
    </sheetView>
  </sheetViews>
  <sheetFormatPr defaultColWidth="9" defaultRowHeight="16.5" outlineLevelCol="4"/>
  <cols>
    <col min="1" max="2" width="9" style="109"/>
    <col min="3" max="4" width="15.4666666666667" style="109" customWidth="1"/>
    <col min="5" max="5" width="115.333333333333" style="109" customWidth="1"/>
    <col min="6" max="16384" width="9" style="109"/>
  </cols>
  <sheetData>
    <row r="1" s="106" customFormat="1" ht="25.5" customHeight="1" spans="1:1">
      <c r="A1" s="110" t="s">
        <v>0</v>
      </c>
    </row>
    <row r="3" s="107" customFormat="1" ht="18" spans="2:5">
      <c r="B3" s="111" t="s">
        <v>1</v>
      </c>
      <c r="C3" s="111" t="s">
        <v>2</v>
      </c>
      <c r="D3" s="111" t="s">
        <v>3</v>
      </c>
      <c r="E3" s="111" t="s">
        <v>4</v>
      </c>
    </row>
    <row r="4" s="108" customFormat="1" spans="2:5">
      <c r="B4" s="112" t="s">
        <v>5</v>
      </c>
      <c r="C4" s="112" t="s">
        <v>6</v>
      </c>
      <c r="D4" s="113">
        <v>45134</v>
      </c>
      <c r="E4" s="112" t="s">
        <v>7</v>
      </c>
    </row>
    <row r="5" s="108" customFormat="1" spans="2:5">
      <c r="B5" s="112" t="s">
        <v>8</v>
      </c>
      <c r="C5" s="112" t="s">
        <v>9</v>
      </c>
      <c r="D5" s="113">
        <v>45155</v>
      </c>
      <c r="E5" s="112" t="s">
        <v>10</v>
      </c>
    </row>
    <row r="6" s="108" customFormat="1" spans="2:5">
      <c r="B6" s="112" t="s">
        <v>11</v>
      </c>
      <c r="C6" s="112" t="s">
        <v>6</v>
      </c>
      <c r="D6" s="113">
        <v>45160</v>
      </c>
      <c r="E6" s="112" t="s">
        <v>12</v>
      </c>
    </row>
    <row r="7" s="108" customFormat="1" spans="2:5">
      <c r="B7" s="112"/>
      <c r="C7" s="112"/>
      <c r="D7" s="113"/>
      <c r="E7" s="112"/>
    </row>
    <row r="8" s="108" customFormat="1" spans="2:5">
      <c r="B8" s="112"/>
      <c r="C8" s="112"/>
      <c r="D8" s="113"/>
      <c r="E8" s="112"/>
    </row>
    <row r="9" s="108" customFormat="1" spans="2:5">
      <c r="B9" s="112"/>
      <c r="C9" s="112"/>
      <c r="D9" s="113"/>
      <c r="E9" s="112"/>
    </row>
    <row r="10" s="108" customFormat="1" spans="2:5">
      <c r="B10" s="112"/>
      <c r="C10" s="112"/>
      <c r="D10" s="113"/>
      <c r="E10" s="112"/>
    </row>
    <row r="17" spans="2:2">
      <c r="B17" s="114"/>
    </row>
  </sheetData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333"/>
  <sheetViews>
    <sheetView workbookViewId="0">
      <selection activeCell="A1" sqref="A1"/>
    </sheetView>
  </sheetViews>
  <sheetFormatPr defaultColWidth="9.00833333333333" defaultRowHeight="16.5"/>
  <cols>
    <col min="1" max="30" width="9.00833333333333" style="14" customWidth="1"/>
    <col min="31" max="16384" width="9.00833333333333" style="14"/>
  </cols>
  <sheetData>
    <row r="1" s="83" customFormat="1" ht="22.5" spans="1:21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3" s="14" customFormat="1" spans="2:2">
      <c r="B3" s="14" t="s">
        <v>14</v>
      </c>
    </row>
    <row r="5" s="14" customFormat="1" spans="2:14">
      <c r="B5" s="21" t="s">
        <v>15</v>
      </c>
      <c r="C5" s="21"/>
      <c r="D5" s="21" t="s">
        <v>16</v>
      </c>
      <c r="E5" s="21"/>
      <c r="F5" s="21"/>
      <c r="G5" s="21" t="s">
        <v>17</v>
      </c>
      <c r="H5" s="21"/>
      <c r="I5" s="21"/>
      <c r="J5" s="21"/>
      <c r="K5" s="21"/>
      <c r="L5" s="21"/>
      <c r="M5" s="21"/>
      <c r="N5" s="21"/>
    </row>
    <row r="6" s="14" customFormat="1" spans="2:14">
      <c r="B6" s="22" t="s">
        <v>18</v>
      </c>
      <c r="C6" s="22"/>
      <c r="D6" s="22" t="s">
        <v>19</v>
      </c>
      <c r="E6" s="22"/>
      <c r="F6" s="22"/>
      <c r="G6" s="84" t="s">
        <v>20</v>
      </c>
      <c r="H6" s="84"/>
      <c r="I6" s="84"/>
      <c r="J6" s="84"/>
      <c r="K6" s="84"/>
      <c r="L6" s="84"/>
      <c r="M6" s="84"/>
      <c r="N6" s="84"/>
    </row>
    <row r="7" s="14" customFormat="1" spans="2:14">
      <c r="B7" s="22" t="s">
        <v>21</v>
      </c>
      <c r="C7" s="22"/>
      <c r="D7" s="22" t="s">
        <v>22</v>
      </c>
      <c r="E7" s="22"/>
      <c r="F7" s="22"/>
      <c r="G7" s="84" t="s">
        <v>23</v>
      </c>
      <c r="H7" s="84"/>
      <c r="I7" s="84"/>
      <c r="J7" s="84"/>
      <c r="K7" s="84"/>
      <c r="L7" s="84"/>
      <c r="M7" s="84"/>
      <c r="N7" s="84"/>
    </row>
    <row r="8" s="14" customFormat="1" spans="2:14">
      <c r="B8" s="22" t="s">
        <v>24</v>
      </c>
      <c r="C8" s="22"/>
      <c r="D8" s="22" t="s">
        <v>25</v>
      </c>
      <c r="E8" s="22"/>
      <c r="F8" s="22"/>
      <c r="G8" s="84" t="s">
        <v>26</v>
      </c>
      <c r="H8" s="84"/>
      <c r="I8" s="84"/>
      <c r="J8" s="84"/>
      <c r="K8" s="84"/>
      <c r="L8" s="84"/>
      <c r="M8" s="84"/>
      <c r="N8" s="84"/>
    </row>
    <row r="9" s="14" customFormat="1" spans="2:14">
      <c r="B9" s="22" t="s">
        <v>27</v>
      </c>
      <c r="C9" s="22"/>
      <c r="D9" s="22" t="s">
        <v>28</v>
      </c>
      <c r="E9" s="22"/>
      <c r="F9" s="22"/>
      <c r="G9" s="84" t="s">
        <v>29</v>
      </c>
      <c r="H9" s="84"/>
      <c r="I9" s="84"/>
      <c r="J9" s="84"/>
      <c r="K9" s="84"/>
      <c r="L9" s="84"/>
      <c r="M9" s="84"/>
      <c r="N9" s="84"/>
    </row>
    <row r="11" s="14" customFormat="1" spans="2:2">
      <c r="B11" s="85" t="s">
        <v>30</v>
      </c>
    </row>
    <row r="13" s="83" customFormat="1" ht="22.5" spans="1:21">
      <c r="A13" s="13" t="s">
        <v>31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5" s="14" customFormat="1" spans="2:2">
      <c r="B15" s="14" t="s">
        <v>32</v>
      </c>
    </row>
    <row r="16" s="14" customFormat="1" spans="2:2">
      <c r="B16" s="14" t="s">
        <v>33</v>
      </c>
    </row>
    <row r="18" s="14" customFormat="1" ht="18" spans="1:18">
      <c r="A18" s="18"/>
      <c r="B18" s="20" t="s">
        <v>34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8"/>
      <c r="P18" s="18"/>
      <c r="Q18" s="18"/>
      <c r="R18" s="18"/>
    </row>
    <row r="20" s="14" customFormat="1" spans="3:3">
      <c r="C20" s="14" t="s">
        <v>35</v>
      </c>
    </row>
    <row r="21" s="14" customFormat="1" spans="3:3">
      <c r="C21" s="14" t="s">
        <v>36</v>
      </c>
    </row>
    <row r="22" s="14" customFormat="1" spans="4:4">
      <c r="D22" s="14" t="s">
        <v>37</v>
      </c>
    </row>
    <row r="23" s="14" customFormat="1" spans="5:7">
      <c r="E23" s="76">
        <v>1</v>
      </c>
      <c r="F23" s="76" t="s">
        <v>38</v>
      </c>
      <c r="G23" s="14" t="s">
        <v>39</v>
      </c>
    </row>
    <row r="24" s="14" customFormat="1" spans="5:7">
      <c r="E24" s="76">
        <v>2</v>
      </c>
      <c r="F24" s="76" t="s">
        <v>40</v>
      </c>
      <c r="G24" s="14" t="s">
        <v>41</v>
      </c>
    </row>
    <row r="25" s="14" customFormat="1" spans="5:7">
      <c r="E25" s="76">
        <v>3</v>
      </c>
      <c r="F25" s="76" t="s">
        <v>42</v>
      </c>
      <c r="G25" s="14" t="s">
        <v>43</v>
      </c>
    </row>
    <row r="26" s="14" customFormat="1" spans="5:7">
      <c r="E26" s="76">
        <v>4</v>
      </c>
      <c r="F26" s="76" t="s">
        <v>44</v>
      </c>
      <c r="G26" s="14" t="s">
        <v>45</v>
      </c>
    </row>
    <row r="27" s="14" customFormat="1" spans="5:7">
      <c r="E27" s="76">
        <v>5</v>
      </c>
      <c r="F27" s="76" t="s">
        <v>46</v>
      </c>
      <c r="G27" s="14" t="s">
        <v>47</v>
      </c>
    </row>
    <row r="28" s="14" customFormat="1" spans="5:7">
      <c r="E28" s="76">
        <v>6</v>
      </c>
      <c r="F28" s="76" t="s">
        <v>48</v>
      </c>
      <c r="G28" s="14" t="s">
        <v>45</v>
      </c>
    </row>
    <row r="29" s="14" customFormat="1" spans="5:6">
      <c r="E29" s="76"/>
      <c r="F29" s="76"/>
    </row>
    <row r="30" s="14" customFormat="1" ht="18" spans="1:18">
      <c r="A30" s="18"/>
      <c r="B30" s="20" t="s">
        <v>49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18"/>
      <c r="P30" s="18"/>
      <c r="Q30" s="18"/>
      <c r="R30" s="18"/>
    </row>
    <row r="31" s="14" customFormat="1" spans="5:6">
      <c r="E31" s="76"/>
      <c r="F31" s="76"/>
    </row>
    <row r="32" s="14" customFormat="1" spans="3:14">
      <c r="C32" s="14" t="s">
        <v>50</v>
      </c>
      <c r="D32" s="14"/>
      <c r="E32" s="14"/>
      <c r="F32" s="14"/>
      <c r="G32" s="14"/>
      <c r="H32" s="14"/>
      <c r="I32" s="14"/>
      <c r="J32" s="14"/>
      <c r="K32" s="14"/>
      <c r="L32" s="76" t="str">
        <f>_xlfn.DISPIMG("ID_D904FC3AC1FF4C41A860D13354170367",1)</f>
        <v>=DISPIMG("ID_D904FC3AC1FF4C41A860D13354170367",1)</v>
      </c>
      <c r="M32" s="76"/>
      <c r="N32" s="76"/>
    </row>
    <row r="33" s="14" customFormat="1" spans="4:14">
      <c r="D33" s="85" t="s">
        <v>51</v>
      </c>
      <c r="E33" s="85" t="s">
        <v>17</v>
      </c>
      <c r="F33" s="85" t="s">
        <v>52</v>
      </c>
      <c r="G33" s="14"/>
      <c r="H33" s="14"/>
      <c r="I33" s="14"/>
      <c r="J33" s="14"/>
      <c r="K33" s="14"/>
      <c r="L33" s="76"/>
      <c r="M33" s="76"/>
      <c r="N33" s="76"/>
    </row>
    <row r="34" s="14" customFormat="1" spans="4:14">
      <c r="D34" s="76">
        <v>1</v>
      </c>
      <c r="E34" s="14" t="s">
        <v>53</v>
      </c>
      <c r="F34" s="86" t="s">
        <v>54</v>
      </c>
      <c r="G34" s="14"/>
      <c r="H34" s="14"/>
      <c r="I34" s="14"/>
      <c r="J34" s="14"/>
      <c r="K34" s="14"/>
      <c r="L34" s="76"/>
      <c r="M34" s="76"/>
      <c r="N34" s="76"/>
    </row>
    <row r="35" s="14" customFormat="1" spans="4:14">
      <c r="D35" s="76">
        <v>2</v>
      </c>
      <c r="E35" s="14" t="s">
        <v>55</v>
      </c>
      <c r="F35" s="14" t="s">
        <v>56</v>
      </c>
      <c r="G35" s="14"/>
      <c r="H35" s="14"/>
      <c r="I35" s="14"/>
      <c r="J35" s="14"/>
      <c r="K35" s="14"/>
      <c r="L35" s="76"/>
      <c r="M35" s="76"/>
      <c r="N35" s="76"/>
    </row>
    <row r="36" s="14" customFormat="1" spans="4:14">
      <c r="D36" s="76">
        <v>3</v>
      </c>
      <c r="E36" s="14" t="s">
        <v>57</v>
      </c>
      <c r="F36" s="14" t="s">
        <v>58</v>
      </c>
      <c r="G36" s="14"/>
      <c r="H36" s="14"/>
      <c r="I36" s="14"/>
      <c r="J36" s="14"/>
      <c r="K36" s="14"/>
      <c r="L36" s="76"/>
      <c r="M36" s="76"/>
      <c r="N36" s="76"/>
    </row>
    <row r="37" s="14" customFormat="1" spans="4:14">
      <c r="D37" s="76">
        <v>4</v>
      </c>
      <c r="E37" s="14" t="s">
        <v>59</v>
      </c>
      <c r="F37" s="14" t="s">
        <v>60</v>
      </c>
      <c r="G37" s="14"/>
      <c r="H37" s="14"/>
      <c r="I37" s="14"/>
      <c r="J37" s="14"/>
      <c r="K37" s="14"/>
      <c r="L37" s="76"/>
      <c r="M37" s="76"/>
      <c r="N37" s="76"/>
    </row>
    <row r="38" s="14" customFormat="1" spans="4:14">
      <c r="D38" s="76">
        <v>5</v>
      </c>
      <c r="E38" s="14" t="s">
        <v>61</v>
      </c>
      <c r="F38" s="86" t="s">
        <v>62</v>
      </c>
      <c r="L38" s="76"/>
      <c r="M38" s="76"/>
      <c r="N38" s="76"/>
    </row>
    <row r="39" s="14" customFormat="1" spans="4:14">
      <c r="D39" s="76">
        <v>6</v>
      </c>
      <c r="E39" s="14" t="s">
        <v>63</v>
      </c>
      <c r="F39" s="14" t="s">
        <v>64</v>
      </c>
      <c r="G39" s="14"/>
      <c r="H39" s="14"/>
      <c r="I39" s="14"/>
      <c r="J39" s="14"/>
      <c r="K39" s="14"/>
      <c r="L39" s="76"/>
      <c r="M39" s="76"/>
      <c r="N39" s="76"/>
    </row>
    <row r="40" s="14" customFormat="1" spans="4:14">
      <c r="D40" s="76">
        <v>7</v>
      </c>
      <c r="E40" s="14" t="s">
        <v>65</v>
      </c>
      <c r="F40" s="14" t="s">
        <v>27</v>
      </c>
      <c r="G40" s="14"/>
      <c r="H40" s="14"/>
      <c r="I40" s="14"/>
      <c r="J40" s="14"/>
      <c r="K40" s="14"/>
      <c r="L40" s="76"/>
      <c r="M40" s="76"/>
      <c r="N40" s="76"/>
    </row>
    <row r="41" s="14" customFormat="1" spans="4:14">
      <c r="D41" s="76">
        <v>8</v>
      </c>
      <c r="E41" s="14" t="s">
        <v>66</v>
      </c>
      <c r="F41" s="86" t="s">
        <v>67</v>
      </c>
      <c r="G41" s="14"/>
      <c r="H41" s="14"/>
      <c r="I41" s="14"/>
      <c r="J41" s="14"/>
      <c r="K41" s="14"/>
      <c r="L41" s="76"/>
      <c r="M41" s="76"/>
      <c r="N41" s="76"/>
    </row>
    <row r="42" s="14" customFormat="1" spans="4:14">
      <c r="D42" s="76">
        <v>9</v>
      </c>
      <c r="E42" s="14" t="s">
        <v>68</v>
      </c>
      <c r="F42" s="14" t="s">
        <v>69</v>
      </c>
      <c r="G42" s="14"/>
      <c r="H42" s="14"/>
      <c r="I42" s="14"/>
      <c r="J42" s="14"/>
      <c r="K42" s="14"/>
      <c r="L42" s="76"/>
      <c r="M42" s="76"/>
      <c r="N42" s="76"/>
    </row>
    <row r="43" s="14" customFormat="1" spans="3:14">
      <c r="C43" s="14" t="s">
        <v>70</v>
      </c>
      <c r="L43" s="76"/>
      <c r="M43" s="76"/>
      <c r="N43" s="76"/>
    </row>
    <row r="44" s="14" customFormat="1" spans="12:14">
      <c r="L44" s="76"/>
      <c r="M44" s="76"/>
      <c r="N44" s="76"/>
    </row>
    <row r="45" s="14" customFormat="1" spans="3:14">
      <c r="C45" s="14" t="s">
        <v>71</v>
      </c>
      <c r="D45" s="14"/>
      <c r="E45" s="14"/>
      <c r="F45" s="14"/>
      <c r="G45" s="14"/>
      <c r="H45" s="14"/>
      <c r="I45" s="14"/>
      <c r="J45" s="14"/>
      <c r="K45" s="14"/>
      <c r="L45" s="76"/>
      <c r="M45" s="76"/>
      <c r="N45" s="76"/>
    </row>
    <row r="46" s="14" customFormat="1" spans="3:14">
      <c r="C46" s="14" t="s">
        <v>72</v>
      </c>
      <c r="D46" s="14"/>
      <c r="E46" s="14"/>
      <c r="F46" s="14"/>
      <c r="G46" s="14"/>
      <c r="H46" s="14"/>
      <c r="I46" s="14"/>
      <c r="J46" s="14"/>
      <c r="K46" s="14"/>
      <c r="L46" s="76"/>
      <c r="M46" s="76"/>
      <c r="N46" s="76"/>
    </row>
    <row r="48" s="83" customFormat="1" ht="22.5" spans="1:21">
      <c r="A48" s="13" t="s">
        <v>73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50" s="14" customFormat="1" ht="18" spans="1:18">
      <c r="A50" s="18"/>
      <c r="B50" s="20" t="s">
        <v>74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18"/>
      <c r="P50" s="18"/>
      <c r="Q50" s="18"/>
      <c r="R50" s="18"/>
    </row>
    <row r="52" s="14" customFormat="1" spans="3:3">
      <c r="C52" s="14" t="s">
        <v>32</v>
      </c>
    </row>
    <row r="53" s="14" customFormat="1" spans="3:3">
      <c r="C53" s="14" t="s">
        <v>75</v>
      </c>
    </row>
    <row r="55" s="14" customFormat="1" ht="18" spans="1:18">
      <c r="A55" s="18"/>
      <c r="B55" s="20" t="s">
        <v>76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18"/>
      <c r="P55" s="18"/>
      <c r="Q55" s="18"/>
      <c r="R55" s="18"/>
    </row>
    <row r="57" s="14" customFormat="1" spans="3:3">
      <c r="C57" s="14" t="s">
        <v>77</v>
      </c>
    </row>
    <row r="59" s="14" customFormat="1" spans="4:14">
      <c r="D59" s="21" t="s">
        <v>78</v>
      </c>
      <c r="E59" s="21" t="s">
        <v>79</v>
      </c>
      <c r="F59" s="21"/>
      <c r="G59" s="21" t="s">
        <v>17</v>
      </c>
      <c r="H59" s="21"/>
      <c r="I59" s="21"/>
      <c r="J59" s="21"/>
      <c r="K59" s="21"/>
      <c r="L59" s="21"/>
      <c r="M59" s="21"/>
      <c r="N59" s="21"/>
    </row>
    <row r="60" s="14" customFormat="1" spans="4:14">
      <c r="D60" s="22">
        <v>1</v>
      </c>
      <c r="E60" s="22" t="s">
        <v>80</v>
      </c>
      <c r="F60" s="22"/>
      <c r="G60" s="87" t="s">
        <v>81</v>
      </c>
      <c r="H60" s="88"/>
      <c r="I60" s="88"/>
      <c r="J60" s="88"/>
      <c r="K60" s="88"/>
      <c r="L60" s="88"/>
      <c r="M60" s="88"/>
      <c r="N60" s="89"/>
    </row>
    <row r="61" s="14" customFormat="1" spans="4:14">
      <c r="D61" s="22">
        <v>2</v>
      </c>
      <c r="E61" s="22" t="s">
        <v>82</v>
      </c>
      <c r="F61" s="22"/>
      <c r="G61" s="87" t="s">
        <v>83</v>
      </c>
      <c r="H61" s="88"/>
      <c r="I61" s="88"/>
      <c r="J61" s="88"/>
      <c r="K61" s="88"/>
      <c r="L61" s="88"/>
      <c r="M61" s="88"/>
      <c r="N61" s="89"/>
    </row>
    <row r="62" s="14" customFormat="1" spans="4:14">
      <c r="D62" s="22">
        <v>3</v>
      </c>
      <c r="E62" s="22" t="s">
        <v>84</v>
      </c>
      <c r="F62" s="22"/>
      <c r="G62" s="87" t="s">
        <v>85</v>
      </c>
      <c r="H62" s="88"/>
      <c r="I62" s="88"/>
      <c r="J62" s="88"/>
      <c r="K62" s="88"/>
      <c r="L62" s="88"/>
      <c r="M62" s="88"/>
      <c r="N62" s="89"/>
    </row>
    <row r="63" s="14" customFormat="1" spans="4:14">
      <c r="D63" s="22">
        <v>4</v>
      </c>
      <c r="E63" s="22" t="s">
        <v>86</v>
      </c>
      <c r="F63" s="22"/>
      <c r="G63" s="87" t="s">
        <v>87</v>
      </c>
      <c r="H63" s="88"/>
      <c r="I63" s="88"/>
      <c r="J63" s="88"/>
      <c r="K63" s="88"/>
      <c r="L63" s="88"/>
      <c r="M63" s="88"/>
      <c r="N63" s="89"/>
    </row>
    <row r="64" s="14" customFormat="1" spans="4:14">
      <c r="D64" s="22">
        <v>5</v>
      </c>
      <c r="E64" s="22" t="s">
        <v>88</v>
      </c>
      <c r="F64" s="22"/>
      <c r="G64" s="87" t="s">
        <v>89</v>
      </c>
      <c r="H64" s="88"/>
      <c r="I64" s="88"/>
      <c r="J64" s="88"/>
      <c r="K64" s="88"/>
      <c r="L64" s="88"/>
      <c r="M64" s="88"/>
      <c r="N64" s="89"/>
    </row>
    <row r="65" s="14" customFormat="1" spans="4:14">
      <c r="D65" s="22">
        <v>6</v>
      </c>
      <c r="E65" s="22" t="s">
        <v>90</v>
      </c>
      <c r="F65" s="22"/>
      <c r="G65" s="87" t="s">
        <v>91</v>
      </c>
      <c r="H65" s="88"/>
      <c r="I65" s="88"/>
      <c r="J65" s="88"/>
      <c r="K65" s="88"/>
      <c r="L65" s="88"/>
      <c r="M65" s="88"/>
      <c r="N65" s="89"/>
    </row>
    <row r="66" s="14" customFormat="1" spans="4:14">
      <c r="D66" s="22">
        <v>7</v>
      </c>
      <c r="E66" s="22" t="s">
        <v>67</v>
      </c>
      <c r="F66" s="22"/>
      <c r="G66" s="87" t="s">
        <v>92</v>
      </c>
      <c r="H66" s="88"/>
      <c r="I66" s="88"/>
      <c r="J66" s="88"/>
      <c r="K66" s="88"/>
      <c r="L66" s="88"/>
      <c r="M66" s="88"/>
      <c r="N66" s="89"/>
    </row>
    <row r="67" s="14" customFormat="1" spans="4:14">
      <c r="D67" s="22">
        <v>7</v>
      </c>
      <c r="E67" s="22" t="s">
        <v>93</v>
      </c>
      <c r="F67" s="22"/>
      <c r="G67" s="87" t="s">
        <v>94</v>
      </c>
      <c r="H67" s="88"/>
      <c r="I67" s="88"/>
      <c r="J67" s="88"/>
      <c r="K67" s="88"/>
      <c r="L67" s="88"/>
      <c r="M67" s="88"/>
      <c r="N67" s="89"/>
    </row>
    <row r="69" s="14" customFormat="1" ht="18" spans="1:18">
      <c r="A69" s="18"/>
      <c r="B69" s="20" t="s">
        <v>95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18"/>
      <c r="P69" s="18"/>
      <c r="Q69" s="18"/>
      <c r="R69" s="18"/>
    </row>
    <row r="71" s="14" customFormat="1" spans="3:17">
      <c r="C71" s="14" t="s">
        <v>96</v>
      </c>
      <c r="D71" s="14"/>
      <c r="E71" s="14"/>
      <c r="F71" s="14"/>
      <c r="G71" s="14"/>
      <c r="H71" s="14"/>
      <c r="I71" s="14"/>
      <c r="J71" s="14"/>
      <c r="K71" s="14"/>
      <c r="L71" s="76" t="str">
        <f>_xlfn.DISPIMG("ID_DC148E8F5392439EB6E6CD0D0AC20341",1)</f>
        <v>=DISPIMG("ID_DC148E8F5392439EB6E6CD0D0AC20341",1)</v>
      </c>
      <c r="M71" s="76"/>
      <c r="N71" s="76"/>
      <c r="O71" s="76"/>
      <c r="P71" s="76"/>
      <c r="Q71" s="76"/>
    </row>
    <row r="72" s="14" customFormat="1" spans="4:17">
      <c r="D72" s="76">
        <v>1</v>
      </c>
      <c r="E72" s="14" t="s">
        <v>97</v>
      </c>
      <c r="F72" s="14"/>
      <c r="G72" s="14"/>
      <c r="H72" s="14"/>
      <c r="I72" s="14"/>
      <c r="J72" s="14"/>
      <c r="K72" s="14"/>
      <c r="L72" s="76"/>
      <c r="M72" s="76"/>
      <c r="N72" s="76"/>
      <c r="O72" s="76"/>
      <c r="P72" s="76"/>
      <c r="Q72" s="76"/>
    </row>
    <row r="73" s="14" customFormat="1" spans="4:17">
      <c r="D73" s="76">
        <v>2</v>
      </c>
      <c r="E73" s="14" t="s">
        <v>98</v>
      </c>
      <c r="F73" s="14"/>
      <c r="G73" s="14"/>
      <c r="H73" s="14"/>
      <c r="I73" s="14"/>
      <c r="J73" s="14"/>
      <c r="K73" s="14"/>
      <c r="L73" s="76"/>
      <c r="M73" s="76"/>
      <c r="N73" s="76"/>
      <c r="O73" s="76"/>
      <c r="P73" s="76"/>
      <c r="Q73" s="76"/>
    </row>
    <row r="74" s="14" customFormat="1" spans="5:17">
      <c r="E74" s="14" t="s">
        <v>99</v>
      </c>
      <c r="F74" s="14"/>
      <c r="G74" s="14"/>
      <c r="H74" s="14"/>
      <c r="I74" s="14"/>
      <c r="J74" s="14"/>
      <c r="K74" s="14"/>
      <c r="L74" s="76"/>
      <c r="M74" s="76"/>
      <c r="N74" s="76"/>
      <c r="O74" s="76"/>
      <c r="P74" s="76"/>
      <c r="Q74" s="76"/>
    </row>
    <row r="75" s="14" customFormat="1" ht="17.25" spans="12:17">
      <c r="L75" s="76"/>
      <c r="M75" s="76"/>
      <c r="N75" s="76"/>
      <c r="O75" s="76"/>
      <c r="P75" s="76"/>
      <c r="Q75" s="76"/>
    </row>
    <row r="76" s="14" customFormat="1" spans="3:17">
      <c r="C76" s="90" t="s">
        <v>100</v>
      </c>
      <c r="D76" s="91"/>
      <c r="E76" s="91"/>
      <c r="F76" s="91"/>
      <c r="G76" s="91"/>
      <c r="H76" s="91"/>
      <c r="I76" s="91"/>
      <c r="J76" s="97"/>
      <c r="K76" s="14"/>
      <c r="L76" s="76"/>
      <c r="M76" s="76"/>
      <c r="N76" s="76"/>
      <c r="O76" s="76"/>
      <c r="P76" s="76"/>
      <c r="Q76" s="76"/>
    </row>
    <row r="77" s="14" customFormat="1" spans="3:17">
      <c r="C77" s="92"/>
      <c r="D77" s="14" t="s">
        <v>101</v>
      </c>
      <c r="E77" s="14"/>
      <c r="F77" s="14"/>
      <c r="G77" s="14"/>
      <c r="H77" s="14"/>
      <c r="I77" s="14"/>
      <c r="J77" s="98"/>
      <c r="K77" s="14"/>
      <c r="L77" s="76"/>
      <c r="M77" s="76"/>
      <c r="N77" s="76"/>
      <c r="O77" s="76"/>
      <c r="P77" s="76"/>
      <c r="Q77" s="76"/>
    </row>
    <row r="78" s="14" customFormat="1" spans="3:17">
      <c r="C78" s="92"/>
      <c r="D78" s="14" t="s">
        <v>102</v>
      </c>
      <c r="E78" s="14"/>
      <c r="F78" s="14"/>
      <c r="G78" s="14"/>
      <c r="H78" s="14"/>
      <c r="I78" s="14"/>
      <c r="J78" s="98"/>
      <c r="K78" s="14"/>
      <c r="L78" s="76"/>
      <c r="M78" s="76"/>
      <c r="N78" s="76"/>
      <c r="O78" s="76"/>
      <c r="P78" s="76"/>
      <c r="Q78" s="76"/>
    </row>
    <row r="79" s="14" customFormat="1" spans="3:17">
      <c r="C79" s="92"/>
      <c r="D79" s="14"/>
      <c r="E79" s="14" t="s">
        <v>103</v>
      </c>
      <c r="F79" s="14"/>
      <c r="G79" s="14"/>
      <c r="H79" s="14"/>
      <c r="I79" s="14"/>
      <c r="J79" s="98"/>
      <c r="K79" s="14"/>
      <c r="L79" s="76"/>
      <c r="M79" s="76"/>
      <c r="N79" s="76"/>
      <c r="O79" s="76"/>
      <c r="P79" s="76"/>
      <c r="Q79" s="76"/>
    </row>
    <row r="80" s="14" customFormat="1" spans="3:17">
      <c r="C80" s="92"/>
      <c r="D80" s="14"/>
      <c r="E80" s="14" t="s">
        <v>104</v>
      </c>
      <c r="F80" s="14"/>
      <c r="G80" s="14"/>
      <c r="H80" s="14"/>
      <c r="I80" s="14"/>
      <c r="J80" s="98"/>
      <c r="K80" s="14"/>
      <c r="L80" s="76"/>
      <c r="M80" s="76"/>
      <c r="N80" s="76"/>
      <c r="O80" s="76"/>
      <c r="P80" s="76"/>
      <c r="Q80" s="76"/>
    </row>
    <row r="81" s="14" customFormat="1" spans="3:17">
      <c r="C81" s="92"/>
      <c r="D81" s="14"/>
      <c r="E81" s="14" t="s">
        <v>105</v>
      </c>
      <c r="F81" s="14"/>
      <c r="G81" s="14"/>
      <c r="H81" s="14"/>
      <c r="I81" s="14"/>
      <c r="J81" s="98"/>
      <c r="K81" s="14"/>
      <c r="L81" s="76"/>
      <c r="M81" s="76"/>
      <c r="N81" s="76"/>
      <c r="O81" s="76"/>
      <c r="P81" s="76"/>
      <c r="Q81" s="76"/>
    </row>
    <row r="82" s="14" customFormat="1" ht="17.25" spans="3:17">
      <c r="C82" s="93"/>
      <c r="D82" s="94"/>
      <c r="E82" s="95" t="s">
        <v>106</v>
      </c>
      <c r="F82" s="94"/>
      <c r="G82" s="94"/>
      <c r="H82" s="94"/>
      <c r="I82" s="94"/>
      <c r="J82" s="99"/>
      <c r="K82" s="14"/>
      <c r="L82" s="76"/>
      <c r="M82" s="76"/>
      <c r="N82" s="76"/>
      <c r="O82" s="76"/>
      <c r="P82" s="76"/>
      <c r="Q82" s="76"/>
    </row>
    <row r="83" s="14" customFormat="1" spans="12:17">
      <c r="L83" s="76"/>
      <c r="M83" s="76"/>
      <c r="N83" s="76"/>
      <c r="O83" s="76"/>
      <c r="P83" s="76"/>
      <c r="Q83" s="76"/>
    </row>
    <row r="84" s="14" customFormat="1" spans="4:17">
      <c r="D84" s="14" t="s">
        <v>107</v>
      </c>
      <c r="E84" s="14"/>
      <c r="F84" s="14"/>
      <c r="G84" s="14"/>
      <c r="H84" s="14"/>
      <c r="I84" s="14"/>
      <c r="J84" s="14"/>
      <c r="K84" s="14"/>
      <c r="L84" s="76"/>
      <c r="M84" s="76"/>
      <c r="N84" s="76"/>
      <c r="O84" s="76"/>
      <c r="P84" s="76"/>
      <c r="Q84" s="76"/>
    </row>
    <row r="85" s="14" customFormat="1" spans="5:17">
      <c r="E85" s="14" t="s">
        <v>108</v>
      </c>
      <c r="F85" s="14"/>
      <c r="G85" s="14"/>
      <c r="H85" s="14"/>
      <c r="I85" s="14"/>
      <c r="J85" s="14"/>
      <c r="K85" s="14"/>
      <c r="L85" s="76"/>
      <c r="M85" s="76"/>
      <c r="N85" s="76"/>
      <c r="O85" s="76"/>
      <c r="P85" s="76"/>
      <c r="Q85" s="76"/>
    </row>
    <row r="86" s="14" customFormat="1" spans="5:17">
      <c r="E86" s="14" t="s">
        <v>109</v>
      </c>
      <c r="F86" s="14"/>
      <c r="G86" s="14"/>
      <c r="H86" s="14"/>
      <c r="I86" s="14"/>
      <c r="J86" s="14"/>
      <c r="K86" s="14"/>
      <c r="L86" s="76"/>
      <c r="M86" s="76"/>
      <c r="N86" s="76"/>
      <c r="O86" s="76"/>
      <c r="P86" s="76"/>
      <c r="Q86" s="76"/>
    </row>
    <row r="87" s="14" customFormat="1" spans="6:17">
      <c r="F87" s="14" t="s">
        <v>110</v>
      </c>
      <c r="G87" s="14"/>
      <c r="H87" s="14"/>
      <c r="I87" s="14"/>
      <c r="J87" s="14"/>
      <c r="K87" s="14"/>
      <c r="L87" s="76"/>
      <c r="M87" s="76"/>
      <c r="N87" s="76"/>
      <c r="O87" s="76"/>
      <c r="P87" s="76"/>
      <c r="Q87" s="76"/>
    </row>
    <row r="88" s="14" customFormat="1" spans="6:17">
      <c r="F88" s="14" t="s">
        <v>111</v>
      </c>
      <c r="G88" s="14"/>
      <c r="H88" s="14"/>
      <c r="I88" s="14"/>
      <c r="J88" s="14"/>
      <c r="K88" s="14"/>
      <c r="L88" s="76"/>
      <c r="M88" s="76"/>
      <c r="N88" s="76"/>
      <c r="O88" s="76"/>
      <c r="P88" s="76"/>
      <c r="Q88" s="76"/>
    </row>
    <row r="89" s="14" customFormat="1" spans="5:17">
      <c r="E89" s="14" t="s">
        <v>112</v>
      </c>
      <c r="F89" s="14"/>
      <c r="G89" s="14"/>
      <c r="H89" s="14"/>
      <c r="I89" s="14"/>
      <c r="J89" s="14"/>
      <c r="K89" s="14"/>
      <c r="L89" s="76"/>
      <c r="M89" s="76"/>
      <c r="N89" s="76"/>
      <c r="O89" s="76"/>
      <c r="P89" s="76"/>
      <c r="Q89" s="76"/>
    </row>
    <row r="90" s="14" customFormat="1" spans="6:17">
      <c r="F90" s="14" t="s">
        <v>113</v>
      </c>
      <c r="G90" s="14"/>
      <c r="H90" s="14"/>
      <c r="I90" s="14"/>
      <c r="J90" s="14"/>
      <c r="K90" s="14"/>
      <c r="L90" s="76"/>
      <c r="M90" s="76"/>
      <c r="N90" s="76"/>
      <c r="O90" s="76"/>
      <c r="P90" s="76"/>
      <c r="Q90" s="76"/>
    </row>
    <row r="91" s="14" customFormat="1" spans="6:17">
      <c r="F91" s="14" t="s">
        <v>114</v>
      </c>
      <c r="G91" s="14" t="s">
        <v>115</v>
      </c>
      <c r="H91" s="14"/>
      <c r="I91" s="14"/>
      <c r="J91" s="14"/>
      <c r="K91" s="14"/>
      <c r="L91" s="76"/>
      <c r="M91" s="76"/>
      <c r="N91" s="76"/>
      <c r="O91" s="76"/>
      <c r="P91" s="76"/>
      <c r="Q91" s="76"/>
    </row>
    <row r="92" s="14" customFormat="1" spans="7:17">
      <c r="G92" s="14" t="s">
        <v>116</v>
      </c>
      <c r="H92" s="14"/>
      <c r="I92" s="14"/>
      <c r="J92" s="14"/>
      <c r="K92" s="14"/>
      <c r="L92" s="76"/>
      <c r="M92" s="76"/>
      <c r="N92" s="76"/>
      <c r="O92" s="76"/>
      <c r="P92" s="76"/>
      <c r="Q92" s="76"/>
    </row>
    <row r="93" s="14" customFormat="1" spans="5:17">
      <c r="E93" s="85" t="s">
        <v>117</v>
      </c>
      <c r="F93" s="14"/>
      <c r="G93" s="14"/>
      <c r="H93" s="14"/>
      <c r="I93" s="14"/>
      <c r="J93" s="14"/>
      <c r="K93" s="14"/>
      <c r="L93" s="76"/>
      <c r="M93" s="76"/>
      <c r="N93" s="76"/>
      <c r="O93" s="76"/>
      <c r="P93" s="76"/>
      <c r="Q93" s="76"/>
    </row>
    <row r="94" s="14" customFormat="1" spans="12:17">
      <c r="L94" s="76"/>
      <c r="M94" s="76"/>
      <c r="N94" s="76"/>
      <c r="O94" s="76"/>
      <c r="P94" s="76"/>
      <c r="Q94" s="76"/>
    </row>
    <row r="95" s="14" customFormat="1" spans="5:17">
      <c r="E95" s="14" t="s">
        <v>118</v>
      </c>
      <c r="F95" s="14"/>
      <c r="G95" s="14"/>
      <c r="H95" s="14"/>
      <c r="I95" s="14"/>
      <c r="J95" s="14"/>
      <c r="K95" s="14"/>
      <c r="L95" s="76"/>
      <c r="M95" s="76"/>
      <c r="N95" s="76"/>
      <c r="O95" s="76"/>
      <c r="P95" s="76"/>
      <c r="Q95" s="76"/>
    </row>
    <row r="96" s="14" customFormat="1" spans="5:17">
      <c r="E96" s="14" t="s">
        <v>119</v>
      </c>
      <c r="F96" s="14"/>
      <c r="G96" s="14"/>
      <c r="H96" s="14"/>
      <c r="I96" s="14"/>
      <c r="J96" s="14"/>
      <c r="K96" s="14"/>
      <c r="L96" s="76"/>
      <c r="M96" s="76"/>
      <c r="N96" s="76"/>
      <c r="O96" s="76"/>
      <c r="P96" s="76"/>
      <c r="Q96" s="76"/>
    </row>
    <row r="97" s="14" customFormat="1" spans="6:17">
      <c r="F97" s="14" t="s">
        <v>120</v>
      </c>
      <c r="G97" s="14"/>
      <c r="H97" s="14" t="s">
        <v>121</v>
      </c>
      <c r="I97" s="14"/>
      <c r="J97" s="14"/>
      <c r="K97" s="14"/>
      <c r="L97" s="76"/>
      <c r="M97" s="76"/>
      <c r="N97" s="76"/>
      <c r="O97" s="76"/>
      <c r="P97" s="76"/>
      <c r="Q97" s="76"/>
    </row>
    <row r="98" s="14" customFormat="1" spans="6:17">
      <c r="F98" s="14" t="s">
        <v>122</v>
      </c>
      <c r="G98" s="14"/>
      <c r="H98" s="14" t="s">
        <v>123</v>
      </c>
      <c r="I98" s="14"/>
      <c r="J98" s="14"/>
      <c r="K98" s="14"/>
      <c r="L98" s="76"/>
      <c r="M98" s="76"/>
      <c r="N98" s="76"/>
      <c r="O98" s="76"/>
      <c r="P98" s="76"/>
      <c r="Q98" s="76"/>
    </row>
    <row r="99" s="14" customFormat="1" spans="6:17">
      <c r="F99" s="14" t="s">
        <v>124</v>
      </c>
      <c r="G99" s="14"/>
      <c r="H99" s="14" t="s">
        <v>125</v>
      </c>
      <c r="I99" s="14"/>
      <c r="J99" s="14"/>
      <c r="K99" s="14"/>
      <c r="L99" s="76"/>
      <c r="M99" s="76"/>
      <c r="N99" s="76"/>
      <c r="O99" s="76"/>
      <c r="P99" s="76"/>
      <c r="Q99" s="76"/>
    </row>
    <row r="100" s="14" customFormat="1" spans="6:17">
      <c r="F100" s="14" t="s">
        <v>126</v>
      </c>
      <c r="G100" s="14"/>
      <c r="H100" s="14" t="s">
        <v>127</v>
      </c>
      <c r="I100" s="14"/>
      <c r="J100" s="14"/>
      <c r="K100" s="14"/>
      <c r="L100" s="76"/>
      <c r="M100" s="76"/>
      <c r="N100" s="76"/>
      <c r="O100" s="76"/>
      <c r="P100" s="76"/>
      <c r="Q100" s="76"/>
    </row>
    <row r="101" s="14" customFormat="1" spans="12:17">
      <c r="L101" s="76"/>
      <c r="M101" s="76"/>
      <c r="N101" s="76"/>
      <c r="O101" s="76"/>
      <c r="P101" s="76"/>
      <c r="Q101" s="76"/>
    </row>
    <row r="102" s="14" customFormat="1" spans="4:17">
      <c r="D102" s="14" t="s">
        <v>128</v>
      </c>
      <c r="L102" s="76"/>
      <c r="M102" s="76"/>
      <c r="N102" s="76"/>
      <c r="O102" s="76"/>
      <c r="P102" s="76"/>
      <c r="Q102" s="76"/>
    </row>
    <row r="103" s="14" customFormat="1" spans="4:17">
      <c r="D103" s="14" t="s">
        <v>129</v>
      </c>
      <c r="E103" s="14"/>
      <c r="F103" s="14"/>
      <c r="G103" s="14"/>
      <c r="H103" s="14"/>
      <c r="I103" s="14"/>
      <c r="J103" s="14"/>
      <c r="K103" s="14"/>
      <c r="L103" s="76"/>
      <c r="M103" s="76"/>
      <c r="N103" s="76"/>
      <c r="O103" s="76"/>
      <c r="P103" s="76"/>
      <c r="Q103" s="76"/>
    </row>
    <row r="104" s="14" customFormat="1" spans="12:17">
      <c r="L104" s="76"/>
      <c r="M104" s="76"/>
      <c r="N104" s="76"/>
      <c r="O104" s="76"/>
      <c r="P104" s="76"/>
      <c r="Q104" s="76"/>
    </row>
    <row r="106" s="14" customFormat="1" ht="18" spans="1:18">
      <c r="A106" s="18"/>
      <c r="B106" s="20" t="s">
        <v>130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8"/>
      <c r="P106" s="18"/>
      <c r="Q106" s="18"/>
      <c r="R106" s="18"/>
    </row>
    <row r="108" s="14" customFormat="1" spans="3:3">
      <c r="C108" s="14" t="s">
        <v>131</v>
      </c>
    </row>
    <row r="109" s="14" customFormat="1" spans="4:4">
      <c r="D109" s="14" t="s">
        <v>132</v>
      </c>
    </row>
    <row r="111" s="14" customFormat="1" ht="18" spans="1:18">
      <c r="A111" s="18"/>
      <c r="B111" s="20" t="s">
        <v>133</v>
      </c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18"/>
      <c r="P111" s="18"/>
      <c r="Q111" s="18"/>
      <c r="R111" s="18"/>
    </row>
    <row r="113" s="14" customFormat="1" spans="3:3">
      <c r="C113" s="14" t="s">
        <v>134</v>
      </c>
    </row>
    <row r="114" s="14" customFormat="1" spans="4:4">
      <c r="D114" s="14" t="s">
        <v>135</v>
      </c>
    </row>
    <row r="115" s="14" customFormat="1" spans="5:5">
      <c r="E115" s="14" t="s">
        <v>136</v>
      </c>
    </row>
    <row r="116" s="14" customFormat="1" spans="3:3">
      <c r="C116" s="23" t="s">
        <v>137</v>
      </c>
    </row>
    <row r="118" s="14" customFormat="1" spans="4:4">
      <c r="D118" s="14" t="s">
        <v>138</v>
      </c>
    </row>
    <row r="119" s="14" customFormat="1" spans="4:12">
      <c r="D119" s="96" t="s">
        <v>139</v>
      </c>
      <c r="E119" s="96"/>
      <c r="F119" s="85"/>
      <c r="G119" s="96" t="s">
        <v>140</v>
      </c>
      <c r="H119" s="96"/>
      <c r="I119" s="14"/>
      <c r="J119" s="96" t="s">
        <v>141</v>
      </c>
      <c r="K119" s="96"/>
      <c r="L119" s="85"/>
    </row>
    <row r="120" s="14" customFormat="1" customHeight="1" spans="4:11">
      <c r="D120" s="22" t="str">
        <f>_xlfn.DISPIMG("ID_7240A289A47943D289C7E7FDD53F55A7",1)</f>
        <v>=DISPIMG("ID_7240A289A47943D289C7E7FDD53F55A7",1)</v>
      </c>
      <c r="E120" s="22"/>
      <c r="F120" s="14"/>
      <c r="G120" s="22" t="str">
        <f>_xlfn.DISPIMG("ID_D933A4642CCC49A49C03468B7C31D7B0",1)</f>
        <v>=DISPIMG("ID_D933A4642CCC49A49C03468B7C31D7B0",1)</v>
      </c>
      <c r="H120" s="22"/>
      <c r="I120" s="14"/>
      <c r="J120" s="22" t="str">
        <f>_xlfn.DISPIMG("ID_EDF5937F0D4D40939CC7FAAD7779DBF5",1)</f>
        <v>=DISPIMG("ID_EDF5937F0D4D40939CC7FAAD7779DBF5",1)</v>
      </c>
      <c r="K120" s="22"/>
    </row>
    <row r="121" s="14" customFormat="1" spans="4:11">
      <c r="D121" s="22"/>
      <c r="E121" s="22"/>
      <c r="F121" s="14"/>
      <c r="G121" s="22"/>
      <c r="H121" s="22"/>
      <c r="I121" s="14"/>
      <c r="J121" s="22"/>
      <c r="K121" s="22"/>
    </row>
    <row r="122" s="14" customFormat="1" spans="4:11">
      <c r="D122" s="22"/>
      <c r="E122" s="22"/>
      <c r="F122" s="14"/>
      <c r="G122" s="22"/>
      <c r="H122" s="22"/>
      <c r="I122" s="14"/>
      <c r="J122" s="22"/>
      <c r="K122" s="22"/>
    </row>
    <row r="123" s="14" customFormat="1" spans="4:11">
      <c r="D123" s="22"/>
      <c r="E123" s="22"/>
      <c r="F123" s="14"/>
      <c r="G123" s="22"/>
      <c r="H123" s="22"/>
      <c r="I123" s="14"/>
      <c r="J123" s="22"/>
      <c r="K123" s="22"/>
    </row>
    <row r="124" s="14" customFormat="1" spans="4:11">
      <c r="D124" s="22"/>
      <c r="E124" s="22"/>
      <c r="F124" s="14"/>
      <c r="G124" s="22"/>
      <c r="H124" s="22"/>
      <c r="I124" s="14"/>
      <c r="J124" s="22"/>
      <c r="K124" s="22"/>
    </row>
    <row r="125" s="14" customFormat="1" spans="4:11">
      <c r="D125" s="22"/>
      <c r="E125" s="22"/>
      <c r="F125" s="115" t="s">
        <v>142</v>
      </c>
      <c r="G125" s="22"/>
      <c r="H125" s="22"/>
      <c r="I125" s="115" t="s">
        <v>142</v>
      </c>
      <c r="J125" s="22"/>
      <c r="K125" s="22"/>
    </row>
    <row r="126" s="14" customFormat="1" spans="4:11">
      <c r="D126" s="22"/>
      <c r="E126" s="22"/>
      <c r="F126" s="14"/>
      <c r="G126" s="22"/>
      <c r="H126" s="22"/>
      <c r="I126" s="14"/>
      <c r="J126" s="22"/>
      <c r="K126" s="22"/>
    </row>
    <row r="127" s="14" customFormat="1" spans="4:11">
      <c r="D127" s="22"/>
      <c r="E127" s="22"/>
      <c r="F127" s="14"/>
      <c r="G127" s="22"/>
      <c r="H127" s="22"/>
      <c r="I127" s="14"/>
      <c r="J127" s="22"/>
      <c r="K127" s="22"/>
    </row>
    <row r="128" s="14" customFormat="1" spans="4:11">
      <c r="D128" s="22"/>
      <c r="E128" s="22"/>
      <c r="F128" s="14"/>
      <c r="G128" s="22"/>
      <c r="H128" s="22"/>
      <c r="I128" s="14"/>
      <c r="J128" s="22"/>
      <c r="K128" s="22"/>
    </row>
    <row r="129" s="14" customFormat="1" spans="4:11">
      <c r="D129" s="22"/>
      <c r="E129" s="22"/>
      <c r="F129" s="14"/>
      <c r="G129" s="22"/>
      <c r="H129" s="22"/>
      <c r="I129" s="14"/>
      <c r="J129" s="22"/>
      <c r="K129" s="22"/>
    </row>
    <row r="130" s="14" customFormat="1" spans="4:11">
      <c r="D130" s="22"/>
      <c r="E130" s="22"/>
      <c r="F130" s="14"/>
      <c r="G130" s="22"/>
      <c r="H130" s="22"/>
      <c r="I130" s="14"/>
      <c r="J130" s="22"/>
      <c r="K130" s="22"/>
    </row>
    <row r="131" s="14" customFormat="1" spans="4:11">
      <c r="D131" s="22"/>
      <c r="E131" s="22"/>
      <c r="F131" s="14"/>
      <c r="G131" s="22"/>
      <c r="H131" s="22"/>
      <c r="I131" s="14"/>
      <c r="J131" s="22"/>
      <c r="K131" s="22"/>
    </row>
    <row r="133" s="14" customFormat="1" spans="4:4">
      <c r="D133" s="14" t="s">
        <v>143</v>
      </c>
    </row>
    <row r="134" s="14" customFormat="1" spans="5:5">
      <c r="E134" s="14" t="s">
        <v>144</v>
      </c>
    </row>
    <row r="135" s="14" customFormat="1" spans="4:4">
      <c r="D135" s="14" t="s">
        <v>145</v>
      </c>
    </row>
    <row r="136" s="14" customFormat="1" spans="5:5">
      <c r="E136" s="14" t="s">
        <v>146</v>
      </c>
    </row>
    <row r="137" s="14" customFormat="1" spans="4:4">
      <c r="D137" s="14" t="s">
        <v>147</v>
      </c>
    </row>
    <row r="139" s="14" customFormat="1" ht="18" spans="1:18">
      <c r="A139" s="18"/>
      <c r="B139" s="20" t="s">
        <v>148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18"/>
      <c r="P139" s="18"/>
      <c r="Q139" s="18"/>
      <c r="R139" s="18"/>
    </row>
    <row r="141" s="14" customFormat="1" spans="3:3">
      <c r="C141" s="14" t="s">
        <v>149</v>
      </c>
    </row>
    <row r="142" s="14" customFormat="1" spans="4:4">
      <c r="D142" s="14" t="s">
        <v>150</v>
      </c>
    </row>
    <row r="144" s="14" customFormat="1" spans="3:4">
      <c r="C144" s="76" t="s">
        <v>151</v>
      </c>
      <c r="D144" s="85" t="s">
        <v>152</v>
      </c>
    </row>
    <row r="145" s="14" customFormat="1" spans="3:4">
      <c r="C145" s="76" t="s">
        <v>153</v>
      </c>
      <c r="D145" s="85" t="s">
        <v>154</v>
      </c>
    </row>
    <row r="146" s="14" customFormat="1" spans="3:4">
      <c r="C146" s="76" t="s">
        <v>155</v>
      </c>
      <c r="D146" s="85" t="s">
        <v>156</v>
      </c>
    </row>
    <row r="147" s="14" customFormat="1" spans="3:5">
      <c r="C147" s="76" t="s">
        <v>157</v>
      </c>
      <c r="D147" s="85" t="s">
        <v>158</v>
      </c>
      <c r="E147" s="14" t="s">
        <v>159</v>
      </c>
    </row>
    <row r="148" s="14" customFormat="1" spans="3:5">
      <c r="C148" s="76"/>
      <c r="D148" s="14"/>
      <c r="E148" s="14" t="s">
        <v>160</v>
      </c>
    </row>
    <row r="149" s="14" customFormat="1" spans="3:5">
      <c r="C149" s="76"/>
      <c r="D149" s="14"/>
      <c r="E149" s="14" t="s">
        <v>161</v>
      </c>
    </row>
    <row r="150" s="14" customFormat="1" spans="3:4">
      <c r="C150" s="76" t="s">
        <v>162</v>
      </c>
      <c r="D150" s="85" t="s">
        <v>163</v>
      </c>
    </row>
    <row r="151" s="14" customFormat="1" spans="3:4">
      <c r="C151" s="76" t="s">
        <v>164</v>
      </c>
      <c r="D151" s="85" t="s">
        <v>165</v>
      </c>
    </row>
    <row r="152" s="14" customFormat="1" spans="3:3">
      <c r="C152" s="76"/>
    </row>
    <row r="153" s="14" customFormat="1" spans="3:4">
      <c r="C153" s="76" t="s">
        <v>166</v>
      </c>
      <c r="D153" s="85" t="s">
        <v>167</v>
      </c>
    </row>
    <row r="154" s="14" customFormat="1" spans="3:4">
      <c r="C154" s="76"/>
      <c r="D154" s="14" t="s">
        <v>168</v>
      </c>
    </row>
    <row r="155" s="14" customFormat="1" spans="3:4">
      <c r="C155" s="76"/>
      <c r="D155" s="14" t="s">
        <v>169</v>
      </c>
    </row>
    <row r="156" s="14" customFormat="1" spans="3:3">
      <c r="C156" s="76"/>
    </row>
    <row r="157" s="14" customFormat="1" spans="3:12">
      <c r="C157" s="76"/>
      <c r="D157" s="96" t="s">
        <v>170</v>
      </c>
      <c r="E157" s="96"/>
      <c r="F157" s="96"/>
      <c r="G157" s="96"/>
      <c r="H157" s="14"/>
      <c r="I157" s="96" t="s">
        <v>171</v>
      </c>
      <c r="J157" s="96"/>
      <c r="K157" s="96"/>
      <c r="L157" s="96"/>
    </row>
    <row r="158" s="14" customFormat="1" customHeight="1" spans="3:12">
      <c r="C158" s="76"/>
      <c r="D158" s="22" t="str">
        <f>_xlfn.DISPIMG("ID_43487096FB214E8B9407E0494639A547",1)</f>
        <v>=DISPIMG("ID_43487096FB214E8B9407E0494639A547",1)</v>
      </c>
      <c r="E158" s="22"/>
      <c r="F158" s="22" t="str">
        <f>_xlfn.DISPIMG("ID_3F472E9A9B82480688A9E230CD38382E",1)</f>
        <v>=DISPIMG("ID_3F472E9A9B82480688A9E230CD38382E",1)</v>
      </c>
      <c r="G158" s="22"/>
      <c r="H158" s="14"/>
      <c r="I158" s="22" t="str">
        <f>_xlfn.DISPIMG("ID_568F86F22E7240448317B33660964D37",1)</f>
        <v>=DISPIMG("ID_568F86F22E7240448317B33660964D37",1)</v>
      </c>
      <c r="J158" s="22"/>
      <c r="K158" s="22" t="str">
        <f>_xlfn.DISPIMG("ID_C2616014A18F42C6ADA24340AB1C8706",1)</f>
        <v>=DISPIMG("ID_C2616014A18F42C6ADA24340AB1C8706",1)</v>
      </c>
      <c r="L158" s="22"/>
    </row>
    <row r="159" s="14" customFormat="1" spans="3:12">
      <c r="C159" s="76"/>
      <c r="D159" s="22"/>
      <c r="E159" s="22"/>
      <c r="F159" s="22"/>
      <c r="G159" s="22"/>
      <c r="H159" s="14"/>
      <c r="I159" s="22"/>
      <c r="J159" s="22"/>
      <c r="K159" s="22"/>
      <c r="L159" s="22"/>
    </row>
    <row r="160" s="14" customFormat="1" spans="3:12">
      <c r="C160" s="76"/>
      <c r="D160" s="22"/>
      <c r="E160" s="22"/>
      <c r="F160" s="22"/>
      <c r="G160" s="22"/>
      <c r="H160" s="14"/>
      <c r="I160" s="22"/>
      <c r="J160" s="22"/>
      <c r="K160" s="22"/>
      <c r="L160" s="22"/>
    </row>
    <row r="161" s="14" customFormat="1" spans="3:12">
      <c r="C161" s="76"/>
      <c r="D161" s="22"/>
      <c r="E161" s="22"/>
      <c r="F161" s="22"/>
      <c r="G161" s="22"/>
      <c r="H161" s="14"/>
      <c r="I161" s="22"/>
      <c r="J161" s="22"/>
      <c r="K161" s="22"/>
      <c r="L161" s="22"/>
    </row>
    <row r="162" s="14" customFormat="1" spans="3:12">
      <c r="C162" s="76"/>
      <c r="D162" s="22"/>
      <c r="E162" s="22"/>
      <c r="F162" s="22"/>
      <c r="G162" s="22"/>
      <c r="H162" s="14"/>
      <c r="I162" s="22"/>
      <c r="J162" s="22"/>
      <c r="K162" s="22"/>
      <c r="L162" s="22"/>
    </row>
    <row r="163" s="14" customFormat="1" spans="3:3">
      <c r="C163" s="76"/>
    </row>
    <row r="164" s="14" customFormat="1" ht="17.25" spans="3:5">
      <c r="C164" s="76"/>
      <c r="D164" s="14"/>
      <c r="E164" s="14" t="s">
        <v>172</v>
      </c>
    </row>
    <row r="165" s="14" customFormat="1" spans="3:10">
      <c r="C165" s="76"/>
      <c r="D165" s="90" t="s">
        <v>173</v>
      </c>
      <c r="E165" s="91"/>
      <c r="F165" s="91"/>
      <c r="G165" s="91"/>
      <c r="H165" s="91"/>
      <c r="I165" s="91"/>
      <c r="J165" s="97"/>
    </row>
    <row r="166" s="14" customFormat="1" spans="3:10">
      <c r="C166" s="76"/>
      <c r="D166" s="92"/>
      <c r="E166" s="100" t="s">
        <v>174</v>
      </c>
      <c r="F166" s="100"/>
      <c r="G166" s="100"/>
      <c r="H166" s="14"/>
      <c r="I166" s="14"/>
      <c r="J166" s="98"/>
    </row>
    <row r="167" s="14" customFormat="1" ht="17.25" spans="3:10">
      <c r="C167" s="76"/>
      <c r="D167" s="93"/>
      <c r="E167" s="94" t="s">
        <v>175</v>
      </c>
      <c r="F167" s="94"/>
      <c r="G167" s="94"/>
      <c r="H167" s="94"/>
      <c r="I167" s="94"/>
      <c r="J167" s="99"/>
    </row>
    <row r="168" s="14" customFormat="1" spans="3:3">
      <c r="C168" s="76"/>
    </row>
    <row r="169" s="14" customFormat="1" spans="3:5">
      <c r="C169" s="76"/>
      <c r="D169" s="14" t="s">
        <v>176</v>
      </c>
      <c r="E169" s="14" t="s">
        <v>177</v>
      </c>
    </row>
    <row r="170" s="14" customFormat="1" spans="3:5">
      <c r="C170" s="76"/>
      <c r="D170" s="14"/>
      <c r="E170" s="14" t="s">
        <v>178</v>
      </c>
    </row>
    <row r="171" s="14" customFormat="1" spans="3:5">
      <c r="C171" s="76"/>
      <c r="D171" s="14"/>
      <c r="E171" s="14" t="s">
        <v>179</v>
      </c>
    </row>
    <row r="172" s="14" customFormat="1" spans="3:5">
      <c r="C172" s="76"/>
      <c r="D172" s="14"/>
      <c r="E172" s="14" t="s">
        <v>180</v>
      </c>
    </row>
    <row r="173" s="14" customFormat="1" spans="3:3">
      <c r="C173" s="76"/>
    </row>
    <row r="174" s="14" customFormat="1" spans="3:4">
      <c r="C174" s="76" t="s">
        <v>181</v>
      </c>
      <c r="D174" s="85" t="s">
        <v>182</v>
      </c>
    </row>
    <row r="176" s="83" customFormat="1" ht="22.5" spans="1:21">
      <c r="A176" s="13" t="s">
        <v>183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9" s="14" customFormat="1" ht="18" spans="2:17">
      <c r="B179" s="20" t="s">
        <v>184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1" spans="2:2">
      <c r="B181" s="14" t="s">
        <v>185</v>
      </c>
    </row>
    <row r="182" spans="2:2">
      <c r="B182" s="14" t="s">
        <v>186</v>
      </c>
    </row>
    <row r="183" spans="2:2">
      <c r="B183" s="14" t="s">
        <v>187</v>
      </c>
    </row>
    <row r="185" s="14" customFormat="1" ht="18" spans="2:17">
      <c r="B185" s="20" t="s">
        <v>188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7" s="14" customFormat="1" ht="23" customHeight="1" spans="2:15">
      <c r="B187" s="14">
        <v>1</v>
      </c>
      <c r="C187" s="14" t="s">
        <v>189</v>
      </c>
      <c r="L187" s="76" t="str">
        <f>_xlfn.DISPIMG("ID_61EAB727FCDE4D059DE600FC176F47B7",1)</f>
        <v>=DISPIMG("ID_61EAB727FCDE4D059DE600FC176F47B7",1)</v>
      </c>
      <c r="M187" s="76"/>
      <c r="N187" s="76"/>
      <c r="O187" s="76"/>
    </row>
    <row r="188" spans="3:15">
      <c r="C188" s="14" t="s">
        <v>190</v>
      </c>
      <c r="L188" s="76"/>
      <c r="M188" s="76"/>
      <c r="N188" s="76"/>
      <c r="O188" s="76"/>
    </row>
    <row r="189" spans="3:15">
      <c r="C189" s="14" t="s">
        <v>191</v>
      </c>
      <c r="L189" s="76"/>
      <c r="M189" s="76"/>
      <c r="N189" s="76"/>
      <c r="O189" s="76"/>
    </row>
    <row r="190" spans="3:15">
      <c r="C190" s="14" t="s">
        <v>192</v>
      </c>
      <c r="L190" s="76"/>
      <c r="M190" s="76"/>
      <c r="N190" s="76"/>
      <c r="O190" s="76"/>
    </row>
    <row r="191" spans="2:15">
      <c r="B191" s="14">
        <v>2</v>
      </c>
      <c r="C191" s="14" t="s">
        <v>193</v>
      </c>
      <c r="L191" s="76"/>
      <c r="M191" s="76"/>
      <c r="N191" s="76"/>
      <c r="O191" s="76"/>
    </row>
    <row r="192" spans="2:15">
      <c r="B192" s="14">
        <v>3</v>
      </c>
      <c r="C192" s="14" t="s">
        <v>194</v>
      </c>
      <c r="L192" s="76"/>
      <c r="M192" s="76"/>
      <c r="N192" s="76"/>
      <c r="O192" s="76"/>
    </row>
    <row r="193" spans="3:15">
      <c r="C193" s="14" t="s">
        <v>195</v>
      </c>
      <c r="L193" s="76"/>
      <c r="M193" s="76"/>
      <c r="N193" s="76"/>
      <c r="O193" s="76"/>
    </row>
    <row r="194" spans="12:15">
      <c r="L194" s="76"/>
      <c r="M194" s="76"/>
      <c r="N194" s="76"/>
      <c r="O194" s="76"/>
    </row>
    <row r="195" spans="12:15">
      <c r="L195" s="76"/>
      <c r="M195" s="76"/>
      <c r="N195" s="76"/>
      <c r="O195" s="76"/>
    </row>
    <row r="196" spans="12:15">
      <c r="L196" s="76"/>
      <c r="M196" s="76"/>
      <c r="N196" s="76"/>
      <c r="O196" s="76"/>
    </row>
    <row r="197" spans="12:15">
      <c r="L197" s="76"/>
      <c r="M197" s="76"/>
      <c r="N197" s="76"/>
      <c r="O197" s="76"/>
    </row>
    <row r="198" spans="12:15">
      <c r="L198" s="76"/>
      <c r="M198" s="76"/>
      <c r="N198" s="76"/>
      <c r="O198" s="76"/>
    </row>
    <row r="200" s="14" customFormat="1" ht="18" spans="2:17">
      <c r="B200" s="20" t="s">
        <v>196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2" spans="2:2">
      <c r="B202" s="14" t="s">
        <v>197</v>
      </c>
    </row>
    <row r="203" spans="3:3">
      <c r="C203" s="14" t="s">
        <v>198</v>
      </c>
    </row>
    <row r="204" spans="3:3">
      <c r="C204" s="14" t="s">
        <v>199</v>
      </c>
    </row>
    <row r="205" spans="3:3">
      <c r="C205" s="14" t="s">
        <v>200</v>
      </c>
    </row>
    <row r="206" spans="3:3">
      <c r="C206" s="14" t="s">
        <v>201</v>
      </c>
    </row>
    <row r="207" spans="3:3">
      <c r="C207" s="14" t="s">
        <v>202</v>
      </c>
    </row>
    <row r="208" spans="3:3">
      <c r="C208" s="14" t="s">
        <v>203</v>
      </c>
    </row>
    <row r="209" spans="3:3">
      <c r="C209" s="14" t="s">
        <v>204</v>
      </c>
    </row>
    <row r="210" spans="2:2">
      <c r="B210" s="14" t="s">
        <v>205</v>
      </c>
    </row>
    <row r="211" spans="3:3">
      <c r="C211" s="14" t="s">
        <v>206</v>
      </c>
    </row>
    <row r="213" spans="2:2">
      <c r="B213" s="14" t="s">
        <v>207</v>
      </c>
    </row>
    <row r="214" spans="2:2">
      <c r="B214" s="14" t="s">
        <v>208</v>
      </c>
    </row>
    <row r="215" spans="2:2">
      <c r="B215" s="14" t="s">
        <v>209</v>
      </c>
    </row>
    <row r="219" s="83" customFormat="1" ht="22.5" spans="1:21">
      <c r="A219" s="13" t="s">
        <v>210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1" s="14" customFormat="1" ht="18" spans="2:17">
      <c r="B221" s="20" t="s">
        <v>211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3" spans="3:3">
      <c r="C223" s="14" t="s">
        <v>212</v>
      </c>
    </row>
    <row r="224" spans="3:3">
      <c r="C224" s="14" t="s">
        <v>213</v>
      </c>
    </row>
    <row r="226" s="14" customFormat="1" ht="18" spans="2:17">
      <c r="B226" s="20" t="s">
        <v>214</v>
      </c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8" spans="3:3">
      <c r="C228" s="14" t="s">
        <v>215</v>
      </c>
    </row>
    <row r="229" spans="3:3">
      <c r="C229" s="14" t="s">
        <v>216</v>
      </c>
    </row>
    <row r="230" spans="3:3">
      <c r="C230" s="14" t="s">
        <v>217</v>
      </c>
    </row>
    <row r="232" s="14" customFormat="1" ht="18" spans="2:17">
      <c r="B232" s="20" t="s">
        <v>218</v>
      </c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="14" customFormat="1" ht="27" customHeight="1"/>
    <row r="234" s="76" customFormat="1" ht="28" customHeight="1" spans="1:19">
      <c r="A234" s="14"/>
      <c r="B234" s="14"/>
      <c r="C234" s="14" t="s">
        <v>219</v>
      </c>
      <c r="D234" s="14" t="s">
        <v>220</v>
      </c>
      <c r="E234" s="14" t="s">
        <v>221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76" t="str">
        <f>_xlfn.DISPIMG("ID_3346129A4F6D4B01832DD3B3A3CA7243",1)</f>
        <v>=DISPIMG("ID_3346129A4F6D4B01832DD3B3A3CA7243",1)</v>
      </c>
      <c r="S234" s="76" t="str">
        <f>_xlfn.DISPIMG("ID_F7752D901A4A4BE3BD387D78438BA7CF",1)</f>
        <v>=DISPIMG("ID_F7752D901A4A4BE3BD387D78438BA7CF",1)</v>
      </c>
    </row>
    <row r="235" s="76" customFormat="1" ht="28" customHeight="1" spans="1:15">
      <c r="A235" s="14"/>
      <c r="B235" s="14"/>
      <c r="C235" s="14"/>
      <c r="D235" s="14" t="s">
        <v>222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="76" customFormat="1" spans="1:15">
      <c r="A236" s="14"/>
      <c r="B236" s="14"/>
      <c r="C236" s="14">
        <v>1</v>
      </c>
      <c r="D236" s="14" t="s">
        <v>223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="76" customFormat="1" spans="1:15">
      <c r="A237" s="14"/>
      <c r="B237" s="14"/>
      <c r="C237" s="14">
        <v>2</v>
      </c>
      <c r="D237" s="14" t="s">
        <v>224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="76" customFormat="1" spans="1:15">
      <c r="A238" s="14"/>
      <c r="B238" s="14"/>
      <c r="C238" s="14">
        <v>3</v>
      </c>
      <c r="D238" s="14" t="s">
        <v>225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="76" customFormat="1" spans="1: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="76" customFormat="1" spans="1: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="76" customFormat="1" spans="1:15">
      <c r="A241" s="14"/>
      <c r="B241" s="14"/>
      <c r="C241" s="14" t="s">
        <v>226</v>
      </c>
      <c r="D241" s="14" t="s">
        <v>220</v>
      </c>
      <c r="E241" s="14" t="s">
        <v>227</v>
      </c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="76" customFormat="1" spans="1:15">
      <c r="A242" s="14"/>
      <c r="B242" s="14"/>
      <c r="C242" s="14">
        <v>1</v>
      </c>
      <c r="D242" s="14" t="s">
        <v>228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="76" customFormat="1" spans="1: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="76" customFormat="1" spans="1: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="76" customFormat="1" spans="1: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="76" customFormat="1" spans="1:2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76"/>
      <c r="Q246" s="76"/>
      <c r="R246" s="76"/>
      <c r="S246" s="76"/>
      <c r="T246" s="76"/>
      <c r="U246" s="14"/>
    </row>
    <row r="247" s="14" customFormat="1" ht="18" spans="2:17">
      <c r="B247" s="20" t="s">
        <v>229</v>
      </c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9" spans="3:3">
      <c r="C249" s="14" t="s">
        <v>230</v>
      </c>
    </row>
    <row r="250" spans="4:4">
      <c r="D250" s="14" t="s">
        <v>231</v>
      </c>
    </row>
    <row r="251" spans="4:4">
      <c r="D251" s="14" t="s">
        <v>232</v>
      </c>
    </row>
    <row r="252" spans="5:5">
      <c r="E252" s="14" t="s">
        <v>233</v>
      </c>
    </row>
    <row r="253" spans="5:5">
      <c r="E253" s="14" t="s">
        <v>234</v>
      </c>
    </row>
    <row r="254" spans="4:4">
      <c r="D254" s="14" t="s">
        <v>235</v>
      </c>
    </row>
    <row r="255" spans="5:5">
      <c r="E255" s="14" t="s">
        <v>236</v>
      </c>
    </row>
    <row r="256" s="14" customFormat="1" ht="15" customHeight="1" spans="4:4">
      <c r="D256" s="14" t="s">
        <v>237</v>
      </c>
    </row>
    <row r="257" spans="4:4">
      <c r="D257" s="14" t="s">
        <v>238</v>
      </c>
    </row>
    <row r="258" spans="4:4">
      <c r="D258" s="14" t="s">
        <v>239</v>
      </c>
    </row>
    <row r="259" spans="5:5">
      <c r="E259" s="14" t="s">
        <v>240</v>
      </c>
    </row>
    <row r="260" spans="6:6">
      <c r="F260" s="14" t="s">
        <v>241</v>
      </c>
    </row>
    <row r="261" spans="6:6">
      <c r="F261" s="14" t="s">
        <v>242</v>
      </c>
    </row>
    <row r="262" spans="5:7">
      <c r="E262" s="101"/>
      <c r="F262" s="101" t="s">
        <v>243</v>
      </c>
      <c r="G262" s="101"/>
    </row>
    <row r="263" spans="5:7">
      <c r="E263" s="101"/>
      <c r="F263" s="101" t="s">
        <v>244</v>
      </c>
      <c r="G263" s="101"/>
    </row>
    <row r="264" spans="4:4">
      <c r="D264" s="14" t="s">
        <v>245</v>
      </c>
    </row>
    <row r="265" spans="2:3">
      <c r="B265" s="14">
        <v>2</v>
      </c>
      <c r="C265" s="14" t="s">
        <v>246</v>
      </c>
    </row>
    <row r="266" spans="4:4">
      <c r="D266" s="14" t="s">
        <v>247</v>
      </c>
    </row>
    <row r="267" spans="4:4">
      <c r="D267" s="14" t="s">
        <v>232</v>
      </c>
    </row>
    <row r="268" spans="5:5">
      <c r="E268" s="14" t="s">
        <v>233</v>
      </c>
    </row>
    <row r="269" spans="5:5">
      <c r="E269" s="14" t="s">
        <v>248</v>
      </c>
    </row>
    <row r="270" spans="4:4">
      <c r="D270" s="14" t="s">
        <v>235</v>
      </c>
    </row>
    <row r="271" spans="5:5">
      <c r="E271" s="14" t="s">
        <v>236</v>
      </c>
    </row>
    <row r="272" spans="4:4">
      <c r="D272" s="14" t="s">
        <v>249</v>
      </c>
    </row>
    <row r="273" spans="4:4">
      <c r="D273" s="14" t="s">
        <v>250</v>
      </c>
    </row>
    <row r="274" spans="4:4">
      <c r="D274" s="14" t="s">
        <v>238</v>
      </c>
    </row>
    <row r="275" spans="4:4">
      <c r="D275" s="14" t="s">
        <v>239</v>
      </c>
    </row>
    <row r="276" spans="5:5">
      <c r="E276" s="14" t="s">
        <v>240</v>
      </c>
    </row>
    <row r="277" spans="6:6">
      <c r="F277" s="14" t="s">
        <v>241</v>
      </c>
    </row>
    <row r="278" spans="6:6">
      <c r="F278" s="14" t="s">
        <v>242</v>
      </c>
    </row>
    <row r="279" spans="5:7">
      <c r="E279" s="101"/>
      <c r="F279" s="101" t="s">
        <v>243</v>
      </c>
      <c r="G279" s="101"/>
    </row>
    <row r="280" spans="5:7">
      <c r="E280" s="101"/>
      <c r="F280" s="101" t="s">
        <v>244</v>
      </c>
      <c r="G280" s="101"/>
    </row>
    <row r="281" spans="4:4">
      <c r="D281" s="14" t="s">
        <v>245</v>
      </c>
    </row>
    <row r="283" spans="3:3">
      <c r="C283" s="14" t="s">
        <v>251</v>
      </c>
    </row>
    <row r="285" s="14" customFormat="1" ht="18" spans="2:17">
      <c r="B285" s="20" t="s">
        <v>252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7" s="14" customFormat="1" customHeight="1" spans="3:16">
      <c r="C287" s="14" t="s">
        <v>253</v>
      </c>
      <c r="M287" s="76" t="str">
        <f>_xlfn.DISPIMG("ID_3AD0311EF1FD4E788D64125B26FB6D30",1)</f>
        <v>=DISPIMG("ID_3AD0311EF1FD4E788D64125B26FB6D30",1)</v>
      </c>
      <c r="N287" s="76"/>
      <c r="O287" s="76"/>
      <c r="P287" s="76"/>
    </row>
    <row r="288" spans="4:16">
      <c r="D288" s="23" t="s">
        <v>254</v>
      </c>
      <c r="M288" s="76"/>
      <c r="N288" s="76"/>
      <c r="O288" s="76"/>
      <c r="P288" s="76"/>
    </row>
    <row r="289" spans="13:16">
      <c r="M289" s="76"/>
      <c r="N289" s="76"/>
      <c r="O289" s="76"/>
      <c r="P289" s="76"/>
    </row>
    <row r="290" spans="3:16">
      <c r="C290" s="14" t="s">
        <v>255</v>
      </c>
      <c r="M290" s="76"/>
      <c r="N290" s="76"/>
      <c r="O290" s="76"/>
      <c r="P290" s="76"/>
    </row>
    <row r="291" spans="4:16">
      <c r="D291" s="14" t="s">
        <v>256</v>
      </c>
      <c r="M291" s="76"/>
      <c r="N291" s="76"/>
      <c r="O291" s="76"/>
      <c r="P291" s="76"/>
    </row>
    <row r="292" spans="4:16">
      <c r="D292" s="14" t="s">
        <v>257</v>
      </c>
      <c r="M292" s="76"/>
      <c r="N292" s="76"/>
      <c r="O292" s="76"/>
      <c r="P292" s="76"/>
    </row>
    <row r="293" spans="4:16">
      <c r="D293" s="14" t="s">
        <v>258</v>
      </c>
      <c r="M293" s="76"/>
      <c r="N293" s="76"/>
      <c r="O293" s="76"/>
      <c r="P293" s="76"/>
    </row>
    <row r="294" spans="4:16">
      <c r="D294" s="14" t="s">
        <v>259</v>
      </c>
      <c r="M294" s="76"/>
      <c r="N294" s="76"/>
      <c r="O294" s="76"/>
      <c r="P294" s="76"/>
    </row>
    <row r="295" spans="3:16">
      <c r="C295" s="14" t="s">
        <v>260</v>
      </c>
      <c r="M295" s="76"/>
      <c r="N295" s="76"/>
      <c r="O295" s="76"/>
      <c r="P295" s="76"/>
    </row>
    <row r="296" spans="13:16">
      <c r="M296" s="76"/>
      <c r="N296" s="76"/>
      <c r="O296" s="76"/>
      <c r="P296" s="76"/>
    </row>
    <row r="297" spans="3:3">
      <c r="C297" s="14" t="s">
        <v>261</v>
      </c>
    </row>
    <row r="298" s="14" customFormat="1" customHeight="1" spans="3:16">
      <c r="C298" s="85" t="s">
        <v>262</v>
      </c>
      <c r="M298" s="76" t="str">
        <f>_xlfn.DISPIMG("ID_41B07AFA329140BEB509B02B086F1E85",1)</f>
        <v>=DISPIMG("ID_41B07AFA329140BEB509B02B086F1E85",1)</v>
      </c>
      <c r="N298" s="76"/>
      <c r="O298" s="76"/>
      <c r="P298" s="76"/>
    </row>
    <row r="299" spans="3:16">
      <c r="C299" s="85" t="s">
        <v>263</v>
      </c>
      <c r="M299" s="76"/>
      <c r="N299" s="76"/>
      <c r="O299" s="76"/>
      <c r="P299" s="76"/>
    </row>
    <row r="300" spans="3:16">
      <c r="C300" s="85" t="s">
        <v>264</v>
      </c>
      <c r="G300" s="14" t="s">
        <v>265</v>
      </c>
      <c r="M300" s="76"/>
      <c r="N300" s="76"/>
      <c r="O300" s="76"/>
      <c r="P300" s="76"/>
    </row>
    <row r="301" spans="3:16">
      <c r="C301" s="14" t="s">
        <v>266</v>
      </c>
      <c r="M301" s="76"/>
      <c r="N301" s="76"/>
      <c r="O301" s="76"/>
      <c r="P301" s="76"/>
    </row>
    <row r="302" spans="3:16">
      <c r="C302" s="14" t="s">
        <v>267</v>
      </c>
      <c r="M302" s="76"/>
      <c r="N302" s="76"/>
      <c r="O302" s="76"/>
      <c r="P302" s="76"/>
    </row>
    <row r="303" spans="13:16">
      <c r="M303" s="76"/>
      <c r="N303" s="76"/>
      <c r="O303" s="76"/>
      <c r="P303" s="76"/>
    </row>
    <row r="304" spans="13:16">
      <c r="M304" s="76"/>
      <c r="N304" s="76"/>
      <c r="O304" s="76"/>
      <c r="P304" s="76"/>
    </row>
    <row r="305" spans="13:16">
      <c r="M305" s="76"/>
      <c r="N305" s="76"/>
      <c r="O305" s="76"/>
      <c r="P305" s="76"/>
    </row>
    <row r="306" spans="13:16">
      <c r="M306" s="76"/>
      <c r="N306" s="76"/>
      <c r="O306" s="76"/>
      <c r="P306" s="76"/>
    </row>
    <row r="307" s="14" customFormat="1" ht="18" spans="2:17">
      <c r="B307" s="20" t="s">
        <v>268</v>
      </c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3:16">
      <c r="M308" s="76" t="str">
        <f>_xlfn.DISPIMG("ID_40AB6F6F008648A49E144B8483715E41",1)</f>
        <v>=DISPIMG("ID_40AB6F6F008648A49E144B8483715E41",1)</v>
      </c>
      <c r="N308" s="76"/>
      <c r="O308" s="76"/>
      <c r="P308" s="76"/>
    </row>
    <row r="309" spans="3:16">
      <c r="C309" s="85" t="s">
        <v>269</v>
      </c>
      <c r="M309" s="76"/>
      <c r="N309" s="76"/>
      <c r="O309" s="76"/>
      <c r="P309" s="76"/>
    </row>
    <row r="310" spans="3:16">
      <c r="C310" s="85" t="s">
        <v>270</v>
      </c>
      <c r="M310" s="76"/>
      <c r="N310" s="76"/>
      <c r="O310" s="76"/>
      <c r="P310" s="76"/>
    </row>
    <row r="311" spans="3:16">
      <c r="C311" s="85" t="s">
        <v>271</v>
      </c>
      <c r="M311" s="76"/>
      <c r="N311" s="76"/>
      <c r="O311" s="76"/>
      <c r="P311" s="76"/>
    </row>
    <row r="312" spans="13:16">
      <c r="M312" s="76"/>
      <c r="N312" s="76"/>
      <c r="O312" s="76"/>
      <c r="P312" s="76"/>
    </row>
    <row r="313" spans="13:16">
      <c r="M313" s="76"/>
      <c r="N313" s="76"/>
      <c r="O313" s="76"/>
      <c r="P313" s="76"/>
    </row>
    <row r="314" spans="13:16">
      <c r="M314" s="76"/>
      <c r="N314" s="76"/>
      <c r="O314" s="76"/>
      <c r="P314" s="76"/>
    </row>
    <row r="315" spans="13:16">
      <c r="M315" s="76"/>
      <c r="N315" s="76"/>
      <c r="O315" s="76"/>
      <c r="P315" s="76"/>
    </row>
    <row r="316" spans="13:16">
      <c r="M316" s="76"/>
      <c r="N316" s="76"/>
      <c r="O316" s="76"/>
      <c r="P316" s="76"/>
    </row>
    <row r="318" s="83" customFormat="1" ht="22.5" spans="1:21">
      <c r="A318" s="13" t="s">
        <v>272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10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</row>
    <row r="320" spans="1:10">
      <c r="A320" s="103"/>
      <c r="B320" s="104" t="s">
        <v>273</v>
      </c>
      <c r="C320" s="104"/>
      <c r="D320" s="104"/>
      <c r="E320" s="105"/>
      <c r="F320" s="105"/>
      <c r="G320" s="105"/>
      <c r="H320" s="105"/>
      <c r="I320" s="105"/>
      <c r="J320" s="103"/>
    </row>
    <row r="321" spans="1:1">
      <c r="A321" s="102"/>
    </row>
    <row r="322" spans="1:3">
      <c r="A322" s="102"/>
      <c r="B322" s="14">
        <v>1</v>
      </c>
      <c r="C322" s="14" t="s">
        <v>274</v>
      </c>
    </row>
    <row r="323" spans="1:3">
      <c r="A323" s="102"/>
      <c r="B323" s="14">
        <v>2</v>
      </c>
      <c r="C323" s="14" t="s">
        <v>275</v>
      </c>
    </row>
    <row r="324" spans="1:3">
      <c r="A324" s="102"/>
      <c r="B324" s="14">
        <v>3</v>
      </c>
      <c r="C324" s="14" t="s">
        <v>276</v>
      </c>
    </row>
    <row r="325" spans="1:3">
      <c r="A325" s="102"/>
      <c r="B325" s="14">
        <v>4</v>
      </c>
      <c r="C325" s="14" t="s">
        <v>277</v>
      </c>
    </row>
    <row r="326" spans="4:4">
      <c r="D326" s="14" t="s">
        <v>198</v>
      </c>
    </row>
    <row r="327" spans="4:4">
      <c r="D327" s="14" t="s">
        <v>278</v>
      </c>
    </row>
    <row r="328" spans="4:4">
      <c r="D328" s="14" t="s">
        <v>279</v>
      </c>
    </row>
    <row r="329" spans="4:4">
      <c r="D329" s="14" t="s">
        <v>280</v>
      </c>
    </row>
    <row r="330" spans="4:4">
      <c r="D330" s="14" t="s">
        <v>281</v>
      </c>
    </row>
    <row r="331" spans="4:4">
      <c r="D331" s="14" t="s">
        <v>282</v>
      </c>
    </row>
    <row r="332" spans="4:4">
      <c r="D332" s="14" t="s">
        <v>283</v>
      </c>
    </row>
    <row r="333" spans="2:3">
      <c r="B333" s="14">
        <v>5</v>
      </c>
      <c r="C333" s="14" t="s">
        <v>284</v>
      </c>
    </row>
  </sheetData>
  <mergeCells count="53">
    <mergeCell ref="B5:C5"/>
    <mergeCell ref="D5:F5"/>
    <mergeCell ref="G5:N5"/>
    <mergeCell ref="B6:C6"/>
    <mergeCell ref="D6:F6"/>
    <mergeCell ref="G6:N6"/>
    <mergeCell ref="B7:C7"/>
    <mergeCell ref="D7:F7"/>
    <mergeCell ref="G7:N7"/>
    <mergeCell ref="B8:C8"/>
    <mergeCell ref="D8:F8"/>
    <mergeCell ref="G8:N8"/>
    <mergeCell ref="B9:C9"/>
    <mergeCell ref="D9:F9"/>
    <mergeCell ref="G9:N9"/>
    <mergeCell ref="E59:F59"/>
    <mergeCell ref="G59:N59"/>
    <mergeCell ref="E60:F60"/>
    <mergeCell ref="G60:N60"/>
    <mergeCell ref="E61:F61"/>
    <mergeCell ref="G61:N61"/>
    <mergeCell ref="E62:F62"/>
    <mergeCell ref="G62:N62"/>
    <mergeCell ref="E63:F63"/>
    <mergeCell ref="G63:N63"/>
    <mergeCell ref="E64:F64"/>
    <mergeCell ref="G64:N64"/>
    <mergeCell ref="E65:F65"/>
    <mergeCell ref="G65:N65"/>
    <mergeCell ref="E66:F66"/>
    <mergeCell ref="G66:N66"/>
    <mergeCell ref="E67:F67"/>
    <mergeCell ref="G67:N67"/>
    <mergeCell ref="D119:E119"/>
    <mergeCell ref="G119:H119"/>
    <mergeCell ref="J119:K119"/>
    <mergeCell ref="D157:G157"/>
    <mergeCell ref="I157:L157"/>
    <mergeCell ref="L71:Q103"/>
    <mergeCell ref="L32:N46"/>
    <mergeCell ref="D120:E131"/>
    <mergeCell ref="J120:K131"/>
    <mergeCell ref="G120:H131"/>
    <mergeCell ref="D158:E162"/>
    <mergeCell ref="F158:G162"/>
    <mergeCell ref="I158:J162"/>
    <mergeCell ref="K158:L162"/>
    <mergeCell ref="L187:O198"/>
    <mergeCell ref="M287:P296"/>
    <mergeCell ref="M298:P306"/>
    <mergeCell ref="M308:P316"/>
    <mergeCell ref="P234:R245"/>
    <mergeCell ref="S234:V245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D274"/>
  <sheetViews>
    <sheetView topLeftCell="A242" workbookViewId="0">
      <selection activeCell="AE68" sqref="AE$1:XFD$1048576"/>
    </sheetView>
  </sheetViews>
  <sheetFormatPr defaultColWidth="9.00833333333333" defaultRowHeight="17.25"/>
  <cols>
    <col min="1" max="11" width="9.00833333333333" style="18" customWidth="1"/>
    <col min="12" max="14" width="9.00833333333333" style="19" customWidth="1"/>
    <col min="15" max="30" width="9.00833333333333" style="18" customWidth="1"/>
    <col min="31" max="16384" width="9.00833333333333" style="18"/>
  </cols>
  <sheetData>
    <row r="1" s="13" customFormat="1" ht="27.75" customHeight="1" spans="1:14">
      <c r="A1" s="13" t="s">
        <v>285</v>
      </c>
      <c r="L1" s="44"/>
      <c r="M1" s="44"/>
      <c r="N1" s="44"/>
    </row>
    <row r="2" s="14" customFormat="1" ht="16.5" spans="12:14">
      <c r="L2" s="45"/>
      <c r="M2" s="45"/>
      <c r="N2" s="45"/>
    </row>
    <row r="3" s="15" customFormat="1" ht="18" spans="1:30">
      <c r="A3" s="18"/>
      <c r="B3" s="20" t="s">
        <v>286</v>
      </c>
      <c r="C3" s="20"/>
      <c r="D3" s="20"/>
      <c r="E3" s="20"/>
      <c r="F3" s="20"/>
      <c r="G3" s="20"/>
      <c r="H3" s="20"/>
      <c r="I3" s="20"/>
      <c r="J3" s="20"/>
      <c r="K3" s="20"/>
      <c r="L3" s="46"/>
      <c r="M3" s="46"/>
      <c r="N3" s="46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="14" customFormat="1" ht="16.5" spans="12:14">
      <c r="L4" s="45"/>
      <c r="M4" s="45"/>
      <c r="N4" s="45"/>
    </row>
    <row r="5" s="14" customFormat="1" ht="16.5" spans="3:14">
      <c r="C5" s="21" t="s">
        <v>287</v>
      </c>
      <c r="D5" s="21" t="s">
        <v>288</v>
      </c>
      <c r="E5" s="21" t="s">
        <v>289</v>
      </c>
      <c r="F5" s="21" t="s">
        <v>290</v>
      </c>
      <c r="G5" s="21"/>
      <c r="H5" s="21"/>
      <c r="L5" s="45"/>
      <c r="M5" s="45"/>
      <c r="N5" s="45"/>
    </row>
    <row r="6" s="14" customFormat="1" ht="16.5" spans="3:14">
      <c r="C6" s="22">
        <v>1</v>
      </c>
      <c r="D6" s="22" t="s">
        <v>291</v>
      </c>
      <c r="E6" s="22">
        <v>1</v>
      </c>
      <c r="F6" s="22" t="s">
        <v>292</v>
      </c>
      <c r="G6" s="22"/>
      <c r="H6" s="22"/>
      <c r="L6" s="45"/>
      <c r="M6" s="45"/>
      <c r="N6" s="45"/>
    </row>
    <row r="7" s="14" customFormat="1" ht="16.5" spans="3:14">
      <c r="C7" s="22">
        <v>2</v>
      </c>
      <c r="D7" s="22" t="s">
        <v>293</v>
      </c>
      <c r="E7" s="22">
        <v>2</v>
      </c>
      <c r="F7" s="22"/>
      <c r="G7" s="22"/>
      <c r="H7" s="22"/>
      <c r="L7" s="45"/>
      <c r="M7" s="45"/>
      <c r="N7" s="45"/>
    </row>
    <row r="8" s="14" customFormat="1" ht="16.5" spans="3:14">
      <c r="C8" s="22">
        <v>3</v>
      </c>
      <c r="D8" s="22" t="s">
        <v>294</v>
      </c>
      <c r="E8" s="22">
        <v>3</v>
      </c>
      <c r="F8" s="22"/>
      <c r="G8" s="22"/>
      <c r="H8" s="22"/>
      <c r="L8" s="45"/>
      <c r="M8" s="45"/>
      <c r="N8" s="45"/>
    </row>
    <row r="9" s="14" customFormat="1" ht="16.5" spans="3:14">
      <c r="C9" s="22">
        <v>4</v>
      </c>
      <c r="D9" s="22" t="s">
        <v>295</v>
      </c>
      <c r="E9" s="22">
        <v>4</v>
      </c>
      <c r="F9" s="22"/>
      <c r="G9" s="22"/>
      <c r="H9" s="22"/>
      <c r="L9" s="45"/>
      <c r="M9" s="45"/>
      <c r="N9" s="45"/>
    </row>
    <row r="10" s="14" customFormat="1" ht="16.5" spans="3:14">
      <c r="C10" s="22">
        <v>5</v>
      </c>
      <c r="D10" s="22" t="s">
        <v>88</v>
      </c>
      <c r="E10" s="22">
        <v>4</v>
      </c>
      <c r="F10" s="22"/>
      <c r="G10" s="22"/>
      <c r="H10" s="22"/>
      <c r="L10" s="45"/>
      <c r="M10" s="45"/>
      <c r="N10" s="45"/>
    </row>
    <row r="11" s="14" customFormat="1" ht="16.5" spans="3:14">
      <c r="C11" s="22">
        <v>6</v>
      </c>
      <c r="D11" s="22" t="s">
        <v>296</v>
      </c>
      <c r="E11" s="22" t="s">
        <v>297</v>
      </c>
      <c r="F11" s="22" t="s">
        <v>298</v>
      </c>
      <c r="G11" s="22"/>
      <c r="H11" s="22"/>
      <c r="L11" s="45"/>
      <c r="M11" s="45"/>
      <c r="N11" s="45"/>
    </row>
    <row r="12" s="14" customFormat="1" ht="16.5" spans="3:14">
      <c r="C12" s="22">
        <v>7</v>
      </c>
      <c r="D12" s="22" t="s">
        <v>299</v>
      </c>
      <c r="E12" s="22" t="s">
        <v>297</v>
      </c>
      <c r="F12" s="22" t="s">
        <v>298</v>
      </c>
      <c r="G12" s="22"/>
      <c r="H12" s="22"/>
      <c r="L12" s="45"/>
      <c r="M12" s="45"/>
      <c r="N12" s="45"/>
    </row>
    <row r="13" s="14" customFormat="1" ht="16.5" spans="12:14">
      <c r="L13" s="45"/>
      <c r="M13" s="45"/>
      <c r="N13" s="45"/>
    </row>
    <row r="14" s="14" customFormat="1" ht="16.5" spans="3:14">
      <c r="C14" s="23" t="s">
        <v>300</v>
      </c>
      <c r="L14" s="45"/>
      <c r="M14" s="45"/>
      <c r="N14" s="45"/>
    </row>
    <row r="15" s="14" customFormat="1" ht="16.5" spans="12:14">
      <c r="L15" s="45"/>
      <c r="M15" s="45"/>
      <c r="N15" s="45"/>
    </row>
    <row r="16" s="13" customFormat="1" ht="27.75" customHeight="1" spans="1:30">
      <c r="A16" s="13" t="s">
        <v>301</v>
      </c>
      <c r="L16" s="44"/>
      <c r="M16" s="44"/>
      <c r="N16" s="44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="14" customFormat="1" ht="16.5" spans="12:14">
      <c r="L17" s="45"/>
      <c r="M17" s="45"/>
      <c r="N17" s="45"/>
    </row>
    <row r="18" s="14" customFormat="1" ht="16.5" spans="3:17">
      <c r="C18" s="21" t="s">
        <v>302</v>
      </c>
      <c r="D18" s="21" t="s">
        <v>303</v>
      </c>
      <c r="E18" s="21"/>
      <c r="F18" s="21"/>
      <c r="G18" s="21"/>
      <c r="H18" s="21"/>
      <c r="I18" s="21"/>
      <c r="J18" s="21"/>
      <c r="K18" s="21"/>
      <c r="L18" s="47" t="s">
        <v>304</v>
      </c>
      <c r="M18" s="47"/>
      <c r="N18" s="47"/>
      <c r="O18" s="21" t="s">
        <v>290</v>
      </c>
      <c r="P18" s="21"/>
      <c r="Q18" s="21"/>
    </row>
    <row r="19" s="14" customFormat="1" ht="16.5" spans="3:17">
      <c r="C19" s="22">
        <v>1</v>
      </c>
      <c r="D19" s="24"/>
      <c r="E19" s="25" t="s">
        <v>305</v>
      </c>
      <c r="F19" s="26"/>
      <c r="G19" s="25" t="s">
        <v>306</v>
      </c>
      <c r="H19" s="26"/>
      <c r="I19" s="26"/>
      <c r="J19" s="26"/>
      <c r="K19" s="31"/>
      <c r="L19" s="48"/>
      <c r="M19" s="49"/>
      <c r="N19" s="50"/>
      <c r="O19" s="51" t="s">
        <v>307</v>
      </c>
      <c r="P19" s="51"/>
      <c r="Q19" s="51"/>
    </row>
    <row r="20" s="14" customFormat="1" ht="16.5" customHeight="1" spans="3:17">
      <c r="C20" s="22"/>
      <c r="D20" s="27"/>
      <c r="E20" s="28" t="str">
        <f>_xlfn.DISPIMG("ID_B8995217C8FE46A2834958912ED386D3",1)</f>
        <v>=DISPIMG("ID_B8995217C8FE46A2834958912ED386D3",1)</v>
      </c>
      <c r="F20" s="29"/>
      <c r="G20" s="29"/>
      <c r="H20" s="29"/>
      <c r="I20" s="29"/>
      <c r="J20" s="29"/>
      <c r="K20" s="27"/>
      <c r="L20" s="52" t="s">
        <v>308</v>
      </c>
      <c r="M20" s="53" t="s">
        <v>309</v>
      </c>
      <c r="N20" s="53"/>
      <c r="O20" s="51"/>
      <c r="P20" s="51"/>
      <c r="Q20" s="51"/>
    </row>
    <row r="21" s="14" customFormat="1" ht="16.5" spans="3:17">
      <c r="C21" s="22"/>
      <c r="D21" s="30"/>
      <c r="E21" s="31"/>
      <c r="F21" s="32"/>
      <c r="G21" s="32"/>
      <c r="H21" s="32"/>
      <c r="I21" s="32"/>
      <c r="J21" s="32"/>
      <c r="K21" s="30"/>
      <c r="L21" s="54"/>
      <c r="M21" s="53" t="s">
        <v>310</v>
      </c>
      <c r="N21" s="53"/>
      <c r="O21" s="51"/>
      <c r="P21" s="51"/>
      <c r="Q21" s="51"/>
    </row>
    <row r="22" s="14" customFormat="1" ht="16.5" spans="3:17">
      <c r="C22" s="22"/>
      <c r="D22" s="33"/>
      <c r="E22" s="31"/>
      <c r="F22" s="32"/>
      <c r="G22" s="32"/>
      <c r="H22" s="32"/>
      <c r="I22" s="32"/>
      <c r="J22" s="32"/>
      <c r="K22" s="33"/>
      <c r="L22" s="55"/>
      <c r="M22" s="53" t="s">
        <v>311</v>
      </c>
      <c r="N22" s="53"/>
      <c r="O22" s="51"/>
      <c r="P22" s="51"/>
      <c r="Q22" s="51"/>
    </row>
    <row r="23" s="14" customFormat="1" ht="16.5" spans="3:17">
      <c r="C23" s="22">
        <v>2</v>
      </c>
      <c r="D23" s="24"/>
      <c r="E23" s="25" t="s">
        <v>305</v>
      </c>
      <c r="F23" s="26"/>
      <c r="G23" s="25" t="s">
        <v>306</v>
      </c>
      <c r="H23" s="26"/>
      <c r="I23" s="26"/>
      <c r="J23" s="26"/>
      <c r="K23" s="31"/>
      <c r="L23" s="48"/>
      <c r="M23" s="49"/>
      <c r="N23" s="50"/>
      <c r="O23" s="56" t="s">
        <v>312</v>
      </c>
      <c r="P23" s="56"/>
      <c r="Q23" s="56"/>
    </row>
    <row r="24" s="16" customFormat="1" ht="16.5" customHeight="1" spans="1:30">
      <c r="A24" s="14"/>
      <c r="B24" s="14"/>
      <c r="C24" s="22"/>
      <c r="D24" s="30"/>
      <c r="E24" s="34" t="str">
        <f>_xlfn.DISPIMG("ID_76C8BF73E90349DEBC0A50816D545F97",1)</f>
        <v>=DISPIMG("ID_76C8BF73E90349DEBC0A50816D545F97",1)</v>
      </c>
      <c r="F24" s="33"/>
      <c r="G24" s="33"/>
      <c r="H24" s="33"/>
      <c r="I24" s="33"/>
      <c r="J24" s="33"/>
      <c r="K24" s="30"/>
      <c r="L24" s="47" t="s">
        <v>313</v>
      </c>
      <c r="M24" s="47"/>
      <c r="N24" s="47"/>
      <c r="O24" s="56"/>
      <c r="P24" s="56"/>
      <c r="Q24" s="56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="16" customFormat="1" ht="16.5" spans="1:30">
      <c r="A25" s="14"/>
      <c r="B25" s="14"/>
      <c r="C25" s="22"/>
      <c r="D25" s="30"/>
      <c r="E25" s="35"/>
      <c r="F25" s="22"/>
      <c r="G25" s="22"/>
      <c r="H25" s="22"/>
      <c r="I25" s="22"/>
      <c r="J25" s="22"/>
      <c r="K25" s="30"/>
      <c r="L25" s="47"/>
      <c r="M25" s="47"/>
      <c r="N25" s="47"/>
      <c r="O25" s="56"/>
      <c r="P25" s="56"/>
      <c r="Q25" s="56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="16" customFormat="1" ht="16.5" spans="1:30">
      <c r="A26" s="14"/>
      <c r="B26" s="14"/>
      <c r="C26" s="22"/>
      <c r="D26" s="30"/>
      <c r="E26" s="35"/>
      <c r="F26" s="22"/>
      <c r="G26" s="22"/>
      <c r="H26" s="22"/>
      <c r="I26" s="22"/>
      <c r="J26" s="22"/>
      <c r="K26" s="30"/>
      <c r="L26" s="47" t="s">
        <v>291</v>
      </c>
      <c r="M26" s="47"/>
      <c r="N26" s="47"/>
      <c r="O26" s="56"/>
      <c r="P26" s="56"/>
      <c r="Q26" s="56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="16" customFormat="1" ht="16.5" spans="1:30">
      <c r="A27" s="14"/>
      <c r="B27" s="14"/>
      <c r="C27" s="22"/>
      <c r="D27" s="30"/>
      <c r="E27" s="35"/>
      <c r="F27" s="22"/>
      <c r="G27" s="22"/>
      <c r="H27" s="22"/>
      <c r="I27" s="22"/>
      <c r="J27" s="22"/>
      <c r="K27" s="30"/>
      <c r="L27" s="47"/>
      <c r="M27" s="47"/>
      <c r="N27" s="47"/>
      <c r="O27" s="56"/>
      <c r="P27" s="56"/>
      <c r="Q27" s="56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="16" customFormat="1" ht="16.5" spans="1:30">
      <c r="A28" s="14"/>
      <c r="B28" s="14"/>
      <c r="C28" s="22"/>
      <c r="D28" s="30"/>
      <c r="E28" s="35"/>
      <c r="F28" s="22"/>
      <c r="G28" s="22"/>
      <c r="H28" s="22"/>
      <c r="I28" s="22"/>
      <c r="J28" s="22"/>
      <c r="K28" s="30"/>
      <c r="L28" s="47" t="s">
        <v>314</v>
      </c>
      <c r="M28" s="47" t="s">
        <v>56</v>
      </c>
      <c r="N28" s="47" t="s">
        <v>315</v>
      </c>
      <c r="O28" s="56"/>
      <c r="P28" s="56"/>
      <c r="Q28" s="56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="16" customFormat="1" ht="16.5" spans="1:30">
      <c r="A29" s="14"/>
      <c r="B29" s="14"/>
      <c r="C29" s="22"/>
      <c r="D29" s="36" t="s">
        <v>294</v>
      </c>
      <c r="E29" s="35"/>
      <c r="F29" s="22"/>
      <c r="G29" s="22"/>
      <c r="H29" s="22"/>
      <c r="I29" s="22"/>
      <c r="J29" s="22"/>
      <c r="K29" s="30"/>
      <c r="L29" s="47"/>
      <c r="M29" s="47"/>
      <c r="N29" s="47"/>
      <c r="O29" s="56"/>
      <c r="P29" s="56"/>
      <c r="Q29" s="56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="16" customFormat="1" ht="16.5" spans="1:30">
      <c r="A30" s="14"/>
      <c r="B30" s="14"/>
      <c r="C30" s="22"/>
      <c r="D30" s="36"/>
      <c r="E30" s="35"/>
      <c r="F30" s="22"/>
      <c r="G30" s="22"/>
      <c r="H30" s="22"/>
      <c r="I30" s="22"/>
      <c r="J30" s="22"/>
      <c r="K30" s="30"/>
      <c r="L30" s="47"/>
      <c r="M30" s="47"/>
      <c r="N30" s="47"/>
      <c r="O30" s="56"/>
      <c r="P30" s="56"/>
      <c r="Q30" s="56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="16" customFormat="1" ht="16.5" spans="1:30">
      <c r="A31" s="14"/>
      <c r="B31" s="14"/>
      <c r="C31" s="22"/>
      <c r="D31" s="37"/>
      <c r="E31" s="35"/>
      <c r="F31" s="22"/>
      <c r="G31" s="22"/>
      <c r="H31" s="22"/>
      <c r="I31" s="22"/>
      <c r="J31" s="22"/>
      <c r="K31" s="30"/>
      <c r="L31" s="52" t="s">
        <v>316</v>
      </c>
      <c r="M31" s="52" t="s">
        <v>82</v>
      </c>
      <c r="N31" s="52" t="s">
        <v>316</v>
      </c>
      <c r="O31" s="56"/>
      <c r="P31" s="56"/>
      <c r="Q31" s="56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="16" customFormat="1" ht="16.5" spans="1:30">
      <c r="A32" s="14"/>
      <c r="B32" s="14"/>
      <c r="C32" s="22"/>
      <c r="D32" s="38" t="s">
        <v>317</v>
      </c>
      <c r="E32" s="35"/>
      <c r="F32" s="22"/>
      <c r="G32" s="22"/>
      <c r="H32" s="22"/>
      <c r="I32" s="22"/>
      <c r="J32" s="22"/>
      <c r="K32" s="30"/>
      <c r="L32" s="54"/>
      <c r="M32" s="55"/>
      <c r="N32" s="54"/>
      <c r="O32" s="56"/>
      <c r="P32" s="56"/>
      <c r="Q32" s="56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="16" customFormat="1" ht="16.5" spans="1:30">
      <c r="A33" s="14"/>
      <c r="B33" s="14"/>
      <c r="C33" s="22"/>
      <c r="D33" s="37"/>
      <c r="E33" s="35"/>
      <c r="F33" s="22"/>
      <c r="G33" s="22"/>
      <c r="H33" s="22"/>
      <c r="I33" s="22"/>
      <c r="J33" s="22"/>
      <c r="K33" s="30"/>
      <c r="L33" s="54"/>
      <c r="M33" s="52" t="s">
        <v>318</v>
      </c>
      <c r="N33" s="54"/>
      <c r="O33" s="56"/>
      <c r="P33" s="56"/>
      <c r="Q33" s="56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="16" customFormat="1" ht="16.5" spans="1:30">
      <c r="A34" s="14"/>
      <c r="B34" s="14"/>
      <c r="C34" s="22"/>
      <c r="D34" s="37"/>
      <c r="E34" s="35"/>
      <c r="F34" s="22"/>
      <c r="G34" s="22"/>
      <c r="H34" s="22"/>
      <c r="I34" s="22"/>
      <c r="J34" s="22"/>
      <c r="K34" s="30"/>
      <c r="L34" s="54"/>
      <c r="M34" s="55"/>
      <c r="N34" s="54"/>
      <c r="O34" s="56"/>
      <c r="P34" s="56"/>
      <c r="Q34" s="56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="16" customFormat="1" ht="16.5" spans="1:30">
      <c r="A35" s="14"/>
      <c r="B35" s="14"/>
      <c r="C35" s="22"/>
      <c r="D35" s="37"/>
      <c r="E35" s="35"/>
      <c r="F35" s="22"/>
      <c r="G35" s="22"/>
      <c r="H35" s="22"/>
      <c r="I35" s="22"/>
      <c r="J35" s="22"/>
      <c r="K35" s="30"/>
      <c r="L35" s="54"/>
      <c r="M35" s="52" t="s">
        <v>86</v>
      </c>
      <c r="N35" s="54"/>
      <c r="O35" s="56"/>
      <c r="P35" s="56"/>
      <c r="Q35" s="56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="16" customFormat="1" ht="16.5" spans="1:30">
      <c r="A36" s="14"/>
      <c r="B36" s="14"/>
      <c r="C36" s="22"/>
      <c r="D36" s="37"/>
      <c r="E36" s="35"/>
      <c r="F36" s="22"/>
      <c r="G36" s="22"/>
      <c r="H36" s="22"/>
      <c r="I36" s="22"/>
      <c r="J36" s="22"/>
      <c r="K36" s="30"/>
      <c r="L36" s="54"/>
      <c r="M36" s="54"/>
      <c r="N36" s="54"/>
      <c r="O36" s="56"/>
      <c r="P36" s="56"/>
      <c r="Q36" s="56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="16" customFormat="1" ht="16.5" spans="1:30">
      <c r="A37" s="14"/>
      <c r="B37" s="14"/>
      <c r="C37" s="22"/>
      <c r="D37" s="37"/>
      <c r="E37" s="35"/>
      <c r="F37" s="22"/>
      <c r="G37" s="22"/>
      <c r="H37" s="22"/>
      <c r="I37" s="22"/>
      <c r="J37" s="22"/>
      <c r="K37" s="30"/>
      <c r="L37" s="54"/>
      <c r="M37" s="54"/>
      <c r="N37" s="54"/>
      <c r="O37" s="56"/>
      <c r="P37" s="56"/>
      <c r="Q37" s="5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="16" customFormat="1" ht="16.5" spans="1:30">
      <c r="A38" s="14"/>
      <c r="B38" s="14"/>
      <c r="C38" s="22"/>
      <c r="D38" s="37"/>
      <c r="E38" s="35"/>
      <c r="F38" s="22"/>
      <c r="G38" s="22"/>
      <c r="H38" s="22"/>
      <c r="I38" s="22"/>
      <c r="J38" s="22"/>
      <c r="K38" s="30"/>
      <c r="L38" s="54"/>
      <c r="M38" s="54"/>
      <c r="N38" s="54"/>
      <c r="O38" s="56"/>
      <c r="P38" s="56"/>
      <c r="Q38" s="56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="16" customFormat="1" ht="16.5" spans="1:30">
      <c r="A39" s="14"/>
      <c r="B39" s="14"/>
      <c r="C39" s="22"/>
      <c r="D39" s="37"/>
      <c r="E39" s="35"/>
      <c r="F39" s="22"/>
      <c r="G39" s="22"/>
      <c r="H39" s="22"/>
      <c r="I39" s="22"/>
      <c r="J39" s="22"/>
      <c r="K39" s="30"/>
      <c r="L39" s="54"/>
      <c r="M39" s="54"/>
      <c r="N39" s="54"/>
      <c r="O39" s="56"/>
      <c r="P39" s="56"/>
      <c r="Q39" s="56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="16" customFormat="1" ht="16.5" spans="1:30">
      <c r="A40" s="14"/>
      <c r="B40" s="14"/>
      <c r="C40" s="22"/>
      <c r="D40" s="37"/>
      <c r="E40" s="35"/>
      <c r="F40" s="22"/>
      <c r="G40" s="22"/>
      <c r="H40" s="22"/>
      <c r="I40" s="22"/>
      <c r="J40" s="22"/>
      <c r="K40" s="38" t="s">
        <v>319</v>
      </c>
      <c r="L40" s="54"/>
      <c r="M40" s="54"/>
      <c r="N40" s="54"/>
      <c r="O40" s="56"/>
      <c r="P40" s="56"/>
      <c r="Q40" s="56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="16" customFormat="1" ht="16.5" spans="1:30">
      <c r="A41" s="14"/>
      <c r="B41" s="14"/>
      <c r="C41" s="22"/>
      <c r="D41" s="37"/>
      <c r="E41" s="35"/>
      <c r="F41" s="22"/>
      <c r="G41" s="22"/>
      <c r="H41" s="22"/>
      <c r="I41" s="22"/>
      <c r="J41" s="22"/>
      <c r="K41" s="38"/>
      <c r="L41" s="54"/>
      <c r="M41" s="54"/>
      <c r="N41" s="54"/>
      <c r="O41" s="56"/>
      <c r="P41" s="56"/>
      <c r="Q41" s="56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="16" customFormat="1" ht="16.5" spans="1:30">
      <c r="A42" s="14"/>
      <c r="B42" s="14"/>
      <c r="C42" s="22"/>
      <c r="D42" s="37"/>
      <c r="E42" s="35"/>
      <c r="F42" s="22"/>
      <c r="G42" s="22"/>
      <c r="H42" s="22"/>
      <c r="I42" s="22"/>
      <c r="J42" s="22"/>
      <c r="K42" s="38"/>
      <c r="L42" s="54"/>
      <c r="M42" s="54"/>
      <c r="N42" s="54"/>
      <c r="O42" s="56"/>
      <c r="P42" s="56"/>
      <c r="Q42" s="56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="16" customFormat="1" ht="16.5" spans="1:30">
      <c r="A43" s="14"/>
      <c r="B43" s="14"/>
      <c r="C43" s="22"/>
      <c r="D43" s="37"/>
      <c r="E43" s="35"/>
      <c r="F43" s="22"/>
      <c r="G43" s="22"/>
      <c r="H43" s="22"/>
      <c r="I43" s="22"/>
      <c r="J43" s="22"/>
      <c r="K43" s="36" t="s">
        <v>320</v>
      </c>
      <c r="L43" s="54"/>
      <c r="M43" s="54"/>
      <c r="N43" s="54"/>
      <c r="O43" s="56"/>
      <c r="P43" s="56"/>
      <c r="Q43" s="56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="16" customFormat="1" ht="16.5" spans="1:30">
      <c r="A44" s="14"/>
      <c r="B44" s="14"/>
      <c r="C44" s="22"/>
      <c r="D44" s="37"/>
      <c r="E44" s="35"/>
      <c r="F44" s="22"/>
      <c r="G44" s="22"/>
      <c r="H44" s="22"/>
      <c r="I44" s="22"/>
      <c r="J44" s="22"/>
      <c r="K44" s="36"/>
      <c r="L44" s="54"/>
      <c r="M44" s="54"/>
      <c r="N44" s="54"/>
      <c r="O44" s="56"/>
      <c r="P44" s="56"/>
      <c r="Q44" s="56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="16" customFormat="1" ht="16.5" spans="1:30">
      <c r="A45" s="14"/>
      <c r="B45" s="14"/>
      <c r="C45" s="22"/>
      <c r="D45" s="37"/>
      <c r="E45" s="35"/>
      <c r="F45" s="22"/>
      <c r="G45" s="22"/>
      <c r="H45" s="22"/>
      <c r="I45" s="22"/>
      <c r="J45" s="22"/>
      <c r="K45" s="36"/>
      <c r="L45" s="55"/>
      <c r="M45" s="55"/>
      <c r="N45" s="55"/>
      <c r="O45" s="56"/>
      <c r="P45" s="56"/>
      <c r="Q45" s="56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="16" customFormat="1" ht="16.5" spans="1:30">
      <c r="A46" s="14"/>
      <c r="B46" s="14"/>
      <c r="C46" s="22"/>
      <c r="D46" s="30"/>
      <c r="E46" s="35"/>
      <c r="F46" s="22"/>
      <c r="G46" s="22"/>
      <c r="H46" s="22"/>
      <c r="I46" s="22"/>
      <c r="J46" s="22"/>
      <c r="K46" s="36"/>
      <c r="L46" s="57"/>
      <c r="M46" s="58"/>
      <c r="N46" s="59"/>
      <c r="O46" s="56"/>
      <c r="P46" s="56"/>
      <c r="Q46" s="56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="16" customFormat="1" ht="16.5" spans="1:30">
      <c r="A47" s="14"/>
      <c r="B47" s="14"/>
      <c r="C47" s="22"/>
      <c r="D47" s="39"/>
      <c r="E47" s="35"/>
      <c r="F47" s="22"/>
      <c r="G47" s="22"/>
      <c r="H47" s="22"/>
      <c r="I47" s="22"/>
      <c r="J47" s="22"/>
      <c r="K47" s="30"/>
      <c r="L47" s="60"/>
      <c r="M47" s="61"/>
      <c r="N47" s="62"/>
      <c r="O47" s="56"/>
      <c r="P47" s="56"/>
      <c r="Q47" s="56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="16" customFormat="1" ht="16.5" spans="1:30">
      <c r="A48" s="14"/>
      <c r="B48" s="14"/>
      <c r="C48" s="22"/>
      <c r="D48" s="36" t="s">
        <v>321</v>
      </c>
      <c r="E48" s="35"/>
      <c r="F48" s="22"/>
      <c r="G48" s="22"/>
      <c r="H48" s="22"/>
      <c r="I48" s="22"/>
      <c r="J48" s="22"/>
      <c r="K48" s="30"/>
      <c r="L48" s="47" t="s">
        <v>322</v>
      </c>
      <c r="M48" s="47"/>
      <c r="N48" s="47"/>
      <c r="O48" s="56"/>
      <c r="P48" s="56"/>
      <c r="Q48" s="56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="16" customFormat="1" ht="16.5" spans="1:30">
      <c r="A49" s="14"/>
      <c r="B49" s="14"/>
      <c r="C49" s="22"/>
      <c r="D49" s="36"/>
      <c r="E49" s="35"/>
      <c r="F49" s="22"/>
      <c r="G49" s="22"/>
      <c r="H49" s="22"/>
      <c r="I49" s="22"/>
      <c r="J49" s="22"/>
      <c r="K49" s="30"/>
      <c r="L49" s="47"/>
      <c r="M49" s="47"/>
      <c r="N49" s="47"/>
      <c r="O49" s="56"/>
      <c r="P49" s="56"/>
      <c r="Q49" s="56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="16" customFormat="1" ht="16.5" spans="1:30">
      <c r="A50" s="14"/>
      <c r="B50" s="14"/>
      <c r="C50" s="22"/>
      <c r="D50" s="36"/>
      <c r="E50" s="35"/>
      <c r="F50" s="22"/>
      <c r="G50" s="22"/>
      <c r="H50" s="22"/>
      <c r="I50" s="22"/>
      <c r="J50" s="22"/>
      <c r="K50" s="30"/>
      <c r="L50" s="47"/>
      <c r="M50" s="47"/>
      <c r="N50" s="47"/>
      <c r="O50" s="56"/>
      <c r="P50" s="56"/>
      <c r="Q50" s="56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="16" customFormat="1" ht="16.5" spans="1:30">
      <c r="A51" s="14"/>
      <c r="B51" s="14"/>
      <c r="C51" s="22"/>
      <c r="D51" s="36"/>
      <c r="E51" s="35"/>
      <c r="F51" s="22"/>
      <c r="G51" s="22"/>
      <c r="H51" s="22"/>
      <c r="I51" s="22"/>
      <c r="J51" s="22"/>
      <c r="K51" s="30"/>
      <c r="L51" s="47"/>
      <c r="M51" s="47"/>
      <c r="N51" s="47"/>
      <c r="O51" s="56"/>
      <c r="P51" s="56"/>
      <c r="Q51" s="56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="16" customFormat="1" ht="16.5" spans="1:30">
      <c r="A52" s="14"/>
      <c r="B52" s="14"/>
      <c r="C52" s="22"/>
      <c r="D52" s="30"/>
      <c r="E52" s="35"/>
      <c r="F52" s="22"/>
      <c r="G52" s="22"/>
      <c r="H52" s="22"/>
      <c r="I52" s="22"/>
      <c r="J52" s="22"/>
      <c r="K52" s="30"/>
      <c r="L52" s="63"/>
      <c r="M52" s="64"/>
      <c r="N52" s="65"/>
      <c r="O52" s="56"/>
      <c r="P52" s="56"/>
      <c r="Q52" s="56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="16" customFormat="1" ht="16.5" spans="1:30">
      <c r="A53" s="14"/>
      <c r="B53" s="14"/>
      <c r="C53" s="22"/>
      <c r="D53" s="30"/>
      <c r="E53" s="35"/>
      <c r="F53" s="22"/>
      <c r="G53" s="22"/>
      <c r="H53" s="22"/>
      <c r="I53" s="22"/>
      <c r="J53" s="22"/>
      <c r="K53" s="30"/>
      <c r="L53" s="66"/>
      <c r="M53" s="67"/>
      <c r="N53" s="68"/>
      <c r="O53" s="56"/>
      <c r="P53" s="56"/>
      <c r="Q53" s="56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="16" customFormat="1" ht="16.5" spans="1:30">
      <c r="A54" s="14"/>
      <c r="B54" s="14"/>
      <c r="C54" s="22"/>
      <c r="D54" s="30"/>
      <c r="E54" s="35"/>
      <c r="F54" s="22"/>
      <c r="G54" s="22"/>
      <c r="H54" s="22"/>
      <c r="I54" s="22"/>
      <c r="J54" s="22"/>
      <c r="K54" s="30"/>
      <c r="L54" s="47" t="s">
        <v>27</v>
      </c>
      <c r="M54" s="47" t="s">
        <v>323</v>
      </c>
      <c r="N54" s="47" t="s">
        <v>69</v>
      </c>
      <c r="O54" s="56"/>
      <c r="P54" s="56"/>
      <c r="Q54" s="56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="16" customFormat="1" ht="16.5" spans="1:30">
      <c r="A55" s="14"/>
      <c r="B55" s="14"/>
      <c r="C55" s="22"/>
      <c r="D55" s="30"/>
      <c r="E55" s="35"/>
      <c r="F55" s="22"/>
      <c r="G55" s="22"/>
      <c r="H55" s="22"/>
      <c r="I55" s="22"/>
      <c r="J55" s="22"/>
      <c r="K55" s="30"/>
      <c r="L55" s="47"/>
      <c r="M55" s="47"/>
      <c r="N55" s="47"/>
      <c r="O55" s="56"/>
      <c r="P55" s="56"/>
      <c r="Q55" s="56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="16" customFormat="1" ht="16.5" spans="1:30">
      <c r="A56" s="14"/>
      <c r="B56" s="14"/>
      <c r="C56" s="22"/>
      <c r="D56" s="30"/>
      <c r="E56" s="35"/>
      <c r="F56" s="22"/>
      <c r="G56" s="22"/>
      <c r="H56" s="22"/>
      <c r="I56" s="22"/>
      <c r="J56" s="22"/>
      <c r="K56" s="30"/>
      <c r="L56" s="47"/>
      <c r="M56" s="47"/>
      <c r="N56" s="47"/>
      <c r="O56" s="56"/>
      <c r="P56" s="56"/>
      <c r="Q56" s="56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="16" customFormat="1" ht="16.5" spans="1:30">
      <c r="A57" s="14"/>
      <c r="B57" s="14"/>
      <c r="C57" s="22"/>
      <c r="D57" s="30"/>
      <c r="E57" s="35"/>
      <c r="F57" s="22"/>
      <c r="G57" s="22"/>
      <c r="H57" s="22"/>
      <c r="I57" s="22"/>
      <c r="J57" s="22"/>
      <c r="K57" s="30"/>
      <c r="L57" s="66"/>
      <c r="M57" s="67"/>
      <c r="N57" s="68"/>
      <c r="O57" s="56"/>
      <c r="P57" s="56"/>
      <c r="Q57" s="56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="16" customFormat="1" ht="16.5" spans="1:30">
      <c r="A58" s="14"/>
      <c r="B58" s="14"/>
      <c r="C58" s="22"/>
      <c r="D58" s="30"/>
      <c r="E58" s="35"/>
      <c r="F58" s="22"/>
      <c r="G58" s="22"/>
      <c r="H58" s="22"/>
      <c r="I58" s="22"/>
      <c r="J58" s="22"/>
      <c r="K58" s="30"/>
      <c r="L58" s="66"/>
      <c r="M58" s="67"/>
      <c r="N58" s="68"/>
      <c r="O58" s="56"/>
      <c r="P58" s="56"/>
      <c r="Q58" s="56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="16" customFormat="1" ht="16.5" spans="1:30">
      <c r="A59" s="14"/>
      <c r="B59" s="14"/>
      <c r="C59" s="22"/>
      <c r="D59" s="30"/>
      <c r="E59" s="35"/>
      <c r="F59" s="22"/>
      <c r="G59" s="22"/>
      <c r="H59" s="22"/>
      <c r="I59" s="22"/>
      <c r="J59" s="22"/>
      <c r="K59" s="30"/>
      <c r="L59" s="69"/>
      <c r="M59" s="70"/>
      <c r="N59" s="71"/>
      <c r="O59" s="56"/>
      <c r="P59" s="56"/>
      <c r="Q59" s="56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="16" customFormat="1" ht="16.5" spans="1:30">
      <c r="A60" s="14"/>
      <c r="B60" s="14"/>
      <c r="C60" s="22"/>
      <c r="D60" s="37" t="s">
        <v>324</v>
      </c>
      <c r="E60" s="35"/>
      <c r="F60" s="22"/>
      <c r="G60" s="22"/>
      <c r="H60" s="22"/>
      <c r="I60" s="22"/>
      <c r="J60" s="22"/>
      <c r="K60" s="30"/>
      <c r="L60" s="52" t="s">
        <v>325</v>
      </c>
      <c r="M60" s="72" t="s">
        <v>326</v>
      </c>
      <c r="N60" s="72"/>
      <c r="O60" s="56"/>
      <c r="P60" s="56"/>
      <c r="Q60" s="56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="16" customFormat="1" ht="16.5" spans="1:30">
      <c r="A61" s="14"/>
      <c r="B61" s="14"/>
      <c r="C61" s="22"/>
      <c r="D61" s="40"/>
      <c r="E61" s="35"/>
      <c r="F61" s="22"/>
      <c r="G61" s="22"/>
      <c r="H61" s="22"/>
      <c r="I61" s="22"/>
      <c r="J61" s="22"/>
      <c r="K61" s="30"/>
      <c r="L61" s="54"/>
      <c r="M61" s="72"/>
      <c r="N61" s="72"/>
      <c r="O61" s="56"/>
      <c r="P61" s="56"/>
      <c r="Q61" s="56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="16" customFormat="1" ht="16.5" spans="1:30">
      <c r="A62" s="14"/>
      <c r="B62" s="14"/>
      <c r="C62" s="22"/>
      <c r="D62" s="41"/>
      <c r="E62" s="35"/>
      <c r="F62" s="22"/>
      <c r="G62" s="22"/>
      <c r="H62" s="22"/>
      <c r="I62" s="22"/>
      <c r="J62" s="22"/>
      <c r="K62" s="30"/>
      <c r="L62" s="55"/>
      <c r="M62" s="72"/>
      <c r="N62" s="72"/>
      <c r="O62" s="56"/>
      <c r="P62" s="56"/>
      <c r="Q62" s="56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="16" customFormat="1" ht="16.5" spans="1:30">
      <c r="A63" s="14"/>
      <c r="B63" s="14"/>
      <c r="C63" s="22"/>
      <c r="D63" s="30"/>
      <c r="E63" s="42"/>
      <c r="F63" s="27"/>
      <c r="G63" s="27"/>
      <c r="H63" s="27"/>
      <c r="I63" s="27"/>
      <c r="J63" s="27"/>
      <c r="K63" s="33"/>
      <c r="L63" s="73" t="s">
        <v>313</v>
      </c>
      <c r="M63" s="74"/>
      <c r="N63" s="75"/>
      <c r="O63" s="56"/>
      <c r="P63" s="56"/>
      <c r="Q63" s="56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="16" customFormat="1" ht="16.5" spans="1:30">
      <c r="A64" s="14"/>
      <c r="B64" s="14"/>
      <c r="C64" s="22"/>
      <c r="D64" s="24"/>
      <c r="E64" s="43"/>
      <c r="F64" s="43"/>
      <c r="G64" s="43"/>
      <c r="H64" s="43"/>
      <c r="I64" s="43"/>
      <c r="J64" s="43"/>
      <c r="K64" s="35"/>
      <c r="L64" s="48"/>
      <c r="M64" s="49"/>
      <c r="N64" s="50"/>
      <c r="O64" s="56"/>
      <c r="P64" s="56"/>
      <c r="Q64" s="56"/>
      <c r="R64" s="14"/>
      <c r="S64" s="76"/>
      <c r="T64" s="76"/>
      <c r="U64" s="76"/>
      <c r="V64" s="76"/>
      <c r="W64" s="76"/>
      <c r="X64" s="76"/>
      <c r="Y64" s="76"/>
      <c r="Z64" s="76"/>
      <c r="AA64" s="76"/>
      <c r="AB64" s="14"/>
      <c r="AC64" s="14"/>
      <c r="AD64" s="14"/>
    </row>
    <row r="65" s="16" customFormat="1" ht="16.5" spans="1:30">
      <c r="A65" s="14"/>
      <c r="B65" s="14"/>
      <c r="C65" s="22">
        <v>3</v>
      </c>
      <c r="D65" s="24"/>
      <c r="E65" s="25"/>
      <c r="F65" s="26"/>
      <c r="G65" s="25"/>
      <c r="H65" s="26"/>
      <c r="I65" s="26"/>
      <c r="J65" s="26"/>
      <c r="K65" s="31"/>
      <c r="L65" s="48"/>
      <c r="M65" s="49"/>
      <c r="N65" s="50"/>
      <c r="O65" s="56" t="s">
        <v>327</v>
      </c>
      <c r="P65" s="56"/>
      <c r="Q65" s="56"/>
      <c r="R65" s="14"/>
      <c r="S65" s="76"/>
      <c r="T65" s="76"/>
      <c r="U65" s="76"/>
      <c r="V65" s="76"/>
      <c r="W65" s="76"/>
      <c r="X65" s="76"/>
      <c r="Y65" s="76"/>
      <c r="Z65" s="76"/>
      <c r="AA65" s="76"/>
      <c r="AB65" s="14"/>
      <c r="AC65" s="14"/>
      <c r="AD65" s="14"/>
    </row>
    <row r="66" s="16" customFormat="1" ht="16.5" customHeight="1" spans="1:30">
      <c r="A66" s="14"/>
      <c r="B66" s="14"/>
      <c r="C66" s="22"/>
      <c r="D66" s="30"/>
      <c r="E66" s="34" t="str">
        <f>_xlfn.DISPIMG("ID_8C59ECD9DAC44EFE98D869F9FDD7382D",1)</f>
        <v>=DISPIMG("ID_8C59ECD9DAC44EFE98D869F9FDD7382D",1)</v>
      </c>
      <c r="F66" s="33"/>
      <c r="G66" s="33"/>
      <c r="H66" s="33"/>
      <c r="I66" s="33"/>
      <c r="J66" s="33"/>
      <c r="K66" s="30"/>
      <c r="L66" s="78" t="s">
        <v>328</v>
      </c>
      <c r="M66" s="78"/>
      <c r="N66" s="78"/>
      <c r="O66" s="56"/>
      <c r="P66" s="56"/>
      <c r="Q66" s="56"/>
      <c r="R66" s="14"/>
      <c r="S66" s="76"/>
      <c r="T66" s="76"/>
      <c r="U66" s="76"/>
      <c r="V66" s="76"/>
      <c r="W66" s="76"/>
      <c r="X66" s="76"/>
      <c r="Y66" s="76"/>
      <c r="Z66" s="76"/>
      <c r="AA66" s="76"/>
      <c r="AB66" s="14"/>
      <c r="AC66" s="14"/>
      <c r="AD66" s="14"/>
    </row>
    <row r="67" s="16" customFormat="1" ht="16.5" spans="1:30">
      <c r="A67" s="14"/>
      <c r="B67" s="14"/>
      <c r="C67" s="22"/>
      <c r="D67" s="30"/>
      <c r="E67" s="35"/>
      <c r="F67" s="22"/>
      <c r="G67" s="22"/>
      <c r="H67" s="22"/>
      <c r="I67" s="22"/>
      <c r="J67" s="22"/>
      <c r="K67" s="30"/>
      <c r="L67" s="78"/>
      <c r="M67" s="78"/>
      <c r="N67" s="78"/>
      <c r="O67" s="56"/>
      <c r="P67" s="56"/>
      <c r="Q67" s="56"/>
      <c r="R67" s="14"/>
      <c r="S67" s="76"/>
      <c r="T67" s="76"/>
      <c r="U67" s="76"/>
      <c r="V67" s="76"/>
      <c r="W67" s="76"/>
      <c r="X67" s="76"/>
      <c r="Y67" s="76"/>
      <c r="Z67" s="76"/>
      <c r="AA67" s="76"/>
      <c r="AB67" s="14"/>
      <c r="AC67" s="14"/>
      <c r="AD67" s="14"/>
    </row>
    <row r="68" s="16" customFormat="1" ht="16.5" spans="1:30">
      <c r="A68" s="14"/>
      <c r="B68" s="14"/>
      <c r="C68" s="22"/>
      <c r="D68" s="30"/>
      <c r="E68" s="35"/>
      <c r="F68" s="22"/>
      <c r="G68" s="22"/>
      <c r="H68" s="22"/>
      <c r="I68" s="22"/>
      <c r="J68" s="22"/>
      <c r="K68" s="30"/>
      <c r="L68" s="78"/>
      <c r="M68" s="78"/>
      <c r="N68" s="78"/>
      <c r="O68" s="56"/>
      <c r="P68" s="56"/>
      <c r="Q68" s="56"/>
      <c r="R68" s="14"/>
      <c r="S68" s="76"/>
      <c r="T68" s="76"/>
      <c r="U68" s="76"/>
      <c r="V68" s="76"/>
      <c r="W68" s="76"/>
      <c r="X68" s="76"/>
      <c r="Y68" s="76"/>
      <c r="Z68" s="76"/>
      <c r="AA68" s="76"/>
      <c r="AB68" s="14"/>
      <c r="AC68" s="14"/>
      <c r="AD68" s="14"/>
    </row>
    <row r="69" s="16" customFormat="1" ht="16.5" spans="1:30">
      <c r="A69" s="14"/>
      <c r="B69" s="14"/>
      <c r="C69" s="22"/>
      <c r="D69" s="30"/>
      <c r="E69" s="35"/>
      <c r="F69" s="22"/>
      <c r="G69" s="22"/>
      <c r="H69" s="22"/>
      <c r="I69" s="22"/>
      <c r="J69" s="22"/>
      <c r="K69" s="30"/>
      <c r="L69" s="78"/>
      <c r="M69" s="78"/>
      <c r="N69" s="78"/>
      <c r="O69" s="56"/>
      <c r="P69" s="56"/>
      <c r="Q69" s="56"/>
      <c r="R69" s="14"/>
      <c r="S69" s="76"/>
      <c r="T69" s="76"/>
      <c r="U69" s="76"/>
      <c r="V69" s="76"/>
      <c r="W69" s="76"/>
      <c r="X69" s="76"/>
      <c r="Y69" s="76"/>
      <c r="Z69" s="76"/>
      <c r="AA69" s="76"/>
      <c r="AB69" s="14"/>
      <c r="AC69" s="14"/>
      <c r="AD69" s="14"/>
    </row>
    <row r="70" s="16" customFormat="1" ht="16.5" spans="1:30">
      <c r="A70" s="14"/>
      <c r="B70" s="14"/>
      <c r="C70" s="22"/>
      <c r="D70" s="30"/>
      <c r="E70" s="35"/>
      <c r="F70" s="22"/>
      <c r="G70" s="22"/>
      <c r="H70" s="22"/>
      <c r="I70" s="22"/>
      <c r="J70" s="22"/>
      <c r="K70" s="30"/>
      <c r="L70" s="78"/>
      <c r="M70" s="78"/>
      <c r="N70" s="78"/>
      <c r="O70" s="56"/>
      <c r="P70" s="56"/>
      <c r="Q70" s="56"/>
      <c r="R70" s="14"/>
      <c r="S70" s="76"/>
      <c r="T70" s="76"/>
      <c r="U70" s="76"/>
      <c r="V70" s="76"/>
      <c r="W70" s="76"/>
      <c r="X70" s="76"/>
      <c r="Y70" s="76"/>
      <c r="Z70" s="76"/>
      <c r="AA70" s="76"/>
      <c r="AB70" s="14"/>
      <c r="AC70" s="14"/>
      <c r="AD70" s="14"/>
    </row>
    <row r="71" s="16" customFormat="1" ht="16.5" spans="1:30">
      <c r="A71" s="14"/>
      <c r="B71" s="14"/>
      <c r="C71" s="22"/>
      <c r="D71" s="77" t="s">
        <v>329</v>
      </c>
      <c r="E71" s="35"/>
      <c r="F71" s="22"/>
      <c r="G71" s="22"/>
      <c r="H71" s="22"/>
      <c r="I71" s="22"/>
      <c r="J71" s="22"/>
      <c r="K71" s="30"/>
      <c r="L71" s="72" t="s">
        <v>294</v>
      </c>
      <c r="M71" s="72"/>
      <c r="N71" s="72"/>
      <c r="O71" s="56"/>
      <c r="P71" s="56"/>
      <c r="Q71" s="56"/>
      <c r="R71" s="14"/>
      <c r="S71" s="76"/>
      <c r="T71" s="76"/>
      <c r="U71" s="76"/>
      <c r="V71" s="76"/>
      <c r="W71" s="76"/>
      <c r="X71" s="76"/>
      <c r="Y71" s="76"/>
      <c r="Z71" s="76"/>
      <c r="AA71" s="76"/>
      <c r="AB71" s="14"/>
      <c r="AC71" s="14"/>
      <c r="AD71" s="14"/>
    </row>
    <row r="72" s="16" customFormat="1" ht="16.5" spans="1:30">
      <c r="A72" s="14"/>
      <c r="B72" s="14"/>
      <c r="C72" s="22"/>
      <c r="D72" s="77"/>
      <c r="E72" s="35"/>
      <c r="F72" s="22"/>
      <c r="G72" s="22"/>
      <c r="H72" s="22"/>
      <c r="I72" s="22"/>
      <c r="J72" s="22"/>
      <c r="K72" s="30"/>
      <c r="L72" s="72"/>
      <c r="M72" s="72"/>
      <c r="N72" s="72"/>
      <c r="O72" s="56"/>
      <c r="P72" s="56"/>
      <c r="Q72" s="56"/>
      <c r="R72" s="14"/>
      <c r="S72" s="76"/>
      <c r="T72" s="76"/>
      <c r="U72" s="76"/>
      <c r="V72" s="76"/>
      <c r="W72" s="76"/>
      <c r="X72" s="76"/>
      <c r="Y72" s="76"/>
      <c r="Z72" s="76"/>
      <c r="AA72" s="76"/>
      <c r="AB72" s="14"/>
      <c r="AC72" s="14"/>
      <c r="AD72" s="14"/>
    </row>
    <row r="73" s="16" customFormat="1" ht="16.5" spans="1:30">
      <c r="A73" s="14"/>
      <c r="B73" s="14"/>
      <c r="C73" s="22"/>
      <c r="D73" s="77"/>
      <c r="E73" s="35"/>
      <c r="F73" s="22"/>
      <c r="G73" s="22"/>
      <c r="H73" s="22"/>
      <c r="I73" s="22"/>
      <c r="J73" s="22"/>
      <c r="K73" s="30"/>
      <c r="L73" s="72"/>
      <c r="M73" s="72"/>
      <c r="N73" s="72"/>
      <c r="O73" s="56"/>
      <c r="P73" s="56"/>
      <c r="Q73" s="56"/>
      <c r="R73" s="14"/>
      <c r="S73" s="76"/>
      <c r="T73" s="76"/>
      <c r="U73" s="76"/>
      <c r="V73" s="76"/>
      <c r="W73" s="76"/>
      <c r="X73" s="76"/>
      <c r="Y73" s="76"/>
      <c r="Z73" s="76"/>
      <c r="AA73" s="76"/>
      <c r="AB73" s="14"/>
      <c r="AC73" s="14"/>
      <c r="AD73" s="14"/>
    </row>
    <row r="74" s="16" customFormat="1" ht="16.5" spans="1:30">
      <c r="A74" s="14"/>
      <c r="B74" s="14"/>
      <c r="C74" s="22"/>
      <c r="D74" s="77"/>
      <c r="E74" s="35"/>
      <c r="F74" s="22"/>
      <c r="G74" s="22"/>
      <c r="H74" s="22"/>
      <c r="I74" s="22"/>
      <c r="J74" s="22"/>
      <c r="K74" s="30"/>
      <c r="L74" s="72"/>
      <c r="M74" s="72"/>
      <c r="N74" s="72"/>
      <c r="O74" s="56"/>
      <c r="P74" s="56"/>
      <c r="Q74" s="56"/>
      <c r="R74" s="14"/>
      <c r="S74" s="76"/>
      <c r="T74" s="76"/>
      <c r="U74" s="76"/>
      <c r="V74" s="76"/>
      <c r="W74" s="76"/>
      <c r="X74" s="76"/>
      <c r="Y74" s="76"/>
      <c r="Z74" s="76"/>
      <c r="AA74" s="76"/>
      <c r="AB74" s="14"/>
      <c r="AC74" s="14"/>
      <c r="AD74" s="14"/>
    </row>
    <row r="75" s="16" customFormat="1" ht="16.5" spans="1:30">
      <c r="A75" s="14"/>
      <c r="B75" s="14"/>
      <c r="C75" s="22"/>
      <c r="D75" s="77"/>
      <c r="E75" s="35"/>
      <c r="F75" s="22"/>
      <c r="G75" s="22"/>
      <c r="H75" s="22"/>
      <c r="I75" s="22"/>
      <c r="J75" s="22"/>
      <c r="K75" s="30"/>
      <c r="L75" s="72"/>
      <c r="M75" s="72"/>
      <c r="N75" s="72"/>
      <c r="O75" s="56"/>
      <c r="P75" s="56"/>
      <c r="Q75" s="56"/>
      <c r="R75" s="14"/>
      <c r="S75" s="76"/>
      <c r="T75" s="76"/>
      <c r="U75" s="76"/>
      <c r="V75" s="76"/>
      <c r="W75" s="76"/>
      <c r="X75" s="76"/>
      <c r="Y75" s="76"/>
      <c r="Z75" s="76"/>
      <c r="AA75" s="76"/>
      <c r="AB75" s="14"/>
      <c r="AC75" s="14"/>
      <c r="AD75" s="14"/>
    </row>
    <row r="76" s="16" customFormat="1" ht="16.5" spans="1:30">
      <c r="A76" s="14"/>
      <c r="B76" s="14"/>
      <c r="C76" s="22"/>
      <c r="D76" s="77"/>
      <c r="E76" s="35"/>
      <c r="F76" s="22"/>
      <c r="G76" s="22"/>
      <c r="H76" s="22"/>
      <c r="I76" s="22"/>
      <c r="J76" s="22"/>
      <c r="K76" s="30"/>
      <c r="L76" s="72"/>
      <c r="M76" s="72"/>
      <c r="N76" s="72"/>
      <c r="O76" s="56"/>
      <c r="P76" s="56"/>
      <c r="Q76" s="56"/>
      <c r="R76" s="14"/>
      <c r="S76" s="76"/>
      <c r="T76" s="76"/>
      <c r="U76" s="76"/>
      <c r="V76" s="76"/>
      <c r="W76" s="76"/>
      <c r="X76" s="76"/>
      <c r="Y76" s="76"/>
      <c r="Z76" s="76"/>
      <c r="AA76" s="76"/>
      <c r="AB76" s="14"/>
      <c r="AC76" s="14"/>
      <c r="AD76" s="14"/>
    </row>
    <row r="77" s="16" customFormat="1" ht="16.5" spans="1:30">
      <c r="A77" s="14"/>
      <c r="B77" s="14"/>
      <c r="C77" s="22"/>
      <c r="D77" s="77"/>
      <c r="E77" s="35"/>
      <c r="F77" s="22"/>
      <c r="G77" s="22"/>
      <c r="H77" s="22"/>
      <c r="I77" s="22"/>
      <c r="J77" s="22"/>
      <c r="K77" s="30"/>
      <c r="L77" s="72"/>
      <c r="M77" s="72"/>
      <c r="N77" s="72"/>
      <c r="O77" s="56"/>
      <c r="P77" s="56"/>
      <c r="Q77" s="56"/>
      <c r="R77" s="14"/>
      <c r="S77" s="76"/>
      <c r="T77" s="76"/>
      <c r="U77" s="76"/>
      <c r="V77" s="76"/>
      <c r="W77" s="76"/>
      <c r="X77" s="76"/>
      <c r="Y77" s="76"/>
      <c r="Z77" s="76"/>
      <c r="AA77" s="76"/>
      <c r="AB77" s="14"/>
      <c r="AC77" s="14"/>
      <c r="AD77" s="14"/>
    </row>
    <row r="78" s="16" customFormat="1" ht="16.5" spans="1:30">
      <c r="A78" s="14"/>
      <c r="B78" s="14"/>
      <c r="C78" s="22"/>
      <c r="D78" s="30"/>
      <c r="E78" s="35"/>
      <c r="F78" s="22"/>
      <c r="G78" s="22"/>
      <c r="H78" s="22"/>
      <c r="I78" s="22"/>
      <c r="J78" s="22"/>
      <c r="K78" s="30"/>
      <c r="L78" s="79" t="s">
        <v>328</v>
      </c>
      <c r="M78" s="79"/>
      <c r="N78" s="79"/>
      <c r="O78" s="56"/>
      <c r="P78" s="56"/>
      <c r="Q78" s="56"/>
      <c r="R78" s="14"/>
      <c r="S78" s="76"/>
      <c r="T78" s="76"/>
      <c r="U78" s="76"/>
      <c r="V78" s="76"/>
      <c r="W78" s="76"/>
      <c r="X78" s="76"/>
      <c r="Y78" s="76"/>
      <c r="Z78" s="76"/>
      <c r="AA78" s="76"/>
      <c r="AB78" s="14"/>
      <c r="AC78" s="14"/>
      <c r="AD78" s="14"/>
    </row>
    <row r="79" s="16" customFormat="1" ht="16.5" spans="1:30">
      <c r="A79" s="14"/>
      <c r="B79" s="14"/>
      <c r="C79" s="22"/>
      <c r="D79" s="30"/>
      <c r="E79" s="35"/>
      <c r="F79" s="22"/>
      <c r="G79" s="22"/>
      <c r="H79" s="22"/>
      <c r="I79" s="22"/>
      <c r="J79" s="22"/>
      <c r="K79" s="30"/>
      <c r="L79" s="79"/>
      <c r="M79" s="79"/>
      <c r="N79" s="79"/>
      <c r="O79" s="56"/>
      <c r="P79" s="56"/>
      <c r="Q79" s="56"/>
      <c r="R79" s="14"/>
      <c r="S79" s="76"/>
      <c r="T79" s="76"/>
      <c r="U79" s="76"/>
      <c r="V79" s="76"/>
      <c r="W79" s="76"/>
      <c r="X79" s="76"/>
      <c r="Y79" s="76"/>
      <c r="Z79" s="76"/>
      <c r="AA79" s="76"/>
      <c r="AB79" s="14"/>
      <c r="AC79" s="14"/>
      <c r="AD79" s="14"/>
    </row>
    <row r="80" s="16" customFormat="1" ht="16.5" spans="1:30">
      <c r="A80" s="14"/>
      <c r="B80" s="14"/>
      <c r="C80" s="22"/>
      <c r="D80" s="30"/>
      <c r="E80" s="35"/>
      <c r="F80" s="22"/>
      <c r="G80" s="22"/>
      <c r="H80" s="22"/>
      <c r="I80" s="22"/>
      <c r="J80" s="22"/>
      <c r="K80" s="30"/>
      <c r="L80" s="79"/>
      <c r="M80" s="79"/>
      <c r="N80" s="79"/>
      <c r="O80" s="56"/>
      <c r="P80" s="56"/>
      <c r="Q80" s="56"/>
      <c r="R80" s="14"/>
      <c r="S80" s="76"/>
      <c r="T80" s="76"/>
      <c r="U80" s="76"/>
      <c r="V80" s="76"/>
      <c r="W80" s="76"/>
      <c r="X80" s="76"/>
      <c r="Y80" s="76"/>
      <c r="Z80" s="76"/>
      <c r="AA80" s="76"/>
      <c r="AB80" s="14"/>
      <c r="AC80" s="14"/>
      <c r="AD80" s="14"/>
    </row>
    <row r="81" s="16" customFormat="1" ht="16.5" spans="1:30">
      <c r="A81" s="14"/>
      <c r="B81" s="14"/>
      <c r="C81" s="22"/>
      <c r="D81" s="30"/>
      <c r="E81" s="35"/>
      <c r="F81" s="22"/>
      <c r="G81" s="22"/>
      <c r="H81" s="22"/>
      <c r="I81" s="22"/>
      <c r="J81" s="22"/>
      <c r="K81" s="30"/>
      <c r="L81" s="79"/>
      <c r="M81" s="79"/>
      <c r="N81" s="79"/>
      <c r="O81" s="56"/>
      <c r="P81" s="56"/>
      <c r="Q81" s="56"/>
      <c r="R81" s="14"/>
      <c r="S81" s="76"/>
      <c r="T81" s="76"/>
      <c r="U81" s="76"/>
      <c r="V81" s="76"/>
      <c r="W81" s="76"/>
      <c r="X81" s="76"/>
      <c r="Y81" s="76"/>
      <c r="Z81" s="76"/>
      <c r="AA81" s="76"/>
      <c r="AB81" s="14"/>
      <c r="AC81" s="14"/>
      <c r="AD81" s="14"/>
    </row>
    <row r="82" s="16" customFormat="1" ht="16.5" spans="1:30">
      <c r="A82" s="14"/>
      <c r="B82" s="14"/>
      <c r="C82" s="22"/>
      <c r="D82" s="30"/>
      <c r="E82" s="35"/>
      <c r="F82" s="22"/>
      <c r="G82" s="22"/>
      <c r="H82" s="22"/>
      <c r="I82" s="22"/>
      <c r="J82" s="22"/>
      <c r="K82" s="30"/>
      <c r="L82" s="79"/>
      <c r="M82" s="79"/>
      <c r="N82" s="79"/>
      <c r="O82" s="56"/>
      <c r="P82" s="56"/>
      <c r="Q82" s="56"/>
      <c r="R82" s="14"/>
      <c r="S82" s="76"/>
      <c r="T82" s="76"/>
      <c r="U82" s="76"/>
      <c r="V82" s="76"/>
      <c r="W82" s="76"/>
      <c r="X82" s="76"/>
      <c r="Y82" s="76"/>
      <c r="Z82" s="76"/>
      <c r="AA82" s="76"/>
      <c r="AB82" s="14"/>
      <c r="AC82" s="14"/>
      <c r="AD82" s="14"/>
    </row>
    <row r="83" s="16" customFormat="1" ht="16.5" spans="1:30">
      <c r="A83" s="14"/>
      <c r="B83" s="14"/>
      <c r="C83" s="22"/>
      <c r="D83" s="30"/>
      <c r="E83" s="35"/>
      <c r="F83" s="22"/>
      <c r="G83" s="22"/>
      <c r="H83" s="22"/>
      <c r="I83" s="22"/>
      <c r="J83" s="22"/>
      <c r="K83" s="30"/>
      <c r="L83" s="79"/>
      <c r="M83" s="79"/>
      <c r="N83" s="79"/>
      <c r="O83" s="56"/>
      <c r="P83" s="56"/>
      <c r="Q83" s="56"/>
      <c r="R83" s="14"/>
      <c r="S83" s="76"/>
      <c r="T83" s="76"/>
      <c r="U83" s="76"/>
      <c r="V83" s="76"/>
      <c r="W83" s="76"/>
      <c r="X83" s="76"/>
      <c r="Y83" s="76"/>
      <c r="Z83" s="76"/>
      <c r="AA83" s="76"/>
      <c r="AB83" s="14"/>
      <c r="AC83" s="14"/>
      <c r="AD83" s="14"/>
    </row>
    <row r="84" s="16" customFormat="1" ht="16.5" spans="1:30">
      <c r="A84" s="14"/>
      <c r="B84" s="14"/>
      <c r="C84" s="22"/>
      <c r="D84" s="30"/>
      <c r="E84" s="35"/>
      <c r="F84" s="22"/>
      <c r="G84" s="22"/>
      <c r="H84" s="22"/>
      <c r="I84" s="22"/>
      <c r="J84" s="22"/>
      <c r="K84" s="30"/>
      <c r="L84" s="79"/>
      <c r="M84" s="79"/>
      <c r="N84" s="79"/>
      <c r="O84" s="56"/>
      <c r="P84" s="56"/>
      <c r="Q84" s="56"/>
      <c r="R84" s="14"/>
      <c r="S84" s="76"/>
      <c r="T84" s="76"/>
      <c r="U84" s="76"/>
      <c r="V84" s="76"/>
      <c r="W84" s="76"/>
      <c r="X84" s="76"/>
      <c r="Y84" s="76"/>
      <c r="Z84" s="76"/>
      <c r="AA84" s="76"/>
      <c r="AB84" s="14"/>
      <c r="AC84" s="14"/>
      <c r="AD84" s="14"/>
    </row>
    <row r="85" s="16" customFormat="1" ht="16.5" spans="1:30">
      <c r="A85" s="14"/>
      <c r="B85" s="14"/>
      <c r="C85" s="22"/>
      <c r="D85" s="30"/>
      <c r="E85" s="35"/>
      <c r="F85" s="22"/>
      <c r="G85" s="22"/>
      <c r="H85" s="22"/>
      <c r="I85" s="22"/>
      <c r="J85" s="22"/>
      <c r="K85" s="30"/>
      <c r="L85" s="79"/>
      <c r="M85" s="79"/>
      <c r="N85" s="79"/>
      <c r="O85" s="56"/>
      <c r="P85" s="56"/>
      <c r="Q85" s="56"/>
      <c r="R85" s="14"/>
      <c r="S85" s="76"/>
      <c r="T85" s="76"/>
      <c r="U85" s="76"/>
      <c r="V85" s="76"/>
      <c r="W85" s="76"/>
      <c r="X85" s="76"/>
      <c r="Y85" s="76"/>
      <c r="Z85" s="76"/>
      <c r="AA85" s="76"/>
      <c r="AB85" s="14"/>
      <c r="AC85" s="14"/>
      <c r="AD85" s="14"/>
    </row>
    <row r="86" s="16" customFormat="1" ht="16.5" spans="1:30">
      <c r="A86" s="14"/>
      <c r="B86" s="14"/>
      <c r="C86" s="22"/>
      <c r="D86" s="30"/>
      <c r="E86" s="35"/>
      <c r="F86" s="22"/>
      <c r="G86" s="22"/>
      <c r="H86" s="22"/>
      <c r="I86" s="22"/>
      <c r="J86" s="22"/>
      <c r="K86" s="30"/>
      <c r="L86" s="79"/>
      <c r="M86" s="79"/>
      <c r="N86" s="79"/>
      <c r="O86" s="56"/>
      <c r="P86" s="56"/>
      <c r="Q86" s="56"/>
      <c r="R86" s="14"/>
      <c r="S86" s="76"/>
      <c r="T86" s="76"/>
      <c r="U86" s="76"/>
      <c r="V86" s="76"/>
      <c r="W86" s="76"/>
      <c r="X86" s="76"/>
      <c r="Y86" s="76"/>
      <c r="Z86" s="76"/>
      <c r="AA86" s="76"/>
      <c r="AB86" s="14"/>
      <c r="AC86" s="14"/>
      <c r="AD86" s="14"/>
    </row>
    <row r="87" s="16" customFormat="1" ht="16.5" spans="1:30">
      <c r="A87" s="14"/>
      <c r="B87" s="14"/>
      <c r="C87" s="22"/>
      <c r="D87" s="30"/>
      <c r="E87" s="35"/>
      <c r="F87" s="22"/>
      <c r="G87" s="22"/>
      <c r="H87" s="22"/>
      <c r="I87" s="22"/>
      <c r="J87" s="22"/>
      <c r="K87" s="30"/>
      <c r="L87" s="79"/>
      <c r="M87" s="79"/>
      <c r="N87" s="79"/>
      <c r="O87" s="56"/>
      <c r="P87" s="56"/>
      <c r="Q87" s="56"/>
      <c r="R87" s="14"/>
      <c r="S87" s="76"/>
      <c r="T87" s="76"/>
      <c r="U87" s="76"/>
      <c r="V87" s="76"/>
      <c r="W87" s="76"/>
      <c r="X87" s="76"/>
      <c r="Y87" s="76"/>
      <c r="Z87" s="76"/>
      <c r="AA87" s="76"/>
      <c r="AB87" s="14"/>
      <c r="AC87" s="14"/>
      <c r="AD87" s="14"/>
    </row>
    <row r="88" s="16" customFormat="1" ht="16.5" spans="1:30">
      <c r="A88" s="14"/>
      <c r="B88" s="14"/>
      <c r="C88" s="22"/>
      <c r="D88" s="30"/>
      <c r="E88" s="35"/>
      <c r="F88" s="22"/>
      <c r="G88" s="22"/>
      <c r="H88" s="22"/>
      <c r="I88" s="22"/>
      <c r="J88" s="22"/>
      <c r="K88" s="30"/>
      <c r="L88" s="79"/>
      <c r="M88" s="79"/>
      <c r="N88" s="79"/>
      <c r="O88" s="56"/>
      <c r="P88" s="56"/>
      <c r="Q88" s="56"/>
      <c r="R88" s="14"/>
      <c r="S88" s="76"/>
      <c r="T88" s="76"/>
      <c r="U88" s="76"/>
      <c r="V88" s="76"/>
      <c r="W88" s="76"/>
      <c r="X88" s="76"/>
      <c r="Y88" s="76"/>
      <c r="Z88" s="76"/>
      <c r="AA88" s="76"/>
      <c r="AB88" s="14"/>
      <c r="AC88" s="14"/>
      <c r="AD88" s="14"/>
    </row>
    <row r="89" s="16" customFormat="1" ht="16.5" spans="1:30">
      <c r="A89" s="14"/>
      <c r="B89" s="14"/>
      <c r="C89" s="22"/>
      <c r="D89" s="30"/>
      <c r="E89" s="35"/>
      <c r="F89" s="22"/>
      <c r="G89" s="22"/>
      <c r="H89" s="22"/>
      <c r="I89" s="22"/>
      <c r="J89" s="22"/>
      <c r="K89" s="30"/>
      <c r="L89" s="79"/>
      <c r="M89" s="79"/>
      <c r="N89" s="79"/>
      <c r="O89" s="56"/>
      <c r="P89" s="56"/>
      <c r="Q89" s="56"/>
      <c r="R89" s="14"/>
      <c r="S89" s="76"/>
      <c r="T89" s="76"/>
      <c r="U89" s="76"/>
      <c r="V89" s="76"/>
      <c r="W89" s="76"/>
      <c r="X89" s="76"/>
      <c r="Y89" s="76"/>
      <c r="Z89" s="76"/>
      <c r="AA89" s="76"/>
      <c r="AB89" s="14"/>
      <c r="AC89" s="14"/>
      <c r="AD89" s="14"/>
    </row>
    <row r="90" s="16" customFormat="1" ht="16.5" spans="1:30">
      <c r="A90" s="14"/>
      <c r="B90" s="14"/>
      <c r="C90" s="22"/>
      <c r="D90" s="30"/>
      <c r="E90" s="35"/>
      <c r="F90" s="22"/>
      <c r="G90" s="22"/>
      <c r="H90" s="22"/>
      <c r="I90" s="22"/>
      <c r="J90" s="22"/>
      <c r="K90" s="30"/>
      <c r="L90" s="79"/>
      <c r="M90" s="79"/>
      <c r="N90" s="79"/>
      <c r="O90" s="56"/>
      <c r="P90" s="56"/>
      <c r="Q90" s="56"/>
      <c r="R90" s="14"/>
      <c r="S90" s="76"/>
      <c r="T90" s="76"/>
      <c r="U90" s="76"/>
      <c r="V90" s="76"/>
      <c r="W90" s="76"/>
      <c r="X90" s="76"/>
      <c r="Y90" s="76"/>
      <c r="Z90" s="76"/>
      <c r="AA90" s="76"/>
      <c r="AB90" s="14"/>
      <c r="AC90" s="14"/>
      <c r="AD90" s="14"/>
    </row>
    <row r="91" s="16" customFormat="1" ht="16.5" spans="1:30">
      <c r="A91" s="14"/>
      <c r="B91" s="14"/>
      <c r="C91" s="22"/>
      <c r="D91" s="30"/>
      <c r="E91" s="35"/>
      <c r="F91" s="22"/>
      <c r="G91" s="22"/>
      <c r="H91" s="22"/>
      <c r="I91" s="22"/>
      <c r="J91" s="22"/>
      <c r="K91" s="30"/>
      <c r="L91" s="79"/>
      <c r="M91" s="79"/>
      <c r="N91" s="79"/>
      <c r="O91" s="56"/>
      <c r="P91" s="56"/>
      <c r="Q91" s="56"/>
      <c r="R91" s="14"/>
      <c r="S91" s="76"/>
      <c r="T91" s="76"/>
      <c r="U91" s="76"/>
      <c r="V91" s="76"/>
      <c r="W91" s="76"/>
      <c r="X91" s="76"/>
      <c r="Y91" s="76"/>
      <c r="Z91" s="76"/>
      <c r="AA91" s="76"/>
      <c r="AB91" s="14"/>
      <c r="AC91" s="14"/>
      <c r="AD91" s="14"/>
    </row>
    <row r="92" s="16" customFormat="1" ht="16.5" spans="1:30">
      <c r="A92" s="14"/>
      <c r="B92" s="14"/>
      <c r="C92" s="22"/>
      <c r="D92" s="30"/>
      <c r="E92" s="35"/>
      <c r="F92" s="22"/>
      <c r="G92" s="22"/>
      <c r="H92" s="22"/>
      <c r="I92" s="22"/>
      <c r="J92" s="22"/>
      <c r="K92" s="30"/>
      <c r="L92" s="79"/>
      <c r="M92" s="79"/>
      <c r="N92" s="79"/>
      <c r="O92" s="56"/>
      <c r="P92" s="56"/>
      <c r="Q92" s="56"/>
      <c r="R92" s="14"/>
      <c r="S92" s="76"/>
      <c r="T92" s="76"/>
      <c r="U92" s="76"/>
      <c r="V92" s="76"/>
      <c r="W92" s="76"/>
      <c r="X92" s="76"/>
      <c r="Y92" s="76"/>
      <c r="Z92" s="76"/>
      <c r="AA92" s="76"/>
      <c r="AB92" s="14"/>
      <c r="AC92" s="14"/>
      <c r="AD92" s="14"/>
    </row>
    <row r="93" s="17" customFormat="1" ht="16.5" spans="1:30">
      <c r="A93" s="14"/>
      <c r="B93" s="14"/>
      <c r="C93" s="22"/>
      <c r="D93" s="30"/>
      <c r="E93" s="35"/>
      <c r="F93" s="22"/>
      <c r="G93" s="22"/>
      <c r="H93" s="22"/>
      <c r="I93" s="22"/>
      <c r="J93" s="22"/>
      <c r="K93" s="30"/>
      <c r="L93" s="79"/>
      <c r="M93" s="79"/>
      <c r="N93" s="79"/>
      <c r="O93" s="56"/>
      <c r="P93" s="56"/>
      <c r="Q93" s="56"/>
      <c r="R93" s="14"/>
      <c r="S93" s="76"/>
      <c r="T93" s="76"/>
      <c r="U93" s="76"/>
      <c r="V93" s="76"/>
      <c r="W93" s="76"/>
      <c r="X93" s="76"/>
      <c r="Y93" s="76"/>
      <c r="Z93" s="76"/>
      <c r="AA93" s="76"/>
      <c r="AB93" s="14"/>
      <c r="AC93" s="14"/>
      <c r="AD93" s="14"/>
    </row>
    <row r="94" s="16" customFormat="1" ht="16.5" spans="1:30">
      <c r="A94" s="14"/>
      <c r="B94" s="14"/>
      <c r="C94" s="22"/>
      <c r="D94" s="30"/>
      <c r="E94" s="35"/>
      <c r="F94" s="22"/>
      <c r="G94" s="22"/>
      <c r="H94" s="22"/>
      <c r="I94" s="22"/>
      <c r="J94" s="22"/>
      <c r="K94" s="30"/>
      <c r="L94" s="79"/>
      <c r="M94" s="79"/>
      <c r="N94" s="79"/>
      <c r="O94" s="56"/>
      <c r="P94" s="56"/>
      <c r="Q94" s="56"/>
      <c r="R94" s="14"/>
      <c r="S94" s="76"/>
      <c r="T94" s="76"/>
      <c r="U94" s="76"/>
      <c r="V94" s="76"/>
      <c r="W94" s="76"/>
      <c r="X94" s="76"/>
      <c r="Y94" s="76"/>
      <c r="Z94" s="76"/>
      <c r="AA94" s="76"/>
      <c r="AB94" s="14"/>
      <c r="AC94" s="14"/>
      <c r="AD94" s="14"/>
    </row>
    <row r="95" s="16" customFormat="1" ht="16.5" spans="1:30">
      <c r="A95" s="14"/>
      <c r="B95" s="14"/>
      <c r="C95" s="22"/>
      <c r="D95" s="30"/>
      <c r="E95" s="35"/>
      <c r="F95" s="22"/>
      <c r="G95" s="22"/>
      <c r="H95" s="22"/>
      <c r="I95" s="22"/>
      <c r="J95" s="22"/>
      <c r="K95" s="30"/>
      <c r="L95" s="79"/>
      <c r="M95" s="79"/>
      <c r="N95" s="79"/>
      <c r="O95" s="56"/>
      <c r="P95" s="56"/>
      <c r="Q95" s="56"/>
      <c r="R95" s="14"/>
      <c r="S95" s="76"/>
      <c r="T95" s="76"/>
      <c r="U95" s="76"/>
      <c r="V95" s="76"/>
      <c r="W95" s="76"/>
      <c r="X95" s="76"/>
      <c r="Y95" s="76"/>
      <c r="Z95" s="76"/>
      <c r="AA95" s="76"/>
      <c r="AB95" s="14"/>
      <c r="AC95" s="14"/>
      <c r="AD95" s="14"/>
    </row>
    <row r="96" s="16" customFormat="1" ht="16.5" spans="1:30">
      <c r="A96" s="14"/>
      <c r="B96" s="14"/>
      <c r="C96" s="22"/>
      <c r="D96" s="30"/>
      <c r="E96" s="35"/>
      <c r="F96" s="22"/>
      <c r="G96" s="22"/>
      <c r="H96" s="22"/>
      <c r="I96" s="22"/>
      <c r="J96" s="22"/>
      <c r="K96" s="30"/>
      <c r="L96" s="79"/>
      <c r="M96" s="79"/>
      <c r="N96" s="79"/>
      <c r="O96" s="56"/>
      <c r="P96" s="56"/>
      <c r="Q96" s="56"/>
      <c r="R96" s="14"/>
      <c r="S96" s="76"/>
      <c r="T96" s="76"/>
      <c r="U96" s="76"/>
      <c r="V96" s="76"/>
      <c r="W96" s="76"/>
      <c r="X96" s="76"/>
      <c r="Y96" s="76"/>
      <c r="Z96" s="76"/>
      <c r="AA96" s="76"/>
      <c r="AB96" s="14"/>
      <c r="AC96" s="14"/>
      <c r="AD96" s="14"/>
    </row>
    <row r="97" s="16" customFormat="1" ht="16.5" spans="1:30">
      <c r="A97" s="14"/>
      <c r="B97" s="14"/>
      <c r="C97" s="22"/>
      <c r="D97" s="30"/>
      <c r="E97" s="35"/>
      <c r="F97" s="22"/>
      <c r="G97" s="22"/>
      <c r="H97" s="22"/>
      <c r="I97" s="22"/>
      <c r="J97" s="22"/>
      <c r="K97" s="30"/>
      <c r="L97" s="79"/>
      <c r="M97" s="79"/>
      <c r="N97" s="79"/>
      <c r="O97" s="56"/>
      <c r="P97" s="56"/>
      <c r="Q97" s="56"/>
      <c r="R97" s="14"/>
      <c r="S97" s="76"/>
      <c r="T97" s="76"/>
      <c r="U97" s="76"/>
      <c r="V97" s="76"/>
      <c r="W97" s="76"/>
      <c r="X97" s="76"/>
      <c r="Y97" s="76"/>
      <c r="Z97" s="76"/>
      <c r="AA97" s="76"/>
      <c r="AB97" s="14"/>
      <c r="AC97" s="14"/>
      <c r="AD97" s="14"/>
    </row>
    <row r="98" s="16" customFormat="1" ht="16.5" spans="1:30">
      <c r="A98" s="14"/>
      <c r="B98" s="14"/>
      <c r="C98" s="22"/>
      <c r="D98" s="30"/>
      <c r="E98" s="35"/>
      <c r="F98" s="22"/>
      <c r="G98" s="22"/>
      <c r="H98" s="22"/>
      <c r="I98" s="22"/>
      <c r="J98" s="22"/>
      <c r="K98" s="30"/>
      <c r="L98" s="79"/>
      <c r="M98" s="79"/>
      <c r="N98" s="79"/>
      <c r="O98" s="56"/>
      <c r="P98" s="56"/>
      <c r="Q98" s="56"/>
      <c r="R98" s="14"/>
      <c r="S98" s="76"/>
      <c r="T98" s="76"/>
      <c r="U98" s="76"/>
      <c r="V98" s="76"/>
      <c r="W98" s="76"/>
      <c r="X98" s="76"/>
      <c r="Y98" s="76"/>
      <c r="Z98" s="76"/>
      <c r="AA98" s="76"/>
      <c r="AB98" s="14"/>
      <c r="AC98" s="14"/>
      <c r="AD98" s="14"/>
    </row>
    <row r="99" s="16" customFormat="1" ht="16.5" spans="1:30">
      <c r="A99" s="14"/>
      <c r="B99" s="14"/>
      <c r="C99" s="22"/>
      <c r="D99" s="30"/>
      <c r="E99" s="35"/>
      <c r="F99" s="22"/>
      <c r="G99" s="22"/>
      <c r="H99" s="22"/>
      <c r="I99" s="22"/>
      <c r="J99" s="22"/>
      <c r="K99" s="30"/>
      <c r="L99" s="79"/>
      <c r="M99" s="79"/>
      <c r="N99" s="79"/>
      <c r="O99" s="56"/>
      <c r="P99" s="56"/>
      <c r="Q99" s="56"/>
      <c r="R99" s="14"/>
      <c r="S99" s="76"/>
      <c r="T99" s="76"/>
      <c r="U99" s="76"/>
      <c r="V99" s="76"/>
      <c r="W99" s="76"/>
      <c r="X99" s="76"/>
      <c r="Y99" s="76"/>
      <c r="Z99" s="76"/>
      <c r="AA99" s="76"/>
      <c r="AB99" s="14"/>
      <c r="AC99" s="14"/>
      <c r="AD99" s="14"/>
    </row>
    <row r="100" s="16" customFormat="1" ht="16.5" spans="1:30">
      <c r="A100" s="14"/>
      <c r="B100" s="14"/>
      <c r="C100" s="22"/>
      <c r="D100" s="30"/>
      <c r="E100" s="35"/>
      <c r="F100" s="22"/>
      <c r="G100" s="22"/>
      <c r="H100" s="22"/>
      <c r="I100" s="22"/>
      <c r="J100" s="22"/>
      <c r="K100" s="30"/>
      <c r="L100" s="79"/>
      <c r="M100" s="79"/>
      <c r="N100" s="79"/>
      <c r="O100" s="56"/>
      <c r="P100" s="56"/>
      <c r="Q100" s="56"/>
      <c r="R100" s="14"/>
      <c r="S100" s="76"/>
      <c r="T100" s="76"/>
      <c r="U100" s="76"/>
      <c r="V100" s="76"/>
      <c r="W100" s="76"/>
      <c r="X100" s="76"/>
      <c r="Y100" s="76"/>
      <c r="Z100" s="76"/>
      <c r="AA100" s="76"/>
      <c r="AB100" s="14"/>
      <c r="AC100" s="14"/>
      <c r="AD100" s="14"/>
    </row>
    <row r="101" s="16" customFormat="1" ht="16.5" spans="1:30">
      <c r="A101" s="14"/>
      <c r="B101" s="14"/>
      <c r="C101" s="22"/>
      <c r="D101" s="30"/>
      <c r="E101" s="35"/>
      <c r="F101" s="22"/>
      <c r="G101" s="22"/>
      <c r="H101" s="22"/>
      <c r="I101" s="22"/>
      <c r="J101" s="22"/>
      <c r="K101" s="30"/>
      <c r="L101" s="79"/>
      <c r="M101" s="79"/>
      <c r="N101" s="79"/>
      <c r="O101" s="56"/>
      <c r="P101" s="56"/>
      <c r="Q101" s="56"/>
      <c r="R101" s="14"/>
      <c r="S101" s="76"/>
      <c r="T101" s="76"/>
      <c r="U101" s="76"/>
      <c r="V101" s="76"/>
      <c r="W101" s="76"/>
      <c r="X101" s="76"/>
      <c r="Y101" s="76"/>
      <c r="Z101" s="76"/>
      <c r="AA101" s="76"/>
      <c r="AB101" s="14"/>
      <c r="AC101" s="14"/>
      <c r="AD101" s="14"/>
    </row>
    <row r="102" s="16" customFormat="1" ht="16.5" spans="1:30">
      <c r="A102" s="14"/>
      <c r="B102" s="14"/>
      <c r="C102" s="22"/>
      <c r="D102" s="30"/>
      <c r="E102" s="35"/>
      <c r="F102" s="22"/>
      <c r="G102" s="22"/>
      <c r="H102" s="22"/>
      <c r="I102" s="22"/>
      <c r="J102" s="22"/>
      <c r="K102" s="30"/>
      <c r="L102" s="79"/>
      <c r="M102" s="79"/>
      <c r="N102" s="79"/>
      <c r="O102" s="56"/>
      <c r="P102" s="56"/>
      <c r="Q102" s="56"/>
      <c r="R102" s="14"/>
      <c r="S102" s="76"/>
      <c r="T102" s="76"/>
      <c r="U102" s="76"/>
      <c r="V102" s="76"/>
      <c r="W102" s="76"/>
      <c r="X102" s="76"/>
      <c r="Y102" s="76"/>
      <c r="Z102" s="76"/>
      <c r="AA102" s="76"/>
      <c r="AB102" s="14"/>
      <c r="AC102" s="14"/>
      <c r="AD102" s="14"/>
    </row>
    <row r="103" s="16" customFormat="1" ht="16.5" spans="1:30">
      <c r="A103" s="14"/>
      <c r="B103" s="14"/>
      <c r="C103" s="22"/>
      <c r="D103" s="30"/>
      <c r="E103" s="35"/>
      <c r="F103" s="22"/>
      <c r="G103" s="22"/>
      <c r="H103" s="22"/>
      <c r="I103" s="22"/>
      <c r="J103" s="22"/>
      <c r="K103" s="30"/>
      <c r="L103" s="79"/>
      <c r="M103" s="79"/>
      <c r="N103" s="79"/>
      <c r="O103" s="56"/>
      <c r="P103" s="56"/>
      <c r="Q103" s="56"/>
      <c r="R103" s="14"/>
      <c r="S103" s="76"/>
      <c r="T103" s="76"/>
      <c r="U103" s="76"/>
      <c r="V103" s="76"/>
      <c r="W103" s="76"/>
      <c r="X103" s="76"/>
      <c r="Y103" s="76"/>
      <c r="Z103" s="76"/>
      <c r="AA103" s="76"/>
      <c r="AB103" s="14"/>
      <c r="AC103" s="14"/>
      <c r="AD103" s="14"/>
    </row>
    <row r="104" s="16" customFormat="1" ht="16.5" spans="1:30">
      <c r="A104" s="14"/>
      <c r="B104" s="14"/>
      <c r="C104" s="22"/>
      <c r="D104" s="30"/>
      <c r="E104" s="35"/>
      <c r="F104" s="22"/>
      <c r="G104" s="22"/>
      <c r="H104" s="22"/>
      <c r="I104" s="22"/>
      <c r="J104" s="22"/>
      <c r="K104" s="30"/>
      <c r="L104" s="79"/>
      <c r="M104" s="79"/>
      <c r="N104" s="79"/>
      <c r="O104" s="56"/>
      <c r="P104" s="56"/>
      <c r="Q104" s="56"/>
      <c r="R104" s="14"/>
      <c r="S104" s="76"/>
      <c r="T104" s="76"/>
      <c r="U104" s="76"/>
      <c r="V104" s="76"/>
      <c r="W104" s="76"/>
      <c r="X104" s="76"/>
      <c r="Y104" s="76"/>
      <c r="Z104" s="76"/>
      <c r="AA104" s="76"/>
      <c r="AB104" s="14"/>
      <c r="AC104" s="14"/>
      <c r="AD104" s="14"/>
    </row>
    <row r="105" s="16" customFormat="1" ht="16.5" spans="1:30">
      <c r="A105" s="14"/>
      <c r="B105" s="14"/>
      <c r="C105" s="22"/>
      <c r="D105" s="30"/>
      <c r="E105" s="42"/>
      <c r="F105" s="27"/>
      <c r="G105" s="27"/>
      <c r="H105" s="27"/>
      <c r="I105" s="27"/>
      <c r="J105" s="27"/>
      <c r="K105" s="33"/>
      <c r="L105" s="79"/>
      <c r="M105" s="79"/>
      <c r="N105" s="79"/>
      <c r="O105" s="56"/>
      <c r="P105" s="56"/>
      <c r="Q105" s="56"/>
      <c r="R105" s="14"/>
      <c r="S105" s="76"/>
      <c r="T105" s="76"/>
      <c r="U105" s="76"/>
      <c r="V105" s="76"/>
      <c r="W105" s="76"/>
      <c r="X105" s="76"/>
      <c r="Y105" s="76"/>
      <c r="Z105" s="76"/>
      <c r="AA105" s="76"/>
      <c r="AB105" s="14"/>
      <c r="AC105" s="14"/>
      <c r="AD105" s="14"/>
    </row>
    <row r="106" s="16" customFormat="1" ht="16.5" spans="1:30">
      <c r="A106" s="14"/>
      <c r="B106" s="14"/>
      <c r="C106" s="22"/>
      <c r="D106" s="24"/>
      <c r="E106" s="43"/>
      <c r="F106" s="43"/>
      <c r="G106" s="43"/>
      <c r="H106" s="43"/>
      <c r="I106" s="43"/>
      <c r="J106" s="43"/>
      <c r="K106" s="35"/>
      <c r="L106" s="48"/>
      <c r="M106" s="49"/>
      <c r="N106" s="50"/>
      <c r="O106" s="56"/>
      <c r="P106" s="56"/>
      <c r="Q106" s="56"/>
      <c r="R106" s="14"/>
      <c r="S106" s="76"/>
      <c r="T106" s="76"/>
      <c r="U106" s="76"/>
      <c r="V106" s="76"/>
      <c r="W106" s="76"/>
      <c r="X106" s="76"/>
      <c r="Y106" s="76"/>
      <c r="Z106" s="76"/>
      <c r="AA106" s="76"/>
      <c r="AB106" s="14"/>
      <c r="AC106" s="14"/>
      <c r="AD106" s="14"/>
    </row>
    <row r="107" s="16" customFormat="1" ht="16.5" spans="1:30">
      <c r="A107" s="14"/>
      <c r="B107" s="14"/>
      <c r="C107" s="22">
        <v>4</v>
      </c>
      <c r="D107" s="24"/>
      <c r="E107" s="25"/>
      <c r="F107" s="26"/>
      <c r="G107" s="25"/>
      <c r="H107" s="26"/>
      <c r="I107" s="26"/>
      <c r="J107" s="26"/>
      <c r="K107" s="31"/>
      <c r="L107" s="48"/>
      <c r="M107" s="49"/>
      <c r="N107" s="50"/>
      <c r="O107" s="80" t="s">
        <v>330</v>
      </c>
      <c r="P107" s="80"/>
      <c r="Q107" s="80"/>
      <c r="R107" s="14"/>
      <c r="S107" s="76"/>
      <c r="T107" s="76"/>
      <c r="U107" s="76"/>
      <c r="V107" s="76"/>
      <c r="W107" s="76"/>
      <c r="X107" s="76"/>
      <c r="Y107" s="76"/>
      <c r="Z107" s="76"/>
      <c r="AA107" s="76"/>
      <c r="AB107" s="14"/>
      <c r="AC107" s="14"/>
      <c r="AD107" s="14"/>
    </row>
    <row r="108" s="16" customFormat="1" ht="16.5" customHeight="1" spans="1:30">
      <c r="A108" s="14"/>
      <c r="B108" s="14"/>
      <c r="C108" s="22"/>
      <c r="D108" s="30"/>
      <c r="E108" s="22" t="str">
        <f>_xlfn.DISPIMG("ID_6F9BE44A369C4051881E06B7092DD9A0",1)</f>
        <v>=DISPIMG("ID_6F9BE44A369C4051881E06B7092DD9A0",1)</v>
      </c>
      <c r="F108" s="22"/>
      <c r="G108" s="22"/>
      <c r="H108" s="22"/>
      <c r="I108" s="22"/>
      <c r="J108" s="22"/>
      <c r="K108" s="30"/>
      <c r="L108" s="47" t="s">
        <v>331</v>
      </c>
      <c r="M108" s="47"/>
      <c r="N108" s="47"/>
      <c r="O108" s="80"/>
      <c r="P108" s="80"/>
      <c r="Q108" s="80"/>
      <c r="R108" s="14"/>
      <c r="S108" s="76"/>
      <c r="T108" s="76"/>
      <c r="U108" s="76"/>
      <c r="V108" s="76"/>
      <c r="W108" s="76"/>
      <c r="X108" s="76"/>
      <c r="Y108" s="76"/>
      <c r="Z108" s="76"/>
      <c r="AA108" s="76"/>
      <c r="AB108" s="14"/>
      <c r="AC108" s="14"/>
      <c r="AD108" s="14"/>
    </row>
    <row r="109" s="16" customFormat="1" ht="16.5" spans="1:30">
      <c r="A109" s="14"/>
      <c r="B109" s="14"/>
      <c r="C109" s="22"/>
      <c r="D109" s="30"/>
      <c r="E109" s="22"/>
      <c r="F109" s="22"/>
      <c r="G109" s="22"/>
      <c r="H109" s="22"/>
      <c r="I109" s="22"/>
      <c r="J109" s="22"/>
      <c r="K109" s="30"/>
      <c r="L109" s="47"/>
      <c r="M109" s="47"/>
      <c r="N109" s="47"/>
      <c r="O109" s="80"/>
      <c r="P109" s="80"/>
      <c r="Q109" s="80"/>
      <c r="R109" s="14"/>
      <c r="S109" s="76"/>
      <c r="T109" s="76"/>
      <c r="U109" s="76"/>
      <c r="V109" s="76"/>
      <c r="W109" s="76"/>
      <c r="X109" s="76"/>
      <c r="Y109" s="76"/>
      <c r="Z109" s="76"/>
      <c r="AA109" s="76"/>
      <c r="AB109" s="14"/>
      <c r="AC109" s="14"/>
      <c r="AD109" s="14"/>
    </row>
    <row r="110" s="16" customFormat="1" ht="16.5" spans="1:30">
      <c r="A110" s="14"/>
      <c r="B110" s="14"/>
      <c r="C110" s="22"/>
      <c r="D110" s="30"/>
      <c r="E110" s="22"/>
      <c r="F110" s="22"/>
      <c r="G110" s="22"/>
      <c r="H110" s="22"/>
      <c r="I110" s="22"/>
      <c r="J110" s="22"/>
      <c r="K110" s="30"/>
      <c r="L110" s="47"/>
      <c r="M110" s="47"/>
      <c r="N110" s="47"/>
      <c r="O110" s="80"/>
      <c r="P110" s="80"/>
      <c r="Q110" s="80"/>
      <c r="R110" s="14"/>
      <c r="S110" s="76"/>
      <c r="T110" s="76"/>
      <c r="U110" s="76"/>
      <c r="V110" s="76"/>
      <c r="W110" s="76"/>
      <c r="X110" s="76"/>
      <c r="Y110" s="76"/>
      <c r="Z110" s="76"/>
      <c r="AA110" s="76"/>
      <c r="AB110" s="14"/>
      <c r="AC110" s="14"/>
      <c r="AD110" s="14"/>
    </row>
    <row r="111" s="16" customFormat="1" ht="16.5" spans="1:30">
      <c r="A111" s="14"/>
      <c r="B111" s="14"/>
      <c r="C111" s="22"/>
      <c r="D111" s="30"/>
      <c r="E111" s="22"/>
      <c r="F111" s="22"/>
      <c r="G111" s="22"/>
      <c r="H111" s="22"/>
      <c r="I111" s="22"/>
      <c r="J111" s="22"/>
      <c r="K111" s="30"/>
      <c r="L111" s="47"/>
      <c r="M111" s="47"/>
      <c r="N111" s="47"/>
      <c r="O111" s="80"/>
      <c r="P111" s="80"/>
      <c r="Q111" s="80"/>
      <c r="R111" s="14"/>
      <c r="S111" s="76"/>
      <c r="T111" s="76"/>
      <c r="U111" s="76"/>
      <c r="V111" s="76"/>
      <c r="W111" s="76"/>
      <c r="X111" s="76"/>
      <c r="Y111" s="76"/>
      <c r="Z111" s="76"/>
      <c r="AA111" s="76"/>
      <c r="AB111" s="14"/>
      <c r="AC111" s="14"/>
      <c r="AD111" s="14"/>
    </row>
    <row r="112" s="16" customFormat="1" ht="16.5" spans="1:30">
      <c r="A112" s="14"/>
      <c r="B112" s="14"/>
      <c r="C112" s="22"/>
      <c r="D112" s="30"/>
      <c r="E112" s="22"/>
      <c r="F112" s="22"/>
      <c r="G112" s="22"/>
      <c r="H112" s="22"/>
      <c r="I112" s="22"/>
      <c r="J112" s="22"/>
      <c r="K112" s="30"/>
      <c r="L112" s="47"/>
      <c r="M112" s="47"/>
      <c r="N112" s="47"/>
      <c r="O112" s="80"/>
      <c r="P112" s="80"/>
      <c r="Q112" s="80"/>
      <c r="R112" s="14"/>
      <c r="S112" s="76"/>
      <c r="T112" s="76"/>
      <c r="U112" s="76"/>
      <c r="V112" s="76"/>
      <c r="W112" s="76"/>
      <c r="X112" s="76"/>
      <c r="Y112" s="76"/>
      <c r="Z112" s="76"/>
      <c r="AA112" s="76"/>
      <c r="AB112" s="14"/>
      <c r="AC112" s="14"/>
      <c r="AD112" s="14"/>
    </row>
    <row r="113" s="16" customFormat="1" ht="16.5" spans="1:30">
      <c r="A113" s="14"/>
      <c r="B113" s="14"/>
      <c r="C113" s="22"/>
      <c r="D113" s="30"/>
      <c r="E113" s="22"/>
      <c r="F113" s="22"/>
      <c r="G113" s="22"/>
      <c r="H113" s="22"/>
      <c r="I113" s="22"/>
      <c r="J113" s="22"/>
      <c r="K113" s="30"/>
      <c r="L113" s="72" t="s">
        <v>332</v>
      </c>
      <c r="M113" s="72"/>
      <c r="N113" s="72"/>
      <c r="O113" s="80"/>
      <c r="P113" s="80"/>
      <c r="Q113" s="80"/>
      <c r="R113" s="14"/>
      <c r="S113" s="76"/>
      <c r="T113" s="76"/>
      <c r="U113" s="76"/>
      <c r="V113" s="76"/>
      <c r="W113" s="76"/>
      <c r="X113" s="76"/>
      <c r="Y113" s="76"/>
      <c r="Z113" s="76"/>
      <c r="AA113" s="76"/>
      <c r="AB113" s="14"/>
      <c r="AC113" s="14"/>
      <c r="AD113" s="14"/>
    </row>
    <row r="114" s="16" customFormat="1" ht="16.5" spans="1:30">
      <c r="A114" s="14"/>
      <c r="B114" s="14"/>
      <c r="C114" s="22"/>
      <c r="D114" s="30"/>
      <c r="E114" s="22"/>
      <c r="F114" s="22"/>
      <c r="G114" s="22"/>
      <c r="H114" s="22"/>
      <c r="I114" s="22"/>
      <c r="J114" s="22"/>
      <c r="K114" s="30"/>
      <c r="L114" s="72"/>
      <c r="M114" s="72"/>
      <c r="N114" s="72"/>
      <c r="O114" s="80"/>
      <c r="P114" s="80"/>
      <c r="Q114" s="80"/>
      <c r="R114" s="14"/>
      <c r="S114" s="76"/>
      <c r="T114" s="76"/>
      <c r="U114" s="76"/>
      <c r="V114" s="76"/>
      <c r="W114" s="76"/>
      <c r="X114" s="76"/>
      <c r="Y114" s="76"/>
      <c r="Z114" s="76"/>
      <c r="AA114" s="76"/>
      <c r="AB114" s="14"/>
      <c r="AC114" s="14"/>
      <c r="AD114" s="14"/>
    </row>
    <row r="115" s="16" customFormat="1" ht="16.5" spans="1:30">
      <c r="A115" s="14"/>
      <c r="B115" s="14"/>
      <c r="C115" s="22"/>
      <c r="D115" s="30"/>
      <c r="E115" s="22"/>
      <c r="F115" s="22"/>
      <c r="G115" s="22"/>
      <c r="H115" s="22"/>
      <c r="I115" s="22"/>
      <c r="J115" s="22"/>
      <c r="K115" s="30"/>
      <c r="L115" s="72"/>
      <c r="M115" s="72"/>
      <c r="N115" s="72"/>
      <c r="O115" s="80"/>
      <c r="P115" s="80"/>
      <c r="Q115" s="80"/>
      <c r="R115" s="14"/>
      <c r="S115" s="76"/>
      <c r="T115" s="76"/>
      <c r="U115" s="76"/>
      <c r="V115" s="76"/>
      <c r="W115" s="76"/>
      <c r="X115" s="76"/>
      <c r="Y115" s="76"/>
      <c r="Z115" s="76"/>
      <c r="AA115" s="76"/>
      <c r="AB115" s="14"/>
      <c r="AC115" s="14"/>
      <c r="AD115" s="14"/>
    </row>
    <row r="116" s="16" customFormat="1" ht="16.5" spans="1:30">
      <c r="A116" s="14"/>
      <c r="B116" s="14"/>
      <c r="C116" s="22"/>
      <c r="D116" s="30"/>
      <c r="E116" s="22"/>
      <c r="F116" s="22"/>
      <c r="G116" s="22"/>
      <c r="H116" s="22"/>
      <c r="I116" s="22"/>
      <c r="J116" s="22"/>
      <c r="K116" s="30"/>
      <c r="L116" s="47" t="s">
        <v>331</v>
      </c>
      <c r="M116" s="47"/>
      <c r="N116" s="47"/>
      <c r="O116" s="80"/>
      <c r="P116" s="80"/>
      <c r="Q116" s="80"/>
      <c r="R116" s="14"/>
      <c r="S116" s="76"/>
      <c r="T116" s="76"/>
      <c r="U116" s="76"/>
      <c r="V116" s="76"/>
      <c r="W116" s="76"/>
      <c r="X116" s="76"/>
      <c r="Y116" s="76"/>
      <c r="Z116" s="76"/>
      <c r="AA116" s="76"/>
      <c r="AB116" s="14"/>
      <c r="AC116" s="14"/>
      <c r="AD116" s="14"/>
    </row>
    <row r="117" s="16" customFormat="1" ht="16.5" spans="1:30">
      <c r="A117" s="14"/>
      <c r="B117" s="14"/>
      <c r="C117" s="22"/>
      <c r="D117" s="30"/>
      <c r="E117" s="22"/>
      <c r="F117" s="22"/>
      <c r="G117" s="22"/>
      <c r="H117" s="22"/>
      <c r="I117" s="22"/>
      <c r="J117" s="22"/>
      <c r="K117" s="30"/>
      <c r="L117" s="47"/>
      <c r="M117" s="47"/>
      <c r="N117" s="47"/>
      <c r="O117" s="80"/>
      <c r="P117" s="80"/>
      <c r="Q117" s="80"/>
      <c r="R117" s="14"/>
      <c r="S117" s="76"/>
      <c r="T117" s="76"/>
      <c r="U117" s="76"/>
      <c r="V117" s="76"/>
      <c r="W117" s="76"/>
      <c r="X117" s="76"/>
      <c r="Y117" s="76"/>
      <c r="Z117" s="76"/>
      <c r="AA117" s="76"/>
      <c r="AB117" s="14"/>
      <c r="AC117" s="14"/>
      <c r="AD117" s="14"/>
    </row>
    <row r="118" s="16" customFormat="1" ht="16.5" spans="1:30">
      <c r="A118" s="14"/>
      <c r="B118" s="14"/>
      <c r="C118" s="22"/>
      <c r="D118" s="30"/>
      <c r="E118" s="22"/>
      <c r="F118" s="22"/>
      <c r="G118" s="22"/>
      <c r="H118" s="22"/>
      <c r="I118" s="22"/>
      <c r="J118" s="22"/>
      <c r="K118" s="30"/>
      <c r="L118" s="47"/>
      <c r="M118" s="47"/>
      <c r="N118" s="47"/>
      <c r="O118" s="80"/>
      <c r="P118" s="80"/>
      <c r="Q118" s="80"/>
      <c r="R118" s="14"/>
      <c r="S118" s="76"/>
      <c r="T118" s="76"/>
      <c r="U118" s="76"/>
      <c r="V118" s="76"/>
      <c r="W118" s="76"/>
      <c r="X118" s="76"/>
      <c r="Y118" s="76"/>
      <c r="Z118" s="76"/>
      <c r="AA118" s="76"/>
      <c r="AB118" s="14"/>
      <c r="AC118" s="14"/>
      <c r="AD118" s="14"/>
    </row>
    <row r="119" s="16" customFormat="1" ht="16.5" spans="1:30">
      <c r="A119" s="14"/>
      <c r="B119" s="14"/>
      <c r="C119" s="22"/>
      <c r="D119" s="30"/>
      <c r="E119" s="22"/>
      <c r="F119" s="22"/>
      <c r="G119" s="22"/>
      <c r="H119" s="22"/>
      <c r="I119" s="22"/>
      <c r="J119" s="22"/>
      <c r="K119" s="30"/>
      <c r="L119" s="47"/>
      <c r="M119" s="47"/>
      <c r="N119" s="47"/>
      <c r="O119" s="80"/>
      <c r="P119" s="80"/>
      <c r="Q119" s="80"/>
      <c r="R119" s="14"/>
      <c r="S119" s="76"/>
      <c r="T119" s="76"/>
      <c r="U119" s="76"/>
      <c r="V119" s="76"/>
      <c r="W119" s="76"/>
      <c r="X119" s="76"/>
      <c r="Y119" s="76"/>
      <c r="Z119" s="76"/>
      <c r="AA119" s="76"/>
      <c r="AB119" s="14"/>
      <c r="AC119" s="14"/>
      <c r="AD119" s="14"/>
    </row>
    <row r="120" s="16" customFormat="1" ht="16.5" spans="1:30">
      <c r="A120" s="14"/>
      <c r="B120" s="14"/>
      <c r="C120" s="22"/>
      <c r="D120" s="30"/>
      <c r="E120" s="22"/>
      <c r="F120" s="22"/>
      <c r="G120" s="22"/>
      <c r="H120" s="22"/>
      <c r="I120" s="22"/>
      <c r="J120" s="22"/>
      <c r="K120" s="30"/>
      <c r="L120" s="72" t="s">
        <v>86</v>
      </c>
      <c r="M120" s="72"/>
      <c r="N120" s="72"/>
      <c r="O120" s="80"/>
      <c r="P120" s="80"/>
      <c r="Q120" s="80"/>
      <c r="R120" s="14"/>
      <c r="S120" s="76"/>
      <c r="T120" s="76"/>
      <c r="U120" s="76"/>
      <c r="V120" s="76"/>
      <c r="W120" s="76"/>
      <c r="X120" s="76"/>
      <c r="Y120" s="76"/>
      <c r="Z120" s="76"/>
      <c r="AA120" s="76"/>
      <c r="AB120" s="14"/>
      <c r="AC120" s="14"/>
      <c r="AD120" s="14"/>
    </row>
    <row r="121" s="16" customFormat="1" ht="16.5" spans="1:30">
      <c r="A121" s="14"/>
      <c r="B121" s="14"/>
      <c r="C121" s="22"/>
      <c r="D121" s="30"/>
      <c r="E121" s="22"/>
      <c r="F121" s="22"/>
      <c r="G121" s="22"/>
      <c r="H121" s="22"/>
      <c r="I121" s="22"/>
      <c r="J121" s="22"/>
      <c r="K121" s="30"/>
      <c r="L121" s="72"/>
      <c r="M121" s="72"/>
      <c r="N121" s="72"/>
      <c r="O121" s="80"/>
      <c r="P121" s="80"/>
      <c r="Q121" s="80"/>
      <c r="R121" s="14"/>
      <c r="S121" s="76"/>
      <c r="T121" s="76"/>
      <c r="U121" s="76"/>
      <c r="V121" s="76"/>
      <c r="W121" s="76"/>
      <c r="X121" s="76"/>
      <c r="Y121" s="76"/>
      <c r="Z121" s="76"/>
      <c r="AA121" s="76"/>
      <c r="AB121" s="14"/>
      <c r="AC121" s="14"/>
      <c r="AD121" s="14"/>
    </row>
    <row r="122" s="16" customFormat="1" ht="16.5" spans="1:30">
      <c r="A122" s="14"/>
      <c r="B122" s="14"/>
      <c r="C122" s="22"/>
      <c r="D122" s="30"/>
      <c r="E122" s="22"/>
      <c r="F122" s="22"/>
      <c r="G122" s="22"/>
      <c r="H122" s="22"/>
      <c r="I122" s="22"/>
      <c r="J122" s="22"/>
      <c r="K122" s="30"/>
      <c r="L122" s="72"/>
      <c r="M122" s="72"/>
      <c r="N122" s="72"/>
      <c r="O122" s="80"/>
      <c r="P122" s="80"/>
      <c r="Q122" s="80"/>
      <c r="R122" s="14"/>
      <c r="S122" s="76"/>
      <c r="T122" s="76"/>
      <c r="U122" s="76"/>
      <c r="V122" s="76"/>
      <c r="W122" s="76"/>
      <c r="X122" s="76"/>
      <c r="Y122" s="76"/>
      <c r="Z122" s="76"/>
      <c r="AA122" s="76"/>
      <c r="AB122" s="14"/>
      <c r="AC122" s="14"/>
      <c r="AD122" s="14"/>
    </row>
    <row r="123" s="16" customFormat="1" ht="16.5" spans="1:30">
      <c r="A123" s="14"/>
      <c r="B123" s="14"/>
      <c r="C123" s="22"/>
      <c r="D123" s="30"/>
      <c r="E123" s="22"/>
      <c r="F123" s="22"/>
      <c r="G123" s="22"/>
      <c r="H123" s="22"/>
      <c r="I123" s="22"/>
      <c r="J123" s="22"/>
      <c r="K123" s="30"/>
      <c r="L123" s="72"/>
      <c r="M123" s="72"/>
      <c r="N123" s="72"/>
      <c r="O123" s="80"/>
      <c r="P123" s="80"/>
      <c r="Q123" s="80"/>
      <c r="R123" s="14"/>
      <c r="S123" s="76"/>
      <c r="T123" s="76"/>
      <c r="U123" s="76"/>
      <c r="V123" s="76"/>
      <c r="W123" s="76"/>
      <c r="X123" s="76"/>
      <c r="Y123" s="76"/>
      <c r="Z123" s="76"/>
      <c r="AA123" s="76"/>
      <c r="AB123" s="14"/>
      <c r="AC123" s="14"/>
      <c r="AD123" s="14"/>
    </row>
    <row r="124" s="16" customFormat="1" ht="16.5" spans="1:30">
      <c r="A124" s="14"/>
      <c r="B124" s="14"/>
      <c r="C124" s="22"/>
      <c r="D124" s="30"/>
      <c r="E124" s="22"/>
      <c r="F124" s="22"/>
      <c r="G124" s="22"/>
      <c r="H124" s="22"/>
      <c r="I124" s="22"/>
      <c r="J124" s="22"/>
      <c r="K124" s="30"/>
      <c r="L124" s="72"/>
      <c r="M124" s="72"/>
      <c r="N124" s="72"/>
      <c r="O124" s="80"/>
      <c r="P124" s="80"/>
      <c r="Q124" s="80"/>
      <c r="R124" s="14"/>
      <c r="S124" s="76"/>
      <c r="T124" s="76"/>
      <c r="U124" s="76"/>
      <c r="V124" s="76"/>
      <c r="W124" s="76"/>
      <c r="X124" s="76"/>
      <c r="Y124" s="76"/>
      <c r="Z124" s="76"/>
      <c r="AA124" s="76"/>
      <c r="AB124" s="14"/>
      <c r="AC124" s="14"/>
      <c r="AD124" s="14"/>
    </row>
    <row r="125" s="16" customFormat="1" ht="16.5" spans="1:30">
      <c r="A125" s="14"/>
      <c r="B125" s="14"/>
      <c r="C125" s="22"/>
      <c r="D125" s="30"/>
      <c r="E125" s="22"/>
      <c r="F125" s="22"/>
      <c r="G125" s="22"/>
      <c r="H125" s="22"/>
      <c r="I125" s="22"/>
      <c r="J125" s="22"/>
      <c r="K125" s="30"/>
      <c r="L125" s="72"/>
      <c r="M125" s="72"/>
      <c r="N125" s="72"/>
      <c r="O125" s="80"/>
      <c r="P125" s="80"/>
      <c r="Q125" s="80"/>
      <c r="R125" s="14"/>
      <c r="S125" s="76"/>
      <c r="T125" s="76"/>
      <c r="U125" s="76"/>
      <c r="V125" s="76"/>
      <c r="W125" s="76"/>
      <c r="X125" s="76"/>
      <c r="Y125" s="76"/>
      <c r="Z125" s="76"/>
      <c r="AA125" s="76"/>
      <c r="AB125" s="14"/>
      <c r="AC125" s="14"/>
      <c r="AD125" s="14"/>
    </row>
    <row r="126" s="16" customFormat="1" ht="16.5" spans="1:30">
      <c r="A126" s="14"/>
      <c r="B126" s="14"/>
      <c r="C126" s="22"/>
      <c r="D126" s="30"/>
      <c r="E126" s="22"/>
      <c r="F126" s="22"/>
      <c r="G126" s="22"/>
      <c r="H126" s="22"/>
      <c r="I126" s="22"/>
      <c r="J126" s="22"/>
      <c r="K126" s="30"/>
      <c r="L126" s="72"/>
      <c r="M126" s="72"/>
      <c r="N126" s="72"/>
      <c r="O126" s="80"/>
      <c r="P126" s="80"/>
      <c r="Q126" s="80"/>
      <c r="R126" s="14"/>
      <c r="S126" s="76"/>
      <c r="T126" s="76"/>
      <c r="U126" s="76"/>
      <c r="V126" s="76"/>
      <c r="W126" s="76"/>
      <c r="X126" s="76"/>
      <c r="Y126" s="76"/>
      <c r="Z126" s="76"/>
      <c r="AA126" s="76"/>
      <c r="AB126" s="14"/>
      <c r="AC126" s="14"/>
      <c r="AD126" s="14"/>
    </row>
    <row r="127" s="16" customFormat="1" ht="16.5" spans="1:30">
      <c r="A127" s="14"/>
      <c r="B127" s="14"/>
      <c r="C127" s="22"/>
      <c r="D127" s="30"/>
      <c r="E127" s="22"/>
      <c r="F127" s="22"/>
      <c r="G127" s="22"/>
      <c r="H127" s="22"/>
      <c r="I127" s="22"/>
      <c r="J127" s="22"/>
      <c r="K127" s="30"/>
      <c r="L127" s="72"/>
      <c r="M127" s="72"/>
      <c r="N127" s="72"/>
      <c r="O127" s="80"/>
      <c r="P127" s="80"/>
      <c r="Q127" s="80"/>
      <c r="R127" s="14"/>
      <c r="S127" s="76"/>
      <c r="T127" s="76"/>
      <c r="U127" s="76"/>
      <c r="V127" s="76"/>
      <c r="W127" s="76"/>
      <c r="X127" s="76"/>
      <c r="Y127" s="76"/>
      <c r="Z127" s="76"/>
      <c r="AA127" s="76"/>
      <c r="AB127" s="14"/>
      <c r="AC127" s="14"/>
      <c r="AD127" s="14"/>
    </row>
    <row r="128" s="16" customFormat="1" ht="16.5" spans="1:30">
      <c r="A128" s="14"/>
      <c r="B128" s="14"/>
      <c r="C128" s="22"/>
      <c r="D128" s="30"/>
      <c r="E128" s="22"/>
      <c r="F128" s="22"/>
      <c r="G128" s="22"/>
      <c r="H128" s="22"/>
      <c r="I128" s="22"/>
      <c r="J128" s="22"/>
      <c r="K128" s="30"/>
      <c r="L128" s="72"/>
      <c r="M128" s="72"/>
      <c r="N128" s="72"/>
      <c r="O128" s="80"/>
      <c r="P128" s="80"/>
      <c r="Q128" s="80"/>
      <c r="R128" s="14"/>
      <c r="S128" s="76"/>
      <c r="T128" s="76"/>
      <c r="U128" s="76"/>
      <c r="V128" s="76"/>
      <c r="W128" s="76"/>
      <c r="X128" s="76"/>
      <c r="Y128" s="76"/>
      <c r="Z128" s="76"/>
      <c r="AA128" s="76"/>
      <c r="AB128" s="14"/>
      <c r="AC128" s="14"/>
      <c r="AD128" s="14"/>
    </row>
    <row r="129" s="16" customFormat="1" ht="16.5" spans="1:30">
      <c r="A129" s="14"/>
      <c r="B129" s="14"/>
      <c r="C129" s="22"/>
      <c r="D129" s="30"/>
      <c r="E129" s="22"/>
      <c r="F129" s="22"/>
      <c r="G129" s="22"/>
      <c r="H129" s="22"/>
      <c r="I129" s="22"/>
      <c r="J129" s="22"/>
      <c r="K129" s="30"/>
      <c r="L129" s="72"/>
      <c r="M129" s="72"/>
      <c r="N129" s="72"/>
      <c r="O129" s="80"/>
      <c r="P129" s="80"/>
      <c r="Q129" s="80"/>
      <c r="R129" s="14"/>
      <c r="S129" s="76"/>
      <c r="T129" s="76"/>
      <c r="U129" s="76"/>
      <c r="V129" s="76"/>
      <c r="W129" s="76"/>
      <c r="X129" s="76"/>
      <c r="Y129" s="76"/>
      <c r="Z129" s="76"/>
      <c r="AA129" s="76"/>
      <c r="AB129" s="14"/>
      <c r="AC129" s="14"/>
      <c r="AD129" s="14"/>
    </row>
    <row r="130" s="16" customFormat="1" ht="16.5" spans="1:30">
      <c r="A130" s="14"/>
      <c r="B130" s="14"/>
      <c r="C130" s="22"/>
      <c r="D130" s="30"/>
      <c r="E130" s="22"/>
      <c r="F130" s="22"/>
      <c r="G130" s="22"/>
      <c r="H130" s="22"/>
      <c r="I130" s="22"/>
      <c r="J130" s="22"/>
      <c r="K130" s="30"/>
      <c r="L130" s="47" t="s">
        <v>331</v>
      </c>
      <c r="M130" s="47"/>
      <c r="N130" s="47"/>
      <c r="O130" s="80"/>
      <c r="P130" s="80"/>
      <c r="Q130" s="80"/>
      <c r="R130" s="14"/>
      <c r="S130" s="76"/>
      <c r="T130" s="76"/>
      <c r="U130" s="76"/>
      <c r="V130" s="76"/>
      <c r="W130" s="76"/>
      <c r="X130" s="76"/>
      <c r="Y130" s="76"/>
      <c r="Z130" s="76"/>
      <c r="AA130" s="76"/>
      <c r="AB130" s="14"/>
      <c r="AC130" s="14"/>
      <c r="AD130" s="14"/>
    </row>
    <row r="131" s="16" customFormat="1" ht="16.5" spans="1:30">
      <c r="A131" s="14"/>
      <c r="B131" s="14"/>
      <c r="C131" s="22"/>
      <c r="D131" s="30"/>
      <c r="E131" s="22"/>
      <c r="F131" s="22"/>
      <c r="G131" s="22"/>
      <c r="H131" s="22"/>
      <c r="I131" s="22"/>
      <c r="J131" s="22"/>
      <c r="K131" s="30"/>
      <c r="L131" s="47"/>
      <c r="M131" s="47"/>
      <c r="N131" s="47"/>
      <c r="O131" s="80"/>
      <c r="P131" s="80"/>
      <c r="Q131" s="80"/>
      <c r="R131" s="14"/>
      <c r="S131" s="76"/>
      <c r="T131" s="76"/>
      <c r="U131" s="76"/>
      <c r="V131" s="76"/>
      <c r="W131" s="76"/>
      <c r="X131" s="76"/>
      <c r="Y131" s="76"/>
      <c r="Z131" s="76"/>
      <c r="AA131" s="76"/>
      <c r="AB131" s="14"/>
      <c r="AC131" s="14"/>
      <c r="AD131" s="14"/>
    </row>
    <row r="132" s="16" customFormat="1" ht="16.5" spans="1:30">
      <c r="A132" s="14"/>
      <c r="B132" s="14"/>
      <c r="C132" s="22"/>
      <c r="D132" s="30"/>
      <c r="E132" s="22"/>
      <c r="F132" s="22"/>
      <c r="G132" s="22"/>
      <c r="H132" s="22"/>
      <c r="I132" s="22"/>
      <c r="J132" s="22"/>
      <c r="K132" s="30"/>
      <c r="L132" s="72" t="s">
        <v>333</v>
      </c>
      <c r="M132" s="72"/>
      <c r="N132" s="72"/>
      <c r="O132" s="80"/>
      <c r="P132" s="80"/>
      <c r="Q132" s="80"/>
      <c r="R132" s="14"/>
      <c r="S132" s="76"/>
      <c r="T132" s="76"/>
      <c r="U132" s="76"/>
      <c r="V132" s="76"/>
      <c r="W132" s="76"/>
      <c r="X132" s="76"/>
      <c r="Y132" s="76"/>
      <c r="Z132" s="76"/>
      <c r="AA132" s="76"/>
      <c r="AB132" s="14"/>
      <c r="AC132" s="14"/>
      <c r="AD132" s="14"/>
    </row>
    <row r="133" s="16" customFormat="1" ht="16.5" spans="1:30">
      <c r="A133" s="14"/>
      <c r="B133" s="14"/>
      <c r="C133" s="22"/>
      <c r="D133" s="30"/>
      <c r="E133" s="22"/>
      <c r="F133" s="22"/>
      <c r="G133" s="22"/>
      <c r="H133" s="22"/>
      <c r="I133" s="22"/>
      <c r="J133" s="22"/>
      <c r="K133" s="30"/>
      <c r="L133" s="72"/>
      <c r="M133" s="72"/>
      <c r="N133" s="72"/>
      <c r="O133" s="80"/>
      <c r="P133" s="80"/>
      <c r="Q133" s="80"/>
      <c r="R133" s="14"/>
      <c r="S133" s="76"/>
      <c r="T133" s="76"/>
      <c r="U133" s="76"/>
      <c r="V133" s="76"/>
      <c r="W133" s="76"/>
      <c r="X133" s="76"/>
      <c r="Y133" s="76"/>
      <c r="Z133" s="76"/>
      <c r="AA133" s="76"/>
      <c r="AB133" s="14"/>
      <c r="AC133" s="14"/>
      <c r="AD133" s="14"/>
    </row>
    <row r="134" s="16" customFormat="1" ht="16.5" spans="1:30">
      <c r="A134" s="14"/>
      <c r="B134" s="14"/>
      <c r="C134" s="22"/>
      <c r="D134" s="30"/>
      <c r="E134" s="22"/>
      <c r="F134" s="22"/>
      <c r="G134" s="22"/>
      <c r="H134" s="22"/>
      <c r="I134" s="22"/>
      <c r="J134" s="22"/>
      <c r="K134" s="30"/>
      <c r="L134" s="72"/>
      <c r="M134" s="72"/>
      <c r="N134" s="72"/>
      <c r="O134" s="80"/>
      <c r="P134" s="80"/>
      <c r="Q134" s="80"/>
      <c r="R134" s="14"/>
      <c r="S134" s="76"/>
      <c r="T134" s="76"/>
      <c r="U134" s="76"/>
      <c r="V134" s="76"/>
      <c r="W134" s="76"/>
      <c r="X134" s="76"/>
      <c r="Y134" s="76"/>
      <c r="Z134" s="76"/>
      <c r="AA134" s="76"/>
      <c r="AB134" s="14"/>
      <c r="AC134" s="14"/>
      <c r="AD134" s="14"/>
    </row>
    <row r="135" s="16" customFormat="1" ht="16.5" spans="1:30">
      <c r="A135" s="14"/>
      <c r="B135" s="14"/>
      <c r="C135" s="22"/>
      <c r="D135" s="30"/>
      <c r="E135" s="22"/>
      <c r="F135" s="22"/>
      <c r="G135" s="22"/>
      <c r="H135" s="22"/>
      <c r="I135" s="22"/>
      <c r="J135" s="22"/>
      <c r="K135" s="30"/>
      <c r="L135" s="72"/>
      <c r="M135" s="72"/>
      <c r="N135" s="72"/>
      <c r="O135" s="80"/>
      <c r="P135" s="80"/>
      <c r="Q135" s="80"/>
      <c r="R135" s="14"/>
      <c r="S135" s="76"/>
      <c r="T135" s="76"/>
      <c r="U135" s="76"/>
      <c r="V135" s="76"/>
      <c r="W135" s="76"/>
      <c r="X135" s="76"/>
      <c r="Y135" s="76"/>
      <c r="Z135" s="76"/>
      <c r="AA135" s="76"/>
      <c r="AB135" s="14"/>
      <c r="AC135" s="14"/>
      <c r="AD135" s="14"/>
    </row>
    <row r="136" s="16" customFormat="1" ht="16.5" spans="1:30">
      <c r="A136" s="14"/>
      <c r="B136" s="14"/>
      <c r="C136" s="22"/>
      <c r="D136" s="30"/>
      <c r="E136" s="22"/>
      <c r="F136" s="22"/>
      <c r="G136" s="22"/>
      <c r="H136" s="22"/>
      <c r="I136" s="22"/>
      <c r="J136" s="22"/>
      <c r="K136" s="30"/>
      <c r="L136" s="72"/>
      <c r="M136" s="72"/>
      <c r="N136" s="72"/>
      <c r="O136" s="80"/>
      <c r="P136" s="80"/>
      <c r="Q136" s="80"/>
      <c r="R136" s="14"/>
      <c r="S136" s="76"/>
      <c r="T136" s="76"/>
      <c r="U136" s="76"/>
      <c r="V136" s="76"/>
      <c r="W136" s="76"/>
      <c r="X136" s="76"/>
      <c r="Y136" s="76"/>
      <c r="Z136" s="76"/>
      <c r="AA136" s="76"/>
      <c r="AB136" s="14"/>
      <c r="AC136" s="14"/>
      <c r="AD136" s="14"/>
    </row>
    <row r="137" s="16" customFormat="1" ht="16.5" spans="1:30">
      <c r="A137" s="14"/>
      <c r="B137" s="14"/>
      <c r="C137" s="22"/>
      <c r="D137" s="30"/>
      <c r="E137" s="22"/>
      <c r="F137" s="22"/>
      <c r="G137" s="22"/>
      <c r="H137" s="22"/>
      <c r="I137" s="22"/>
      <c r="J137" s="22"/>
      <c r="K137" s="30"/>
      <c r="L137" s="72" t="s">
        <v>334</v>
      </c>
      <c r="M137" s="72"/>
      <c r="N137" s="72"/>
      <c r="O137" s="80"/>
      <c r="P137" s="80"/>
      <c r="Q137" s="80"/>
      <c r="R137" s="14"/>
      <c r="S137" s="76"/>
      <c r="T137" s="76"/>
      <c r="U137" s="76"/>
      <c r="V137" s="76"/>
      <c r="W137" s="76"/>
      <c r="X137" s="76"/>
      <c r="Y137" s="76"/>
      <c r="Z137" s="76"/>
      <c r="AA137" s="76"/>
      <c r="AB137" s="14"/>
      <c r="AC137" s="14"/>
      <c r="AD137" s="14"/>
    </row>
    <row r="138" s="16" customFormat="1" ht="16.5" spans="1:30">
      <c r="A138" s="14"/>
      <c r="B138" s="14"/>
      <c r="C138" s="22"/>
      <c r="D138" s="30"/>
      <c r="E138" s="22"/>
      <c r="F138" s="22"/>
      <c r="G138" s="22"/>
      <c r="H138" s="22"/>
      <c r="I138" s="22"/>
      <c r="J138" s="22"/>
      <c r="K138" s="30"/>
      <c r="L138" s="72"/>
      <c r="M138" s="72"/>
      <c r="N138" s="72"/>
      <c r="O138" s="80"/>
      <c r="P138" s="80"/>
      <c r="Q138" s="80"/>
      <c r="R138" s="14"/>
      <c r="S138" s="76"/>
      <c r="T138" s="76"/>
      <c r="U138" s="76"/>
      <c r="V138" s="76"/>
      <c r="W138" s="76"/>
      <c r="X138" s="76"/>
      <c r="Y138" s="76"/>
      <c r="Z138" s="76"/>
      <c r="AA138" s="76"/>
      <c r="AB138" s="14"/>
      <c r="AC138" s="14"/>
      <c r="AD138" s="14"/>
    </row>
    <row r="139" s="16" customFormat="1" ht="16.5" spans="1:30">
      <c r="A139" s="14"/>
      <c r="B139" s="14"/>
      <c r="C139" s="22"/>
      <c r="D139" s="30"/>
      <c r="E139" s="22"/>
      <c r="F139" s="22"/>
      <c r="G139" s="22"/>
      <c r="H139" s="22"/>
      <c r="I139" s="22"/>
      <c r="J139" s="22"/>
      <c r="K139" s="30"/>
      <c r="L139" s="72"/>
      <c r="M139" s="72"/>
      <c r="N139" s="72"/>
      <c r="O139" s="80"/>
      <c r="P139" s="80"/>
      <c r="Q139" s="80"/>
      <c r="R139" s="14"/>
      <c r="S139" s="76"/>
      <c r="T139" s="76"/>
      <c r="U139" s="76"/>
      <c r="V139" s="76"/>
      <c r="W139" s="76"/>
      <c r="X139" s="76"/>
      <c r="Y139" s="76"/>
      <c r="Z139" s="76"/>
      <c r="AA139" s="76"/>
      <c r="AB139" s="14"/>
      <c r="AC139" s="14"/>
      <c r="AD139" s="14"/>
    </row>
    <row r="140" s="16" customFormat="1" ht="16.5" spans="1:30">
      <c r="A140" s="14"/>
      <c r="B140" s="14"/>
      <c r="C140" s="22"/>
      <c r="D140" s="30"/>
      <c r="E140" s="22"/>
      <c r="F140" s="22"/>
      <c r="G140" s="22"/>
      <c r="H140" s="22"/>
      <c r="I140" s="22"/>
      <c r="J140" s="22"/>
      <c r="K140" s="30"/>
      <c r="L140" s="47" t="s">
        <v>331</v>
      </c>
      <c r="M140" s="47"/>
      <c r="N140" s="47"/>
      <c r="O140" s="80"/>
      <c r="P140" s="80"/>
      <c r="Q140" s="80"/>
      <c r="R140" s="14"/>
      <c r="S140" s="76"/>
      <c r="T140" s="76"/>
      <c r="U140" s="76"/>
      <c r="V140" s="76"/>
      <c r="W140" s="76"/>
      <c r="X140" s="76"/>
      <c r="Y140" s="76"/>
      <c r="Z140" s="76"/>
      <c r="AA140" s="76"/>
      <c r="AB140" s="14"/>
      <c r="AC140" s="14"/>
      <c r="AD140" s="14"/>
    </row>
    <row r="141" s="16" customFormat="1" ht="16.5" spans="1:30">
      <c r="A141" s="14"/>
      <c r="B141" s="14"/>
      <c r="C141" s="22"/>
      <c r="D141" s="30"/>
      <c r="E141" s="22"/>
      <c r="F141" s="22"/>
      <c r="G141" s="22"/>
      <c r="H141" s="22"/>
      <c r="I141" s="22"/>
      <c r="J141" s="22"/>
      <c r="K141" s="30"/>
      <c r="L141" s="47"/>
      <c r="M141" s="47"/>
      <c r="N141" s="47"/>
      <c r="O141" s="80"/>
      <c r="P141" s="80"/>
      <c r="Q141" s="80"/>
      <c r="R141" s="14"/>
      <c r="S141" s="76"/>
      <c r="T141" s="76"/>
      <c r="U141" s="76"/>
      <c r="V141" s="76"/>
      <c r="W141" s="76"/>
      <c r="X141" s="76"/>
      <c r="Y141" s="76"/>
      <c r="Z141" s="76"/>
      <c r="AA141" s="76"/>
      <c r="AB141" s="14"/>
      <c r="AC141" s="14"/>
      <c r="AD141" s="14"/>
    </row>
    <row r="142" s="16" customFormat="1" ht="16.5" spans="1:30">
      <c r="A142" s="14"/>
      <c r="B142" s="14"/>
      <c r="C142" s="22"/>
      <c r="D142" s="30"/>
      <c r="E142" s="22"/>
      <c r="F142" s="22"/>
      <c r="G142" s="22"/>
      <c r="H142" s="22"/>
      <c r="I142" s="22"/>
      <c r="J142" s="22"/>
      <c r="K142" s="30"/>
      <c r="L142" s="47"/>
      <c r="M142" s="47"/>
      <c r="N142" s="47"/>
      <c r="O142" s="80"/>
      <c r="P142" s="80"/>
      <c r="Q142" s="80"/>
      <c r="R142" s="14"/>
      <c r="S142" s="76"/>
      <c r="T142" s="76"/>
      <c r="U142" s="76"/>
      <c r="V142" s="76"/>
      <c r="W142" s="76"/>
      <c r="X142" s="76"/>
      <c r="Y142" s="76"/>
      <c r="Z142" s="76"/>
      <c r="AA142" s="76"/>
      <c r="AB142" s="14"/>
      <c r="AC142" s="14"/>
      <c r="AD142" s="14"/>
    </row>
    <row r="143" s="16" customFormat="1" ht="16.5" spans="1:30">
      <c r="A143" s="14"/>
      <c r="B143" s="14"/>
      <c r="C143" s="22"/>
      <c r="D143" s="30"/>
      <c r="E143" s="22"/>
      <c r="F143" s="22"/>
      <c r="G143" s="22"/>
      <c r="H143" s="22"/>
      <c r="I143" s="22"/>
      <c r="J143" s="22"/>
      <c r="K143" s="30"/>
      <c r="L143" s="47"/>
      <c r="M143" s="47"/>
      <c r="N143" s="47"/>
      <c r="O143" s="80"/>
      <c r="P143" s="80"/>
      <c r="Q143" s="80"/>
      <c r="R143" s="14"/>
      <c r="S143" s="76"/>
      <c r="T143" s="76"/>
      <c r="U143" s="76"/>
      <c r="V143" s="76"/>
      <c r="W143" s="76"/>
      <c r="X143" s="76"/>
      <c r="Y143" s="76"/>
      <c r="Z143" s="76"/>
      <c r="AA143" s="76"/>
      <c r="AB143" s="14"/>
      <c r="AC143" s="14"/>
      <c r="AD143" s="14"/>
    </row>
    <row r="144" s="16" customFormat="1" ht="16.5" spans="1:30">
      <c r="A144" s="14"/>
      <c r="B144" s="14"/>
      <c r="C144" s="22"/>
      <c r="D144" s="30"/>
      <c r="E144" s="22"/>
      <c r="F144" s="22"/>
      <c r="G144" s="22"/>
      <c r="H144" s="22"/>
      <c r="I144" s="22"/>
      <c r="J144" s="22"/>
      <c r="K144" s="30"/>
      <c r="L144" s="47"/>
      <c r="M144" s="47"/>
      <c r="N144" s="47"/>
      <c r="O144" s="80"/>
      <c r="P144" s="80"/>
      <c r="Q144" s="80"/>
      <c r="R144" s="14"/>
      <c r="S144" s="76"/>
      <c r="T144" s="76"/>
      <c r="U144" s="76"/>
      <c r="V144" s="76"/>
      <c r="W144" s="76"/>
      <c r="X144" s="76"/>
      <c r="Y144" s="76"/>
      <c r="Z144" s="76"/>
      <c r="AA144" s="76"/>
      <c r="AB144" s="14"/>
      <c r="AC144" s="14"/>
      <c r="AD144" s="14"/>
    </row>
    <row r="145" s="16" customFormat="1" ht="16.5" spans="1:30">
      <c r="A145" s="14"/>
      <c r="B145" s="14"/>
      <c r="C145" s="22"/>
      <c r="D145" s="30"/>
      <c r="E145" s="22"/>
      <c r="F145" s="22"/>
      <c r="G145" s="22"/>
      <c r="H145" s="22"/>
      <c r="I145" s="22"/>
      <c r="J145" s="22"/>
      <c r="K145" s="30"/>
      <c r="L145" s="47"/>
      <c r="M145" s="47"/>
      <c r="N145" s="47"/>
      <c r="O145" s="80"/>
      <c r="P145" s="80"/>
      <c r="Q145" s="80"/>
      <c r="R145" s="14"/>
      <c r="S145" s="76"/>
      <c r="T145" s="76"/>
      <c r="U145" s="76"/>
      <c r="V145" s="76"/>
      <c r="W145" s="76"/>
      <c r="X145" s="76"/>
      <c r="Y145" s="76"/>
      <c r="Z145" s="76"/>
      <c r="AA145" s="76"/>
      <c r="AB145" s="14"/>
      <c r="AC145" s="14"/>
      <c r="AD145" s="14"/>
    </row>
    <row r="146" s="16" customFormat="1" ht="16.5" spans="1:30">
      <c r="A146" s="14"/>
      <c r="B146" s="14"/>
      <c r="C146" s="22"/>
      <c r="D146" s="30"/>
      <c r="E146" s="22"/>
      <c r="F146" s="22"/>
      <c r="G146" s="22"/>
      <c r="H146" s="22"/>
      <c r="I146" s="22"/>
      <c r="J146" s="22"/>
      <c r="K146" s="30"/>
      <c r="L146" s="47"/>
      <c r="M146" s="47"/>
      <c r="N146" s="47"/>
      <c r="O146" s="80"/>
      <c r="P146" s="80"/>
      <c r="Q146" s="80"/>
      <c r="R146" s="14"/>
      <c r="S146" s="76"/>
      <c r="T146" s="76"/>
      <c r="U146" s="76"/>
      <c r="V146" s="76"/>
      <c r="W146" s="76"/>
      <c r="X146" s="76"/>
      <c r="Y146" s="76"/>
      <c r="Z146" s="76"/>
      <c r="AA146" s="76"/>
      <c r="AB146" s="14"/>
      <c r="AC146" s="14"/>
      <c r="AD146" s="14"/>
    </row>
    <row r="147" s="16" customFormat="1" ht="16.5" spans="1:30">
      <c r="A147" s="14"/>
      <c r="B147" s="14"/>
      <c r="C147" s="22"/>
      <c r="D147" s="30"/>
      <c r="E147" s="22"/>
      <c r="F147" s="22"/>
      <c r="G147" s="22"/>
      <c r="H147" s="22"/>
      <c r="I147" s="22"/>
      <c r="J147" s="22"/>
      <c r="K147" s="30"/>
      <c r="L147" s="47"/>
      <c r="M147" s="47"/>
      <c r="N147" s="47"/>
      <c r="O147" s="80"/>
      <c r="P147" s="80"/>
      <c r="Q147" s="80"/>
      <c r="R147" s="14"/>
      <c r="S147" s="76"/>
      <c r="T147" s="76"/>
      <c r="U147" s="76"/>
      <c r="V147" s="76"/>
      <c r="W147" s="76"/>
      <c r="X147" s="76"/>
      <c r="Y147" s="76"/>
      <c r="Z147" s="76"/>
      <c r="AA147" s="76"/>
      <c r="AB147" s="14"/>
      <c r="AC147" s="14"/>
      <c r="AD147" s="14"/>
    </row>
    <row r="148" s="16" customFormat="1" ht="16.5" spans="1:30">
      <c r="A148" s="14"/>
      <c r="B148" s="14"/>
      <c r="C148" s="22"/>
      <c r="D148" s="24"/>
      <c r="E148" s="43"/>
      <c r="F148" s="43"/>
      <c r="G148" s="43"/>
      <c r="H148" s="43"/>
      <c r="I148" s="43"/>
      <c r="J148" s="43"/>
      <c r="K148" s="35"/>
      <c r="L148" s="48"/>
      <c r="M148" s="49"/>
      <c r="N148" s="50"/>
      <c r="O148" s="80"/>
      <c r="P148" s="80"/>
      <c r="Q148" s="80"/>
      <c r="R148" s="14"/>
      <c r="S148" s="76"/>
      <c r="T148" s="76"/>
      <c r="U148" s="76"/>
      <c r="V148" s="76"/>
      <c r="W148" s="76"/>
      <c r="X148" s="76"/>
      <c r="Y148" s="76"/>
      <c r="Z148" s="76"/>
      <c r="AA148" s="76"/>
      <c r="AB148" s="14"/>
      <c r="AC148" s="14"/>
      <c r="AD148" s="14"/>
    </row>
    <row r="149" spans="3:17">
      <c r="C149" s="22">
        <v>5</v>
      </c>
      <c r="D149" s="24"/>
      <c r="E149" s="25"/>
      <c r="F149" s="26"/>
      <c r="G149" s="25"/>
      <c r="H149" s="26"/>
      <c r="I149" s="26"/>
      <c r="J149" s="26"/>
      <c r="K149" s="31"/>
      <c r="L149" s="48"/>
      <c r="M149" s="49"/>
      <c r="N149" s="50"/>
      <c r="O149" s="56" t="s">
        <v>335</v>
      </c>
      <c r="P149" s="56"/>
      <c r="Q149" s="56"/>
    </row>
    <row r="150" spans="3:17">
      <c r="C150" s="22"/>
      <c r="D150" s="30"/>
      <c r="E150" s="22" t="str">
        <f>_xlfn.DISPIMG("ID_626C0C2CD35E4322A0C829BBE45D96BE",1)</f>
        <v>=DISPIMG("ID_626C0C2CD35E4322A0C829BBE45D96BE",1)</v>
      </c>
      <c r="F150" s="22"/>
      <c r="G150" s="22"/>
      <c r="H150" s="22"/>
      <c r="I150" s="22"/>
      <c r="J150" s="22"/>
      <c r="K150" s="30"/>
      <c r="L150" s="47" t="s">
        <v>313</v>
      </c>
      <c r="M150" s="47"/>
      <c r="N150" s="47"/>
      <c r="O150" s="56"/>
      <c r="P150" s="56"/>
      <c r="Q150" s="56"/>
    </row>
    <row r="151" spans="3:17">
      <c r="C151" s="22"/>
      <c r="D151" s="30"/>
      <c r="E151" s="22"/>
      <c r="F151" s="22"/>
      <c r="G151" s="22"/>
      <c r="H151" s="22"/>
      <c r="I151" s="22"/>
      <c r="J151" s="22"/>
      <c r="K151" s="30"/>
      <c r="L151" s="47"/>
      <c r="M151" s="47"/>
      <c r="N151" s="47"/>
      <c r="O151" s="56"/>
      <c r="P151" s="56"/>
      <c r="Q151" s="56"/>
    </row>
    <row r="152" spans="3:17">
      <c r="C152" s="22"/>
      <c r="D152" s="30"/>
      <c r="E152" s="22"/>
      <c r="F152" s="22"/>
      <c r="G152" s="22"/>
      <c r="H152" s="22"/>
      <c r="I152" s="22"/>
      <c r="J152" s="22"/>
      <c r="K152" s="30"/>
      <c r="L152" s="47" t="s">
        <v>291</v>
      </c>
      <c r="M152" s="47"/>
      <c r="N152" s="47"/>
      <c r="O152" s="56"/>
      <c r="P152" s="56"/>
      <c r="Q152" s="56"/>
    </row>
    <row r="153" spans="3:17">
      <c r="C153" s="22"/>
      <c r="D153" s="30"/>
      <c r="E153" s="22"/>
      <c r="F153" s="22"/>
      <c r="G153" s="22"/>
      <c r="H153" s="22"/>
      <c r="I153" s="22"/>
      <c r="J153" s="22"/>
      <c r="K153" s="30"/>
      <c r="L153" s="47"/>
      <c r="M153" s="47"/>
      <c r="N153" s="47"/>
      <c r="O153" s="56"/>
      <c r="P153" s="56"/>
      <c r="Q153" s="56"/>
    </row>
    <row r="154" spans="3:17">
      <c r="C154" s="22"/>
      <c r="D154" s="30"/>
      <c r="E154" s="22"/>
      <c r="F154" s="22"/>
      <c r="G154" s="22"/>
      <c r="H154" s="22"/>
      <c r="I154" s="22"/>
      <c r="J154" s="22"/>
      <c r="K154" s="30"/>
      <c r="L154" s="72" t="s">
        <v>336</v>
      </c>
      <c r="M154" s="72"/>
      <c r="N154" s="72"/>
      <c r="O154" s="56"/>
      <c r="P154" s="56"/>
      <c r="Q154" s="56"/>
    </row>
    <row r="155" spans="3:17">
      <c r="C155" s="22"/>
      <c r="D155" s="30"/>
      <c r="E155" s="22"/>
      <c r="F155" s="22"/>
      <c r="G155" s="22"/>
      <c r="H155" s="22"/>
      <c r="I155" s="22"/>
      <c r="J155" s="22"/>
      <c r="K155" s="30"/>
      <c r="L155" s="72"/>
      <c r="M155" s="72"/>
      <c r="N155" s="72"/>
      <c r="O155" s="56"/>
      <c r="P155" s="56"/>
      <c r="Q155" s="56"/>
    </row>
    <row r="156" spans="3:17">
      <c r="C156" s="22"/>
      <c r="D156" s="30"/>
      <c r="E156" s="22"/>
      <c r="F156" s="22"/>
      <c r="G156" s="22"/>
      <c r="H156" s="22"/>
      <c r="I156" s="22"/>
      <c r="J156" s="22"/>
      <c r="K156" s="30"/>
      <c r="L156" s="72"/>
      <c r="M156" s="72"/>
      <c r="N156" s="72"/>
      <c r="O156" s="56"/>
      <c r="P156" s="56"/>
      <c r="Q156" s="56"/>
    </row>
    <row r="157" spans="3:17">
      <c r="C157" s="22"/>
      <c r="D157" s="30"/>
      <c r="E157" s="22"/>
      <c r="F157" s="22"/>
      <c r="G157" s="22"/>
      <c r="H157" s="22"/>
      <c r="I157" s="22"/>
      <c r="J157" s="22"/>
      <c r="K157" s="39"/>
      <c r="L157" s="72"/>
      <c r="M157" s="72"/>
      <c r="N157" s="72"/>
      <c r="O157" s="56"/>
      <c r="P157" s="56"/>
      <c r="Q157" s="56"/>
    </row>
    <row r="158" spans="3:17">
      <c r="C158" s="22"/>
      <c r="D158" s="30"/>
      <c r="E158" s="22"/>
      <c r="F158" s="22"/>
      <c r="G158" s="22"/>
      <c r="H158" s="22"/>
      <c r="I158" s="22"/>
      <c r="J158" s="22"/>
      <c r="K158" s="36"/>
      <c r="L158" s="72" t="s">
        <v>337</v>
      </c>
      <c r="M158" s="72"/>
      <c r="N158" s="72"/>
      <c r="O158" s="56"/>
      <c r="P158" s="56"/>
      <c r="Q158" s="56"/>
    </row>
    <row r="159" spans="3:17">
      <c r="C159" s="22"/>
      <c r="D159" s="30"/>
      <c r="E159" s="22"/>
      <c r="F159" s="22"/>
      <c r="G159" s="22"/>
      <c r="H159" s="22"/>
      <c r="I159" s="22"/>
      <c r="J159" s="22"/>
      <c r="K159" s="36"/>
      <c r="L159" s="72"/>
      <c r="M159" s="72"/>
      <c r="N159" s="72"/>
      <c r="O159" s="56"/>
      <c r="P159" s="56"/>
      <c r="Q159" s="56"/>
    </row>
    <row r="160" spans="3:17">
      <c r="C160" s="22"/>
      <c r="D160" s="30"/>
      <c r="E160" s="22"/>
      <c r="F160" s="22"/>
      <c r="G160" s="22"/>
      <c r="H160" s="22"/>
      <c r="I160" s="22"/>
      <c r="J160" s="22"/>
      <c r="K160" s="36"/>
      <c r="L160" s="72" t="s">
        <v>338</v>
      </c>
      <c r="M160" s="72"/>
      <c r="N160" s="72"/>
      <c r="O160" s="56"/>
      <c r="P160" s="56"/>
      <c r="Q160" s="56"/>
    </row>
    <row r="161" spans="3:17">
      <c r="C161" s="22"/>
      <c r="D161" s="30"/>
      <c r="E161" s="22"/>
      <c r="F161" s="22"/>
      <c r="G161" s="22"/>
      <c r="H161" s="22"/>
      <c r="I161" s="22"/>
      <c r="J161" s="22"/>
      <c r="K161" s="36"/>
      <c r="L161" s="72"/>
      <c r="M161" s="72"/>
      <c r="N161" s="72"/>
      <c r="O161" s="56"/>
      <c r="P161" s="56"/>
      <c r="Q161" s="56"/>
    </row>
    <row r="162" spans="3:17">
      <c r="C162" s="22"/>
      <c r="D162" s="30"/>
      <c r="E162" s="22"/>
      <c r="F162" s="22"/>
      <c r="G162" s="22"/>
      <c r="H162" s="22"/>
      <c r="I162" s="22"/>
      <c r="J162" s="22"/>
      <c r="K162" s="30"/>
      <c r="L162" s="72"/>
      <c r="M162" s="72"/>
      <c r="N162" s="72"/>
      <c r="O162" s="56"/>
      <c r="P162" s="56"/>
      <c r="Q162" s="56"/>
    </row>
    <row r="163" spans="3:17">
      <c r="C163" s="22"/>
      <c r="D163" s="30"/>
      <c r="E163" s="22"/>
      <c r="F163" s="22"/>
      <c r="G163" s="22"/>
      <c r="H163" s="22"/>
      <c r="I163" s="22"/>
      <c r="J163" s="22"/>
      <c r="K163" s="30"/>
      <c r="L163" s="72"/>
      <c r="M163" s="72"/>
      <c r="N163" s="72"/>
      <c r="O163" s="56"/>
      <c r="P163" s="56"/>
      <c r="Q163" s="56"/>
    </row>
    <row r="164" spans="3:17">
      <c r="C164" s="22"/>
      <c r="D164" s="30"/>
      <c r="E164" s="22"/>
      <c r="F164" s="22"/>
      <c r="G164" s="22"/>
      <c r="H164" s="22"/>
      <c r="I164" s="22"/>
      <c r="J164" s="22"/>
      <c r="K164" s="30"/>
      <c r="L164" s="72"/>
      <c r="M164" s="72"/>
      <c r="N164" s="72"/>
      <c r="O164" s="56"/>
      <c r="P164" s="56"/>
      <c r="Q164" s="56"/>
    </row>
    <row r="165" spans="3:17">
      <c r="C165" s="22"/>
      <c r="D165" s="30"/>
      <c r="E165" s="22"/>
      <c r="F165" s="22"/>
      <c r="G165" s="22"/>
      <c r="H165" s="22"/>
      <c r="I165" s="22"/>
      <c r="J165" s="22"/>
      <c r="K165" s="30"/>
      <c r="L165" s="72"/>
      <c r="M165" s="72"/>
      <c r="N165" s="72"/>
      <c r="O165" s="56"/>
      <c r="P165" s="56"/>
      <c r="Q165" s="56"/>
    </row>
    <row r="166" spans="3:17">
      <c r="C166" s="22"/>
      <c r="D166" s="30"/>
      <c r="E166" s="22"/>
      <c r="F166" s="22"/>
      <c r="G166" s="22"/>
      <c r="H166" s="22"/>
      <c r="I166" s="22"/>
      <c r="J166" s="22"/>
      <c r="K166" s="30"/>
      <c r="L166" s="72"/>
      <c r="M166" s="72"/>
      <c r="N166" s="72"/>
      <c r="O166" s="56"/>
      <c r="P166" s="56"/>
      <c r="Q166" s="56"/>
    </row>
    <row r="167" spans="3:17">
      <c r="C167" s="22"/>
      <c r="D167" s="30"/>
      <c r="E167" s="22"/>
      <c r="F167" s="22"/>
      <c r="G167" s="22"/>
      <c r="H167" s="22"/>
      <c r="I167" s="22"/>
      <c r="J167" s="22"/>
      <c r="K167" s="30"/>
      <c r="L167" s="72"/>
      <c r="M167" s="72"/>
      <c r="N167" s="72"/>
      <c r="O167" s="56"/>
      <c r="P167" s="56"/>
      <c r="Q167" s="56"/>
    </row>
    <row r="168" spans="3:17">
      <c r="C168" s="22"/>
      <c r="D168" s="30"/>
      <c r="E168" s="22"/>
      <c r="F168" s="22"/>
      <c r="G168" s="22"/>
      <c r="H168" s="22"/>
      <c r="I168" s="22"/>
      <c r="J168" s="22"/>
      <c r="K168" s="30"/>
      <c r="L168" s="72"/>
      <c r="M168" s="72"/>
      <c r="N168" s="72"/>
      <c r="O168" s="56"/>
      <c r="P168" s="56"/>
      <c r="Q168" s="56"/>
    </row>
    <row r="169" spans="3:17">
      <c r="C169" s="22"/>
      <c r="D169" s="30"/>
      <c r="E169" s="22"/>
      <c r="F169" s="22"/>
      <c r="G169" s="22"/>
      <c r="H169" s="22"/>
      <c r="I169" s="22"/>
      <c r="J169" s="22"/>
      <c r="K169" s="30"/>
      <c r="L169" s="72"/>
      <c r="M169" s="72"/>
      <c r="N169" s="72"/>
      <c r="O169" s="56"/>
      <c r="P169" s="56"/>
      <c r="Q169" s="56"/>
    </row>
    <row r="170" spans="3:17">
      <c r="C170" s="22"/>
      <c r="D170" s="30"/>
      <c r="E170" s="22"/>
      <c r="F170" s="22"/>
      <c r="G170" s="22"/>
      <c r="H170" s="22"/>
      <c r="I170" s="22"/>
      <c r="J170" s="22"/>
      <c r="K170" s="30"/>
      <c r="L170" s="72"/>
      <c r="M170" s="72"/>
      <c r="N170" s="72"/>
      <c r="O170" s="56"/>
      <c r="P170" s="56"/>
      <c r="Q170" s="56"/>
    </row>
    <row r="171" spans="3:17">
      <c r="C171" s="22"/>
      <c r="D171" s="30"/>
      <c r="E171" s="22"/>
      <c r="F171" s="22"/>
      <c r="G171" s="22"/>
      <c r="H171" s="22"/>
      <c r="I171" s="22"/>
      <c r="J171" s="22"/>
      <c r="K171" s="30"/>
      <c r="L171" s="72" t="s">
        <v>339</v>
      </c>
      <c r="M171" s="72"/>
      <c r="N171" s="72"/>
      <c r="O171" s="56"/>
      <c r="P171" s="56"/>
      <c r="Q171" s="56"/>
    </row>
    <row r="172" spans="3:17">
      <c r="C172" s="22"/>
      <c r="D172" s="30"/>
      <c r="E172" s="22"/>
      <c r="F172" s="22"/>
      <c r="G172" s="22"/>
      <c r="H172" s="22"/>
      <c r="I172" s="22"/>
      <c r="J172" s="22"/>
      <c r="K172" s="30"/>
      <c r="L172" s="72" t="s">
        <v>340</v>
      </c>
      <c r="M172" s="72"/>
      <c r="N172" s="72"/>
      <c r="O172" s="56"/>
      <c r="P172" s="56"/>
      <c r="Q172" s="56"/>
    </row>
    <row r="173" spans="3:19">
      <c r="C173" s="22"/>
      <c r="D173" s="30"/>
      <c r="E173" s="22"/>
      <c r="F173" s="22"/>
      <c r="G173" s="22"/>
      <c r="H173" s="22"/>
      <c r="I173" s="22"/>
      <c r="J173" s="22"/>
      <c r="K173" s="30"/>
      <c r="L173" s="72"/>
      <c r="M173" s="72"/>
      <c r="N173" s="72"/>
      <c r="O173" s="56"/>
      <c r="P173" s="56"/>
      <c r="Q173" s="56"/>
      <c r="S173" s="14"/>
    </row>
    <row r="174" spans="3:19">
      <c r="C174" s="22"/>
      <c r="D174" s="36" t="s">
        <v>341</v>
      </c>
      <c r="E174" s="22"/>
      <c r="F174" s="22"/>
      <c r="G174" s="22"/>
      <c r="H174" s="22"/>
      <c r="I174" s="22"/>
      <c r="J174" s="22"/>
      <c r="K174" s="30"/>
      <c r="L174" s="72"/>
      <c r="M174" s="72"/>
      <c r="N174" s="72"/>
      <c r="O174" s="56"/>
      <c r="P174" s="56"/>
      <c r="Q174" s="56"/>
      <c r="S174" s="14"/>
    </row>
    <row r="175" spans="3:19">
      <c r="C175" s="22"/>
      <c r="D175" s="81"/>
      <c r="E175" s="22"/>
      <c r="F175" s="22"/>
      <c r="G175" s="22"/>
      <c r="H175" s="22"/>
      <c r="I175" s="22"/>
      <c r="J175" s="22"/>
      <c r="K175" s="30"/>
      <c r="L175" s="72"/>
      <c r="M175" s="72"/>
      <c r="N175" s="72"/>
      <c r="O175" s="56"/>
      <c r="P175" s="56"/>
      <c r="Q175" s="56"/>
      <c r="S175" s="14"/>
    </row>
    <row r="176" spans="3:19">
      <c r="C176" s="22"/>
      <c r="D176" s="81"/>
      <c r="E176" s="22"/>
      <c r="F176" s="22"/>
      <c r="G176" s="22"/>
      <c r="H176" s="22"/>
      <c r="I176" s="22"/>
      <c r="J176" s="22"/>
      <c r="K176" s="30"/>
      <c r="L176" s="72"/>
      <c r="M176" s="72"/>
      <c r="N176" s="72"/>
      <c r="O176" s="56"/>
      <c r="P176" s="56"/>
      <c r="Q176" s="56"/>
      <c r="S176" s="14"/>
    </row>
    <row r="177" spans="3:19">
      <c r="C177" s="22"/>
      <c r="D177" s="30"/>
      <c r="E177" s="22"/>
      <c r="F177" s="22"/>
      <c r="G177" s="22"/>
      <c r="H177" s="22"/>
      <c r="I177" s="22"/>
      <c r="J177" s="22"/>
      <c r="K177" s="36" t="s">
        <v>342</v>
      </c>
      <c r="L177" s="72" t="s">
        <v>343</v>
      </c>
      <c r="M177" s="72"/>
      <c r="N177" s="72"/>
      <c r="O177" s="56"/>
      <c r="P177" s="56"/>
      <c r="Q177" s="56"/>
      <c r="S177" s="14"/>
    </row>
    <row r="178" spans="3:19">
      <c r="C178" s="22"/>
      <c r="D178" s="30"/>
      <c r="E178" s="22"/>
      <c r="F178" s="22"/>
      <c r="G178" s="22"/>
      <c r="H178" s="22"/>
      <c r="I178" s="22"/>
      <c r="J178" s="22"/>
      <c r="K178" s="81"/>
      <c r="L178" s="72"/>
      <c r="M178" s="72"/>
      <c r="N178" s="72"/>
      <c r="O178" s="56"/>
      <c r="P178" s="56"/>
      <c r="Q178" s="56"/>
      <c r="S178" s="14"/>
    </row>
    <row r="179" spans="3:19">
      <c r="C179" s="22"/>
      <c r="D179" s="30"/>
      <c r="E179" s="22"/>
      <c r="F179" s="22"/>
      <c r="G179" s="22"/>
      <c r="H179" s="22"/>
      <c r="I179" s="22"/>
      <c r="J179" s="22"/>
      <c r="K179" s="81"/>
      <c r="L179" s="72"/>
      <c r="M179" s="72"/>
      <c r="N179" s="72"/>
      <c r="O179" s="56"/>
      <c r="P179" s="56"/>
      <c r="Q179" s="56"/>
      <c r="S179" s="14"/>
    </row>
    <row r="180" spans="3:19">
      <c r="C180" s="22"/>
      <c r="D180" s="30"/>
      <c r="E180" s="22"/>
      <c r="F180" s="22"/>
      <c r="G180" s="22"/>
      <c r="H180" s="22"/>
      <c r="I180" s="22"/>
      <c r="J180" s="22"/>
      <c r="K180" s="30"/>
      <c r="L180" s="72"/>
      <c r="M180" s="72"/>
      <c r="N180" s="72"/>
      <c r="O180" s="56"/>
      <c r="P180" s="56"/>
      <c r="Q180" s="56"/>
      <c r="S180" s="14"/>
    </row>
    <row r="181" spans="3:19">
      <c r="C181" s="22"/>
      <c r="D181" s="30"/>
      <c r="E181" s="22"/>
      <c r="F181" s="22"/>
      <c r="G181" s="22"/>
      <c r="H181" s="22"/>
      <c r="I181" s="22"/>
      <c r="J181" s="22"/>
      <c r="K181" s="30"/>
      <c r="L181" s="72" t="s">
        <v>344</v>
      </c>
      <c r="M181" s="47" t="s">
        <v>331</v>
      </c>
      <c r="N181" s="47"/>
      <c r="O181" s="56"/>
      <c r="P181" s="56"/>
      <c r="Q181" s="56"/>
      <c r="S181" s="14"/>
    </row>
    <row r="182" spans="3:19">
      <c r="C182" s="22"/>
      <c r="D182" s="30"/>
      <c r="E182" s="22"/>
      <c r="F182" s="22"/>
      <c r="G182" s="22"/>
      <c r="H182" s="22"/>
      <c r="I182" s="22"/>
      <c r="J182" s="22"/>
      <c r="K182" s="30"/>
      <c r="L182" s="72"/>
      <c r="M182" s="47"/>
      <c r="N182" s="47"/>
      <c r="O182" s="56"/>
      <c r="P182" s="56"/>
      <c r="Q182" s="56"/>
      <c r="S182" s="14"/>
    </row>
    <row r="183" spans="3:17">
      <c r="C183" s="22"/>
      <c r="D183" s="30"/>
      <c r="E183" s="22"/>
      <c r="F183" s="22"/>
      <c r="G183" s="22"/>
      <c r="H183" s="22"/>
      <c r="I183" s="22"/>
      <c r="J183" s="22"/>
      <c r="K183" s="30"/>
      <c r="L183" s="72"/>
      <c r="M183" s="47"/>
      <c r="N183" s="47"/>
      <c r="O183" s="56"/>
      <c r="P183" s="56"/>
      <c r="Q183" s="56"/>
    </row>
    <row r="184" spans="3:17">
      <c r="C184" s="22"/>
      <c r="D184" s="30"/>
      <c r="E184" s="22"/>
      <c r="F184" s="22"/>
      <c r="G184" s="22"/>
      <c r="H184" s="22"/>
      <c r="I184" s="22"/>
      <c r="J184" s="22"/>
      <c r="K184" s="30"/>
      <c r="L184" s="72"/>
      <c r="M184" s="47"/>
      <c r="N184" s="47"/>
      <c r="O184" s="56"/>
      <c r="P184" s="56"/>
      <c r="Q184" s="56"/>
    </row>
    <row r="185" spans="3:17">
      <c r="C185" s="22"/>
      <c r="D185" s="30"/>
      <c r="E185" s="22"/>
      <c r="F185" s="22"/>
      <c r="G185" s="22"/>
      <c r="H185" s="22"/>
      <c r="I185" s="22"/>
      <c r="J185" s="22"/>
      <c r="K185" s="30"/>
      <c r="L185" s="72"/>
      <c r="M185" s="47"/>
      <c r="N185" s="47"/>
      <c r="O185" s="56"/>
      <c r="P185" s="56"/>
      <c r="Q185" s="56"/>
    </row>
    <row r="186" spans="3:17">
      <c r="C186" s="22"/>
      <c r="D186" s="30"/>
      <c r="E186" s="22"/>
      <c r="F186" s="22"/>
      <c r="G186" s="22"/>
      <c r="H186" s="22"/>
      <c r="I186" s="22"/>
      <c r="J186" s="22"/>
      <c r="K186" s="30"/>
      <c r="L186" s="72"/>
      <c r="M186" s="47"/>
      <c r="N186" s="47"/>
      <c r="O186" s="56"/>
      <c r="P186" s="56"/>
      <c r="Q186" s="56"/>
    </row>
    <row r="187" spans="3:17">
      <c r="C187" s="22"/>
      <c r="D187" s="30"/>
      <c r="E187" s="22"/>
      <c r="F187" s="22"/>
      <c r="G187" s="22"/>
      <c r="H187" s="22"/>
      <c r="I187" s="22"/>
      <c r="J187" s="22"/>
      <c r="K187" s="30"/>
      <c r="L187" s="72"/>
      <c r="M187" s="47"/>
      <c r="N187" s="47"/>
      <c r="O187" s="56"/>
      <c r="P187" s="56"/>
      <c r="Q187" s="56"/>
    </row>
    <row r="188" spans="3:17">
      <c r="C188" s="22"/>
      <c r="D188" s="30"/>
      <c r="E188" s="22"/>
      <c r="F188" s="22"/>
      <c r="G188" s="22"/>
      <c r="H188" s="22"/>
      <c r="I188" s="22"/>
      <c r="J188" s="22"/>
      <c r="K188" s="30"/>
      <c r="L188" s="72"/>
      <c r="M188" s="47"/>
      <c r="N188" s="47"/>
      <c r="O188" s="56"/>
      <c r="P188" s="56"/>
      <c r="Q188" s="56"/>
    </row>
    <row r="189" spans="3:17">
      <c r="C189" s="22"/>
      <c r="D189" s="30"/>
      <c r="E189" s="22"/>
      <c r="F189" s="22"/>
      <c r="G189" s="22"/>
      <c r="H189" s="22"/>
      <c r="I189" s="22"/>
      <c r="J189" s="22"/>
      <c r="K189" s="30"/>
      <c r="L189" s="72"/>
      <c r="M189" s="47"/>
      <c r="N189" s="47"/>
      <c r="O189" s="56"/>
      <c r="P189" s="56"/>
      <c r="Q189" s="56"/>
    </row>
    <row r="190" spans="3:17">
      <c r="C190" s="22"/>
      <c r="D190" s="24"/>
      <c r="E190" s="43"/>
      <c r="F190" s="43"/>
      <c r="G190" s="43"/>
      <c r="H190" s="43"/>
      <c r="I190" s="43"/>
      <c r="J190" s="43"/>
      <c r="K190" s="35"/>
      <c r="L190" s="48"/>
      <c r="M190" s="49"/>
      <c r="N190" s="50"/>
      <c r="O190" s="56"/>
      <c r="P190" s="56"/>
      <c r="Q190" s="56"/>
    </row>
    <row r="191" spans="3:17">
      <c r="C191" s="22">
        <v>6</v>
      </c>
      <c r="D191" s="24"/>
      <c r="E191" s="25"/>
      <c r="F191" s="26"/>
      <c r="G191" s="25"/>
      <c r="H191" s="26"/>
      <c r="I191" s="26"/>
      <c r="J191" s="26"/>
      <c r="K191" s="31"/>
      <c r="L191" s="24"/>
      <c r="M191" s="43"/>
      <c r="N191" s="35"/>
      <c r="O191" s="56" t="s">
        <v>345</v>
      </c>
      <c r="P191" s="56"/>
      <c r="Q191" s="56"/>
    </row>
    <row r="192" spans="3:17">
      <c r="C192" s="22"/>
      <c r="D192" s="30"/>
      <c r="E192" s="22" t="str">
        <f>_xlfn.DISPIMG("ID_DA9A3D3546E94EC8881C5A619EB8F22C",1)</f>
        <v>=DISPIMG("ID_DA9A3D3546E94EC8881C5A619EB8F22C",1)</v>
      </c>
      <c r="F192" s="22"/>
      <c r="G192" s="22"/>
      <c r="H192" s="22"/>
      <c r="I192" s="22"/>
      <c r="J192" s="22"/>
      <c r="K192" s="30"/>
      <c r="L192" s="72" t="s">
        <v>297</v>
      </c>
      <c r="M192" s="72"/>
      <c r="N192" s="72"/>
      <c r="O192" s="82"/>
      <c r="P192" s="82"/>
      <c r="Q192" s="82"/>
    </row>
    <row r="193" spans="3:17">
      <c r="C193" s="22"/>
      <c r="D193" s="30"/>
      <c r="E193" s="22"/>
      <c r="F193" s="22"/>
      <c r="G193" s="22"/>
      <c r="H193" s="22"/>
      <c r="I193" s="22"/>
      <c r="J193" s="22"/>
      <c r="K193" s="30"/>
      <c r="L193" s="72"/>
      <c r="M193" s="72"/>
      <c r="N193" s="72"/>
      <c r="O193" s="82"/>
      <c r="P193" s="82"/>
      <c r="Q193" s="82"/>
    </row>
    <row r="194" spans="3:17">
      <c r="C194" s="22"/>
      <c r="D194" s="30"/>
      <c r="E194" s="22"/>
      <c r="F194" s="22"/>
      <c r="G194" s="22"/>
      <c r="H194" s="22"/>
      <c r="I194" s="22"/>
      <c r="J194" s="22"/>
      <c r="K194" s="30"/>
      <c r="L194" s="72"/>
      <c r="M194" s="72"/>
      <c r="N194" s="72"/>
      <c r="O194" s="82"/>
      <c r="P194" s="82"/>
      <c r="Q194" s="82"/>
    </row>
    <row r="195" spans="3:17">
      <c r="C195" s="22"/>
      <c r="D195" s="30"/>
      <c r="E195" s="22"/>
      <c r="F195" s="22"/>
      <c r="G195" s="22"/>
      <c r="H195" s="22"/>
      <c r="I195" s="22"/>
      <c r="J195" s="22"/>
      <c r="K195" s="30"/>
      <c r="L195" s="72"/>
      <c r="M195" s="72"/>
      <c r="N195" s="72"/>
      <c r="O195" s="82"/>
      <c r="P195" s="82"/>
      <c r="Q195" s="82"/>
    </row>
    <row r="196" spans="3:17">
      <c r="C196" s="22"/>
      <c r="D196" s="30"/>
      <c r="E196" s="22"/>
      <c r="F196" s="22"/>
      <c r="G196" s="22"/>
      <c r="H196" s="22"/>
      <c r="I196" s="22"/>
      <c r="J196" s="22"/>
      <c r="K196" s="30"/>
      <c r="L196" s="72"/>
      <c r="M196" s="72"/>
      <c r="N196" s="72"/>
      <c r="O196" s="82"/>
      <c r="P196" s="82"/>
      <c r="Q196" s="82"/>
    </row>
    <row r="197" spans="3:17">
      <c r="C197" s="22"/>
      <c r="D197" s="30"/>
      <c r="E197" s="22"/>
      <c r="F197" s="22"/>
      <c r="G197" s="22"/>
      <c r="H197" s="22"/>
      <c r="I197" s="22"/>
      <c r="J197" s="22"/>
      <c r="K197" s="30"/>
      <c r="L197" s="72"/>
      <c r="M197" s="72"/>
      <c r="N197" s="72"/>
      <c r="O197" s="82"/>
      <c r="P197" s="82"/>
      <c r="Q197" s="82"/>
    </row>
    <row r="198" spans="3:17">
      <c r="C198" s="22"/>
      <c r="D198" s="30"/>
      <c r="E198" s="22"/>
      <c r="F198" s="22"/>
      <c r="G198" s="22"/>
      <c r="H198" s="22"/>
      <c r="I198" s="22"/>
      <c r="J198" s="22"/>
      <c r="K198" s="30"/>
      <c r="L198" s="72"/>
      <c r="M198" s="72"/>
      <c r="N198" s="72"/>
      <c r="O198" s="82"/>
      <c r="P198" s="82"/>
      <c r="Q198" s="82"/>
    </row>
    <row r="199" spans="3:17">
      <c r="C199" s="22"/>
      <c r="D199" s="30"/>
      <c r="E199" s="22"/>
      <c r="F199" s="22"/>
      <c r="G199" s="22"/>
      <c r="H199" s="22"/>
      <c r="I199" s="22"/>
      <c r="J199" s="22"/>
      <c r="K199" s="30"/>
      <c r="L199" s="72" t="s">
        <v>346</v>
      </c>
      <c r="M199" s="72"/>
      <c r="N199" s="72"/>
      <c r="O199" s="82"/>
      <c r="P199" s="82"/>
      <c r="Q199" s="82"/>
    </row>
    <row r="200" spans="3:17">
      <c r="C200" s="22"/>
      <c r="D200" s="30"/>
      <c r="E200" s="22"/>
      <c r="F200" s="22"/>
      <c r="G200" s="22"/>
      <c r="H200" s="22"/>
      <c r="I200" s="22"/>
      <c r="J200" s="22"/>
      <c r="K200" s="30"/>
      <c r="L200" s="72"/>
      <c r="M200" s="72"/>
      <c r="N200" s="72"/>
      <c r="O200" s="82"/>
      <c r="P200" s="82"/>
      <c r="Q200" s="82"/>
    </row>
    <row r="201" spans="3:17">
      <c r="C201" s="22"/>
      <c r="D201" s="30"/>
      <c r="E201" s="22"/>
      <c r="F201" s="22"/>
      <c r="G201" s="22"/>
      <c r="H201" s="22"/>
      <c r="I201" s="22"/>
      <c r="J201" s="22"/>
      <c r="K201" s="30"/>
      <c r="L201" s="72"/>
      <c r="M201" s="72"/>
      <c r="N201" s="72"/>
      <c r="O201" s="56"/>
      <c r="P201" s="56"/>
      <c r="Q201" s="56"/>
    </row>
    <row r="202" spans="3:17">
      <c r="C202" s="22"/>
      <c r="D202" s="30"/>
      <c r="E202" s="22"/>
      <c r="F202" s="22"/>
      <c r="G202" s="22"/>
      <c r="H202" s="22"/>
      <c r="I202" s="22"/>
      <c r="J202" s="22"/>
      <c r="K202" s="30"/>
      <c r="L202" s="72" t="s">
        <v>332</v>
      </c>
      <c r="M202" s="72"/>
      <c r="N202" s="72"/>
      <c r="O202" s="56"/>
      <c r="P202" s="56"/>
      <c r="Q202" s="56"/>
    </row>
    <row r="203" spans="3:17">
      <c r="C203" s="22"/>
      <c r="D203" s="30"/>
      <c r="E203" s="22"/>
      <c r="F203" s="22"/>
      <c r="G203" s="22"/>
      <c r="H203" s="22"/>
      <c r="I203" s="22"/>
      <c r="J203" s="22"/>
      <c r="K203" s="30"/>
      <c r="L203" s="72"/>
      <c r="M203" s="72"/>
      <c r="N203" s="72"/>
      <c r="O203" s="56"/>
      <c r="P203" s="56"/>
      <c r="Q203" s="56"/>
    </row>
    <row r="204" spans="3:17">
      <c r="C204" s="22"/>
      <c r="D204" s="30"/>
      <c r="E204" s="22"/>
      <c r="F204" s="22"/>
      <c r="G204" s="22"/>
      <c r="H204" s="22"/>
      <c r="I204" s="22"/>
      <c r="J204" s="22"/>
      <c r="K204" s="30"/>
      <c r="L204" s="72"/>
      <c r="M204" s="72"/>
      <c r="N204" s="72"/>
      <c r="O204" s="56"/>
      <c r="P204" s="56"/>
      <c r="Q204" s="56"/>
    </row>
    <row r="205" spans="3:17">
      <c r="C205" s="22"/>
      <c r="D205" s="30"/>
      <c r="E205" s="22"/>
      <c r="F205" s="22"/>
      <c r="G205" s="22"/>
      <c r="H205" s="22"/>
      <c r="I205" s="22"/>
      <c r="J205" s="22"/>
      <c r="K205" s="30"/>
      <c r="L205" s="72" t="s">
        <v>86</v>
      </c>
      <c r="M205" s="72"/>
      <c r="N205" s="72"/>
      <c r="O205" s="56"/>
      <c r="P205" s="56"/>
      <c r="Q205" s="56"/>
    </row>
    <row r="206" spans="3:17">
      <c r="C206" s="22"/>
      <c r="D206" s="30"/>
      <c r="E206" s="22"/>
      <c r="F206" s="22"/>
      <c r="G206" s="22"/>
      <c r="H206" s="22"/>
      <c r="I206" s="22"/>
      <c r="J206" s="22"/>
      <c r="K206" s="30"/>
      <c r="L206" s="72"/>
      <c r="M206" s="72"/>
      <c r="N206" s="72"/>
      <c r="O206" s="56"/>
      <c r="P206" s="56"/>
      <c r="Q206" s="56"/>
    </row>
    <row r="207" spans="3:17">
      <c r="C207" s="22"/>
      <c r="D207" s="30"/>
      <c r="E207" s="22"/>
      <c r="F207" s="22"/>
      <c r="G207" s="22"/>
      <c r="H207" s="22"/>
      <c r="I207" s="22"/>
      <c r="J207" s="22"/>
      <c r="K207" s="30"/>
      <c r="L207" s="72"/>
      <c r="M207" s="72"/>
      <c r="N207" s="72"/>
      <c r="O207" s="56"/>
      <c r="P207" s="56"/>
      <c r="Q207" s="56"/>
    </row>
    <row r="208" spans="3:17">
      <c r="C208" s="22"/>
      <c r="D208" s="30"/>
      <c r="E208" s="22"/>
      <c r="F208" s="22"/>
      <c r="G208" s="22"/>
      <c r="H208" s="22"/>
      <c r="I208" s="22"/>
      <c r="J208" s="22"/>
      <c r="K208" s="30"/>
      <c r="L208" s="72"/>
      <c r="M208" s="72"/>
      <c r="N208" s="72"/>
      <c r="O208" s="56"/>
      <c r="P208" s="56"/>
      <c r="Q208" s="56"/>
    </row>
    <row r="209" spans="3:17">
      <c r="C209" s="22"/>
      <c r="D209" s="30"/>
      <c r="E209" s="22"/>
      <c r="F209" s="22"/>
      <c r="G209" s="22"/>
      <c r="H209" s="22"/>
      <c r="I209" s="22"/>
      <c r="J209" s="22"/>
      <c r="K209" s="30"/>
      <c r="L209" s="72"/>
      <c r="M209" s="72"/>
      <c r="N209" s="72"/>
      <c r="O209" s="56"/>
      <c r="P209" s="56"/>
      <c r="Q209" s="56"/>
    </row>
    <row r="210" spans="3:17">
      <c r="C210" s="22"/>
      <c r="D210" s="30"/>
      <c r="E210" s="22"/>
      <c r="F210" s="22"/>
      <c r="G210" s="22"/>
      <c r="H210" s="22"/>
      <c r="I210" s="22"/>
      <c r="J210" s="22"/>
      <c r="K210" s="30"/>
      <c r="L210" s="72"/>
      <c r="M210" s="72"/>
      <c r="N210" s="72"/>
      <c r="O210" s="56"/>
      <c r="P210" s="56"/>
      <c r="Q210" s="56"/>
    </row>
    <row r="211" spans="3:17">
      <c r="C211" s="22"/>
      <c r="D211" s="30"/>
      <c r="E211" s="22"/>
      <c r="F211" s="22"/>
      <c r="G211" s="22"/>
      <c r="H211" s="22"/>
      <c r="I211" s="22"/>
      <c r="J211" s="22"/>
      <c r="K211" s="30"/>
      <c r="L211" s="72"/>
      <c r="M211" s="72"/>
      <c r="N211" s="72"/>
      <c r="O211" s="56"/>
      <c r="P211" s="56"/>
      <c r="Q211" s="56"/>
    </row>
    <row r="212" spans="3:17">
      <c r="C212" s="22"/>
      <c r="D212" s="30"/>
      <c r="E212" s="22"/>
      <c r="F212" s="22"/>
      <c r="G212" s="22"/>
      <c r="H212" s="22"/>
      <c r="I212" s="22"/>
      <c r="J212" s="22"/>
      <c r="K212" s="30"/>
      <c r="L212" s="72"/>
      <c r="M212" s="72"/>
      <c r="N212" s="72"/>
      <c r="O212" s="56"/>
      <c r="P212" s="56"/>
      <c r="Q212" s="56"/>
    </row>
    <row r="213" spans="3:17">
      <c r="C213" s="22"/>
      <c r="D213" s="30"/>
      <c r="E213" s="22"/>
      <c r="F213" s="22"/>
      <c r="G213" s="22"/>
      <c r="H213" s="22"/>
      <c r="I213" s="22"/>
      <c r="J213" s="22"/>
      <c r="K213" s="30"/>
      <c r="L213" s="72"/>
      <c r="M213" s="72"/>
      <c r="N213" s="72"/>
      <c r="O213" s="56"/>
      <c r="P213" s="56"/>
      <c r="Q213" s="56"/>
    </row>
    <row r="214" spans="3:17">
      <c r="C214" s="22"/>
      <c r="D214" s="30"/>
      <c r="E214" s="22"/>
      <c r="F214" s="22"/>
      <c r="G214" s="22"/>
      <c r="H214" s="22"/>
      <c r="I214" s="22"/>
      <c r="J214" s="22"/>
      <c r="K214" s="30"/>
      <c r="L214" s="72"/>
      <c r="M214" s="72"/>
      <c r="N214" s="72"/>
      <c r="O214" s="56"/>
      <c r="P214" s="56"/>
      <c r="Q214" s="56"/>
    </row>
    <row r="215" spans="3:17">
      <c r="C215" s="22"/>
      <c r="D215" s="30"/>
      <c r="E215" s="22"/>
      <c r="F215" s="22"/>
      <c r="G215" s="22"/>
      <c r="H215" s="22"/>
      <c r="I215" s="22"/>
      <c r="J215" s="22"/>
      <c r="K215" s="30"/>
      <c r="L215" s="72"/>
      <c r="M215" s="72"/>
      <c r="N215" s="72"/>
      <c r="O215" s="56"/>
      <c r="P215" s="56"/>
      <c r="Q215" s="56"/>
    </row>
    <row r="216" spans="3:17">
      <c r="C216" s="22"/>
      <c r="D216" s="30"/>
      <c r="E216" s="22"/>
      <c r="F216" s="22"/>
      <c r="G216" s="22"/>
      <c r="H216" s="22"/>
      <c r="I216" s="22"/>
      <c r="J216" s="22"/>
      <c r="K216" s="30"/>
      <c r="L216" s="72" t="s">
        <v>333</v>
      </c>
      <c r="M216" s="72"/>
      <c r="N216" s="72"/>
      <c r="O216" s="56"/>
      <c r="P216" s="56"/>
      <c r="Q216" s="56"/>
    </row>
    <row r="217" spans="3:17">
      <c r="C217" s="22"/>
      <c r="D217" s="30"/>
      <c r="E217" s="22"/>
      <c r="F217" s="22"/>
      <c r="G217" s="22"/>
      <c r="H217" s="22"/>
      <c r="I217" s="22"/>
      <c r="J217" s="22"/>
      <c r="K217" s="30"/>
      <c r="L217" s="72"/>
      <c r="M217" s="72"/>
      <c r="N217" s="72"/>
      <c r="O217" s="56"/>
      <c r="P217" s="56"/>
      <c r="Q217" s="56"/>
    </row>
    <row r="218" spans="3:17">
      <c r="C218" s="22"/>
      <c r="D218" s="30"/>
      <c r="E218" s="22"/>
      <c r="F218" s="22"/>
      <c r="G218" s="22"/>
      <c r="H218" s="22"/>
      <c r="I218" s="22"/>
      <c r="J218" s="22"/>
      <c r="K218" s="30"/>
      <c r="L218" s="72"/>
      <c r="M218" s="72"/>
      <c r="N218" s="72"/>
      <c r="O218" s="56"/>
      <c r="P218" s="56"/>
      <c r="Q218" s="56"/>
    </row>
    <row r="219" spans="3:17">
      <c r="C219" s="22"/>
      <c r="D219" s="30"/>
      <c r="E219" s="22"/>
      <c r="F219" s="22"/>
      <c r="G219" s="22"/>
      <c r="H219" s="22"/>
      <c r="I219" s="22"/>
      <c r="J219" s="22"/>
      <c r="K219" s="30"/>
      <c r="L219" s="72" t="s">
        <v>297</v>
      </c>
      <c r="M219" s="72"/>
      <c r="N219" s="72"/>
      <c r="O219" s="56"/>
      <c r="P219" s="56"/>
      <c r="Q219" s="56"/>
    </row>
    <row r="220" spans="3:17">
      <c r="C220" s="22"/>
      <c r="D220" s="30"/>
      <c r="E220" s="22"/>
      <c r="F220" s="22"/>
      <c r="G220" s="22"/>
      <c r="H220" s="22"/>
      <c r="I220" s="22"/>
      <c r="J220" s="22"/>
      <c r="K220" s="30"/>
      <c r="L220" s="72"/>
      <c r="M220" s="72"/>
      <c r="N220" s="72"/>
      <c r="O220" s="56"/>
      <c r="P220" s="56"/>
      <c r="Q220" s="56"/>
    </row>
    <row r="221" spans="3:17">
      <c r="C221" s="22"/>
      <c r="D221" s="30"/>
      <c r="E221" s="22"/>
      <c r="F221" s="22"/>
      <c r="G221" s="22"/>
      <c r="H221" s="22"/>
      <c r="I221" s="22"/>
      <c r="J221" s="22"/>
      <c r="K221" s="30"/>
      <c r="L221" s="72"/>
      <c r="M221" s="72"/>
      <c r="N221" s="72"/>
      <c r="O221" s="56"/>
      <c r="P221" s="56"/>
      <c r="Q221" s="56"/>
    </row>
    <row r="222" spans="3:17">
      <c r="C222" s="22"/>
      <c r="D222" s="30"/>
      <c r="E222" s="22"/>
      <c r="F222" s="22"/>
      <c r="G222" s="22"/>
      <c r="H222" s="22"/>
      <c r="I222" s="22"/>
      <c r="J222" s="22"/>
      <c r="K222" s="30"/>
      <c r="L222" s="72"/>
      <c r="M222" s="72"/>
      <c r="N222" s="72"/>
      <c r="O222" s="56"/>
      <c r="P222" s="56"/>
      <c r="Q222" s="56"/>
    </row>
    <row r="223" spans="3:17">
      <c r="C223" s="22"/>
      <c r="D223" s="30"/>
      <c r="E223" s="22"/>
      <c r="F223" s="22"/>
      <c r="G223" s="22"/>
      <c r="H223" s="22"/>
      <c r="I223" s="22"/>
      <c r="J223" s="22"/>
      <c r="K223" s="30"/>
      <c r="L223" s="72"/>
      <c r="M223" s="72"/>
      <c r="N223" s="72"/>
      <c r="O223" s="56"/>
      <c r="P223" s="56"/>
      <c r="Q223" s="56"/>
    </row>
    <row r="224" spans="3:17">
      <c r="C224" s="22"/>
      <c r="D224" s="30"/>
      <c r="E224" s="22"/>
      <c r="F224" s="22"/>
      <c r="G224" s="22"/>
      <c r="H224" s="22"/>
      <c r="I224" s="22"/>
      <c r="J224" s="22"/>
      <c r="K224" s="30"/>
      <c r="L224" s="72"/>
      <c r="M224" s="72"/>
      <c r="N224" s="72"/>
      <c r="O224" s="56"/>
      <c r="P224" s="56"/>
      <c r="Q224" s="56"/>
    </row>
    <row r="225" spans="3:17">
      <c r="C225" s="22"/>
      <c r="D225" s="30"/>
      <c r="E225" s="22"/>
      <c r="F225" s="22"/>
      <c r="G225" s="22"/>
      <c r="H225" s="22"/>
      <c r="I225" s="22"/>
      <c r="J225" s="22"/>
      <c r="K225" s="30"/>
      <c r="L225" s="72"/>
      <c r="M225" s="72"/>
      <c r="N225" s="72"/>
      <c r="O225" s="56"/>
      <c r="P225" s="56"/>
      <c r="Q225" s="56"/>
    </row>
    <row r="226" spans="3:17">
      <c r="C226" s="22"/>
      <c r="D226" s="30"/>
      <c r="E226" s="22"/>
      <c r="F226" s="22"/>
      <c r="G226" s="22"/>
      <c r="H226" s="22"/>
      <c r="I226" s="22"/>
      <c r="J226" s="22"/>
      <c r="K226" s="30"/>
      <c r="L226" s="72"/>
      <c r="M226" s="72"/>
      <c r="N226" s="72"/>
      <c r="O226" s="56"/>
      <c r="P226" s="56"/>
      <c r="Q226" s="56"/>
    </row>
    <row r="227" spans="3:17">
      <c r="C227" s="22"/>
      <c r="D227" s="30"/>
      <c r="E227" s="22"/>
      <c r="F227" s="22"/>
      <c r="G227" s="22"/>
      <c r="H227" s="22"/>
      <c r="I227" s="22"/>
      <c r="J227" s="22"/>
      <c r="K227" s="30"/>
      <c r="L227" s="72"/>
      <c r="M227" s="72"/>
      <c r="N227" s="72"/>
      <c r="O227" s="56"/>
      <c r="P227" s="56"/>
      <c r="Q227" s="56"/>
    </row>
    <row r="228" spans="3:17">
      <c r="C228" s="22"/>
      <c r="D228" s="36"/>
      <c r="E228" s="22"/>
      <c r="F228" s="22"/>
      <c r="G228" s="22"/>
      <c r="H228" s="22"/>
      <c r="I228" s="22"/>
      <c r="J228" s="22"/>
      <c r="K228" s="36"/>
      <c r="L228" s="72"/>
      <c r="M228" s="72"/>
      <c r="N228" s="72"/>
      <c r="O228" s="56"/>
      <c r="P228" s="56"/>
      <c r="Q228" s="56"/>
    </row>
    <row r="229" spans="3:17">
      <c r="C229" s="22"/>
      <c r="D229" s="81"/>
      <c r="E229" s="22"/>
      <c r="F229" s="22"/>
      <c r="G229" s="22"/>
      <c r="H229" s="22"/>
      <c r="I229" s="22"/>
      <c r="J229" s="22"/>
      <c r="K229" s="81"/>
      <c r="L229" s="72"/>
      <c r="M229" s="72"/>
      <c r="N229" s="72"/>
      <c r="O229" s="56"/>
      <c r="P229" s="56"/>
      <c r="Q229" s="56"/>
    </row>
    <row r="230" spans="3:17">
      <c r="C230" s="22"/>
      <c r="D230" s="30"/>
      <c r="E230" s="22"/>
      <c r="F230" s="22"/>
      <c r="G230" s="22"/>
      <c r="H230" s="22"/>
      <c r="I230" s="22"/>
      <c r="J230" s="22"/>
      <c r="K230" s="30"/>
      <c r="L230" s="72"/>
      <c r="M230" s="72"/>
      <c r="N230" s="72"/>
      <c r="O230" s="56"/>
      <c r="P230" s="56"/>
      <c r="Q230" s="56"/>
    </row>
    <row r="231" spans="3:17">
      <c r="C231" s="22"/>
      <c r="D231" s="30"/>
      <c r="E231" s="22"/>
      <c r="F231" s="22"/>
      <c r="G231" s="22"/>
      <c r="H231" s="22"/>
      <c r="I231" s="22"/>
      <c r="J231" s="22"/>
      <c r="K231" s="30"/>
      <c r="L231" s="72"/>
      <c r="M231" s="72"/>
      <c r="N231" s="72"/>
      <c r="O231" s="56"/>
      <c r="P231" s="56"/>
      <c r="Q231" s="56"/>
    </row>
    <row r="232" spans="3:17">
      <c r="C232" s="22"/>
      <c r="D232" s="24"/>
      <c r="E232" s="43"/>
      <c r="F232" s="43"/>
      <c r="G232" s="43"/>
      <c r="H232" s="43"/>
      <c r="I232" s="43"/>
      <c r="J232" s="43"/>
      <c r="K232" s="35"/>
      <c r="L232" s="24"/>
      <c r="M232" s="43"/>
      <c r="N232" s="35"/>
      <c r="O232" s="56"/>
      <c r="P232" s="56"/>
      <c r="Q232" s="56"/>
    </row>
    <row r="233" spans="3:17">
      <c r="C233" s="22">
        <v>7</v>
      </c>
      <c r="D233" s="24"/>
      <c r="E233" s="25"/>
      <c r="F233" s="26"/>
      <c r="G233" s="25"/>
      <c r="H233" s="26"/>
      <c r="I233" s="26"/>
      <c r="J233" s="26"/>
      <c r="K233" s="31"/>
      <c r="L233" s="24"/>
      <c r="M233" s="43"/>
      <c r="N233" s="35"/>
      <c r="O233" s="56" t="s">
        <v>347</v>
      </c>
      <c r="P233" s="56"/>
      <c r="Q233" s="56"/>
    </row>
    <row r="234" spans="3:17">
      <c r="C234" s="22"/>
      <c r="D234" s="30"/>
      <c r="E234" s="22" t="str">
        <f>_xlfn.DISPIMG("ID_0EF5009C45A44DEA8FD04883213E1EC5",1)</f>
        <v>=DISPIMG("ID_0EF5009C45A44DEA8FD04883213E1EC5",1)</v>
      </c>
      <c r="F234" s="22"/>
      <c r="G234" s="22"/>
      <c r="H234" s="22"/>
      <c r="I234" s="22"/>
      <c r="J234" s="22"/>
      <c r="K234" s="30"/>
      <c r="L234" s="72" t="s">
        <v>297</v>
      </c>
      <c r="M234" s="72"/>
      <c r="N234" s="72"/>
      <c r="O234" s="82"/>
      <c r="P234" s="82"/>
      <c r="Q234" s="82"/>
    </row>
    <row r="235" spans="3:17">
      <c r="C235" s="22"/>
      <c r="D235" s="30"/>
      <c r="E235" s="22"/>
      <c r="F235" s="22"/>
      <c r="G235" s="22"/>
      <c r="H235" s="22"/>
      <c r="I235" s="22"/>
      <c r="J235" s="22"/>
      <c r="K235" s="30"/>
      <c r="L235" s="72"/>
      <c r="M235" s="72"/>
      <c r="N235" s="72"/>
      <c r="O235" s="82"/>
      <c r="P235" s="82"/>
      <c r="Q235" s="82"/>
    </row>
    <row r="236" spans="3:17">
      <c r="C236" s="22"/>
      <c r="D236" s="30"/>
      <c r="E236" s="22"/>
      <c r="F236" s="22"/>
      <c r="G236" s="22"/>
      <c r="H236" s="22"/>
      <c r="I236" s="22"/>
      <c r="J236" s="22"/>
      <c r="K236" s="30"/>
      <c r="L236" s="72"/>
      <c r="M236" s="72"/>
      <c r="N236" s="72"/>
      <c r="O236" s="82"/>
      <c r="P236" s="82"/>
      <c r="Q236" s="82"/>
    </row>
    <row r="237" spans="3:17">
      <c r="C237" s="22"/>
      <c r="D237" s="30"/>
      <c r="E237" s="22"/>
      <c r="F237" s="22"/>
      <c r="G237" s="22"/>
      <c r="H237" s="22"/>
      <c r="I237" s="22"/>
      <c r="J237" s="22"/>
      <c r="K237" s="30"/>
      <c r="L237" s="72"/>
      <c r="M237" s="72"/>
      <c r="N237" s="72"/>
      <c r="O237" s="82"/>
      <c r="P237" s="82"/>
      <c r="Q237" s="82"/>
    </row>
    <row r="238" spans="3:17">
      <c r="C238" s="22"/>
      <c r="D238" s="30"/>
      <c r="E238" s="22"/>
      <c r="F238" s="22"/>
      <c r="G238" s="22"/>
      <c r="H238" s="22"/>
      <c r="I238" s="22"/>
      <c r="J238" s="22"/>
      <c r="K238" s="30"/>
      <c r="L238" s="72"/>
      <c r="M238" s="72"/>
      <c r="N238" s="72"/>
      <c r="O238" s="82"/>
      <c r="P238" s="82"/>
      <c r="Q238" s="82"/>
    </row>
    <row r="239" spans="3:17">
      <c r="C239" s="22"/>
      <c r="D239" s="30"/>
      <c r="E239" s="22"/>
      <c r="F239" s="22"/>
      <c r="G239" s="22"/>
      <c r="H239" s="22"/>
      <c r="I239" s="22"/>
      <c r="J239" s="22"/>
      <c r="K239" s="30"/>
      <c r="L239" s="72"/>
      <c r="M239" s="72"/>
      <c r="N239" s="72"/>
      <c r="O239" s="82"/>
      <c r="P239" s="82"/>
      <c r="Q239" s="82"/>
    </row>
    <row r="240" spans="3:17">
      <c r="C240" s="22"/>
      <c r="D240" s="30"/>
      <c r="E240" s="22"/>
      <c r="F240" s="22"/>
      <c r="G240" s="22"/>
      <c r="H240" s="22"/>
      <c r="I240" s="22"/>
      <c r="J240" s="22"/>
      <c r="K240" s="30"/>
      <c r="L240" s="72"/>
      <c r="M240" s="72"/>
      <c r="N240" s="72"/>
      <c r="O240" s="82"/>
      <c r="P240" s="82"/>
      <c r="Q240" s="82"/>
    </row>
    <row r="241" spans="3:17">
      <c r="C241" s="22"/>
      <c r="D241" s="30"/>
      <c r="E241" s="22"/>
      <c r="F241" s="22"/>
      <c r="G241" s="22"/>
      <c r="H241" s="22"/>
      <c r="I241" s="22"/>
      <c r="J241" s="22"/>
      <c r="K241" s="30"/>
      <c r="L241" s="72"/>
      <c r="M241" s="72"/>
      <c r="N241" s="72"/>
      <c r="O241" s="82"/>
      <c r="P241" s="82"/>
      <c r="Q241" s="82"/>
    </row>
    <row r="242" spans="3:17">
      <c r="C242" s="22"/>
      <c r="D242" s="30"/>
      <c r="E242" s="22"/>
      <c r="F242" s="22"/>
      <c r="G242" s="22"/>
      <c r="H242" s="22"/>
      <c r="I242" s="22"/>
      <c r="J242" s="22"/>
      <c r="K242" s="30"/>
      <c r="L242" s="72"/>
      <c r="M242" s="72"/>
      <c r="N242" s="72"/>
      <c r="O242" s="82"/>
      <c r="P242" s="82"/>
      <c r="Q242" s="82"/>
    </row>
    <row r="243" spans="3:17">
      <c r="C243" s="22"/>
      <c r="D243" s="30"/>
      <c r="E243" s="22"/>
      <c r="F243" s="22"/>
      <c r="G243" s="22"/>
      <c r="H243" s="22"/>
      <c r="I243" s="22"/>
      <c r="J243" s="22"/>
      <c r="K243" s="30"/>
      <c r="L243" s="72"/>
      <c r="M243" s="72"/>
      <c r="N243" s="72"/>
      <c r="O243" s="56"/>
      <c r="P243" s="56"/>
      <c r="Q243" s="56"/>
    </row>
    <row r="244" spans="3:17">
      <c r="C244" s="22"/>
      <c r="D244" s="30"/>
      <c r="E244" s="22"/>
      <c r="F244" s="22"/>
      <c r="G244" s="22"/>
      <c r="H244" s="22"/>
      <c r="I244" s="22"/>
      <c r="J244" s="22"/>
      <c r="K244" s="30"/>
      <c r="L244" s="72"/>
      <c r="M244" s="72"/>
      <c r="N244" s="72"/>
      <c r="O244" s="56"/>
      <c r="P244" s="56"/>
      <c r="Q244" s="56"/>
    </row>
    <row r="245" spans="3:17">
      <c r="C245" s="22"/>
      <c r="D245" s="30"/>
      <c r="E245" s="22"/>
      <c r="F245" s="22"/>
      <c r="G245" s="22"/>
      <c r="H245" s="22"/>
      <c r="I245" s="22"/>
      <c r="J245" s="22"/>
      <c r="K245" s="30"/>
      <c r="L245" s="72"/>
      <c r="M245" s="72"/>
      <c r="N245" s="72"/>
      <c r="O245" s="56"/>
      <c r="P245" s="56"/>
      <c r="Q245" s="56"/>
    </row>
    <row r="246" spans="3:17">
      <c r="C246" s="22"/>
      <c r="D246" s="30"/>
      <c r="E246" s="22"/>
      <c r="F246" s="22"/>
      <c r="G246" s="22"/>
      <c r="H246" s="22"/>
      <c r="I246" s="22"/>
      <c r="J246" s="22"/>
      <c r="K246" s="30"/>
      <c r="L246" s="72"/>
      <c r="M246" s="72"/>
      <c r="N246" s="72"/>
      <c r="O246" s="56"/>
      <c r="P246" s="56"/>
      <c r="Q246" s="56"/>
    </row>
    <row r="247" spans="3:17">
      <c r="C247" s="22"/>
      <c r="D247" s="30"/>
      <c r="E247" s="22"/>
      <c r="F247" s="22"/>
      <c r="G247" s="22"/>
      <c r="H247" s="22"/>
      <c r="I247" s="22"/>
      <c r="J247" s="22"/>
      <c r="K247" s="30"/>
      <c r="L247" s="72"/>
      <c r="M247" s="72"/>
      <c r="N247" s="72"/>
      <c r="O247" s="56"/>
      <c r="P247" s="56"/>
      <c r="Q247" s="56"/>
    </row>
    <row r="248" spans="3:17">
      <c r="C248" s="22"/>
      <c r="D248" s="30"/>
      <c r="E248" s="22"/>
      <c r="F248" s="22"/>
      <c r="G248" s="22"/>
      <c r="H248" s="22"/>
      <c r="I248" s="22"/>
      <c r="J248" s="22"/>
      <c r="K248" s="30"/>
      <c r="L248" s="72"/>
      <c r="M248" s="72"/>
      <c r="N248" s="72"/>
      <c r="O248" s="56"/>
      <c r="P248" s="56"/>
      <c r="Q248" s="56"/>
    </row>
    <row r="249" spans="3:17">
      <c r="C249" s="22"/>
      <c r="D249" s="30"/>
      <c r="E249" s="22"/>
      <c r="F249" s="22"/>
      <c r="G249" s="22"/>
      <c r="H249" s="22"/>
      <c r="I249" s="22"/>
      <c r="J249" s="22"/>
      <c r="K249" s="30"/>
      <c r="L249" s="72"/>
      <c r="M249" s="72"/>
      <c r="N249" s="72"/>
      <c r="O249" s="56"/>
      <c r="P249" s="56"/>
      <c r="Q249" s="56"/>
    </row>
    <row r="250" spans="3:17">
      <c r="C250" s="22"/>
      <c r="D250" s="30"/>
      <c r="E250" s="22"/>
      <c r="F250" s="22"/>
      <c r="G250" s="22"/>
      <c r="H250" s="22"/>
      <c r="I250" s="22"/>
      <c r="J250" s="22"/>
      <c r="K250" s="30"/>
      <c r="L250" s="72"/>
      <c r="M250" s="72"/>
      <c r="N250" s="72"/>
      <c r="O250" s="56"/>
      <c r="P250" s="56"/>
      <c r="Q250" s="56"/>
    </row>
    <row r="251" spans="3:17">
      <c r="C251" s="22"/>
      <c r="D251" s="30"/>
      <c r="E251" s="22"/>
      <c r="F251" s="22"/>
      <c r="G251" s="22"/>
      <c r="H251" s="22"/>
      <c r="I251" s="22"/>
      <c r="J251" s="22"/>
      <c r="K251" s="30"/>
      <c r="L251" s="72" t="s">
        <v>348</v>
      </c>
      <c r="M251" s="72"/>
      <c r="N251" s="72"/>
      <c r="O251" s="56"/>
      <c r="P251" s="56"/>
      <c r="Q251" s="56"/>
    </row>
    <row r="252" spans="3:17">
      <c r="C252" s="22"/>
      <c r="D252" s="30"/>
      <c r="E252" s="22"/>
      <c r="F252" s="22"/>
      <c r="G252" s="22"/>
      <c r="H252" s="22"/>
      <c r="I252" s="22"/>
      <c r="J252" s="22"/>
      <c r="K252" s="30"/>
      <c r="L252" s="72" t="s">
        <v>349</v>
      </c>
      <c r="M252" s="72"/>
      <c r="N252" s="72"/>
      <c r="O252" s="56"/>
      <c r="P252" s="56"/>
      <c r="Q252" s="56"/>
    </row>
    <row r="253" spans="3:17">
      <c r="C253" s="22"/>
      <c r="D253" s="30"/>
      <c r="E253" s="22"/>
      <c r="F253" s="22"/>
      <c r="G253" s="22"/>
      <c r="H253" s="22"/>
      <c r="I253" s="22"/>
      <c r="J253" s="22"/>
      <c r="K253" s="30"/>
      <c r="L253" s="72"/>
      <c r="M253" s="72"/>
      <c r="N253" s="72"/>
      <c r="O253" s="56"/>
      <c r="P253" s="56"/>
      <c r="Q253" s="56"/>
    </row>
    <row r="254" spans="3:17">
      <c r="C254" s="22"/>
      <c r="D254" s="30"/>
      <c r="E254" s="22"/>
      <c r="F254" s="22"/>
      <c r="G254" s="22"/>
      <c r="H254" s="22"/>
      <c r="I254" s="22"/>
      <c r="J254" s="22"/>
      <c r="K254" s="30"/>
      <c r="L254" s="72"/>
      <c r="M254" s="72"/>
      <c r="N254" s="72"/>
      <c r="O254" s="56"/>
      <c r="P254" s="56"/>
      <c r="Q254" s="56"/>
    </row>
    <row r="255" spans="3:17">
      <c r="C255" s="22"/>
      <c r="D255" s="30"/>
      <c r="E255" s="22"/>
      <c r="F255" s="22"/>
      <c r="G255" s="22"/>
      <c r="H255" s="22"/>
      <c r="I255" s="22"/>
      <c r="J255" s="22"/>
      <c r="K255" s="30"/>
      <c r="L255" s="72"/>
      <c r="M255" s="72"/>
      <c r="N255" s="72"/>
      <c r="O255" s="56"/>
      <c r="P255" s="56"/>
      <c r="Q255" s="56"/>
    </row>
    <row r="256" spans="3:17">
      <c r="C256" s="22"/>
      <c r="D256" s="30"/>
      <c r="E256" s="22"/>
      <c r="F256" s="22"/>
      <c r="G256" s="22"/>
      <c r="H256" s="22"/>
      <c r="I256" s="22"/>
      <c r="J256" s="22"/>
      <c r="K256" s="30"/>
      <c r="L256" s="72"/>
      <c r="M256" s="72"/>
      <c r="N256" s="72"/>
      <c r="O256" s="56"/>
      <c r="P256" s="56"/>
      <c r="Q256" s="56"/>
    </row>
    <row r="257" spans="3:17">
      <c r="C257" s="22"/>
      <c r="D257" s="30"/>
      <c r="E257" s="22"/>
      <c r="F257" s="22"/>
      <c r="G257" s="22"/>
      <c r="H257" s="22"/>
      <c r="I257" s="22"/>
      <c r="J257" s="22"/>
      <c r="K257" s="30"/>
      <c r="L257" s="72" t="s">
        <v>297</v>
      </c>
      <c r="M257" s="72"/>
      <c r="N257" s="72"/>
      <c r="O257" s="56"/>
      <c r="P257" s="56"/>
      <c r="Q257" s="56"/>
    </row>
    <row r="258" spans="3:17">
      <c r="C258" s="22"/>
      <c r="D258" s="30"/>
      <c r="E258" s="22"/>
      <c r="F258" s="22"/>
      <c r="G258" s="22"/>
      <c r="H258" s="22"/>
      <c r="I258" s="22"/>
      <c r="J258" s="22"/>
      <c r="K258" s="30"/>
      <c r="L258" s="72"/>
      <c r="M258" s="72"/>
      <c r="N258" s="72"/>
      <c r="O258" s="56"/>
      <c r="P258" s="56"/>
      <c r="Q258" s="56"/>
    </row>
    <row r="259" spans="3:17">
      <c r="C259" s="22"/>
      <c r="D259" s="30"/>
      <c r="E259" s="22"/>
      <c r="F259" s="22"/>
      <c r="G259" s="22"/>
      <c r="H259" s="22"/>
      <c r="I259" s="22"/>
      <c r="J259" s="22"/>
      <c r="K259" s="30"/>
      <c r="L259" s="72"/>
      <c r="M259" s="72"/>
      <c r="N259" s="72"/>
      <c r="O259" s="56"/>
      <c r="P259" s="56"/>
      <c r="Q259" s="56"/>
    </row>
    <row r="260" spans="3:17">
      <c r="C260" s="22"/>
      <c r="D260" s="30"/>
      <c r="E260" s="22"/>
      <c r="F260" s="22"/>
      <c r="G260" s="22"/>
      <c r="H260" s="22"/>
      <c r="I260" s="22"/>
      <c r="J260" s="22"/>
      <c r="K260" s="30"/>
      <c r="L260" s="72"/>
      <c r="M260" s="72"/>
      <c r="N260" s="72"/>
      <c r="O260" s="56"/>
      <c r="P260" s="56"/>
      <c r="Q260" s="56"/>
    </row>
    <row r="261" spans="3:17">
      <c r="C261" s="22"/>
      <c r="D261" s="30"/>
      <c r="E261" s="22"/>
      <c r="F261" s="22"/>
      <c r="G261" s="22"/>
      <c r="H261" s="22"/>
      <c r="I261" s="22"/>
      <c r="J261" s="22"/>
      <c r="K261" s="30"/>
      <c r="L261" s="72"/>
      <c r="M261" s="72"/>
      <c r="N261" s="72"/>
      <c r="O261" s="56"/>
      <c r="P261" s="56"/>
      <c r="Q261" s="56"/>
    </row>
    <row r="262" spans="3:17">
      <c r="C262" s="22"/>
      <c r="D262" s="30"/>
      <c r="E262" s="22"/>
      <c r="F262" s="22"/>
      <c r="G262" s="22"/>
      <c r="H262" s="22"/>
      <c r="I262" s="22"/>
      <c r="J262" s="22"/>
      <c r="K262" s="30"/>
      <c r="L262" s="72"/>
      <c r="M262" s="72"/>
      <c r="N262" s="72"/>
      <c r="O262" s="56"/>
      <c r="P262" s="56"/>
      <c r="Q262" s="56"/>
    </row>
    <row r="263" spans="3:17">
      <c r="C263" s="22"/>
      <c r="D263" s="30"/>
      <c r="E263" s="22"/>
      <c r="F263" s="22"/>
      <c r="G263" s="22"/>
      <c r="H263" s="22"/>
      <c r="I263" s="22"/>
      <c r="J263" s="22"/>
      <c r="K263" s="30"/>
      <c r="L263" s="72"/>
      <c r="M263" s="72"/>
      <c r="N263" s="72"/>
      <c r="O263" s="56"/>
      <c r="P263" s="56"/>
      <c r="Q263" s="56"/>
    </row>
    <row r="264" spans="3:17">
      <c r="C264" s="22"/>
      <c r="D264" s="30"/>
      <c r="E264" s="22"/>
      <c r="F264" s="22"/>
      <c r="G264" s="22"/>
      <c r="H264" s="22"/>
      <c r="I264" s="22"/>
      <c r="J264" s="22"/>
      <c r="K264" s="30"/>
      <c r="L264" s="72"/>
      <c r="M264" s="72"/>
      <c r="N264" s="72"/>
      <c r="O264" s="56"/>
      <c r="P264" s="56"/>
      <c r="Q264" s="56"/>
    </row>
    <row r="265" spans="3:17">
      <c r="C265" s="22"/>
      <c r="D265" s="30"/>
      <c r="E265" s="22"/>
      <c r="F265" s="22"/>
      <c r="G265" s="22"/>
      <c r="H265" s="22"/>
      <c r="I265" s="22"/>
      <c r="J265" s="22"/>
      <c r="K265" s="30"/>
      <c r="L265" s="72"/>
      <c r="M265" s="72"/>
      <c r="N265" s="72"/>
      <c r="O265" s="56"/>
      <c r="P265" s="56"/>
      <c r="Q265" s="56"/>
    </row>
    <row r="266" spans="3:17">
      <c r="C266" s="22"/>
      <c r="D266" s="30"/>
      <c r="E266" s="22"/>
      <c r="F266" s="22"/>
      <c r="G266" s="22"/>
      <c r="H266" s="22"/>
      <c r="I266" s="22"/>
      <c r="J266" s="22"/>
      <c r="K266" s="30"/>
      <c r="L266" s="72"/>
      <c r="M266" s="72"/>
      <c r="N266" s="72"/>
      <c r="O266" s="56"/>
      <c r="P266" s="56"/>
      <c r="Q266" s="56"/>
    </row>
    <row r="267" spans="3:17">
      <c r="C267" s="22"/>
      <c r="D267" s="30"/>
      <c r="E267" s="22"/>
      <c r="F267" s="22"/>
      <c r="G267" s="22"/>
      <c r="H267" s="22"/>
      <c r="I267" s="22"/>
      <c r="J267" s="22"/>
      <c r="K267" s="30"/>
      <c r="L267" s="72"/>
      <c r="M267" s="72"/>
      <c r="N267" s="72"/>
      <c r="O267" s="56"/>
      <c r="P267" s="56"/>
      <c r="Q267" s="56"/>
    </row>
    <row r="268" spans="3:17">
      <c r="C268" s="22"/>
      <c r="D268" s="30"/>
      <c r="E268" s="22"/>
      <c r="F268" s="22"/>
      <c r="G268" s="22"/>
      <c r="H268" s="22"/>
      <c r="I268" s="22"/>
      <c r="J268" s="22"/>
      <c r="K268" s="30"/>
      <c r="L268" s="72"/>
      <c r="M268" s="72"/>
      <c r="N268" s="72"/>
      <c r="O268" s="56"/>
      <c r="P268" s="56"/>
      <c r="Q268" s="56"/>
    </row>
    <row r="269" spans="3:17">
      <c r="C269" s="22"/>
      <c r="D269" s="30"/>
      <c r="E269" s="22"/>
      <c r="F269" s="22"/>
      <c r="G269" s="22"/>
      <c r="H269" s="22"/>
      <c r="I269" s="22"/>
      <c r="J269" s="22"/>
      <c r="K269" s="30"/>
      <c r="L269" s="72"/>
      <c r="M269" s="72"/>
      <c r="N269" s="72"/>
      <c r="O269" s="56"/>
      <c r="P269" s="56"/>
      <c r="Q269" s="56"/>
    </row>
    <row r="270" spans="3:17">
      <c r="C270" s="22"/>
      <c r="D270" s="36"/>
      <c r="E270" s="22"/>
      <c r="F270" s="22"/>
      <c r="G270" s="22"/>
      <c r="H270" s="22"/>
      <c r="I270" s="22"/>
      <c r="J270" s="22"/>
      <c r="K270" s="36"/>
      <c r="L270" s="72"/>
      <c r="M270" s="72"/>
      <c r="N270" s="72"/>
      <c r="O270" s="56"/>
      <c r="P270" s="56"/>
      <c r="Q270" s="56"/>
    </row>
    <row r="271" spans="3:17">
      <c r="C271" s="22"/>
      <c r="D271" s="81"/>
      <c r="E271" s="22"/>
      <c r="F271" s="22"/>
      <c r="G271" s="22"/>
      <c r="H271" s="22"/>
      <c r="I271" s="22"/>
      <c r="J271" s="22"/>
      <c r="K271" s="81"/>
      <c r="L271" s="72"/>
      <c r="M271" s="72"/>
      <c r="N271" s="72"/>
      <c r="O271" s="56"/>
      <c r="P271" s="56"/>
      <c r="Q271" s="56"/>
    </row>
    <row r="272" spans="3:17">
      <c r="C272" s="22"/>
      <c r="D272" s="30"/>
      <c r="E272" s="22"/>
      <c r="F272" s="22"/>
      <c r="G272" s="22"/>
      <c r="H272" s="22"/>
      <c r="I272" s="22"/>
      <c r="J272" s="22"/>
      <c r="K272" s="30"/>
      <c r="L272" s="72"/>
      <c r="M272" s="72"/>
      <c r="N272" s="72"/>
      <c r="O272" s="56"/>
      <c r="P272" s="56"/>
      <c r="Q272" s="56"/>
    </row>
    <row r="273" spans="3:17">
      <c r="C273" s="22"/>
      <c r="D273" s="30"/>
      <c r="E273" s="22"/>
      <c r="F273" s="22"/>
      <c r="G273" s="22"/>
      <c r="H273" s="22"/>
      <c r="I273" s="22"/>
      <c r="J273" s="22"/>
      <c r="K273" s="30"/>
      <c r="L273" s="72"/>
      <c r="M273" s="72"/>
      <c r="N273" s="72"/>
      <c r="O273" s="56"/>
      <c r="P273" s="56"/>
      <c r="Q273" s="56"/>
    </row>
    <row r="274" spans="3:17">
      <c r="C274" s="22"/>
      <c r="D274" s="24"/>
      <c r="E274" s="43"/>
      <c r="F274" s="43"/>
      <c r="G274" s="43"/>
      <c r="H274" s="43"/>
      <c r="I274" s="43"/>
      <c r="J274" s="43"/>
      <c r="K274" s="35"/>
      <c r="L274" s="24"/>
      <c r="M274" s="43"/>
      <c r="N274" s="35"/>
      <c r="O274" s="56"/>
      <c r="P274" s="56"/>
      <c r="Q274" s="56"/>
    </row>
  </sheetData>
  <mergeCells count="100">
    <mergeCell ref="F5:H5"/>
    <mergeCell ref="F6:H6"/>
    <mergeCell ref="F7:H7"/>
    <mergeCell ref="F8:H8"/>
    <mergeCell ref="F9:H9"/>
    <mergeCell ref="F10:H10"/>
    <mergeCell ref="F11:H11"/>
    <mergeCell ref="F12:H12"/>
    <mergeCell ref="D18:K18"/>
    <mergeCell ref="L18:N18"/>
    <mergeCell ref="O18:Q18"/>
    <mergeCell ref="M20:N20"/>
    <mergeCell ref="M21:N21"/>
    <mergeCell ref="M22:N22"/>
    <mergeCell ref="L63:N63"/>
    <mergeCell ref="L171:N171"/>
    <mergeCell ref="L251:N251"/>
    <mergeCell ref="C19:C22"/>
    <mergeCell ref="C23:C64"/>
    <mergeCell ref="C65:C106"/>
    <mergeCell ref="C107:C148"/>
    <mergeCell ref="C149:C190"/>
    <mergeCell ref="C191:C232"/>
    <mergeCell ref="C233:C274"/>
    <mergeCell ref="D29:D30"/>
    <mergeCell ref="D32:D45"/>
    <mergeCell ref="D48:D51"/>
    <mergeCell ref="D60:D61"/>
    <mergeCell ref="D71:D77"/>
    <mergeCell ref="D174:D176"/>
    <mergeCell ref="D228:D229"/>
    <mergeCell ref="D270:D271"/>
    <mergeCell ref="K40:K42"/>
    <mergeCell ref="K43:K46"/>
    <mergeCell ref="K158:K159"/>
    <mergeCell ref="K160:K161"/>
    <mergeCell ref="K177:K179"/>
    <mergeCell ref="K228:K229"/>
    <mergeCell ref="K270:K271"/>
    <mergeCell ref="L20:L22"/>
    <mergeCell ref="L28:L30"/>
    <mergeCell ref="L31:L45"/>
    <mergeCell ref="L54:L56"/>
    <mergeCell ref="L60:L62"/>
    <mergeCell ref="L181:L189"/>
    <mergeCell ref="M28:M30"/>
    <mergeCell ref="M31:M32"/>
    <mergeCell ref="M33:M34"/>
    <mergeCell ref="M35:M45"/>
    <mergeCell ref="M54:M56"/>
    <mergeCell ref="N28:N30"/>
    <mergeCell ref="N31:N45"/>
    <mergeCell ref="N54:N56"/>
    <mergeCell ref="L24:N25"/>
    <mergeCell ref="L150:N151"/>
    <mergeCell ref="O19:Q22"/>
    <mergeCell ref="E20:J22"/>
    <mergeCell ref="E24:J63"/>
    <mergeCell ref="E66:J105"/>
    <mergeCell ref="E108:J147"/>
    <mergeCell ref="L26:N27"/>
    <mergeCell ref="O23:Q64"/>
    <mergeCell ref="O65:Q106"/>
    <mergeCell ref="O107:Q148"/>
    <mergeCell ref="L48:N51"/>
    <mergeCell ref="L46:N47"/>
    <mergeCell ref="M60:N62"/>
    <mergeCell ref="O149:Q190"/>
    <mergeCell ref="E150:J189"/>
    <mergeCell ref="L66:N70"/>
    <mergeCell ref="L78:N105"/>
    <mergeCell ref="L71:N77"/>
    <mergeCell ref="L108:N112"/>
    <mergeCell ref="L116:N119"/>
    <mergeCell ref="L113:N115"/>
    <mergeCell ref="L120:N129"/>
    <mergeCell ref="L130:N131"/>
    <mergeCell ref="L132:N136"/>
    <mergeCell ref="L140:N147"/>
    <mergeCell ref="L137:N139"/>
    <mergeCell ref="L152:N153"/>
    <mergeCell ref="L154:N157"/>
    <mergeCell ref="L158:N159"/>
    <mergeCell ref="L160:N170"/>
    <mergeCell ref="L172:N176"/>
    <mergeCell ref="L177:N180"/>
    <mergeCell ref="M181:N189"/>
    <mergeCell ref="O191:Q232"/>
    <mergeCell ref="E192:J231"/>
    <mergeCell ref="O233:Q274"/>
    <mergeCell ref="E234:J273"/>
    <mergeCell ref="L234:N250"/>
    <mergeCell ref="L252:N256"/>
    <mergeCell ref="L257:N273"/>
    <mergeCell ref="L192:N198"/>
    <mergeCell ref="L202:N204"/>
    <mergeCell ref="L199:N201"/>
    <mergeCell ref="L205:N215"/>
    <mergeCell ref="L216:N218"/>
    <mergeCell ref="L219:N231"/>
  </mergeCells>
  <hyperlinks>
    <hyperlink ref="D7" location="UI!E24" display="战斗页UI"/>
    <hyperlink ref="D8" location="UI!e66" display="扩展功能"/>
    <hyperlink ref="D9" location="UI!e110" display="章节选择"/>
    <hyperlink ref="D10" location="UI!e150" display="章节宝箱"/>
    <hyperlink ref="D6" location="UI!E20" display="顶部信息"/>
    <hyperlink ref="D11" location="UI!e192" display="解锁新章节"/>
    <hyperlink ref="D12" location="UI!e234" display="获得奖励"/>
  </hyperlink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A1" sqref="A1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350</v>
      </c>
      <c r="C2" s="2" t="s">
        <v>351</v>
      </c>
      <c r="D2" s="2" t="s">
        <v>352</v>
      </c>
    </row>
    <row r="3" spans="2:4">
      <c r="B3" s="3" t="s">
        <v>353</v>
      </c>
      <c r="C3" s="4" t="s">
        <v>354</v>
      </c>
      <c r="D3" s="5" t="s">
        <v>355</v>
      </c>
    </row>
    <row r="4" spans="2:4">
      <c r="B4" s="3"/>
      <c r="C4" s="4"/>
      <c r="D4" s="5" t="s">
        <v>356</v>
      </c>
    </row>
    <row r="5" spans="2:4">
      <c r="B5" s="3"/>
      <c r="C5" s="4"/>
      <c r="D5" s="5" t="s">
        <v>357</v>
      </c>
    </row>
    <row r="6" spans="2:4">
      <c r="B6" s="3" t="s">
        <v>358</v>
      </c>
      <c r="C6" s="4" t="s">
        <v>359</v>
      </c>
      <c r="D6" s="5" t="s">
        <v>360</v>
      </c>
    </row>
    <row r="7" ht="33" spans="2:4">
      <c r="B7" s="3" t="s">
        <v>361</v>
      </c>
      <c r="C7" s="4" t="s">
        <v>362</v>
      </c>
      <c r="D7" s="5" t="s">
        <v>363</v>
      </c>
    </row>
    <row r="8" spans="2:4">
      <c r="B8" s="3" t="s">
        <v>364</v>
      </c>
      <c r="C8" s="4" t="s">
        <v>365</v>
      </c>
      <c r="D8" s="5" t="s">
        <v>366</v>
      </c>
    </row>
    <row r="9" spans="2:4">
      <c r="B9" s="3" t="s">
        <v>367</v>
      </c>
      <c r="C9" s="4" t="s">
        <v>368</v>
      </c>
      <c r="D9" s="5" t="s">
        <v>369</v>
      </c>
    </row>
    <row r="10" spans="2:4">
      <c r="B10" s="3"/>
      <c r="C10" s="6"/>
      <c r="D10" s="5" t="s">
        <v>370</v>
      </c>
    </row>
    <row r="11" spans="2:4">
      <c r="B11" s="3"/>
      <c r="C11" s="6"/>
      <c r="D11" s="5" t="s">
        <v>371</v>
      </c>
    </row>
    <row r="12" spans="2:4">
      <c r="B12" s="3" t="s">
        <v>372</v>
      </c>
      <c r="C12" s="6" t="s">
        <v>373</v>
      </c>
      <c r="D12" s="5" t="s">
        <v>374</v>
      </c>
    </row>
    <row r="13" customHeight="1" spans="2:4">
      <c r="B13" s="7" t="s">
        <v>375</v>
      </c>
      <c r="C13" s="8" t="s">
        <v>376</v>
      </c>
      <c r="D13" s="5" t="s">
        <v>377</v>
      </c>
    </row>
    <row r="14" spans="2:4">
      <c r="B14" s="9"/>
      <c r="C14" s="10"/>
      <c r="D14" s="5" t="s">
        <v>378</v>
      </c>
    </row>
    <row r="15" spans="2:4">
      <c r="B15" s="9"/>
      <c r="C15" s="10"/>
      <c r="D15" s="5" t="s">
        <v>379</v>
      </c>
    </row>
    <row r="16" spans="2:4">
      <c r="B16" s="9"/>
      <c r="C16" s="10"/>
      <c r="D16" s="5" t="s">
        <v>380</v>
      </c>
    </row>
    <row r="17" spans="2:4">
      <c r="B17" s="11"/>
      <c r="C17" s="12"/>
      <c r="D17" s="5" t="s">
        <v>381</v>
      </c>
    </row>
    <row r="18" spans="2:4">
      <c r="B18" s="3" t="s">
        <v>382</v>
      </c>
      <c r="C18" s="4" t="s">
        <v>383</v>
      </c>
      <c r="D18" s="5" t="s">
        <v>384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文档版本</vt:lpstr>
      <vt:lpstr>设计正文</vt:lpstr>
      <vt:lpstr>UI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2025-06-28T04:14:46Z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2052-12.1.0.21541</vt:lpwstr>
  </property>
</Properties>
</file>