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文档版本" sheetId="2" r:id="rId1"/>
    <sheet name="设计正文" sheetId="1" r:id="rId2"/>
    <sheet name="测试用例" sheetId="8" r:id="rId3"/>
    <sheet name="美术需求表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8538D39F6582449BAD1CEDAA9D2287C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63970" y="1229360"/>
          <a:ext cx="3914775" cy="818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C938CF9FDB3B4A5A9187F74256763DD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36055" y="11842115"/>
          <a:ext cx="3371850" cy="10934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27BCCE1A6B2E40348C528F21E423C3A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99245" y="11094085"/>
          <a:ext cx="2162175" cy="11477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4E133C858FD548F1A92A7A840FB1AEA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505055" y="12776200"/>
          <a:ext cx="3409950" cy="9505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1F1FCF65DF20490C926425AD9AFEA3E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643370" y="16280130"/>
          <a:ext cx="4838700" cy="10401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91E7FAC4A5714EEFA78FF2550ACE84FC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378315" y="16153765"/>
          <a:ext cx="4972050" cy="10458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526B30FC36194C188A905C32D925260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737985" y="21616035"/>
          <a:ext cx="7429500" cy="1607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37B71D357A4F496AA28B9D021B4CB7A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407910" y="26579830"/>
          <a:ext cx="4467225" cy="9601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1EF7871464DA4EACB7BAF1ED0B0483DB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423025" y="30536515"/>
          <a:ext cx="4400550" cy="9658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BE25AE6532BE4A39BD56BBD5193859E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181465" y="26292810"/>
          <a:ext cx="4429125" cy="9629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68162AAA195045E58A840EB67914EFF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744335" y="36422330"/>
          <a:ext cx="18326100" cy="6858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DBD3FF2755CA4458AF8CCD4D903986E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310120" y="35963225"/>
          <a:ext cx="9791700" cy="7353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B2C657E7C9C2403BAB55FCF209D63B0A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8890" y="31158180"/>
          <a:ext cx="12182475" cy="75247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<sst xmlns="http://schemas.openxmlformats.org/spreadsheetml/2006/main" count="225" uniqueCount="206">
  <si>
    <t>角色页签</t>
  </si>
  <si>
    <t xml:space="preserve">   1 UE策划案地址</t>
  </si>
  <si>
    <t xml:space="preserve">   2 文档版本</t>
  </si>
  <si>
    <t>版本号</t>
  </si>
  <si>
    <t>撰写/修改人</t>
  </si>
  <si>
    <t>修改时间</t>
  </si>
  <si>
    <t>修改内容</t>
  </si>
  <si>
    <t>v1.0</t>
  </si>
  <si>
    <t>蓝霸符</t>
  </si>
  <si>
    <t>创建角色页签策划案，用于整合v1阶段的系统功能。</t>
  </si>
  <si>
    <t>v1.1</t>
  </si>
  <si>
    <t xml:space="preserve">  1.v2页签实现逻辑</t>
  </si>
  <si>
    <t>按照v1的tag及tag_func表逻辑涉及。</t>
  </si>
  <si>
    <t>tag表用于整理主界面下的各页签 名称、图片、排序、默认。</t>
  </si>
  <si>
    <t>v2阶段tag表的作用不变，但数据发生变化。</t>
  </si>
  <si>
    <t>以右图为例，归属关系如下：</t>
  </si>
  <si>
    <t>页签</t>
  </si>
  <si>
    <t>&gt;</t>
  </si>
  <si>
    <t>一级页签</t>
  </si>
  <si>
    <t>模块</t>
  </si>
  <si>
    <t>tag表id</t>
  </si>
  <si>
    <t>tag_func表pos_type</t>
  </si>
  <si>
    <t>tag_func表id</t>
  </si>
  <si>
    <t>角色</t>
  </si>
  <si>
    <t>背包</t>
  </si>
  <si>
    <t>装备/物品</t>
  </si>
  <si>
    <t>tag_func表数据变化。</t>
  </si>
  <si>
    <t>v1中我的装备等文本规则被移除。</t>
  </si>
  <si>
    <r>
      <rPr>
        <b/>
        <sz val="10"/>
        <rFont val="微软雅黑"/>
        <charset val="134"/>
      </rPr>
      <t>v1</t>
    </r>
    <r>
      <rPr>
        <b/>
        <sz val="10"/>
        <color rgb="FFFF0000"/>
        <rFont val="微软雅黑"/>
        <charset val="134"/>
      </rPr>
      <t>装备</t>
    </r>
    <r>
      <rPr>
        <b/>
        <sz val="10"/>
        <rFont val="微软雅黑"/>
        <charset val="134"/>
      </rPr>
      <t>页签概念移除,归属于v2角色-背包-装备</t>
    </r>
  </si>
  <si>
    <r>
      <rPr>
        <b/>
        <sz val="10"/>
        <rFont val="微软雅黑"/>
        <charset val="134"/>
      </rPr>
      <t>v1</t>
    </r>
    <r>
      <rPr>
        <b/>
        <sz val="10"/>
        <color rgb="FFFF0000"/>
        <rFont val="微软雅黑"/>
        <charset val="134"/>
      </rPr>
      <t>背包</t>
    </r>
    <r>
      <rPr>
        <b/>
        <sz val="10"/>
        <rFont val="微软雅黑"/>
        <charset val="134"/>
      </rPr>
      <t>模块概念移除,归属于v2角色-背包-物品</t>
    </r>
  </si>
  <si>
    <r>
      <rPr>
        <b/>
        <sz val="10"/>
        <rFont val="微软雅黑"/>
        <charset val="134"/>
      </rPr>
      <t>v1</t>
    </r>
    <r>
      <rPr>
        <b/>
        <sz val="10"/>
        <color rgb="FFFF0000"/>
        <rFont val="微软雅黑"/>
        <charset val="134"/>
      </rPr>
      <t>天赋</t>
    </r>
    <r>
      <rPr>
        <b/>
        <sz val="10"/>
        <rFont val="微软雅黑"/>
        <charset val="134"/>
      </rPr>
      <t>页签概念移除,归属于v2角色-天赋-天赋</t>
    </r>
  </si>
  <si>
    <t>新增equip_pos表用于展示部位名称、图片等信息。</t>
  </si>
  <si>
    <t xml:space="preserve">  2.背包页签</t>
  </si>
  <si>
    <t xml:space="preserve">   2.1 界面表现</t>
  </si>
  <si>
    <t>界面包含以下内容：</t>
  </si>
  <si>
    <t>顶部一级页签</t>
  </si>
  <si>
    <t>角色动画</t>
  </si>
  <si>
    <t>所穿戴装备</t>
  </si>
  <si>
    <t>玩家信息</t>
  </si>
  <si>
    <t>角色属性</t>
  </si>
  <si>
    <t>属性详情</t>
  </si>
  <si>
    <t>装备/物品 模块切换</t>
  </si>
  <si>
    <t>排序按钮</t>
  </si>
  <si>
    <t>装备合成按钮</t>
  </si>
  <si>
    <t>装备仓库/物品栏</t>
  </si>
  <si>
    <t>底部页签</t>
  </si>
  <si>
    <t>实现可做成通用选择，与商城一级页签一致。</t>
  </si>
  <si>
    <t>与v1【玩家信息】相同。</t>
  </si>
  <si>
    <t>逻辑实现不变。</t>
  </si>
  <si>
    <t>展示中武器部位特殊处理成菱形。</t>
  </si>
  <si>
    <t>显示经验/进度条，形式见UE图。</t>
  </si>
  <si>
    <t>玩家名称。</t>
  </si>
  <si>
    <t>点击区域，攻击、生命、放大镜。</t>
  </si>
  <si>
    <t>新增逻辑、用于仓库/物品栏的显示。</t>
  </si>
  <si>
    <t>及按钮显示。</t>
  </si>
  <si>
    <t>仅在装备模块出现，默认"按品质"排序。</t>
  </si>
  <si>
    <t>点击后切换成"按部位"排序。</t>
  </si>
  <si>
    <t>按品质排序逻辑</t>
  </si>
  <si>
    <t>按品质排序逻辑与v1【装备】相同。</t>
  </si>
  <si>
    <t>装备之后显示 图纸、通用合成材料。</t>
  </si>
  <si>
    <t>按部位排序逻辑</t>
  </si>
  <si>
    <t>按部位排序，需要显示各个部位名称。(equip_pos表)</t>
  </si>
  <si>
    <t>筛选后各部位按照通用排序规则排序。</t>
  </si>
  <si>
    <t>仅在装备模块出现。</t>
  </si>
  <si>
    <t>点击后打开合成界面，与v1【装备】相同。</t>
  </si>
  <si>
    <t>装备仓库显示所有装备、图纸、通用合成材料，与v1【装备】相同。</t>
  </si>
  <si>
    <t>物品栏不再显示页签选择，显示所有物品。</t>
  </si>
  <si>
    <t>根据item表type类别，道具在上消耗品在下。</t>
  </si>
  <si>
    <t>其他与v1【背包】相同。</t>
  </si>
  <si>
    <t>图纸 = equip_page_1</t>
  </si>
  <si>
    <t>通用合成材料 = equip_page_2</t>
  </si>
  <si>
    <t>见【1.v2页签实现逻辑】</t>
  </si>
  <si>
    <t xml:space="preserve">   2.2 装备详情</t>
  </si>
  <si>
    <t>按钮状态与逻辑与v1【装备】完全相同。</t>
  </si>
  <si>
    <t>装备仓库</t>
  </si>
  <si>
    <t>装备仓库/物品栏 固定显示3行。</t>
  </si>
  <si>
    <t>装备仓库的装备被点击后弹出装备详情，如右图所示。</t>
  </si>
  <si>
    <t>角色部分被挤到上方，装备详情弹板永远在所选装备行下方。</t>
  </si>
  <si>
    <t>角色部分</t>
  </si>
  <si>
    <t>当部位未穿戴任何装备时，点击无反馈。</t>
  </si>
  <si>
    <t>否则显示该装备装备详情。</t>
  </si>
  <si>
    <t>如右图。</t>
  </si>
  <si>
    <t>点击关闭按钮，或者点击板子之外的区域关闭界面</t>
  </si>
  <si>
    <t>如果点击其他装备图标，则直接刷新界面，不关闭界面再打开界面</t>
  </si>
  <si>
    <t>合成部分</t>
  </si>
  <si>
    <t>点击升级后的预览材料弹出装备详情。</t>
  </si>
  <si>
    <t>升级消耗: = equip_levelup_cost</t>
  </si>
  <si>
    <t xml:space="preserve">   2.3 装备降级降品</t>
  </si>
  <si>
    <t>上半部分显示所选装备，下半部分显示 降级、降品 界面。</t>
  </si>
  <si>
    <t>点击空白区域关闭界面。</t>
  </si>
  <si>
    <t>移除"降级"、"降品"默认页签逻辑，两者同时显示。</t>
  </si>
  <si>
    <t>其他逻辑不变。</t>
  </si>
  <si>
    <t xml:space="preserve">   2.4 装备合成</t>
  </si>
  <si>
    <t>改动：</t>
  </si>
  <si>
    <t>合成界面装备排序新增第1优先级：</t>
  </si>
  <si>
    <t>装备中在上，其他在下。</t>
  </si>
  <si>
    <t>界面左下角新增装备合成界面系统介绍气泡。</t>
  </si>
  <si>
    <t>可合成装备的红点标识。(v1前端漏需求)</t>
  </si>
  <si>
    <t>选择主材料后先筛选出全部位，再根据能否选择筛选分类。</t>
  </si>
  <si>
    <t>最后按照通用排序规则排序。</t>
  </si>
  <si>
    <t>选择主副材料时，连线及装备框状态。</t>
  </si>
  <si>
    <t>选择主材料后，仅点击主材料或"取消合成"按钮，卸下主材料。</t>
  </si>
  <si>
    <t>装备仓库添加筛选逻辑(v1暂时搁置)</t>
  </si>
  <si>
    <t>合成预览展示</t>
  </si>
  <si>
    <t>存在描述文字时，文本框大小自适应，最多显示2行。</t>
  </si>
  <si>
    <t>一键合成动画</t>
  </si>
  <si>
    <t>需要后端返还合成后的装备用于前端展示。</t>
  </si>
  <si>
    <t>选择主材料 = equip_merge_tip</t>
  </si>
  <si>
    <t>装备合成 = equip_merge_title</t>
  </si>
  <si>
    <t>装备合成tips = equip_merge_tips</t>
  </si>
  <si>
    <t>全部装备 = equip_merge_all</t>
  </si>
  <si>
    <t>当前可选合成材料 = equip_merge_option</t>
  </si>
  <si>
    <t>同部位装备 = equip_merge_homie</t>
  </si>
  <si>
    <t>取消合成 = equip_merge_cancel</t>
  </si>
  <si>
    <t>全部装备中的 部位名称、图片 从equip_pos表读取。</t>
  </si>
  <si>
    <t xml:space="preserve">   2.4 装备合成动画</t>
  </si>
  <si>
    <t>一键合成：</t>
  </si>
  <si>
    <t>如右图，进行一键合成时，待合成的装备图标逐渐抖动消失</t>
  </si>
  <si>
    <t>同时，背后的图片轻微放大也在进行抖动</t>
  </si>
  <si>
    <t>从装备中心点开始爆发闪光，直到闪光放大到整个屏幕</t>
  </si>
  <si>
    <t>闪光放大结束后，展示合成成功界面</t>
  </si>
  <si>
    <t>装备合成</t>
  </si>
  <si>
    <t>正常装备合成的时候</t>
  </si>
  <si>
    <t>待合成的装备在上面，消耗的装备在下面</t>
  </si>
  <si>
    <t>如果消耗1件装备，那么消耗的装备在待合成的装备正下方</t>
  </si>
  <si>
    <t>消耗2件，按照右图展示</t>
  </si>
  <si>
    <t>合成时待合成的图边抖动逐渐放大</t>
  </si>
  <si>
    <t>消耗的装备抖动逐渐消失</t>
  </si>
  <si>
    <t>从中心点播放闪光，闪光逐渐放大包裹3个装备</t>
  </si>
  <si>
    <t>闪光消失后展示合成成功界面</t>
  </si>
  <si>
    <t xml:space="preserve">  3.配置表字段修改、资源名称修改</t>
  </si>
  <si>
    <t>将所有与品质相关，用于前端显示的字段均放在quality表。</t>
  </si>
  <si>
    <r>
      <rPr>
        <sz val="10"/>
        <color theme="1"/>
        <rFont val="微软雅黑"/>
        <charset val="134"/>
      </rPr>
      <t>equip_quality表中</t>
    </r>
    <r>
      <rPr>
        <b/>
        <sz val="10"/>
        <color rgb="FFFF0000"/>
        <rFont val="微软雅黑"/>
        <charset val="134"/>
      </rPr>
      <t>移除</t>
    </r>
  </si>
  <si>
    <t>quality_name(品质名称)、pic_unlock(解锁图片)、pic_lock(未解锁图片)、pic_pos(部位框底板)、pic_innerfream(内框底板)、pic_frame(装备框底板)、pic_bg(品质图) 字段。</t>
  </si>
  <si>
    <t>quality表主键id为 物品/装备 品质id，其中值为(54、55、56的为S级装备特殊处理)</t>
  </si>
  <si>
    <t>quality字段变化表：</t>
  </si>
  <si>
    <t>备注</t>
  </si>
  <si>
    <t>变更前</t>
  </si>
  <si>
    <t>变更后</t>
  </si>
  <si>
    <t>名称</t>
  </si>
  <si>
    <t>lang_id</t>
  </si>
  <si>
    <t>name</t>
  </si>
  <si>
    <t>品质框</t>
  </si>
  <si>
    <t>icon_item</t>
  </si>
  <si>
    <t>frame</t>
  </si>
  <si>
    <t>品质底板</t>
  </si>
  <si>
    <t>background</t>
  </si>
  <si>
    <t>bg</t>
  </si>
  <si>
    <t>装备框</t>
  </si>
  <si>
    <t>原equip_quality表pic_innerfream</t>
  </si>
  <si>
    <t>equip_frame</t>
  </si>
  <si>
    <t>角标框</t>
  </si>
  <si>
    <t>原equip_quality表pic_bg</t>
  </si>
  <si>
    <t>num_frame</t>
  </si>
  <si>
    <t>部位底板</t>
  </si>
  <si>
    <t>原equip_quality表pic_pos</t>
  </si>
  <si>
    <t>pos_frame</t>
  </si>
  <si>
    <t>技能解锁图标</t>
  </si>
  <si>
    <t>原equip_quality表pic_unlock</t>
  </si>
  <si>
    <t>unlock</t>
  </si>
  <si>
    <t>技能未解锁图标</t>
  </si>
  <si>
    <t>原equip_quality表pic_lock</t>
  </si>
  <si>
    <t>lock</t>
  </si>
  <si>
    <t>品质框字段，物品和装备共享资源。</t>
  </si>
  <si>
    <t>装备框增加逻辑判定，当equip_quality品质子类subtype字段值不为1时生效，替换品质框。</t>
  </si>
  <si>
    <t>设置系统-测试用例</t>
  </si>
  <si>
    <t>编号</t>
  </si>
  <si>
    <t>项</t>
  </si>
  <si>
    <t>通用</t>
  </si>
  <si>
    <t>界面</t>
  </si>
  <si>
    <t>元素</t>
  </si>
  <si>
    <t>红点逻辑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</si>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</sst>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6"/>
      <color theme="1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2"/>
      <color theme="0"/>
      <name val="微软雅黑"/>
      <charset val="134"/>
    </font>
    <font>
      <u/>
      <sz val="11"/>
      <color rgb="FF800080"/>
      <name val="等线"/>
      <charset val="0"/>
      <scheme val="minor"/>
    </font>
    <font>
      <b/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10" borderId="14" applyNumberFormat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27" fillId="11" borderId="15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10" fillId="4" borderId="0" xfId="0" applyFont="1" applyFill="1" applyBorder="1"/>
    <xf numFmtId="0" fontId="0" fillId="4" borderId="0" xfId="0" applyFill="1" applyBorder="1"/>
    <xf numFmtId="0" fontId="11" fillId="4" borderId="0" xfId="0" applyFont="1" applyFill="1" applyBorder="1"/>
    <xf numFmtId="0" fontId="5" fillId="4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5" fillId="4" borderId="0" xfId="6" applyFont="1" applyFill="1" applyAlignment="1"/>
    <xf numFmtId="0" fontId="8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16" fillId="4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7D56"/>
      <color rgb="00FA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3"/>
  <sheetViews>
    <sheetView zoomScale="115" zoomScaleNormal="115" workbookViewId="0">
      <selection activeCell="A1" sqref="A1"/>
    </sheetView>
  </sheetViews>
  <sheetFormatPr defaultColWidth="9" defaultRowHeight="16.5" outlineLevelCol="7"/>
  <cols>
    <col min="1" max="2" width="9" style="16"/>
    <col min="3" max="5" width="15.4666666666667" style="16" customWidth="1"/>
    <col min="6" max="6" width="115.333333333333" style="16" customWidth="1"/>
    <col min="7" max="16384" width="9" style="16"/>
  </cols>
  <sheetData>
    <row r="1" s="13" customFormat="1" ht="25.5" customHeight="1" spans="1:8">
      <c r="A1" s="17" t="s">
        <v>0</v>
      </c>
      <c r="B1" s="18"/>
      <c r="C1" s="18"/>
      <c r="D1" s="18"/>
      <c r="E1" s="18"/>
      <c r="F1" s="18"/>
      <c r="G1" s="18"/>
      <c r="H1" s="18"/>
    </row>
    <row r="3" s="14" customFormat="1" ht="18" customHeight="1" spans="1:8">
      <c r="A3" s="36"/>
      <c r="B3" s="37" t="s">
        <v>1</v>
      </c>
      <c r="C3" s="37"/>
      <c r="D3" s="37"/>
      <c r="E3" s="37"/>
      <c r="F3" s="37"/>
      <c r="G3" s="37"/>
      <c r="H3" s="37"/>
    </row>
    <row r="4" s="14" customFormat="1" ht="17.25" spans="1:8">
      <c r="A4" s="16"/>
      <c r="B4" s="16"/>
      <c r="C4" s="16"/>
      <c r="D4" s="16"/>
      <c r="E4" s="16"/>
      <c r="F4" s="16"/>
      <c r="G4" s="16"/>
      <c r="H4" s="16"/>
    </row>
    <row r="5" s="14" customFormat="1" ht="17.25" spans="1:8">
      <c r="A5" s="16"/>
      <c r="B5" s="16"/>
      <c r="C5" s="42"/>
      <c r="D5" s="16"/>
      <c r="E5" s="16"/>
      <c r="F5" s="16"/>
      <c r="G5" s="16"/>
      <c r="H5" s="16"/>
    </row>
    <row r="6" s="14" customFormat="1" ht="17.25" spans="1:8">
      <c r="A6" s="16"/>
      <c r="B6" s="16"/>
      <c r="C6" s="16"/>
      <c r="D6" s="16"/>
      <c r="E6" s="16"/>
      <c r="F6" s="16"/>
      <c r="G6" s="16"/>
      <c r="H6" s="16"/>
    </row>
    <row r="7" s="14" customFormat="1" ht="18" customHeight="1" spans="1:8">
      <c r="A7" s="36"/>
      <c r="B7" s="37" t="s">
        <v>2</v>
      </c>
      <c r="C7" s="37"/>
      <c r="D7" s="37"/>
      <c r="E7" s="37"/>
      <c r="F7" s="37"/>
      <c r="G7" s="37"/>
      <c r="H7" s="37"/>
    </row>
    <row r="8" s="14" customFormat="1" ht="17.25" spans="1:6">
      <c r="A8"/>
      <c r="B8" s="16"/>
      <c r="C8" s="16"/>
      <c r="D8" s="16"/>
      <c r="E8" s="16"/>
      <c r="F8"/>
    </row>
    <row r="9" s="14" customFormat="1" ht="18" spans="3:6">
      <c r="C9" s="43" t="s">
        <v>3</v>
      </c>
      <c r="D9" s="43" t="s">
        <v>4</v>
      </c>
      <c r="E9" s="43" t="s">
        <v>5</v>
      </c>
      <c r="F9" s="43" t="s">
        <v>6</v>
      </c>
    </row>
    <row r="10" s="15" customFormat="1" spans="3:6">
      <c r="C10" s="44" t="s">
        <v>7</v>
      </c>
      <c r="D10" s="44" t="s">
        <v>8</v>
      </c>
      <c r="E10" s="45">
        <v>45243</v>
      </c>
      <c r="F10" s="45" t="s">
        <v>9</v>
      </c>
    </row>
    <row r="11" s="15" customFormat="1" spans="3:6">
      <c r="C11" s="44" t="s">
        <v>10</v>
      </c>
      <c r="D11" s="44" t="s">
        <v>8</v>
      </c>
      <c r="E11" s="45"/>
      <c r="F11" s="45"/>
    </row>
    <row r="12" s="15" customFormat="1" spans="3:6">
      <c r="C12" s="44"/>
      <c r="D12" s="44"/>
      <c r="E12" s="45"/>
      <c r="F12" s="45"/>
    </row>
    <row r="13" s="15" customFormat="1" spans="3:6">
      <c r="C13" s="44"/>
      <c r="D13" s="44"/>
      <c r="E13" s="45"/>
      <c r="F13" s="45"/>
    </row>
    <row r="14" s="15" customFormat="1" spans="3:6">
      <c r="C14" s="44"/>
      <c r="D14" s="44"/>
      <c r="E14" s="45"/>
      <c r="F14" s="45"/>
    </row>
    <row r="15" s="15" customFormat="1" spans="3:6">
      <c r="C15" s="44"/>
      <c r="D15" s="44"/>
      <c r="F15" s="45"/>
    </row>
    <row r="16" s="15" customFormat="1" spans="3:6">
      <c r="C16" s="44"/>
      <c r="D16" s="44"/>
      <c r="E16" s="45"/>
      <c r="F16" s="45"/>
    </row>
    <row r="23" spans="2:2">
      <c r="B23" s="46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Z211"/>
  <sheetViews>
    <sheetView tabSelected="1" zoomScale="115" zoomScaleNormal="115" topLeftCell="A159" workbookViewId="0">
      <selection activeCell="D178" sqref="D178"/>
    </sheetView>
  </sheetViews>
  <sheetFormatPr defaultColWidth="9.00833333333333" defaultRowHeight="16.5"/>
  <cols>
    <col min="1" max="25" width="9.00833333333333" style="29" customWidth="1"/>
    <col min="26" max="26" width="9.00833333333333" style="27"/>
    <col min="27" max="16384" width="9.00833333333333" style="29"/>
  </cols>
  <sheetData>
    <row r="1" s="25" customFormat="1" ht="27.75" customHeight="1" spans="1:26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27"/>
    </row>
    <row r="2" s="26" customFormat="1" spans="1:26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7"/>
    </row>
    <row r="3" s="27" customFormat="1" spans="1:25">
      <c r="A3" s="29"/>
      <c r="B3" s="29" t="s">
        <v>12</v>
      </c>
      <c r="C3" s="29"/>
      <c r="D3" s="29"/>
      <c r="E3" s="29"/>
      <c r="F3" s="29"/>
      <c r="G3" s="29"/>
      <c r="H3" s="29"/>
      <c r="I3" s="29"/>
      <c r="J3" s="39" t="str">
        <f>_xlfn.DISPIMG("ID_8538D39F6582449BAD1CEDAA9D2287C7",1)</f>
        <v>=DISPIMG("ID_8538D39F6582449BAD1CEDAA9D2287C7",1)</v>
      </c>
      <c r="K3" s="39"/>
      <c r="L3" s="39"/>
      <c r="M3" s="3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="27" customFormat="1" spans="1:25">
      <c r="A4" s="29"/>
      <c r="B4" s="29"/>
      <c r="C4" s="29" t="s">
        <v>13</v>
      </c>
      <c r="D4" s="29"/>
      <c r="E4" s="29"/>
      <c r="F4" s="29"/>
      <c r="G4" s="29"/>
      <c r="H4" s="29"/>
      <c r="I4" s="29"/>
      <c r="J4" s="39"/>
      <c r="K4" s="39"/>
      <c r="L4" s="39"/>
      <c r="M4" s="3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="27" customFormat="1" spans="1:25">
      <c r="A5" s="29"/>
      <c r="B5" s="29"/>
      <c r="C5" s="29" t="s">
        <v>14</v>
      </c>
      <c r="D5" s="29"/>
      <c r="E5" s="29"/>
      <c r="F5" s="29"/>
      <c r="G5" s="29"/>
      <c r="H5" s="29"/>
      <c r="I5" s="29"/>
      <c r="J5" s="39"/>
      <c r="K5" s="39"/>
      <c r="L5" s="39"/>
      <c r="M5" s="3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="27" customFormat="1" spans="1:25">
      <c r="A6" s="29"/>
      <c r="B6" s="29"/>
      <c r="C6" s="29"/>
      <c r="D6" s="29"/>
      <c r="E6" s="29"/>
      <c r="F6" s="29"/>
      <c r="G6" s="29"/>
      <c r="H6" s="29"/>
      <c r="I6" s="29"/>
      <c r="J6" s="39"/>
      <c r="K6" s="39"/>
      <c r="L6" s="39"/>
      <c r="M6" s="3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="27" customFormat="1" spans="1:25">
      <c r="A7" s="29"/>
      <c r="B7" s="29"/>
      <c r="C7" s="29" t="s">
        <v>15</v>
      </c>
      <c r="D7" s="29"/>
      <c r="E7" s="29"/>
      <c r="F7" s="29"/>
      <c r="G7" s="29"/>
      <c r="H7" s="29"/>
      <c r="I7" s="29"/>
      <c r="J7" s="39"/>
      <c r="K7" s="39"/>
      <c r="L7" s="39"/>
      <c r="M7" s="3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="27" customFormat="1" spans="1:25">
      <c r="A8" s="29"/>
      <c r="B8" s="29"/>
      <c r="C8" s="29"/>
      <c r="D8" s="31" t="s">
        <v>16</v>
      </c>
      <c r="E8" s="32" t="s">
        <v>17</v>
      </c>
      <c r="F8" s="31" t="s">
        <v>18</v>
      </c>
      <c r="G8" s="32" t="s">
        <v>17</v>
      </c>
      <c r="H8" s="31" t="s">
        <v>19</v>
      </c>
      <c r="I8" s="29"/>
      <c r="J8" s="39"/>
      <c r="K8" s="39"/>
      <c r="L8" s="39"/>
      <c r="M8" s="3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="27" customFormat="1" spans="1:25">
      <c r="A9" s="29"/>
      <c r="B9" s="29"/>
      <c r="C9" s="29"/>
      <c r="D9" s="33" t="s">
        <v>20</v>
      </c>
      <c r="E9" s="32"/>
      <c r="F9" s="33" t="s">
        <v>21</v>
      </c>
      <c r="G9" s="32"/>
      <c r="H9" s="33" t="s">
        <v>22</v>
      </c>
      <c r="I9" s="29"/>
      <c r="J9" s="39"/>
      <c r="K9" s="39"/>
      <c r="L9" s="39"/>
      <c r="M9" s="3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="27" customFormat="1" spans="1:25">
      <c r="A10" s="29"/>
      <c r="B10" s="29"/>
      <c r="C10" s="29"/>
      <c r="D10" s="33"/>
      <c r="E10" s="32"/>
      <c r="F10" s="33"/>
      <c r="G10" s="32"/>
      <c r="H10" s="33"/>
      <c r="I10" s="29"/>
      <c r="J10" s="39"/>
      <c r="K10" s="39"/>
      <c r="L10" s="39"/>
      <c r="M10" s="3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="27" customFormat="1" spans="1:25">
      <c r="A11" s="29"/>
      <c r="B11" s="29"/>
      <c r="C11" s="29"/>
      <c r="D11" s="32" t="s">
        <v>23</v>
      </c>
      <c r="E11" s="32"/>
      <c r="F11" s="32" t="s">
        <v>24</v>
      </c>
      <c r="G11" s="32"/>
      <c r="H11" s="32" t="s">
        <v>25</v>
      </c>
      <c r="I11" s="29"/>
      <c r="J11" s="39"/>
      <c r="K11" s="39"/>
      <c r="L11" s="39"/>
      <c r="M11" s="3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="27" customFormat="1" spans="1:25">
      <c r="A12" s="29"/>
      <c r="B12" s="29"/>
      <c r="C12" s="29"/>
      <c r="D12" s="29"/>
      <c r="E12" s="29"/>
      <c r="F12" s="29"/>
      <c r="G12" s="29"/>
      <c r="H12" s="29"/>
      <c r="I12" s="29"/>
      <c r="J12" s="39"/>
      <c r="K12" s="39"/>
      <c r="L12" s="39"/>
      <c r="M12" s="3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="27" customFormat="1" spans="1:25">
      <c r="A13" s="29"/>
      <c r="B13" s="29"/>
      <c r="C13" s="29" t="s">
        <v>26</v>
      </c>
      <c r="D13" s="29"/>
      <c r="E13" s="29"/>
      <c r="F13" s="29"/>
      <c r="G13" s="29"/>
      <c r="H13" s="29"/>
      <c r="I13" s="29"/>
      <c r="J13" s="39"/>
      <c r="K13" s="39"/>
      <c r="L13" s="39"/>
      <c r="M13" s="3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="27" customFormat="1" spans="1:25">
      <c r="A14" s="29"/>
      <c r="B14" s="29"/>
      <c r="C14" s="29"/>
      <c r="D14" s="29" t="s">
        <v>27</v>
      </c>
      <c r="E14" s="29"/>
      <c r="F14" s="29"/>
      <c r="G14" s="29"/>
      <c r="H14" s="29"/>
      <c r="I14" s="29"/>
      <c r="J14" s="39"/>
      <c r="K14" s="39"/>
      <c r="L14" s="39"/>
      <c r="M14" s="3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="27" customFormat="1" spans="1:25">
      <c r="A15" s="29"/>
      <c r="B15" s="29"/>
      <c r="C15" s="29"/>
      <c r="D15" s="29"/>
      <c r="E15" s="29"/>
      <c r="F15" s="29"/>
      <c r="G15" s="29"/>
      <c r="H15" s="29"/>
      <c r="I15" s="29"/>
      <c r="J15" s="39"/>
      <c r="K15" s="39"/>
      <c r="L15" s="39"/>
      <c r="M15" s="3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="27" customFormat="1" spans="1:25">
      <c r="A16" s="29"/>
      <c r="B16" s="29"/>
      <c r="C16" s="34" t="s">
        <v>28</v>
      </c>
      <c r="D16" s="35"/>
      <c r="E16" s="35"/>
      <c r="F16" s="35"/>
      <c r="G16" s="29"/>
      <c r="H16" s="29"/>
      <c r="I16" s="29"/>
      <c r="J16" s="39"/>
      <c r="K16" s="39"/>
      <c r="L16" s="39"/>
      <c r="M16" s="3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="27" customFormat="1" spans="1:25">
      <c r="A17" s="29"/>
      <c r="B17" s="29"/>
      <c r="C17" s="34" t="s">
        <v>29</v>
      </c>
      <c r="D17" s="35"/>
      <c r="E17" s="35"/>
      <c r="F17" s="35"/>
      <c r="G17" s="29"/>
      <c r="H17" s="29"/>
      <c r="I17" s="29"/>
      <c r="J17" s="39"/>
      <c r="K17" s="39"/>
      <c r="L17" s="39"/>
      <c r="M17" s="3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="27" customFormat="1" spans="1:25">
      <c r="A18" s="29"/>
      <c r="B18" s="29"/>
      <c r="C18" s="34" t="s">
        <v>30</v>
      </c>
      <c r="D18" s="35"/>
      <c r="E18" s="35"/>
      <c r="F18" s="35"/>
      <c r="G18" s="29"/>
      <c r="H18" s="29"/>
      <c r="I18" s="29"/>
      <c r="J18" s="39"/>
      <c r="K18" s="39"/>
      <c r="L18" s="39"/>
      <c r="M18" s="3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="27" customFormat="1" spans="1:25">
      <c r="A19" s="29"/>
      <c r="B19" s="29"/>
      <c r="C19" s="29"/>
      <c r="D19" s="29"/>
      <c r="E19" s="29"/>
      <c r="F19" s="29"/>
      <c r="G19" s="29"/>
      <c r="H19" s="29"/>
      <c r="I19" s="29"/>
      <c r="J19" s="39"/>
      <c r="K19" s="39"/>
      <c r="L19" s="39"/>
      <c r="M19" s="3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="27" customFormat="1" spans="1:25">
      <c r="A20" s="29"/>
      <c r="B20" s="29"/>
      <c r="C20" s="35" t="s">
        <v>31</v>
      </c>
      <c r="D20" s="29"/>
      <c r="E20" s="29"/>
      <c r="F20" s="29"/>
      <c r="G20" s="29"/>
      <c r="H20" s="29"/>
      <c r="I20" s="29"/>
      <c r="J20" s="39"/>
      <c r="K20" s="39"/>
      <c r="L20" s="39"/>
      <c r="M20" s="3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="27" customFormat="1" spans="1:25">
      <c r="A21" s="29"/>
      <c r="B21" s="29"/>
      <c r="C21" s="29"/>
      <c r="D21" s="29"/>
      <c r="E21" s="29"/>
      <c r="F21" s="29"/>
      <c r="G21" s="29"/>
      <c r="H21" s="29"/>
      <c r="I21" s="29"/>
      <c r="J21" s="39"/>
      <c r="K21" s="39"/>
      <c r="L21" s="39"/>
      <c r="M21" s="3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="27" customFormat="1" spans="1:25">
      <c r="A22" s="29"/>
      <c r="B22" s="29"/>
      <c r="C22" s="29"/>
      <c r="D22" s="29"/>
      <c r="E22" s="29"/>
      <c r="F22" s="29"/>
      <c r="G22" s="29"/>
      <c r="H22" s="29"/>
      <c r="I22" s="29"/>
      <c r="J22" s="39"/>
      <c r="K22" s="39"/>
      <c r="L22" s="39"/>
      <c r="M22" s="3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="27" customFormat="1" spans="1:25">
      <c r="A23" s="29"/>
      <c r="B23" s="29"/>
      <c r="C23" s="29"/>
      <c r="D23" s="29"/>
      <c r="E23" s="29"/>
      <c r="F23" s="29"/>
      <c r="G23" s="29"/>
      <c r="H23" s="29"/>
      <c r="I23" s="29"/>
      <c r="J23" s="39"/>
      <c r="K23" s="39"/>
      <c r="L23" s="39"/>
      <c r="M23" s="3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5" s="25" customFormat="1" ht="27.75" customHeight="1" spans="1:26">
      <c r="A25" s="30" t="s">
        <v>32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27"/>
    </row>
    <row r="27" s="28" customFormat="1" ht="18" customHeight="1" spans="1:26">
      <c r="A27" s="36"/>
      <c r="B27" s="37" t="s">
        <v>33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27"/>
    </row>
    <row r="29" spans="3:21">
      <c r="C29" s="29" t="s">
        <v>34</v>
      </c>
      <c r="J29" s="39" t="str">
        <f>_xlfn.DISPIMG("ID_C938CF9FDB3B4A5A9187F74256763DD1",1)</f>
        <v>=DISPIMG("ID_C938CF9FDB3B4A5A9187F74256763DD1",1)</v>
      </c>
      <c r="K29" s="39"/>
      <c r="L29" s="39"/>
      <c r="M29" s="39"/>
      <c r="N29" s="39" t="str">
        <f>_xlfn.DISPIMG("ID_27BCCE1A6B2E40348C528F21E423C3AE",1)</f>
        <v>=DISPIMG("ID_27BCCE1A6B2E40348C528F21E423C3AE",1)</v>
      </c>
      <c r="O29" s="39"/>
      <c r="P29" s="39"/>
      <c r="Q29" s="39"/>
      <c r="R29" s="39" t="str">
        <f>_xlfn.DISPIMG("ID_4E133C858FD548F1A92A7A840FB1AEAB",1)</f>
        <v>=DISPIMG("ID_4E133C858FD548F1A92A7A840FB1AEAB",1)</v>
      </c>
      <c r="S29" s="39"/>
      <c r="T29" s="39"/>
      <c r="U29" s="39"/>
    </row>
    <row r="30" spans="3:21">
      <c r="C30" s="29">
        <v>1</v>
      </c>
      <c r="D30" s="29" t="s">
        <v>35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3:21">
      <c r="C31" s="29">
        <v>2</v>
      </c>
      <c r="D31" s="29" t="s">
        <v>36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3:21">
      <c r="C32" s="29">
        <v>3</v>
      </c>
      <c r="D32" s="29" t="s">
        <v>37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3:21">
      <c r="C33" s="29">
        <v>4</v>
      </c>
      <c r="D33" s="29" t="s">
        <v>38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3:21">
      <c r="C34" s="29">
        <v>5</v>
      </c>
      <c r="D34" s="29" t="s">
        <v>39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3:21">
      <c r="C35" s="29">
        <v>6</v>
      </c>
      <c r="D35" s="29" t="s">
        <v>40</v>
      </c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3:21">
      <c r="C36" s="29">
        <v>7</v>
      </c>
      <c r="D36" s="29" t="s">
        <v>41</v>
      </c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3:21">
      <c r="C37" s="29">
        <v>8</v>
      </c>
      <c r="D37" s="29" t="s">
        <v>42</v>
      </c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3:21">
      <c r="C38" s="29">
        <v>9</v>
      </c>
      <c r="D38" s="29" t="s">
        <v>43</v>
      </c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spans="3:21">
      <c r="C39" s="29">
        <v>10</v>
      </c>
      <c r="D39" s="29" t="s">
        <v>44</v>
      </c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spans="3:21">
      <c r="C40" s="29">
        <v>11</v>
      </c>
      <c r="D40" s="29" t="s">
        <v>45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spans="10:21"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spans="3:21">
      <c r="C42" s="38" t="s">
        <v>18</v>
      </c>
      <c r="D42" s="29" t="s">
        <v>46</v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spans="3:21">
      <c r="C43" s="38" t="s">
        <v>36</v>
      </c>
      <c r="D43" s="29" t="s">
        <v>47</v>
      </c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spans="3:21">
      <c r="C44" s="38" t="s">
        <v>37</v>
      </c>
      <c r="D44" s="29" t="s">
        <v>48</v>
      </c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spans="4:21">
      <c r="D45" s="29" t="s">
        <v>49</v>
      </c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3:21">
      <c r="C46" s="38" t="s">
        <v>38</v>
      </c>
      <c r="D46" s="29" t="s">
        <v>50</v>
      </c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4:21">
      <c r="D47" s="29" t="s">
        <v>51</v>
      </c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3:21">
      <c r="C48" s="38" t="s">
        <v>39</v>
      </c>
      <c r="D48" s="29" t="s">
        <v>47</v>
      </c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spans="3:21">
      <c r="C49" s="38" t="s">
        <v>40</v>
      </c>
      <c r="D49" s="29" t="s">
        <v>47</v>
      </c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4:21">
      <c r="D50" s="29" t="s">
        <v>52</v>
      </c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spans="3:21">
      <c r="C51" s="38" t="s">
        <v>41</v>
      </c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spans="4:21">
      <c r="D52" s="29" t="s">
        <v>53</v>
      </c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spans="4:21">
      <c r="D53" s="29" t="s">
        <v>54</v>
      </c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spans="3:21">
      <c r="C54" s="38" t="s">
        <v>42</v>
      </c>
      <c r="D54" s="35" t="s">
        <v>55</v>
      </c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spans="4:21">
      <c r="D55" s="29" t="s">
        <v>56</v>
      </c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spans="4:21">
      <c r="D56" s="38" t="s">
        <v>57</v>
      </c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spans="4:21">
      <c r="D57" s="29" t="s">
        <v>58</v>
      </c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spans="4:21">
      <c r="D58" s="29" t="s">
        <v>59</v>
      </c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spans="4:21">
      <c r="D59" s="38" t="s">
        <v>60</v>
      </c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spans="4:21">
      <c r="D60" s="29" t="s">
        <v>61</v>
      </c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spans="4:21">
      <c r="D61" s="29" t="s">
        <v>62</v>
      </c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spans="4:21">
      <c r="D62" s="29" t="s">
        <v>59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spans="3:21">
      <c r="C63" s="38" t="s">
        <v>43</v>
      </c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spans="4:21">
      <c r="D64" s="35" t="s">
        <v>63</v>
      </c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spans="4:21">
      <c r="D65" s="29" t="s">
        <v>64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spans="3:21">
      <c r="C66" s="38" t="s">
        <v>44</v>
      </c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spans="4:21">
      <c r="D67" s="29" t="s">
        <v>65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spans="4:21">
      <c r="D68" s="29" t="s">
        <v>66</v>
      </c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spans="4:4">
      <c r="D69" s="29" t="s">
        <v>67</v>
      </c>
    </row>
    <row r="70" spans="4:4">
      <c r="D70" s="29" t="s">
        <v>68</v>
      </c>
    </row>
    <row r="71" spans="4:4">
      <c r="D71" s="38" t="s">
        <v>69</v>
      </c>
    </row>
    <row r="72" spans="4:4">
      <c r="D72" s="38" t="s">
        <v>70</v>
      </c>
    </row>
    <row r="73" spans="3:4">
      <c r="C73" s="38" t="s">
        <v>45</v>
      </c>
      <c r="D73" s="29" t="s">
        <v>71</v>
      </c>
    </row>
    <row r="75" s="28" customFormat="1" ht="18" customHeight="1" spans="1:26">
      <c r="A75" s="36"/>
      <c r="B75" s="37" t="s">
        <v>72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27"/>
    </row>
    <row r="77" spans="3:17">
      <c r="C77" s="38" t="s">
        <v>73</v>
      </c>
      <c r="J77" s="39" t="str">
        <f>_xlfn.DISPIMG("ID_1F1FCF65DF20490C926425AD9AFEA3E7",1)</f>
        <v>=DISPIMG("ID_1F1FCF65DF20490C926425AD9AFEA3E7",1)</v>
      </c>
      <c r="K77" s="39"/>
      <c r="L77" s="39"/>
      <c r="M77" s="39"/>
      <c r="N77" s="39" t="str">
        <f>_xlfn.DISPIMG("ID_91E7FAC4A5714EEFA78FF2550ACE84FC",1)</f>
        <v>=DISPIMG("ID_91E7FAC4A5714EEFA78FF2550ACE84FC",1)</v>
      </c>
      <c r="O77" s="39"/>
      <c r="P77" s="39"/>
      <c r="Q77" s="39"/>
    </row>
    <row r="78" spans="3:17">
      <c r="C78" s="38" t="s">
        <v>74</v>
      </c>
      <c r="D78" s="29" t="s">
        <v>75</v>
      </c>
      <c r="J78" s="39"/>
      <c r="K78" s="39"/>
      <c r="L78" s="39"/>
      <c r="M78" s="39"/>
      <c r="N78" s="39"/>
      <c r="O78" s="39"/>
      <c r="P78" s="39"/>
      <c r="Q78" s="39"/>
    </row>
    <row r="79" spans="4:17">
      <c r="D79" s="29" t="s">
        <v>76</v>
      </c>
      <c r="J79" s="39"/>
      <c r="K79" s="39"/>
      <c r="L79" s="39"/>
      <c r="M79" s="39"/>
      <c r="N79" s="39"/>
      <c r="O79" s="39"/>
      <c r="P79" s="39"/>
      <c r="Q79" s="39"/>
    </row>
    <row r="80" spans="4:17">
      <c r="D80" s="35" t="s">
        <v>77</v>
      </c>
      <c r="J80" s="39"/>
      <c r="K80" s="39"/>
      <c r="L80" s="39"/>
      <c r="M80" s="39"/>
      <c r="N80" s="39"/>
      <c r="O80" s="39"/>
      <c r="P80" s="39"/>
      <c r="Q80" s="39"/>
    </row>
    <row r="81" spans="3:17">
      <c r="C81" s="38" t="s">
        <v>78</v>
      </c>
      <c r="D81" s="29" t="s">
        <v>79</v>
      </c>
      <c r="J81" s="39"/>
      <c r="K81" s="39"/>
      <c r="L81" s="39"/>
      <c r="M81" s="39"/>
      <c r="N81" s="39"/>
      <c r="O81" s="39"/>
      <c r="P81" s="39"/>
      <c r="Q81" s="39"/>
    </row>
    <row r="82" spans="4:17">
      <c r="D82" s="29" t="s">
        <v>80</v>
      </c>
      <c r="J82" s="39"/>
      <c r="K82" s="39"/>
      <c r="L82" s="39"/>
      <c r="M82" s="39"/>
      <c r="N82" s="39"/>
      <c r="O82" s="39"/>
      <c r="P82" s="39"/>
      <c r="Q82" s="39"/>
    </row>
    <row r="83" spans="4:17">
      <c r="D83" s="29" t="s">
        <v>81</v>
      </c>
      <c r="J83" s="39"/>
      <c r="K83" s="39"/>
      <c r="L83" s="39"/>
      <c r="M83" s="39"/>
      <c r="N83" s="39"/>
      <c r="O83" s="39"/>
      <c r="P83" s="39"/>
      <c r="Q83" s="39"/>
    </row>
    <row r="84" spans="4:17">
      <c r="D84" s="29" t="s">
        <v>82</v>
      </c>
      <c r="J84" s="39"/>
      <c r="K84" s="39"/>
      <c r="L84" s="39"/>
      <c r="M84" s="39"/>
      <c r="N84" s="39"/>
      <c r="O84" s="39"/>
      <c r="P84" s="39"/>
      <c r="Q84" s="39"/>
    </row>
    <row r="85" spans="4:17">
      <c r="D85" s="29" t="s">
        <v>83</v>
      </c>
      <c r="J85" s="39"/>
      <c r="K85" s="39"/>
      <c r="L85" s="39"/>
      <c r="M85" s="39"/>
      <c r="N85" s="39"/>
      <c r="O85" s="39"/>
      <c r="P85" s="39"/>
      <c r="Q85" s="39"/>
    </row>
    <row r="86" spans="3:17">
      <c r="C86" s="38" t="s">
        <v>84</v>
      </c>
      <c r="D86" s="29" t="s">
        <v>85</v>
      </c>
      <c r="J86" s="39"/>
      <c r="K86" s="39"/>
      <c r="L86" s="39"/>
      <c r="M86" s="39"/>
      <c r="N86" s="39"/>
      <c r="O86" s="39"/>
      <c r="P86" s="39"/>
      <c r="Q86" s="39"/>
    </row>
    <row r="87" spans="10:17">
      <c r="J87" s="39"/>
      <c r="K87" s="39"/>
      <c r="L87" s="39"/>
      <c r="M87" s="39"/>
      <c r="N87" s="39"/>
      <c r="O87" s="39"/>
      <c r="P87" s="39"/>
      <c r="Q87" s="39"/>
    </row>
    <row r="88" spans="3:17">
      <c r="C88" s="38" t="s">
        <v>86</v>
      </c>
      <c r="J88" s="39"/>
      <c r="K88" s="39"/>
      <c r="L88" s="39"/>
      <c r="M88" s="39"/>
      <c r="N88" s="39"/>
      <c r="O88" s="39"/>
      <c r="P88" s="39"/>
      <c r="Q88" s="39"/>
    </row>
    <row r="89" spans="10:17">
      <c r="J89" s="39"/>
      <c r="K89" s="39"/>
      <c r="L89" s="39"/>
      <c r="M89" s="39"/>
      <c r="N89" s="39"/>
      <c r="O89" s="39"/>
      <c r="P89" s="39"/>
      <c r="Q89" s="39"/>
    </row>
    <row r="90" spans="10:17">
      <c r="J90" s="39"/>
      <c r="K90" s="39"/>
      <c r="L90" s="39"/>
      <c r="M90" s="39"/>
      <c r="N90" s="39"/>
      <c r="O90" s="39"/>
      <c r="P90" s="39"/>
      <c r="Q90" s="39"/>
    </row>
    <row r="91" spans="10:17">
      <c r="J91" s="39"/>
      <c r="K91" s="39"/>
      <c r="L91" s="39"/>
      <c r="M91" s="39"/>
      <c r="N91" s="39"/>
      <c r="O91" s="39"/>
      <c r="P91" s="39"/>
      <c r="Q91" s="39"/>
    </row>
    <row r="92" spans="10:17">
      <c r="J92" s="39"/>
      <c r="K92" s="39"/>
      <c r="L92" s="39"/>
      <c r="M92" s="39"/>
      <c r="N92" s="39"/>
      <c r="O92" s="39"/>
      <c r="P92" s="39"/>
      <c r="Q92" s="39"/>
    </row>
    <row r="93" spans="10:17">
      <c r="J93" s="39"/>
      <c r="K93" s="39"/>
      <c r="L93" s="39"/>
      <c r="M93" s="39"/>
      <c r="N93" s="39"/>
      <c r="O93" s="39"/>
      <c r="P93" s="39"/>
      <c r="Q93" s="39"/>
    </row>
    <row r="94" spans="10:17">
      <c r="J94" s="39"/>
      <c r="K94" s="39"/>
      <c r="L94" s="39"/>
      <c r="M94" s="39"/>
      <c r="N94" s="39"/>
      <c r="O94" s="39"/>
      <c r="P94" s="39"/>
      <c r="Q94" s="39"/>
    </row>
    <row r="95" spans="10:17">
      <c r="J95" s="39"/>
      <c r="K95" s="39"/>
      <c r="L95" s="39"/>
      <c r="M95" s="39"/>
      <c r="N95" s="39"/>
      <c r="O95" s="39"/>
      <c r="P95" s="39"/>
      <c r="Q95" s="39"/>
    </row>
    <row r="96" spans="10:17">
      <c r="J96" s="39"/>
      <c r="K96" s="39"/>
      <c r="L96" s="39"/>
      <c r="M96" s="39"/>
      <c r="N96" s="39"/>
      <c r="O96" s="39"/>
      <c r="P96" s="39"/>
      <c r="Q96" s="39"/>
    </row>
    <row r="97" spans="10:17">
      <c r="J97" s="39"/>
      <c r="K97" s="39"/>
      <c r="L97" s="39"/>
      <c r="M97" s="39"/>
      <c r="N97" s="39"/>
      <c r="O97" s="39"/>
      <c r="P97" s="39"/>
      <c r="Q97" s="39"/>
    </row>
    <row r="99" s="28" customFormat="1" ht="18" customHeight="1" spans="1:26">
      <c r="A99" s="36"/>
      <c r="B99" s="37" t="s">
        <v>87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27"/>
    </row>
    <row r="101" spans="3:13">
      <c r="C101" s="38" t="s">
        <v>73</v>
      </c>
      <c r="J101" s="39" t="str">
        <f>_xlfn.DISPIMG("ID_526B30FC36194C188A905C32D925260D",1)</f>
        <v>=DISPIMG("ID_526B30FC36194C188A905C32D925260D",1)</v>
      </c>
      <c r="K101" s="39"/>
      <c r="L101" s="39"/>
      <c r="M101" s="39"/>
    </row>
    <row r="102" spans="3:13">
      <c r="C102" s="29" t="s">
        <v>88</v>
      </c>
      <c r="J102" s="39"/>
      <c r="K102" s="39"/>
      <c r="L102" s="39"/>
      <c r="M102" s="39"/>
    </row>
    <row r="103" spans="3:13">
      <c r="C103" s="29" t="s">
        <v>89</v>
      </c>
      <c r="J103" s="39"/>
      <c r="K103" s="39"/>
      <c r="L103" s="39"/>
      <c r="M103" s="39"/>
    </row>
    <row r="104" spans="3:13">
      <c r="C104" s="29" t="s">
        <v>90</v>
      </c>
      <c r="J104" s="39"/>
      <c r="K104" s="39"/>
      <c r="L104" s="39"/>
      <c r="M104" s="39"/>
    </row>
    <row r="105" spans="3:13">
      <c r="C105" s="29" t="s">
        <v>91</v>
      </c>
      <c r="J105" s="39"/>
      <c r="K105" s="39"/>
      <c r="L105" s="39"/>
      <c r="M105" s="39"/>
    </row>
    <row r="106" spans="10:13">
      <c r="J106" s="39"/>
      <c r="K106" s="39"/>
      <c r="L106" s="39"/>
      <c r="M106" s="39"/>
    </row>
    <row r="107" spans="10:13">
      <c r="J107" s="39"/>
      <c r="K107" s="39"/>
      <c r="L107" s="39"/>
      <c r="M107" s="39"/>
    </row>
    <row r="108" spans="10:13">
      <c r="J108" s="39"/>
      <c r="K108" s="39"/>
      <c r="L108" s="39"/>
      <c r="M108" s="39"/>
    </row>
    <row r="109" spans="10:13">
      <c r="J109" s="39"/>
      <c r="K109" s="39"/>
      <c r="L109" s="39"/>
      <c r="M109" s="39"/>
    </row>
    <row r="110" spans="10:13">
      <c r="J110" s="39"/>
      <c r="K110" s="39"/>
      <c r="L110" s="39"/>
      <c r="M110" s="39"/>
    </row>
    <row r="111" spans="10:13">
      <c r="J111" s="39"/>
      <c r="K111" s="39"/>
      <c r="L111" s="39"/>
      <c r="M111" s="39"/>
    </row>
    <row r="112" spans="10:13">
      <c r="J112" s="39"/>
      <c r="K112" s="39"/>
      <c r="L112" s="39"/>
      <c r="M112" s="39"/>
    </row>
    <row r="113" spans="10:13">
      <c r="J113" s="39"/>
      <c r="K113" s="39"/>
      <c r="L113" s="39"/>
      <c r="M113" s="39"/>
    </row>
    <row r="114" spans="10:13">
      <c r="J114" s="39"/>
      <c r="K114" s="39"/>
      <c r="L114" s="39"/>
      <c r="M114" s="39"/>
    </row>
    <row r="115" spans="10:13">
      <c r="J115" s="39"/>
      <c r="K115" s="39"/>
      <c r="L115" s="39"/>
      <c r="M115" s="39"/>
    </row>
    <row r="116" spans="10:13">
      <c r="J116" s="39"/>
      <c r="K116" s="39"/>
      <c r="L116" s="39"/>
      <c r="M116" s="39"/>
    </row>
    <row r="117" spans="10:13">
      <c r="J117" s="39"/>
      <c r="K117" s="39"/>
      <c r="L117" s="39"/>
      <c r="M117" s="39"/>
    </row>
    <row r="118" spans="10:13">
      <c r="J118" s="39"/>
      <c r="K118" s="39"/>
      <c r="L118" s="39"/>
      <c r="M118" s="39"/>
    </row>
    <row r="119" spans="3:13">
      <c r="C119" s="35"/>
      <c r="J119" s="39"/>
      <c r="K119" s="39"/>
      <c r="L119" s="39"/>
      <c r="M119" s="39"/>
    </row>
    <row r="120" spans="3:13">
      <c r="C120" s="35"/>
      <c r="J120" s="39"/>
      <c r="K120" s="39"/>
      <c r="L120" s="39"/>
      <c r="M120" s="39"/>
    </row>
    <row r="121" spans="10:13">
      <c r="J121" s="39"/>
      <c r="K121" s="39"/>
      <c r="L121" s="39"/>
      <c r="M121" s="39"/>
    </row>
    <row r="123" s="28" customFormat="1" ht="18" customHeight="1" spans="1:26">
      <c r="A123" s="36"/>
      <c r="B123" s="37" t="s">
        <v>92</v>
      </c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27"/>
    </row>
    <row r="125" spans="3:21">
      <c r="C125" s="38" t="s">
        <v>93</v>
      </c>
      <c r="J125" s="39" t="str">
        <f>_xlfn.DISPIMG("ID_37B71D357A4F496AA28B9D021B4CB7A2",1)</f>
        <v>=DISPIMG("ID_37B71D357A4F496AA28B9D021B4CB7A2",1)</v>
      </c>
      <c r="K125" s="39"/>
      <c r="L125" s="39"/>
      <c r="M125" s="39"/>
      <c r="N125" s="39" t="str">
        <f>_xlfn.DISPIMG("ID_BE25AE6532BE4A39BD56BBD5193859E6",1)</f>
        <v>=DISPIMG("ID_BE25AE6532BE4A39BD56BBD5193859E6",1)</v>
      </c>
      <c r="O125" s="39"/>
      <c r="P125" s="39"/>
      <c r="Q125" s="39"/>
      <c r="R125" s="39" t="str">
        <f>_xlfn.DISPIMG("ID_1EF7871464DA4EACB7BAF1ED0B0483DB",1)</f>
        <v>=DISPIMG("ID_1EF7871464DA4EACB7BAF1ED0B0483DB",1)</v>
      </c>
      <c r="S125" s="39"/>
      <c r="T125" s="39"/>
      <c r="U125" s="39"/>
    </row>
    <row r="126" spans="3:21">
      <c r="C126" s="39">
        <v>1</v>
      </c>
      <c r="D126" s="29" t="s">
        <v>94</v>
      </c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spans="3:21">
      <c r="C127" s="39"/>
      <c r="D127" s="29" t="s">
        <v>95</v>
      </c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spans="3:21">
      <c r="C128" s="39">
        <v>2</v>
      </c>
      <c r="D128" s="29" t="s">
        <v>96</v>
      </c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spans="3:21">
      <c r="C129" s="39">
        <v>3</v>
      </c>
      <c r="D129" s="29" t="s">
        <v>97</v>
      </c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spans="3:21">
      <c r="C130" s="39">
        <v>4</v>
      </c>
      <c r="D130" s="29" t="s">
        <v>98</v>
      </c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spans="3:21">
      <c r="C131" s="39"/>
      <c r="D131" s="29" t="s">
        <v>99</v>
      </c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spans="3:21">
      <c r="C132" s="39">
        <v>5</v>
      </c>
      <c r="D132" s="29" t="s">
        <v>100</v>
      </c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spans="3:21">
      <c r="C133" s="39">
        <v>6</v>
      </c>
      <c r="D133" s="29" t="s">
        <v>101</v>
      </c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spans="3:21">
      <c r="C134" s="39">
        <v>7</v>
      </c>
      <c r="D134" s="29" t="s">
        <v>102</v>
      </c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spans="3:21">
      <c r="C135" s="39">
        <v>9</v>
      </c>
      <c r="D135" s="29" t="s">
        <v>103</v>
      </c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spans="3:21">
      <c r="C136" s="39"/>
      <c r="D136" s="29" t="s">
        <v>104</v>
      </c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spans="3:21">
      <c r="C137" s="39">
        <v>10</v>
      </c>
      <c r="D137" s="29" t="s">
        <v>105</v>
      </c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spans="3:21">
      <c r="C138" s="39"/>
      <c r="D138" s="29" t="s">
        <v>106</v>
      </c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spans="10:21"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spans="3:21">
      <c r="C140" s="38" t="s">
        <v>107</v>
      </c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spans="3:21">
      <c r="C141" s="38" t="s">
        <v>108</v>
      </c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spans="3:21">
      <c r="C142" s="38" t="s">
        <v>109</v>
      </c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spans="3:21">
      <c r="C143" s="38" t="s">
        <v>110</v>
      </c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spans="3:21">
      <c r="C144" s="38" t="s">
        <v>111</v>
      </c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spans="3:21">
      <c r="C145" s="38" t="s">
        <v>112</v>
      </c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spans="3:21">
      <c r="C146" s="38" t="s">
        <v>113</v>
      </c>
      <c r="J146" s="39" t="str">
        <f>_xlfn.DISPIMG("ID_B2C657E7C9C2403BAB55FCF209D63B0A",1)</f>
        <v>=DISPIMG("ID_B2C657E7C9C2403BAB55FCF209D63B0A",1)</v>
      </c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spans="3:21">
      <c r="C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spans="3:21">
      <c r="C148" s="29" t="s">
        <v>114</v>
      </c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spans="10:21"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8" spans="2:21">
      <c r="B150" s="37" t="s">
        <v>115</v>
      </c>
      <c r="C150" s="37"/>
      <c r="D150" s="37"/>
      <c r="E150" s="37"/>
      <c r="F150" s="37"/>
      <c r="G150" s="37"/>
      <c r="H150" s="37"/>
      <c r="I150" s="37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spans="10:21"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spans="3:21">
      <c r="C152" s="29" t="s">
        <v>116</v>
      </c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spans="4:21">
      <c r="D153" s="29" t="s">
        <v>117</v>
      </c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spans="4:21">
      <c r="D154" s="29" t="s">
        <v>118</v>
      </c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spans="4:21">
      <c r="D155" s="29" t="s">
        <v>119</v>
      </c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spans="4:21">
      <c r="D156" s="29" t="s">
        <v>120</v>
      </c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spans="10:21"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spans="10:21"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spans="10:21"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spans="10:21"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spans="10:21"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spans="10:21"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spans="10:21"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spans="10:21"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spans="10:21"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spans="10:21"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spans="10:21"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spans="3:21">
      <c r="C168" s="29" t="s">
        <v>121</v>
      </c>
      <c r="J168" s="39" t="str">
        <f>_xlfn.DISPIMG("ID_DBD3FF2755CA4458AF8CCD4D903986E2",1)</f>
        <v>=DISPIMG("ID_DBD3FF2755CA4458AF8CCD4D903986E2",1)</v>
      </c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spans="4:21">
      <c r="D169" s="29" t="s">
        <v>122</v>
      </c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spans="4:21">
      <c r="D170" s="29" t="s">
        <v>123</v>
      </c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spans="4:21">
      <c r="D171" s="29" t="s">
        <v>124</v>
      </c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spans="5:21">
      <c r="E172" s="29" t="s">
        <v>125</v>
      </c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spans="4:21">
      <c r="D173" s="29" t="s">
        <v>126</v>
      </c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spans="5:21">
      <c r="E174" s="29" t="s">
        <v>127</v>
      </c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spans="4:21">
      <c r="D175" s="29" t="s">
        <v>128</v>
      </c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spans="10:21"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spans="4:21">
      <c r="D177" s="29" t="s">
        <v>129</v>
      </c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spans="10:21"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spans="10:21"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spans="10:21"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spans="10:21"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spans="10:21"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spans="10:21"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spans="10:21"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spans="10:21"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spans="10:21"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8" s="25" customFormat="1" ht="27.75" customHeight="1" spans="1:26">
      <c r="A188" s="30" t="s">
        <v>130</v>
      </c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27"/>
    </row>
    <row r="190" spans="2:2">
      <c r="B190" s="29" t="s">
        <v>131</v>
      </c>
    </row>
    <row r="191" spans="2:2">
      <c r="B191" s="29" t="s">
        <v>132</v>
      </c>
    </row>
    <row r="192" spans="2:2">
      <c r="B192" s="38" t="s">
        <v>133</v>
      </c>
    </row>
    <row r="193" spans="10:20">
      <c r="J193" s="39" t="str">
        <f>_xlfn.DISPIMG("ID_68162AAA195045E58A840EB67914EFF6",1)</f>
        <v>=DISPIMG("ID_68162AAA195045E58A840EB67914EFF6",1)</v>
      </c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spans="2:20">
      <c r="B194" s="29" t="s">
        <v>134</v>
      </c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spans="10:20"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spans="2:20">
      <c r="B196" s="29" t="s">
        <v>135</v>
      </c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spans="2:20">
      <c r="B197" s="40" t="s">
        <v>136</v>
      </c>
      <c r="C197" s="40"/>
      <c r="D197" s="40" t="s">
        <v>137</v>
      </c>
      <c r="E197" s="40"/>
      <c r="F197" s="40"/>
      <c r="G197" s="40" t="s">
        <v>138</v>
      </c>
      <c r="H197" s="40"/>
      <c r="I197" s="40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spans="2:20">
      <c r="B198" s="39" t="s">
        <v>139</v>
      </c>
      <c r="C198" s="39"/>
      <c r="D198" s="39" t="s">
        <v>140</v>
      </c>
      <c r="E198" s="39"/>
      <c r="F198" s="39"/>
      <c r="G198" s="39" t="s">
        <v>141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spans="2:20">
      <c r="B199" s="41" t="s">
        <v>142</v>
      </c>
      <c r="C199" s="41"/>
      <c r="D199" s="41" t="s">
        <v>143</v>
      </c>
      <c r="E199" s="41"/>
      <c r="F199" s="41"/>
      <c r="G199" s="41" t="s">
        <v>144</v>
      </c>
      <c r="H199" s="41"/>
      <c r="I199" s="41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spans="2:20">
      <c r="B200" s="39" t="s">
        <v>145</v>
      </c>
      <c r="C200" s="39"/>
      <c r="D200" s="39" t="s">
        <v>146</v>
      </c>
      <c r="E200" s="39"/>
      <c r="F200" s="39"/>
      <c r="G200" s="39" t="s">
        <v>147</v>
      </c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spans="2:20">
      <c r="B201" s="41" t="s">
        <v>148</v>
      </c>
      <c r="C201" s="41"/>
      <c r="D201" s="39" t="s">
        <v>149</v>
      </c>
      <c r="E201" s="39"/>
      <c r="F201" s="39"/>
      <c r="G201" s="39" t="s">
        <v>150</v>
      </c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spans="2:20">
      <c r="B202" s="39" t="s">
        <v>151</v>
      </c>
      <c r="C202" s="39"/>
      <c r="D202" s="39" t="s">
        <v>152</v>
      </c>
      <c r="E202" s="39"/>
      <c r="F202" s="39"/>
      <c r="G202" s="39" t="s">
        <v>153</v>
      </c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spans="2:20">
      <c r="B203" s="39" t="s">
        <v>154</v>
      </c>
      <c r="C203" s="39"/>
      <c r="D203" s="39" t="s">
        <v>155</v>
      </c>
      <c r="E203" s="39"/>
      <c r="F203" s="39"/>
      <c r="G203" s="39" t="s">
        <v>156</v>
      </c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spans="2:20">
      <c r="B204" s="39" t="s">
        <v>157</v>
      </c>
      <c r="C204" s="39"/>
      <c r="D204" s="39" t="s">
        <v>158</v>
      </c>
      <c r="E204" s="39"/>
      <c r="F204" s="39"/>
      <c r="G204" s="39" t="s">
        <v>159</v>
      </c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spans="2:20">
      <c r="B205" s="39" t="s">
        <v>160</v>
      </c>
      <c r="C205" s="39"/>
      <c r="D205" s="39" t="s">
        <v>161</v>
      </c>
      <c r="E205" s="39"/>
      <c r="F205" s="39"/>
      <c r="G205" s="39" t="s">
        <v>162</v>
      </c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spans="2:20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spans="2:20">
      <c r="B207" s="35" t="s">
        <v>163</v>
      </c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spans="2:20">
      <c r="B208" s="35" t="s">
        <v>164</v>
      </c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spans="10:20"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spans="10:20"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spans="10:20"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</sheetData>
  <mergeCells count="48">
    <mergeCell ref="B197:C197"/>
    <mergeCell ref="D197:F197"/>
    <mergeCell ref="G197:I197"/>
    <mergeCell ref="B198:C198"/>
    <mergeCell ref="D198:F198"/>
    <mergeCell ref="G198:I198"/>
    <mergeCell ref="B199:C199"/>
    <mergeCell ref="D199:F199"/>
    <mergeCell ref="G199:I199"/>
    <mergeCell ref="B200:C200"/>
    <mergeCell ref="D200:F200"/>
    <mergeCell ref="G200:I200"/>
    <mergeCell ref="B201:C201"/>
    <mergeCell ref="D201:F201"/>
    <mergeCell ref="G201:I201"/>
    <mergeCell ref="B202:C202"/>
    <mergeCell ref="D202:F202"/>
    <mergeCell ref="G202:I202"/>
    <mergeCell ref="B203:C203"/>
    <mergeCell ref="D203:F203"/>
    <mergeCell ref="G203:I203"/>
    <mergeCell ref="B204:C204"/>
    <mergeCell ref="D204:F204"/>
    <mergeCell ref="G204:I204"/>
    <mergeCell ref="B205:C205"/>
    <mergeCell ref="D205:F205"/>
    <mergeCell ref="G205:I205"/>
    <mergeCell ref="B206:C206"/>
    <mergeCell ref="D206:F206"/>
    <mergeCell ref="G206:I206"/>
    <mergeCell ref="D9:D10"/>
    <mergeCell ref="E8:E11"/>
    <mergeCell ref="F9:F10"/>
    <mergeCell ref="G8:G11"/>
    <mergeCell ref="H9:H10"/>
    <mergeCell ref="J3:M23"/>
    <mergeCell ref="J29:M68"/>
    <mergeCell ref="N29:Q68"/>
    <mergeCell ref="R29:U68"/>
    <mergeCell ref="J77:M97"/>
    <mergeCell ref="N77:Q97"/>
    <mergeCell ref="J101:M121"/>
    <mergeCell ref="J125:M145"/>
    <mergeCell ref="N125:Q145"/>
    <mergeCell ref="R125:U145"/>
    <mergeCell ref="J146:U166"/>
    <mergeCell ref="J193:T211"/>
    <mergeCell ref="J168:U186"/>
  </mergeCells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115" zoomScaleNormal="115" workbookViewId="0">
      <selection activeCell="C14" sqref="C14"/>
    </sheetView>
  </sheetViews>
  <sheetFormatPr defaultColWidth="9" defaultRowHeight="16.5" outlineLevelCol="7"/>
  <cols>
    <col min="1" max="1" width="9" style="16"/>
    <col min="2" max="2" width="15.4666666666667" style="16" customWidth="1"/>
    <col min="3" max="3" width="8.625" style="16" customWidth="1"/>
    <col min="4" max="4" width="100.625" style="16" customWidth="1"/>
    <col min="5" max="5" width="15.4666666666667" style="16" customWidth="1"/>
    <col min="6" max="6" width="11.5166666666667" style="16" customWidth="1"/>
    <col min="7" max="16384" width="9" style="16"/>
  </cols>
  <sheetData>
    <row r="1" s="13" customFormat="1" ht="25.5" customHeight="1" spans="1:8">
      <c r="A1" s="17" t="s">
        <v>165</v>
      </c>
      <c r="B1" s="18"/>
      <c r="C1" s="18"/>
      <c r="D1" s="18"/>
      <c r="E1" s="18"/>
      <c r="F1" s="18"/>
      <c r="G1" s="18"/>
      <c r="H1" s="18"/>
    </row>
    <row r="3" s="14" customFormat="1" ht="18" spans="2:4">
      <c r="B3" s="19" t="s">
        <v>19</v>
      </c>
      <c r="C3" s="19" t="s">
        <v>166</v>
      </c>
      <c r="D3" s="19" t="s">
        <v>167</v>
      </c>
    </row>
    <row r="4" s="15" customFormat="1" ht="17.25" spans="2:6">
      <c r="B4" s="20" t="s">
        <v>168</v>
      </c>
      <c r="C4" s="21">
        <v>1</v>
      </c>
      <c r="D4" s="21"/>
      <c r="E4" s="14"/>
      <c r="F4" s="14"/>
    </row>
    <row r="5" s="15" customFormat="1" ht="17.25" spans="2:6">
      <c r="B5" s="20"/>
      <c r="C5" s="21">
        <v>2</v>
      </c>
      <c r="D5" s="21"/>
      <c r="E5" s="14"/>
      <c r="F5" s="14"/>
    </row>
    <row r="6" s="15" customFormat="1" ht="17.25" spans="2:6">
      <c r="B6" s="20" t="s">
        <v>169</v>
      </c>
      <c r="C6" s="21">
        <v>3</v>
      </c>
      <c r="D6" s="21"/>
      <c r="E6" s="14"/>
      <c r="F6" s="14"/>
    </row>
    <row r="7" s="15" customFormat="1" ht="17.25" spans="2:6">
      <c r="B7" s="20"/>
      <c r="C7" s="21">
        <v>4</v>
      </c>
      <c r="D7" s="21"/>
      <c r="E7" s="14"/>
      <c r="F7" s="14"/>
    </row>
    <row r="8" s="15" customFormat="1" ht="17.25" spans="2:6">
      <c r="B8" s="20"/>
      <c r="C8" s="21">
        <v>5</v>
      </c>
      <c r="D8" s="21"/>
      <c r="E8" s="14"/>
      <c r="F8" s="14"/>
    </row>
    <row r="9" s="15" customFormat="1" ht="17.25" spans="2:6">
      <c r="B9" s="20"/>
      <c r="C9" s="21">
        <v>6</v>
      </c>
      <c r="D9" s="21"/>
      <c r="E9" s="14"/>
      <c r="F9" s="14"/>
    </row>
    <row r="10" s="15" customFormat="1" ht="17.25" spans="2:6">
      <c r="B10" s="22" t="s">
        <v>170</v>
      </c>
      <c r="C10" s="21">
        <v>7</v>
      </c>
      <c r="D10" s="21"/>
      <c r="E10" s="14"/>
      <c r="F10" s="14"/>
    </row>
    <row r="11" s="15" customFormat="1" ht="17.25" spans="2:6">
      <c r="B11" s="23"/>
      <c r="C11" s="21">
        <v>8</v>
      </c>
      <c r="D11" s="21"/>
      <c r="E11" s="14"/>
      <c r="F11" s="14"/>
    </row>
    <row r="12" s="15" customFormat="1" ht="17.25" spans="2:6">
      <c r="B12" s="23"/>
      <c r="C12" s="21">
        <v>9</v>
      </c>
      <c r="D12" s="21"/>
      <c r="E12" s="14"/>
      <c r="F12" s="14"/>
    </row>
    <row r="13" ht="17.25" spans="2:6">
      <c r="B13" s="23"/>
      <c r="C13" s="21">
        <v>10</v>
      </c>
      <c r="D13" s="21"/>
      <c r="E13" s="14"/>
      <c r="F13" s="14"/>
    </row>
    <row r="14" ht="17.25" spans="2:6">
      <c r="B14" s="23"/>
      <c r="C14" s="21">
        <v>11</v>
      </c>
      <c r="D14" s="21"/>
      <c r="E14" s="14"/>
      <c r="F14" s="14"/>
    </row>
    <row r="15" spans="2:4">
      <c r="B15" s="23"/>
      <c r="C15" s="21">
        <v>12</v>
      </c>
      <c r="D15" s="21"/>
    </row>
    <row r="16" spans="2:4">
      <c r="B16" s="23"/>
      <c r="C16" s="21">
        <v>13</v>
      </c>
      <c r="D16" s="21"/>
    </row>
    <row r="17" spans="2:4">
      <c r="B17" s="23"/>
      <c r="C17" s="21">
        <v>14</v>
      </c>
      <c r="D17" s="21"/>
    </row>
    <row r="18" spans="2:4">
      <c r="B18" s="23"/>
      <c r="C18" s="21">
        <v>15</v>
      </c>
      <c r="D18" s="21"/>
    </row>
    <row r="19" spans="2:4">
      <c r="B19" s="23"/>
      <c r="C19" s="21">
        <v>16</v>
      </c>
      <c r="D19" s="21"/>
    </row>
    <row r="20" spans="2:4">
      <c r="B20" s="23"/>
      <c r="C20" s="21">
        <v>17</v>
      </c>
      <c r="D20" s="21"/>
    </row>
    <row r="21" spans="2:4">
      <c r="B21" s="23"/>
      <c r="C21" s="21">
        <v>18</v>
      </c>
      <c r="D21" s="21"/>
    </row>
    <row r="22" spans="2:4">
      <c r="B22" s="23"/>
      <c r="C22" s="21">
        <v>19</v>
      </c>
      <c r="D22" s="21"/>
    </row>
    <row r="23" spans="2:4">
      <c r="B23" s="23"/>
      <c r="C23" s="21">
        <v>20</v>
      </c>
      <c r="D23" s="21"/>
    </row>
    <row r="24" spans="2:4">
      <c r="B24" s="23"/>
      <c r="C24" s="21">
        <v>21</v>
      </c>
      <c r="D24" s="21"/>
    </row>
    <row r="25" spans="2:4">
      <c r="B25" s="23"/>
      <c r="C25" s="21">
        <v>22</v>
      </c>
      <c r="D25" s="21"/>
    </row>
    <row r="26" spans="2:4">
      <c r="B26" s="23"/>
      <c r="C26" s="21">
        <v>23</v>
      </c>
      <c r="D26" s="21"/>
    </row>
    <row r="27" spans="2:4">
      <c r="B27" s="23"/>
      <c r="C27" s="21">
        <v>24</v>
      </c>
      <c r="D27" s="21"/>
    </row>
    <row r="28" spans="2:4">
      <c r="B28" s="23"/>
      <c r="C28" s="21">
        <v>25</v>
      </c>
      <c r="D28" s="21"/>
    </row>
    <row r="29" spans="2:4">
      <c r="B29" s="24"/>
      <c r="C29" s="21">
        <v>26</v>
      </c>
      <c r="D29" s="21"/>
    </row>
    <row r="30" spans="2:4">
      <c r="B30" s="20" t="s">
        <v>171</v>
      </c>
      <c r="C30" s="21">
        <v>27</v>
      </c>
      <c r="D30" s="21"/>
    </row>
    <row r="31" spans="2:4">
      <c r="B31" s="20"/>
      <c r="C31" s="21">
        <v>28</v>
      </c>
      <c r="D31" s="21"/>
    </row>
    <row r="32" spans="2:4">
      <c r="B32" s="20"/>
      <c r="C32" s="21">
        <v>29</v>
      </c>
      <c r="D32" s="21"/>
    </row>
  </sheetData>
  <mergeCells count="4">
    <mergeCell ref="B4:B5"/>
    <mergeCell ref="B6:B9"/>
    <mergeCell ref="B10:B29"/>
    <mergeCell ref="B30:B32"/>
  </mergeCells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D18"/>
  <sheetViews>
    <sheetView workbookViewId="0">
      <selection activeCell="C67" sqref="C67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19</v>
      </c>
      <c r="C2" s="2" t="s">
        <v>172</v>
      </c>
      <c r="D2" s="2" t="s">
        <v>173</v>
      </c>
    </row>
    <row r="3" spans="2:4">
      <c r="B3" s="3" t="s">
        <v>174</v>
      </c>
      <c r="C3" s="4" t="s">
        <v>175</v>
      </c>
      <c r="D3" s="5" t="s">
        <v>176</v>
      </c>
    </row>
    <row r="4" spans="2:4">
      <c r="B4" s="3"/>
      <c r="C4" s="4"/>
      <c r="D4" s="5" t="s">
        <v>177</v>
      </c>
    </row>
    <row r="5" spans="2:4">
      <c r="B5" s="3"/>
      <c r="C5" s="4"/>
      <c r="D5" s="5" t="s">
        <v>178</v>
      </c>
    </row>
    <row r="6" spans="2:4">
      <c r="B6" s="3" t="s">
        <v>179</v>
      </c>
      <c r="C6" s="4" t="s">
        <v>180</v>
      </c>
      <c r="D6" s="5" t="s">
        <v>181</v>
      </c>
    </row>
    <row r="7" ht="33" spans="2:4">
      <c r="B7" s="3" t="s">
        <v>182</v>
      </c>
      <c r="C7" s="4" t="s">
        <v>183</v>
      </c>
      <c r="D7" s="5" t="s">
        <v>184</v>
      </c>
    </row>
    <row r="8" spans="2:4">
      <c r="B8" s="3" t="s">
        <v>185</v>
      </c>
      <c r="C8" s="4" t="s">
        <v>186</v>
      </c>
      <c r="D8" s="5" t="s">
        <v>187</v>
      </c>
    </row>
    <row r="9" spans="2:4">
      <c r="B9" s="3" t="s">
        <v>188</v>
      </c>
      <c r="C9" s="4" t="s">
        <v>189</v>
      </c>
      <c r="D9" s="5" t="s">
        <v>190</v>
      </c>
    </row>
    <row r="10" spans="2:4">
      <c r="B10" s="3"/>
      <c r="C10" s="6"/>
      <c r="D10" s="5" t="s">
        <v>191</v>
      </c>
    </row>
    <row r="11" spans="2:4">
      <c r="B11" s="3"/>
      <c r="C11" s="6"/>
      <c r="D11" s="5" t="s">
        <v>192</v>
      </c>
    </row>
    <row r="12" spans="2:4">
      <c r="B12" s="3" t="s">
        <v>193</v>
      </c>
      <c r="C12" s="6" t="s">
        <v>194</v>
      </c>
      <c r="D12" s="5" t="s">
        <v>195</v>
      </c>
    </row>
    <row r="13" customHeight="1" spans="2:4">
      <c r="B13" s="7" t="s">
        <v>196</v>
      </c>
      <c r="C13" s="8" t="s">
        <v>197</v>
      </c>
      <c r="D13" s="5" t="s">
        <v>198</v>
      </c>
    </row>
    <row r="14" spans="2:4">
      <c r="B14" s="9"/>
      <c r="C14" s="10"/>
      <c r="D14" s="5" t="s">
        <v>199</v>
      </c>
    </row>
    <row r="15" spans="2:4">
      <c r="B15" s="9"/>
      <c r="C15" s="10"/>
      <c r="D15" s="5" t="s">
        <v>200</v>
      </c>
    </row>
    <row r="16" spans="2:4">
      <c r="B16" s="9"/>
      <c r="C16" s="10"/>
      <c r="D16" s="5" t="s">
        <v>201</v>
      </c>
    </row>
    <row r="17" spans="2:4">
      <c r="B17" s="11"/>
      <c r="C17" s="12"/>
      <c r="D17" s="5" t="s">
        <v>202</v>
      </c>
    </row>
    <row r="18" spans="2:4">
      <c r="B18" s="3" t="s">
        <v>203</v>
      </c>
      <c r="C18" s="4" t="s">
        <v>204</v>
      </c>
      <c r="D18" s="5" t="s">
        <v>205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文档版本</vt:lpstr>
      <vt:lpstr>设计正文</vt:lpstr>
      <vt:lpstr>测试用例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2025-05-16T08:20:59Z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C916B14204EC4A14B81B03B635288DA8_13</vt:lpwstr>
  </property>
  <property fmtid="{D5CDD505-2E9C-101B-9397-08002B2CF9AE}" pid="3" name="KSOProductBuildVer">
    <vt:lpwstr>2052-12.1.0.21171</vt:lpwstr>
  </property>
</Properties>
</file>