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38D58299-E4D8-4B5C-9B90-8551FD7933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ce1" sheetId="2" r:id="rId1"/>
    <sheet name="Trace2" sheetId="3" r:id="rId2"/>
    <sheet name="Trac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<sst xmlns="http://schemas.openxmlformats.org/spreadsheetml/2006/main" count="36" uniqueCount="12">
  <si>
    <t>!label!header!</t>
  </si>
  <si>
    <t>Reservoir Data.Max Storages</t>
  </si>
  <si>
    <t>RES1 Smith And Morehouse</t>
  </si>
  <si>
    <t>RES2 Rockport</t>
  </si>
  <si>
    <t>RES3 Echo</t>
  </si>
  <si>
    <t>RES4 Lost Creek</t>
  </si>
  <si>
    <t>RES5 East Canyon</t>
  </si>
  <si>
    <t>RES6 Causey</t>
  </si>
  <si>
    <t>RES7 Pineview</t>
  </si>
  <si>
    <t>RES8 Willard Bay</t>
  </si>
  <si>
    <t>RES9 Gravel Pit</t>
  </si>
  <si>
    <t>RES10 Chalk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</si>
</sst>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C89D-4DD7-4FA8-9B37-1BB693D00D0E}">
  <dimension ref="A1:B12"/>
  <sheetViews>
    <sheetView tabSelected="1" workbookViewId="0">
      <selection activeCell="C13" sqref="C13"/>
    </sheetView>
  </sheetViews>
  <sheetFormatPr defaultRowHeight="15" x14ac:dyDescent="0.25"/>
  <sheetData>
    <row r="1" spans="1:2" x14ac:dyDescent="0.25">
      <c r="A1" s="1" t="s">
        <v>0</v>
      </c>
      <c r="B1" s="3" t="s">
        <v>1</v>
      </c>
    </row>
    <row r="2" spans="1:2" x14ac:dyDescent="0.25">
      <c r="B2" s="2"/>
    </row>
    <row r="3" spans="1:2" x14ac:dyDescent="0.25">
      <c r="A3" t="s">
        <v>2</v>
      </c>
      <c r="B3">
        <v>8349.9999999823267</v>
      </c>
    </row>
    <row r="4" spans="1:2" x14ac:dyDescent="0.25">
      <c r="A4" t="s">
        <v>3</v>
      </c>
      <c r="B4">
        <v>61260.000000031519</v>
      </c>
    </row>
    <row r="5" spans="1:2" x14ac:dyDescent="0.25">
      <c r="A5" t="s">
        <v>4</v>
      </c>
      <c r="B5">
        <v>73940.000000029424</v>
      </c>
    </row>
    <row r="6" spans="1:2" x14ac:dyDescent="0.25">
      <c r="A6" t="s">
        <v>5</v>
      </c>
      <c r="B6">
        <v>22510.0000000043</v>
      </c>
    </row>
    <row r="7" spans="1:2" x14ac:dyDescent="0.25">
      <c r="A7" t="s">
        <v>6</v>
      </c>
      <c r="B7">
        <v>51199.999999973195</v>
      </c>
    </row>
    <row r="8" spans="1:2" x14ac:dyDescent="0.25">
      <c r="A8" t="s">
        <v>7</v>
      </c>
      <c r="B8">
        <v>7870.0000000008195</v>
      </c>
    </row>
    <row r="9" spans="1:2" x14ac:dyDescent="0.25">
      <c r="A9" t="s">
        <v>8</v>
      </c>
      <c r="B9">
        <v>110150.00000011396</v>
      </c>
    </row>
    <row r="10" spans="1:2" x14ac:dyDescent="0.25">
      <c r="A10" t="s">
        <v>9</v>
      </c>
      <c r="B10">
        <v>227301.99999985599</v>
      </c>
    </row>
    <row r="11" spans="1:2" x14ac:dyDescent="0.25">
      <c r="A11" t="s">
        <v>10</v>
      </c>
      <c r="B11">
        <v>16000.000000032158</v>
      </c>
    </row>
    <row r="12" spans="1:2" x14ac:dyDescent="0.25">
      <c r="A12" t="s">
        <v>11</v>
      </c>
      <c r="B12">
        <v>10000.000000020098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872A-6895-4BF3-B0ED-0446BF2CDE13}">
  <dimension ref="A1:B12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1" t="s">
        <v>0</v>
      </c>
      <c r="B1" s="3" t="s">
        <v>1</v>
      </c>
    </row>
    <row r="2" spans="1:2" x14ac:dyDescent="0.25">
      <c r="B2" s="2"/>
    </row>
    <row r="3" spans="1:2" x14ac:dyDescent="0.25">
      <c r="A3" t="s">
        <v>2</v>
      </c>
      <c r="B3">
        <f>8349.99999998233*0.9</f>
        <v>7514.9999999840975</v>
      </c>
    </row>
    <row r="4" spans="1:2" x14ac:dyDescent="0.25">
      <c r="A4" t="s">
        <v>3</v>
      </c>
      <c r="B4">
        <f>61260.0000000315*0.9</f>
        <v>55134.000000028347</v>
      </c>
    </row>
    <row r="5" spans="1:2" x14ac:dyDescent="0.25">
      <c r="A5" t="s">
        <v>4</v>
      </c>
      <c r="B5">
        <f>73940.0000000294*0.9</f>
        <v>66546.000000026455</v>
      </c>
    </row>
    <row r="6" spans="1:2" x14ac:dyDescent="0.25">
      <c r="A6" t="s">
        <v>5</v>
      </c>
      <c r="B6">
        <f>22510.0000000043*0.9</f>
        <v>20259.000000003871</v>
      </c>
    </row>
    <row r="7" spans="1:2" x14ac:dyDescent="0.25">
      <c r="A7" t="s">
        <v>6</v>
      </c>
      <c r="B7">
        <f>51199.9999999732*0.9</f>
        <v>46079.99999997588</v>
      </c>
    </row>
    <row r="8" spans="1:2" x14ac:dyDescent="0.25">
      <c r="A8" t="s">
        <v>7</v>
      </c>
      <c r="B8">
        <f>7870.00000000082*0.9</f>
        <v>7083.0000000007385</v>
      </c>
    </row>
    <row r="9" spans="1:2" x14ac:dyDescent="0.25">
      <c r="A9" t="s">
        <v>8</v>
      </c>
      <c r="B9">
        <f>110150.000000114*0.9</f>
        <v>99135.000000102606</v>
      </c>
    </row>
    <row r="10" spans="1:2" x14ac:dyDescent="0.25">
      <c r="A10" t="s">
        <v>9</v>
      </c>
      <c r="B10">
        <f>227301.999999856*0.9</f>
        <v>204571.79999987039</v>
      </c>
    </row>
    <row r="11" spans="1:2" x14ac:dyDescent="0.25">
      <c r="A11" t="s">
        <v>10</v>
      </c>
      <c r="B11">
        <f>16000.0000000322*0.9</f>
        <v>14400.00000002898</v>
      </c>
    </row>
    <row r="12" spans="1:2" x14ac:dyDescent="0.25">
      <c r="A12" t="s">
        <v>11</v>
      </c>
      <c r="B12">
        <f>10000.0000000201*0.9</f>
        <v>9000.0000000180898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29E1-37E7-48A1-AE7C-E87E4364ACFE}">
  <dimension ref="A1:B12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1" t="s">
        <v>0</v>
      </c>
      <c r="B1" s="3" t="s">
        <v>1</v>
      </c>
    </row>
    <row r="2" spans="1:2" x14ac:dyDescent="0.25">
      <c r="B2" s="2"/>
    </row>
    <row r="3" spans="1:2" x14ac:dyDescent="0.25">
      <c r="A3" t="s">
        <v>2</v>
      </c>
      <c r="B3">
        <f>8349.99999998233*0.7</f>
        <v>5844.9999999876309</v>
      </c>
    </row>
    <row r="4" spans="1:2" x14ac:dyDescent="0.25">
      <c r="A4" t="s">
        <v>3</v>
      </c>
      <c r="B4">
        <f>61260.0000000315*0.7</f>
        <v>42882.000000022046</v>
      </c>
    </row>
    <row r="5" spans="1:2" x14ac:dyDescent="0.25">
      <c r="A5" t="s">
        <v>4</v>
      </c>
      <c r="B5">
        <f>73940.0000000294*0.7</f>
        <v>51758.000000020576</v>
      </c>
    </row>
    <row r="6" spans="1:2" x14ac:dyDescent="0.25">
      <c r="A6" t="s">
        <v>5</v>
      </c>
      <c r="B6">
        <f>22510.0000000043*0.7</f>
        <v>15757.000000003009</v>
      </c>
    </row>
    <row r="7" spans="1:2" x14ac:dyDescent="0.25">
      <c r="A7" t="s">
        <v>6</v>
      </c>
      <c r="B7">
        <f>51199.9999999732*0.7</f>
        <v>35839.999999981243</v>
      </c>
    </row>
    <row r="8" spans="1:2" x14ac:dyDescent="0.25">
      <c r="A8" t="s">
        <v>7</v>
      </c>
      <c r="B8">
        <f>7870.00000000082*0.7</f>
        <v>5509.0000000005739</v>
      </c>
    </row>
    <row r="9" spans="1:2" x14ac:dyDescent="0.25">
      <c r="A9" t="s">
        <v>8</v>
      </c>
      <c r="B9">
        <f>110150.000000114*0.7</f>
        <v>77105.000000079788</v>
      </c>
    </row>
    <row r="10" spans="1:2" x14ac:dyDescent="0.25">
      <c r="A10" t="s">
        <v>9</v>
      </c>
      <c r="B10">
        <f>227301.999999856*0.7</f>
        <v>159111.39999989918</v>
      </c>
    </row>
    <row r="11" spans="1:2" x14ac:dyDescent="0.25">
      <c r="A11" t="s">
        <v>10</v>
      </c>
      <c r="B11">
        <f>16000.0000000322*0.7</f>
        <v>11200.000000022539</v>
      </c>
    </row>
    <row r="12" spans="1:2" x14ac:dyDescent="0.25">
      <c r="A12" t="s">
        <v>11</v>
      </c>
      <c r="B12">
        <f>10000.0000000201*0.7</f>
        <v>7000.0000000140699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Trace1</vt:lpstr>
      <vt:lpstr>Trace2</vt:lpstr>
      <vt:lpstr>Trace3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Everitt</dc:creator>
  <cp:lastModifiedBy>Jacob</cp:lastModifiedBy>
  <dcterms:created xsi:type="dcterms:W3CDTF">2015-06-05T18:17:20Z</dcterms:created>
  <dcterms:modified xsi:type="dcterms:W3CDTF">2019-11-09T23:03:42Z</dcterms:modified>
</cp:coreProperties>
</file>