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GitHub\Weber_Conservancy_District_Demand_Jacob\Total_Demands\"/>
    </mc:Choice>
  </mc:AlternateContent>
  <xr:revisionPtr revIDLastSave="0" documentId="13_ncr:1_{C1B47E51-12BB-40A2-8A77-C3CA50F02BA7}" xr6:coauthVersionLast="41" xr6:coauthVersionMax="41" xr10:uidLastSave="{00000000-0000-0000-0000-000000000000}"/>
  <bookViews>
    <workbookView xWindow="-120" yWindow="-120" windowWidth="20730" windowHeight="11160" xr2:uid="{F5E3B674-AD72-4F85-8815-08BC5CC289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<sst xmlns="http://schemas.openxmlformats.org/spreadsheetml/2006/main" count="5" uniqueCount="5">
  <si>
    <t>Division of Water Resources Table of Historic Annual Demands</t>
  </si>
  <si>
    <t>SA</t>
  </si>
  <si>
    <t>AVG</t>
  </si>
  <si>
    <t>MAX</t>
  </si>
  <si>
    <t>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</si>
</sst>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esktop\WBCDDemand-Workbook_Coun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ivision of Water Resources Tab"/>
    </sheetNames>
    <sheetDataSet>
      <sheetData sheetId="0">
        <row r="1">
          <cell r="I1" t="str">
            <v>Description</v>
          </cell>
          <cell r="K1" t="str">
            <v>Service Areas by County</v>
          </cell>
        </row>
        <row r="2">
          <cell r="I2" t="str">
            <v>Weber Provo Division Canal</v>
          </cell>
          <cell r="K2" t="str">
            <v>Utah</v>
          </cell>
        </row>
        <row r="3">
          <cell r="I3" t="str">
            <v>Oakley to Wanship</v>
          </cell>
          <cell r="K3" t="str">
            <v>Summit</v>
          </cell>
        </row>
        <row r="4">
          <cell r="I4" t="str">
            <v>Wanship to Echo</v>
          </cell>
          <cell r="K4" t="str">
            <v>Summit</v>
          </cell>
        </row>
        <row r="5">
          <cell r="I5" t="str">
            <v>Echo to Devils Slide</v>
          </cell>
          <cell r="K5" t="str">
            <v>Morgan</v>
          </cell>
        </row>
        <row r="6">
          <cell r="I6" t="str">
            <v>Lost Creek</v>
          </cell>
          <cell r="K6" t="str">
            <v>Morgan</v>
          </cell>
        </row>
        <row r="7">
          <cell r="I7" t="str">
            <v>Devils Slide to Stoddard</v>
          </cell>
          <cell r="K7" t="str">
            <v>Morgan</v>
          </cell>
        </row>
        <row r="8">
          <cell r="I8" t="str">
            <v>Park City</v>
          </cell>
          <cell r="K8" t="str">
            <v>Summit</v>
          </cell>
        </row>
        <row r="9">
          <cell r="I9" t="str">
            <v>East Canyon</v>
          </cell>
          <cell r="K9" t="str">
            <v>Morgan</v>
          </cell>
        </row>
        <row r="10">
          <cell r="I10" t="str">
            <v>Stoddard to Gateway</v>
          </cell>
          <cell r="K10" t="str">
            <v>Morgan</v>
          </cell>
        </row>
        <row r="11">
          <cell r="I11" t="str">
            <v>Gateway Canal</v>
          </cell>
          <cell r="K11" t="str">
            <v>Davis</v>
          </cell>
        </row>
        <row r="12">
          <cell r="I12" t="str">
            <v>Davis Weber Canal</v>
          </cell>
          <cell r="K12" t="str">
            <v>Davis</v>
          </cell>
        </row>
        <row r="13">
          <cell r="I13" t="str">
            <v>Weber Basin Project Ogden Valley</v>
          </cell>
          <cell r="K13" t="str">
            <v>Weber</v>
          </cell>
        </row>
        <row r="14">
          <cell r="I14" t="str">
            <v>Ogden Brigham and S Ogden Valley</v>
          </cell>
          <cell r="K14" t="str">
            <v>Weber</v>
          </cell>
        </row>
        <row r="15">
          <cell r="I15" t="str">
            <v>Ogden River Below Pineview</v>
          </cell>
          <cell r="K15" t="str">
            <v>Weber</v>
          </cell>
        </row>
        <row r="16">
          <cell r="I16" t="str">
            <v>Slaterville</v>
          </cell>
          <cell r="K16" t="str">
            <v>Weber</v>
          </cell>
        </row>
        <row r="17">
          <cell r="I17" t="str">
            <v>Warren Canal</v>
          </cell>
          <cell r="K17" t="str">
            <v>Weber</v>
          </cell>
        </row>
        <row r="18">
          <cell r="I18" t="str">
            <v>Ogden Bay Bird Refuge</v>
          </cell>
          <cell r="K18" t="str">
            <v>Weber</v>
          </cell>
        </row>
        <row r="19">
          <cell r="I19" t="str">
            <v>GSL Minerals</v>
          </cell>
          <cell r="K19" t="str">
            <v>Weber</v>
          </cell>
        </row>
        <row r="20">
          <cell r="I20" t="str">
            <v>Gateway to Slaterville</v>
          </cell>
          <cell r="K20" t="str">
            <v>Weber</v>
          </cell>
        </row>
        <row r="21">
          <cell r="I21" t="str">
            <v>Additional WB Demand</v>
          </cell>
          <cell r="K21" t="str">
            <v>Future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15C1-F614-4486-8C37-4472286F13E0}">
  <dimension ref="A1:F22"/>
  <sheetViews>
    <sheetView tabSelected="1" workbookViewId="0">
      <selection activeCell="I10" sqref="I10"/>
    </sheetView>
  </sheetViews>
  <sheetFormatPr defaultRowHeight="15" x14ac:dyDescent="0.25"/>
  <cols>
    <col min="2" max="2" width="17.140625" customWidth="1"/>
  </cols>
  <sheetData>
    <row r="1" spans="1:6" x14ac:dyDescent="0.25">
      <c r="A1" t="s">
        <v>0</v>
      </c>
    </row>
    <row r="2" spans="1:6" x14ac:dyDescent="0.25">
      <c r="A2" t="s">
        <v>1</v>
      </c>
      <c r="B2" t="str">
        <f>[1]Sheet1!I1</f>
        <v>Description</v>
      </c>
      <c r="C2" t="str">
        <f>[1]Sheet1!K1</f>
        <v>Service Areas by County</v>
      </c>
      <c r="D2" t="s">
        <v>2</v>
      </c>
      <c r="E2" t="s">
        <v>3</v>
      </c>
      <c r="F2" t="s">
        <v>4</v>
      </c>
    </row>
    <row r="3" spans="1:6" x14ac:dyDescent="0.25">
      <c r="A3">
        <v>1</v>
      </c>
      <c r="B3" t="str">
        <f>[1]Sheet1!I2</f>
        <v>Weber Provo Division Canal</v>
      </c>
      <c r="C3" t="str">
        <f>[1]Sheet1!K2</f>
        <v>Utah</v>
      </c>
      <c r="D3">
        <v>35500</v>
      </c>
      <c r="E3">
        <v>67700</v>
      </c>
    </row>
    <row r="4" spans="1:6" x14ac:dyDescent="0.25">
      <c r="A4">
        <v>2</v>
      </c>
      <c r="B4" t="str">
        <f>[1]Sheet1!I3</f>
        <v>Oakley to Wanship</v>
      </c>
      <c r="C4" t="str">
        <f>[1]Sheet1!K3</f>
        <v>Summit</v>
      </c>
      <c r="D4">
        <v>31300</v>
      </c>
      <c r="E4">
        <v>40600</v>
      </c>
    </row>
    <row r="5" spans="1:6" x14ac:dyDescent="0.25">
      <c r="A5">
        <v>3</v>
      </c>
      <c r="B5" t="str">
        <f>[1]Sheet1!I4</f>
        <v>Wanship to Echo</v>
      </c>
      <c r="C5" t="str">
        <f>[1]Sheet1!K4</f>
        <v>Summit</v>
      </c>
      <c r="D5">
        <v>10800</v>
      </c>
      <c r="E5">
        <v>12700</v>
      </c>
    </row>
    <row r="6" spans="1:6" x14ac:dyDescent="0.25">
      <c r="A6">
        <v>4</v>
      </c>
      <c r="B6" t="str">
        <f>[1]Sheet1!I5</f>
        <v>Echo to Devils Slide</v>
      </c>
      <c r="C6" t="str">
        <f>[1]Sheet1!K5</f>
        <v>Morgan</v>
      </c>
      <c r="D6">
        <v>9000</v>
      </c>
      <c r="E6">
        <v>9800</v>
      </c>
    </row>
    <row r="7" spans="1:6" x14ac:dyDescent="0.25">
      <c r="A7">
        <v>5</v>
      </c>
      <c r="B7" t="str">
        <f>[1]Sheet1!I6</f>
        <v>Lost Creek</v>
      </c>
      <c r="C7" t="str">
        <f>[1]Sheet1!K6</f>
        <v>Morgan</v>
      </c>
      <c r="D7">
        <v>6300</v>
      </c>
      <c r="E7">
        <v>8600</v>
      </c>
    </row>
    <row r="8" spans="1:6" x14ac:dyDescent="0.25">
      <c r="A8">
        <v>6</v>
      </c>
      <c r="B8" t="str">
        <f>[1]Sheet1!I7</f>
        <v>Devils Slide to Stoddard</v>
      </c>
      <c r="C8" t="str">
        <f>[1]Sheet1!K7</f>
        <v>Morgan</v>
      </c>
      <c r="D8">
        <v>21700</v>
      </c>
      <c r="E8">
        <v>24900</v>
      </c>
    </row>
    <row r="9" spans="1:6" x14ac:dyDescent="0.25">
      <c r="A9">
        <v>7</v>
      </c>
      <c r="B9" t="str">
        <f>[1]Sheet1!I8</f>
        <v>Park City</v>
      </c>
      <c r="C9" t="str">
        <f>[1]Sheet1!K8</f>
        <v>Summit</v>
      </c>
      <c r="D9">
        <v>6600</v>
      </c>
      <c r="E9">
        <v>6600</v>
      </c>
    </row>
    <row r="10" spans="1:6" x14ac:dyDescent="0.25">
      <c r="A10">
        <v>8</v>
      </c>
      <c r="B10" t="str">
        <f>[1]Sheet1!I9</f>
        <v>East Canyon</v>
      </c>
      <c r="C10" t="str">
        <f>[1]Sheet1!K9</f>
        <v>Morgan</v>
      </c>
      <c r="D10">
        <v>10800</v>
      </c>
      <c r="E10">
        <v>13000</v>
      </c>
    </row>
    <row r="11" spans="1:6" x14ac:dyDescent="0.25">
      <c r="A11">
        <v>9</v>
      </c>
      <c r="B11" t="str">
        <f>[1]Sheet1!I10</f>
        <v>Stoddard to Gateway</v>
      </c>
      <c r="C11" t="str">
        <f>[1]Sheet1!K10</f>
        <v>Morgan</v>
      </c>
      <c r="D11">
        <v>1500</v>
      </c>
      <c r="E11">
        <v>1800</v>
      </c>
    </row>
    <row r="12" spans="1:6" x14ac:dyDescent="0.25">
      <c r="A12">
        <v>10</v>
      </c>
      <c r="B12" t="str">
        <f>[1]Sheet1!I11</f>
        <v>Gateway Canal</v>
      </c>
      <c r="C12" t="str">
        <f>[1]Sheet1!K11</f>
        <v>Davis</v>
      </c>
      <c r="D12">
        <v>88600</v>
      </c>
      <c r="E12">
        <v>101000</v>
      </c>
    </row>
    <row r="13" spans="1:6" x14ac:dyDescent="0.25">
      <c r="A13">
        <v>11</v>
      </c>
      <c r="B13" t="str">
        <f>[1]Sheet1!I12</f>
        <v>Davis Weber Canal</v>
      </c>
      <c r="C13" t="str">
        <f>[1]Sheet1!K12</f>
        <v>Davis</v>
      </c>
      <c r="D13">
        <v>61900</v>
      </c>
      <c r="E13">
        <v>82500</v>
      </c>
    </row>
    <row r="14" spans="1:6" x14ac:dyDescent="0.25">
      <c r="A14">
        <v>12</v>
      </c>
      <c r="B14" t="str">
        <f>[1]Sheet1!I13</f>
        <v>Weber Basin Project Ogden Valley</v>
      </c>
      <c r="C14" t="str">
        <f>[1]Sheet1!K13</f>
        <v>Weber</v>
      </c>
      <c r="D14">
        <v>26800</v>
      </c>
      <c r="E14">
        <v>31700</v>
      </c>
    </row>
    <row r="15" spans="1:6" x14ac:dyDescent="0.25">
      <c r="A15">
        <v>13</v>
      </c>
      <c r="B15" t="str">
        <f>[1]Sheet1!I14</f>
        <v>Ogden Brigham and S Ogden Valley</v>
      </c>
      <c r="C15" t="str">
        <f>[1]Sheet1!K14</f>
        <v>Weber</v>
      </c>
      <c r="D15">
        <v>30700</v>
      </c>
      <c r="E15">
        <v>34400</v>
      </c>
    </row>
    <row r="16" spans="1:6" x14ac:dyDescent="0.25">
      <c r="A16">
        <v>14</v>
      </c>
      <c r="B16" t="str">
        <f>[1]Sheet1!I15</f>
        <v>Ogden River Below Pineview</v>
      </c>
      <c r="C16" t="str">
        <f>[1]Sheet1!K15</f>
        <v>Weber</v>
      </c>
      <c r="D16">
        <v>23300</v>
      </c>
      <c r="E16">
        <v>26700</v>
      </c>
    </row>
    <row r="17" spans="1:5" x14ac:dyDescent="0.25">
      <c r="A17">
        <v>15</v>
      </c>
      <c r="B17" t="str">
        <f>[1]Sheet1!I16</f>
        <v>Slaterville</v>
      </c>
      <c r="C17" t="str">
        <f>[1]Sheet1!K16</f>
        <v>Weber</v>
      </c>
      <c r="D17">
        <v>73400</v>
      </c>
      <c r="E17">
        <v>102500</v>
      </c>
    </row>
    <row r="18" spans="1:5" x14ac:dyDescent="0.25">
      <c r="A18">
        <v>16</v>
      </c>
      <c r="B18" t="str">
        <f>[1]Sheet1!I17</f>
        <v>Warren Canal</v>
      </c>
      <c r="C18" t="str">
        <f>[1]Sheet1!K17</f>
        <v>Weber</v>
      </c>
      <c r="D18">
        <v>19000</v>
      </c>
      <c r="E18">
        <v>23200</v>
      </c>
    </row>
    <row r="19" spans="1:5" x14ac:dyDescent="0.25">
      <c r="A19">
        <v>17</v>
      </c>
      <c r="B19" t="str">
        <f>[1]Sheet1!I18</f>
        <v>Ogden Bay Bird Refuge</v>
      </c>
      <c r="C19" t="str">
        <f>[1]Sheet1!K18</f>
        <v>Weber</v>
      </c>
      <c r="D19">
        <v>60500</v>
      </c>
      <c r="E19">
        <v>60500</v>
      </c>
    </row>
    <row r="20" spans="1:5" x14ac:dyDescent="0.25">
      <c r="A20">
        <v>18</v>
      </c>
      <c r="B20" t="str">
        <f>[1]Sheet1!I19</f>
        <v>GSL Minerals</v>
      </c>
      <c r="C20" t="str">
        <f>[1]Sheet1!K19</f>
        <v>Weber</v>
      </c>
      <c r="D20">
        <v>12800</v>
      </c>
      <c r="E20">
        <v>17100</v>
      </c>
    </row>
    <row r="21" spans="1:5" x14ac:dyDescent="0.25">
      <c r="A21">
        <v>19</v>
      </c>
      <c r="B21" t="str">
        <f>[1]Sheet1!I20</f>
        <v>Gateway to Slaterville</v>
      </c>
      <c r="C21" t="str">
        <f>[1]Sheet1!K20</f>
        <v>Weber</v>
      </c>
      <c r="D21">
        <v>18200</v>
      </c>
      <c r="E21">
        <v>24300</v>
      </c>
    </row>
    <row r="22" spans="1:5" x14ac:dyDescent="0.25">
      <c r="A22">
        <v>20</v>
      </c>
      <c r="B22" t="str">
        <f>[1]Sheet1!I21</f>
        <v>Additional WB Demand</v>
      </c>
      <c r="C22" t="str">
        <f>[1]Sheet1!K21</f>
        <v>Future</v>
      </c>
      <c r="D22">
        <v>0</v>
      </c>
      <c r="E22">
        <v>0</v>
      </c>
    </row>
  </sheetData>
  <conditionalFormatting sqref="D3:D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{2EAEF100-3380-431A-8089-FFC7E38FA7BB}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AEF100-3380-431A-8089-FFC7E38FA7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2019-03-14T04:57:31Z</dcterms:created>
  <dcterms:modified xsi:type="dcterms:W3CDTF">2019-03-14T05:00:50Z</dcterms:modified>
</cp:coreProperties>
</file>