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WEBER\DOC\WReDocumentation\Tables\"/>
    </mc:Choice>
  </mc:AlternateContent>
  <bookViews>
    <workbookView xWindow="0" yWindow="105" windowWidth="16155" windowHeight="12270" tabRatio="761" activeTab="7"/>
  </bookViews>
  <sheets>
    <sheet name="Operations" sheetId="4" r:id="rId1"/>
    <sheet name="OperationRW" sheetId="5" r:id="rId2"/>
    <sheet name="Reservoirs" sheetId="7" r:id="rId3"/>
    <sheet name="Areas" sheetId="8" r:id="rId4"/>
    <sheet name="Inflows" sheetId="9" r:id="rId5"/>
    <sheet name="Correlations" sheetId="10" r:id="rId6"/>
    <sheet name="Actions" sheetId="11" r:id="rId7"/>
    <sheet name="DemandIncrease" sheetId="12" r:id="rId8"/>
  </sheets>
  <calcPr calcId="152511"/>
</workbook>
</file>

<file path=xl/calcChain.xml><?xml version="1.0" encoding="utf-8"?>
<calcChain xmlns="http://schemas.openxmlformats.org/spreadsheetml/2006/main">
  <c r="D23" i="8" l="1"/>
  <c r="C23" i="8"/>
  <c r="B23" i="8"/>
</calcChain>
</file>

<file path=xl/sharedStrings.xml><?xml version="1.0" encoding="utf-8"?>
<sst xmlns="http://schemas.openxmlformats.org/spreadsheetml/2006/main" count="356" uniqueCount="261">
  <si>
    <t>Service Area No.</t>
  </si>
  <si>
    <t>Name</t>
  </si>
  <si>
    <t>Weber Provo Diversion Canal</t>
  </si>
  <si>
    <t>Oakley to Wanship</t>
  </si>
  <si>
    <t>Wanship to Echo</t>
  </si>
  <si>
    <t>Echo to Devils Slide</t>
  </si>
  <si>
    <t>Lost Creek</t>
  </si>
  <si>
    <t>Devils Slide to Stoddard</t>
  </si>
  <si>
    <t>Park City</t>
  </si>
  <si>
    <t>East Canyon Creek</t>
  </si>
  <si>
    <t>Stoddard to Gateway</t>
  </si>
  <si>
    <t>Gateway Canal</t>
  </si>
  <si>
    <t>Davis Weber Canal</t>
  </si>
  <si>
    <t>Weber Basin Project Ogden Valley</t>
  </si>
  <si>
    <t>Ogden Brigham &amp; S. Ogden Highline canals</t>
  </si>
  <si>
    <t>Ogden River Below Pineview</t>
  </si>
  <si>
    <t>Slatterville Diversion</t>
  </si>
  <si>
    <t>Warren Canal</t>
  </si>
  <si>
    <t>Ogden Bay Bird Refuge</t>
  </si>
  <si>
    <t>G.S.L Minerals</t>
  </si>
  <si>
    <t>Gateway to Slatterville</t>
  </si>
  <si>
    <t>Additional Weber Basin Demand</t>
  </si>
  <si>
    <t>3,2</t>
  </si>
  <si>
    <t>3,2,4,5</t>
  </si>
  <si>
    <t>8,7,3,2,4,5</t>
  </si>
  <si>
    <t>Order of Reservoirs Called</t>
  </si>
  <si>
    <t>First Call Set</t>
  </si>
  <si>
    <t>Areas</t>
  </si>
  <si>
    <t>Second Call Set</t>
  </si>
  <si>
    <t>Third Call Set</t>
  </si>
  <si>
    <t>Fourth Call Set</t>
  </si>
  <si>
    <t>Fifth Call Set</t>
  </si>
  <si>
    <t>Sixth Call Set</t>
  </si>
  <si>
    <t>Seventh Call Set</t>
  </si>
  <si>
    <t>Reservoirs</t>
  </si>
  <si>
    <t>13,14,15,16</t>
  </si>
  <si>
    <t>4,6,9,10,19</t>
  </si>
  <si>
    <t>15,17</t>
  </si>
  <si>
    <t>10,19</t>
  </si>
  <si>
    <t>20,16,17</t>
  </si>
  <si>
    <t>16,17,18</t>
  </si>
  <si>
    <t>Reservoir Call Order Used in Riverware</t>
  </si>
  <si>
    <t>Res 1</t>
  </si>
  <si>
    <t>Smith and Morehouse</t>
  </si>
  <si>
    <t>Res 2</t>
  </si>
  <si>
    <t>Res 3</t>
  </si>
  <si>
    <t>Res 4</t>
  </si>
  <si>
    <t>Res 5</t>
  </si>
  <si>
    <t>Res 6</t>
  </si>
  <si>
    <t>Res 7</t>
  </si>
  <si>
    <t>Res 8</t>
  </si>
  <si>
    <t>Rockport</t>
  </si>
  <si>
    <t>Echo</t>
  </si>
  <si>
    <t>East Canyon</t>
  </si>
  <si>
    <t>Causey</t>
  </si>
  <si>
    <t>Pineview</t>
  </si>
  <si>
    <t>Willard Bay</t>
  </si>
  <si>
    <t>No.</t>
  </si>
  <si>
    <t>Minimum Reservoir Releases</t>
  </si>
  <si>
    <t>(ac-ft/mon)</t>
  </si>
  <si>
    <t>Flow</t>
  </si>
  <si>
    <t>(ac-ft)</t>
  </si>
  <si>
    <t>Volume</t>
  </si>
  <si>
    <t>Pool Owner</t>
  </si>
  <si>
    <t>Minimum and Maximum Reservoir Storages</t>
  </si>
  <si>
    <t>Min Volume</t>
  </si>
  <si>
    <t>Max Volume</t>
  </si>
  <si>
    <t>1*</t>
  </si>
  <si>
    <t>1*,2,7</t>
  </si>
  <si>
    <t>4,6,9,10,19,11</t>
  </si>
  <si>
    <t>20,17,18</t>
  </si>
  <si>
    <t>20,17</t>
  </si>
  <si>
    <t>2</t>
  </si>
  <si>
    <t>3,2,4</t>
  </si>
  <si>
    <t>3,2,4,5,1</t>
  </si>
  <si>
    <t>8</t>
  </si>
  <si>
    <t>7**,8,7,3,2,4,5</t>
  </si>
  <si>
    <t>Pineview Water Users</t>
  </si>
  <si>
    <t>Reservoir Evaporation Rates</t>
  </si>
  <si>
    <t>Evaporation</t>
  </si>
  <si>
    <t>(ft/)</t>
  </si>
  <si>
    <t>Non-WBWCD Reservoir Protected Pools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</si>
  <si>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</si>
  <si>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</si>
  <si>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</si>
  <si>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</si>
  <si>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</si>
  <si>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</si>
  <si>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</si>
  <si>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</si>
  <si>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</si>
  <si>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</si>
  <si>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</si>
  <si>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</si>
  <si>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(ft/mon)</t>
  </si>
  <si>
    <t>Res 2 - Res 7</t>
  </si>
  <si>
    <t>(all others)</t>
  </si>
  <si>
    <t>Monthly Reservoir Evaporation Rates</t>
  </si>
  <si>
    <t>Service Areas</t>
  </si>
  <si>
    <t>AVG</t>
  </si>
  <si>
    <t>MAX</t>
  </si>
  <si>
    <t>2nd</t>
  </si>
  <si>
    <t>SA1 Weber Provo Diversion Canal</t>
  </si>
  <si>
    <t>SA2 Oakley to Wanship</t>
  </si>
  <si>
    <t>SA3 Wanship to Echo</t>
  </si>
  <si>
    <t>SA4 Echo to Devils Slide</t>
  </si>
  <si>
    <t>SA5 Lost Creek</t>
  </si>
  <si>
    <t>SA6 Devils Slide to Stodard</t>
  </si>
  <si>
    <t>SA7 Park City</t>
  </si>
  <si>
    <t>SA8 East Canyon</t>
  </si>
  <si>
    <t>SA9 Stoddard To Gateway</t>
  </si>
  <si>
    <t>SA10 Gateway Canal*</t>
  </si>
  <si>
    <t>SA11 Davis Weber Canal</t>
  </si>
  <si>
    <t>SA12 Weber Basin Project Ogden Valley</t>
  </si>
  <si>
    <t>SA13 Ogden Brigham and S Ogden Highline Canals</t>
  </si>
  <si>
    <t>SA14 Ogden River Below Pineview</t>
  </si>
  <si>
    <t>SA15 Slaterville</t>
  </si>
  <si>
    <t>SA16 Warren Canal</t>
  </si>
  <si>
    <t>SA17 Ogden Bay Bird Refuge</t>
  </si>
  <si>
    <t>SA18 GSL Minerals</t>
  </si>
  <si>
    <t>SA19 Gateway To Slaterville</t>
  </si>
  <si>
    <t>TOTALS</t>
  </si>
  <si>
    <t>* Annual demands come from WBWCD records, not Water Rights</t>
  </si>
  <si>
    <t>Historic Annual Demands 2003-2013 (ac-ft)</t>
  </si>
  <si>
    <t>QXs</t>
  </si>
  <si>
    <t>Inflow Type</t>
  </si>
  <si>
    <t>QX1</t>
  </si>
  <si>
    <t>= Oakley (10128500)  - Smith &amp; Morehouse Outflow</t>
  </si>
  <si>
    <t>Reservoir Inflow</t>
  </si>
  <si>
    <t>QX2</t>
  </si>
  <si>
    <t>= Smith &amp; Morehouse Outflow</t>
  </si>
  <si>
    <t>Head Waters</t>
  </si>
  <si>
    <t>QX8</t>
  </si>
  <si>
    <t>= Rockport Outflow (10129500) - Oakley (10128500)</t>
  </si>
  <si>
    <t>Reach Gain</t>
  </si>
  <si>
    <t>QX11</t>
  </si>
  <si>
    <t>= Echo Outflow (10132000) - Rockport Outflow (10129500) - Chalk Creek (10131000)</t>
  </si>
  <si>
    <t>QX15</t>
  </si>
  <si>
    <t>= Chalk Creek (10131000)</t>
  </si>
  <si>
    <t>Tributary Stream</t>
  </si>
  <si>
    <t>QX20</t>
  </si>
  <si>
    <t>= Devil's Slide (10133500) - Lost Creek (10132500) - Echo Outflow (10132000)</t>
  </si>
  <si>
    <t>QX21</t>
  </si>
  <si>
    <t>= Lost Creek (10132500)</t>
  </si>
  <si>
    <t>QX31</t>
  </si>
  <si>
    <t>= East Canyon (10134500)</t>
  </si>
  <si>
    <t>QX37</t>
  </si>
  <si>
    <t>= 45% of [Gateway (10136500) - Morgan/Stoddard (10136000) - Devil's Slide (10133500) - East Canyon Outflow (10134500)]</t>
  </si>
  <si>
    <t>QX42</t>
  </si>
  <si>
    <t>= Wells Historical Averages</t>
  </si>
  <si>
    <t>Well Supply</t>
  </si>
  <si>
    <t>QX43</t>
  </si>
  <si>
    <t>= Independent Streams Historical Averages</t>
  </si>
  <si>
    <t>Multiple Tributaries</t>
  </si>
  <si>
    <t>QX46</t>
  </si>
  <si>
    <t>= 55% of [Gateway (10136500) - Morgan/Stoddard (10136000) - Devil's Slide (10133500) - East Canyon Outflow (10134500)]</t>
  </si>
  <si>
    <t>QX51</t>
  </si>
  <si>
    <t>= Causey Outflow</t>
  </si>
  <si>
    <t>QX53</t>
  </si>
  <si>
    <t>= Huntsville (10137500) - Causey Outflow</t>
  </si>
  <si>
    <t>QX57</t>
  </si>
  <si>
    <t>= Pineview Outflow (10140100) - Wheeler Crk (10139300) - Huntsville (10137500)</t>
  </si>
  <si>
    <t>QX60</t>
  </si>
  <si>
    <t>= Wheeler Crk (10139300)</t>
  </si>
  <si>
    <t>QX68</t>
  </si>
  <si>
    <t xml:space="preserve"> = Sewage Outfall Historical Averages</t>
  </si>
  <si>
    <t>Return Flows</t>
  </si>
  <si>
    <t>QX81</t>
  </si>
  <si>
    <t>= 55% of [10141000 - Pinview Outflow (10140100) - Gateway (10136500)]</t>
  </si>
  <si>
    <t>QX82</t>
  </si>
  <si>
    <t>= 45% of [10141000 - Pinview Outflow (10140100) - Gateway (10136500)]</t>
  </si>
  <si>
    <t>Weber Model System Inflow Calculations</t>
  </si>
  <si>
    <t>Calculation</t>
  </si>
  <si>
    <t>8***,3,5</t>
  </si>
  <si>
    <t>7,8,3</t>
  </si>
  <si>
    <t>SA20 Additional WB Demand**</t>
  </si>
  <si>
    <t>* Used for potential growth scenario modeling</t>
  </si>
  <si>
    <t>* Only calls direct flows, no storage</t>
  </si>
  <si>
    <t>* Only calls inflows, no storage</t>
  </si>
  <si>
    <t>** Calls up to %50 of available storage</t>
  </si>
  <si>
    <t>*** Pumped deliveries only under certain criteria</t>
  </si>
  <si>
    <t>Area Reservoir Call Order</t>
  </si>
  <si>
    <t>Model Execution Order</t>
  </si>
  <si>
    <t>Causey Res Outflow</t>
  </si>
  <si>
    <t>SMRes Outflow</t>
  </si>
  <si>
    <t>Annual R*R</t>
  </si>
  <si>
    <t>Stream Gauge</t>
  </si>
  <si>
    <t>Note:  Monthly, not annual regression was used</t>
  </si>
  <si>
    <t>Annual Linear Regression with Weber at Oakley Gauge</t>
  </si>
  <si>
    <t>Weber Independent Streams*</t>
  </si>
  <si>
    <t>* Small volumes, poor regression likely has no significance</t>
  </si>
  <si>
    <t>Annual Linear Regression with Reconstructed Weber at Oakley Gauge</t>
  </si>
  <si>
    <t>Elevation</t>
  </si>
  <si>
    <t>Capacity</t>
  </si>
  <si>
    <t>Area</t>
  </si>
  <si>
    <t>(ft)</t>
  </si>
  <si>
    <t>(acres)</t>
  </si>
  <si>
    <t>Chalk Creek Reservoir Stage-Area-Capacity</t>
  </si>
  <si>
    <t>Gravel Pit Reservoir Stage-Area-Capacity</t>
  </si>
  <si>
    <t>Response Level</t>
  </si>
  <si>
    <t>Advisory Code</t>
  </si>
  <si>
    <t>Water Shortage Description</t>
  </si>
  <si>
    <t>Green</t>
  </si>
  <si>
    <t>Normal</t>
  </si>
  <si>
    <t>Yellow</t>
  </si>
  <si>
    <t>Moderate</t>
  </si>
  <si>
    <t>264,420 AF to 370,188 AF</t>
  </si>
  <si>
    <t>165,320 AF to 247,980 AF</t>
  </si>
  <si>
    <t>Orange</t>
  </si>
  <si>
    <t>Severe</t>
  </si>
  <si>
    <t>132,210 AF to 264,420 AF</t>
  </si>
  <si>
    <t>82,660 AF to 165,320 AF</t>
  </si>
  <si>
    <t>Red</t>
  </si>
  <si>
    <t>Extreme</t>
  </si>
  <si>
    <t>less than 132,210 AF</t>
  </si>
  <si>
    <t>less than 82,660 AF</t>
  </si>
  <si>
    <t>Demand Reduction Targets</t>
  </si>
  <si>
    <t xml:space="preserve">Secondary Water </t>
  </si>
  <si>
    <t xml:space="preserve">Agricultural Irrigation </t>
  </si>
  <si>
    <t>M&amp;I Culinary  Outdoor Water</t>
  </si>
  <si>
    <t>M&amp;I Culinary  Indoor Water</t>
  </si>
  <si>
    <t>Total Basin Storage - June 1st</t>
  </si>
  <si>
    <t>Total Upstream Storage- June 1st</t>
  </si>
  <si>
    <t>Water Supply Triggers</t>
  </si>
  <si>
    <t>Year</t>
  </si>
  <si>
    <t>Wasatch Front</t>
  </si>
  <si>
    <t>Wasatch Back</t>
  </si>
  <si>
    <t>Total</t>
  </si>
  <si>
    <t>Total District-wide M&amp;I Demand No-Conservation &amp; Conservation Scenarios Averaged  (acre-ft)</t>
  </si>
  <si>
    <t>2060 Conversion Amount (acre-feet)</t>
  </si>
  <si>
    <t>Davis County</t>
  </si>
  <si>
    <t>Weber County (Wasatch Front)</t>
  </si>
  <si>
    <t>Ogden Valley</t>
  </si>
  <si>
    <t>Morgan County</t>
  </si>
  <si>
    <t>Eastern Summit</t>
  </si>
  <si>
    <t>Snyderville Basin</t>
  </si>
  <si>
    <t>Totals</t>
  </si>
  <si>
    <t>MODEL DEMAND INCREASES EVALUATION (ac-ft/yr)</t>
  </si>
  <si>
    <t>Current Model Demand</t>
  </si>
  <si>
    <t>M&amp;I Demand Increases</t>
  </si>
  <si>
    <t>Ag Conversion</t>
  </si>
  <si>
    <t>M&amp;I Increase w/ Ag Conversion</t>
  </si>
  <si>
    <t>TOTAL</t>
  </si>
  <si>
    <t>NA</t>
  </si>
  <si>
    <t>SA10 - Gateway Canal</t>
  </si>
  <si>
    <t>SA15 - Slaterville</t>
  </si>
  <si>
    <t>BASIN TOTALS</t>
  </si>
  <si>
    <t>Eastern Summit*</t>
  </si>
  <si>
    <t>Replacement Contracts**</t>
  </si>
  <si>
    <t>** Not applied in calculations</t>
  </si>
  <si>
    <t>* Negatives rounded-up to zero</t>
  </si>
  <si>
    <t>SA2 - Oakley to Wanship</t>
  </si>
  <si>
    <t>SA3 - Wanship to Echo</t>
  </si>
  <si>
    <t>SA4 - Echo to Devils Slide</t>
  </si>
  <si>
    <t>SA5 - Lost Creek</t>
  </si>
  <si>
    <t>SA6 - Devils Slide to Stodard</t>
  </si>
  <si>
    <t>SA8 - East Canyon</t>
  </si>
  <si>
    <t>SA9 - Stoddard To Gateway</t>
  </si>
  <si>
    <t>SA7 - Park City</t>
  </si>
  <si>
    <t>SA12 - Ogden Valley</t>
  </si>
  <si>
    <t>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</si>
</sst>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quotePrefix="1"/>
    <xf numFmtId="0" fontId="7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9" fillId="0" borderId="1" xfId="0" applyNumberFormat="1" applyFont="1" applyBorder="1"/>
    <xf numFmtId="0" fontId="0" fillId="0" borderId="1" xfId="0" applyFont="1" applyBorder="1"/>
    <xf numFmtId="49" fontId="9" fillId="0" borderId="1" xfId="0" applyNumberFormat="1" applyFont="1" applyFill="1" applyBorder="1"/>
    <xf numFmtId="0" fontId="4" fillId="0" borderId="0" xfId="0" applyFont="1"/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0" fontId="0" fillId="8" borderId="1" xfId="0" applyFill="1" applyBorder="1"/>
    <xf numFmtId="0" fontId="4" fillId="0" borderId="1" xfId="0" applyFont="1" applyBorder="1"/>
    <xf numFmtId="1" fontId="0" fillId="0" borderId="1" xfId="0" applyNumberFormat="1" applyBorder="1" applyAlignment="1">
      <alignment horizontal="center"/>
    </xf>
    <xf numFmtId="0" fontId="6" fillId="0" borderId="1" xfId="0" applyFont="1" applyBorder="1"/>
    <xf numFmtId="1" fontId="0" fillId="9" borderId="1" xfId="0" applyNumberFormat="1" applyFill="1" applyBorder="1"/>
    <xf numFmtId="1" fontId="1" fillId="9" borderId="1" xfId="0" applyNumberFormat="1" applyFont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39.42578125" bestFit="1" customWidth="1"/>
    <col min="3" max="3" width="16.140625" bestFit="1" customWidth="1"/>
    <col min="4" max="4" width="16.42578125" bestFit="1" customWidth="1"/>
  </cols>
  <sheetData>
    <row r="1" spans="1:4" ht="18.75" x14ac:dyDescent="0.3">
      <c r="A1" s="45" t="s">
        <v>181</v>
      </c>
      <c r="B1" s="45"/>
      <c r="C1" s="45"/>
      <c r="D1" s="45"/>
    </row>
    <row r="2" spans="1:4" ht="30" x14ac:dyDescent="0.25">
      <c r="A2" s="2" t="s">
        <v>0</v>
      </c>
      <c r="B2" s="2" t="s">
        <v>1</v>
      </c>
      <c r="C2" s="11" t="s">
        <v>182</v>
      </c>
      <c r="D2" s="3" t="s">
        <v>25</v>
      </c>
    </row>
    <row r="3" spans="1:4" x14ac:dyDescent="0.25">
      <c r="A3" s="4">
        <v>1</v>
      </c>
      <c r="B3" s="5" t="s">
        <v>2</v>
      </c>
      <c r="C3" s="7">
        <v>1</v>
      </c>
      <c r="D3" s="6" t="s">
        <v>67</v>
      </c>
    </row>
    <row r="4" spans="1:4" x14ac:dyDescent="0.25">
      <c r="A4" s="4">
        <v>2</v>
      </c>
      <c r="B4" s="5" t="s">
        <v>3</v>
      </c>
      <c r="C4" s="7">
        <v>2</v>
      </c>
      <c r="D4" s="6">
        <v>1</v>
      </c>
    </row>
    <row r="5" spans="1:4" x14ac:dyDescent="0.25">
      <c r="A5" s="4">
        <v>3</v>
      </c>
      <c r="B5" s="5" t="s">
        <v>4</v>
      </c>
      <c r="C5" s="7">
        <v>3</v>
      </c>
      <c r="D5" s="6" t="s">
        <v>72</v>
      </c>
    </row>
    <row r="6" spans="1:4" x14ac:dyDescent="0.25">
      <c r="A6" s="4">
        <v>4</v>
      </c>
      <c r="B6" s="5" t="s">
        <v>5</v>
      </c>
      <c r="C6" s="7">
        <v>4</v>
      </c>
      <c r="D6" s="6" t="s">
        <v>22</v>
      </c>
    </row>
    <row r="7" spans="1:4" x14ac:dyDescent="0.25">
      <c r="A7" s="4">
        <v>5</v>
      </c>
      <c r="B7" s="5" t="s">
        <v>6</v>
      </c>
      <c r="C7" s="7">
        <v>5</v>
      </c>
      <c r="D7" s="6">
        <v>4</v>
      </c>
    </row>
    <row r="8" spans="1:4" x14ac:dyDescent="0.25">
      <c r="A8" s="4">
        <v>6</v>
      </c>
      <c r="B8" s="5" t="s">
        <v>7</v>
      </c>
      <c r="C8" s="7">
        <v>6</v>
      </c>
      <c r="D8" s="6" t="s">
        <v>22</v>
      </c>
    </row>
    <row r="9" spans="1:4" x14ac:dyDescent="0.25">
      <c r="A9" s="4">
        <v>7</v>
      </c>
      <c r="B9" s="5" t="s">
        <v>8</v>
      </c>
      <c r="C9" s="7">
        <v>7</v>
      </c>
      <c r="D9" s="6">
        <v>1</v>
      </c>
    </row>
    <row r="10" spans="1:4" x14ac:dyDescent="0.25">
      <c r="A10" s="4">
        <v>8</v>
      </c>
      <c r="B10" s="5" t="s">
        <v>9</v>
      </c>
      <c r="C10" s="7">
        <v>8</v>
      </c>
      <c r="D10" s="6">
        <v>5</v>
      </c>
    </row>
    <row r="11" spans="1:4" x14ac:dyDescent="0.25">
      <c r="A11" s="4">
        <v>9</v>
      </c>
      <c r="B11" s="5" t="s">
        <v>10</v>
      </c>
      <c r="C11" s="7">
        <v>9</v>
      </c>
      <c r="D11" s="6" t="s">
        <v>73</v>
      </c>
    </row>
    <row r="12" spans="1:4" x14ac:dyDescent="0.25">
      <c r="A12" s="4">
        <v>10</v>
      </c>
      <c r="B12" s="5" t="s">
        <v>11</v>
      </c>
      <c r="C12" s="7">
        <v>10</v>
      </c>
      <c r="D12" s="6" t="s">
        <v>74</v>
      </c>
    </row>
    <row r="13" spans="1:4" x14ac:dyDescent="0.25">
      <c r="A13" s="4">
        <v>11</v>
      </c>
      <c r="B13" s="5" t="s">
        <v>12</v>
      </c>
      <c r="C13" s="7">
        <v>14</v>
      </c>
      <c r="D13" s="6" t="s">
        <v>173</v>
      </c>
    </row>
    <row r="14" spans="1:4" x14ac:dyDescent="0.25">
      <c r="A14" s="4">
        <v>12</v>
      </c>
      <c r="B14" s="5" t="s">
        <v>13</v>
      </c>
      <c r="C14" s="7">
        <v>11</v>
      </c>
      <c r="D14" s="6">
        <v>6</v>
      </c>
    </row>
    <row r="15" spans="1:4" x14ac:dyDescent="0.25">
      <c r="A15" s="4">
        <v>13</v>
      </c>
      <c r="B15" s="5" t="s">
        <v>14</v>
      </c>
      <c r="C15" s="7">
        <v>12</v>
      </c>
      <c r="D15" s="6">
        <v>7</v>
      </c>
    </row>
    <row r="16" spans="1:4" x14ac:dyDescent="0.25">
      <c r="A16" s="4">
        <v>14</v>
      </c>
      <c r="B16" s="5" t="s">
        <v>15</v>
      </c>
      <c r="C16" s="7">
        <v>13</v>
      </c>
      <c r="D16" s="6">
        <v>7</v>
      </c>
    </row>
    <row r="17" spans="1:4" x14ac:dyDescent="0.25">
      <c r="A17" s="4">
        <v>15</v>
      </c>
      <c r="B17" s="5" t="s">
        <v>16</v>
      </c>
      <c r="C17" s="7">
        <v>16</v>
      </c>
      <c r="D17" s="6" t="s">
        <v>76</v>
      </c>
    </row>
    <row r="18" spans="1:4" x14ac:dyDescent="0.25">
      <c r="A18" s="4">
        <v>16</v>
      </c>
      <c r="B18" s="5" t="s">
        <v>17</v>
      </c>
      <c r="C18" s="7">
        <v>18</v>
      </c>
      <c r="D18" s="6" t="s">
        <v>174</v>
      </c>
    </row>
    <row r="19" spans="1:4" x14ac:dyDescent="0.25">
      <c r="A19" s="4">
        <v>17</v>
      </c>
      <c r="B19" s="5" t="s">
        <v>18</v>
      </c>
      <c r="C19" s="7">
        <v>19</v>
      </c>
      <c r="D19" s="6" t="s">
        <v>24</v>
      </c>
    </row>
    <row r="20" spans="1:4" x14ac:dyDescent="0.25">
      <c r="A20" s="4">
        <v>18</v>
      </c>
      <c r="B20" s="5" t="s">
        <v>19</v>
      </c>
      <c r="C20" s="7">
        <v>20</v>
      </c>
      <c r="D20" s="6" t="s">
        <v>75</v>
      </c>
    </row>
    <row r="21" spans="1:4" x14ac:dyDescent="0.25">
      <c r="A21" s="4">
        <v>19</v>
      </c>
      <c r="B21" s="5" t="s">
        <v>20</v>
      </c>
      <c r="C21" s="7">
        <v>15</v>
      </c>
      <c r="D21" s="6" t="s">
        <v>23</v>
      </c>
    </row>
    <row r="22" spans="1:4" x14ac:dyDescent="0.25">
      <c r="A22" s="4">
        <v>20</v>
      </c>
      <c r="B22" s="5" t="s">
        <v>21</v>
      </c>
      <c r="C22" s="7">
        <v>17</v>
      </c>
      <c r="D22" s="6" t="s">
        <v>24</v>
      </c>
    </row>
    <row r="23" spans="1:4" x14ac:dyDescent="0.25">
      <c r="A23" s="30" t="s">
        <v>178</v>
      </c>
    </row>
    <row r="24" spans="1:4" x14ac:dyDescent="0.25">
      <c r="A24" s="30" t="s">
        <v>179</v>
      </c>
    </row>
    <row r="25" spans="1:4" x14ac:dyDescent="0.25">
      <c r="A25" s="30" t="s">
        <v>180</v>
      </c>
    </row>
  </sheetData>
  <sortState ref="A3:D22">
    <sortCondition ref="B3:B22"/>
  </sortState>
  <mergeCells count="1">
    <mergeCell ref="A1:D1"/>
  </mergeCells>
  <pageMargins left="0.7" right="0.7" top="0.75" bottom="0.75" header="0.3" footer="0.3"/>
  <pageSetup orientation="portrait" r:id="rId1"/>
  <headerFooter>
    <oddHeader>&amp;LUtah DWRe&amp;CWeber River Model Basic Operation Policies&amp;R&amp;D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selection sqref="A1:H1"/>
    </sheetView>
  </sheetViews>
  <sheetFormatPr defaultRowHeight="15" x14ac:dyDescent="0.25"/>
  <cols>
    <col min="1" max="1" width="11.85546875" bestFit="1" customWidth="1"/>
    <col min="2" max="8" width="15.85546875" customWidth="1"/>
  </cols>
  <sheetData>
    <row r="1" spans="1:10" ht="18.75" x14ac:dyDescent="0.3">
      <c r="A1" s="46" t="s">
        <v>41</v>
      </c>
      <c r="B1" s="47"/>
      <c r="C1" s="47"/>
      <c r="D1" s="47"/>
      <c r="E1" s="47"/>
      <c r="F1" s="47"/>
      <c r="G1" s="47"/>
      <c r="H1" s="48"/>
    </row>
    <row r="2" spans="1:10" x14ac:dyDescent="0.25">
      <c r="A2" s="14" t="s">
        <v>34</v>
      </c>
      <c r="B2" s="14" t="s">
        <v>26</v>
      </c>
      <c r="C2" s="14" t="s">
        <v>28</v>
      </c>
      <c r="D2" s="14" t="s">
        <v>29</v>
      </c>
      <c r="E2" s="14" t="s">
        <v>30</v>
      </c>
      <c r="F2" s="14" t="s">
        <v>31</v>
      </c>
      <c r="G2" s="14" t="s">
        <v>32</v>
      </c>
      <c r="H2" s="14" t="s">
        <v>33</v>
      </c>
      <c r="I2" s="49"/>
      <c r="J2" s="49"/>
    </row>
    <row r="3" spans="1:10" x14ac:dyDescent="0.25">
      <c r="A3" s="1"/>
      <c r="B3" s="50" t="s">
        <v>27</v>
      </c>
      <c r="C3" s="50"/>
      <c r="D3" s="50"/>
      <c r="E3" s="50"/>
      <c r="F3" s="50"/>
      <c r="G3" s="50"/>
      <c r="H3" s="50"/>
      <c r="I3" s="13"/>
      <c r="J3" s="13"/>
    </row>
    <row r="4" spans="1:10" x14ac:dyDescent="0.25">
      <c r="A4" s="7">
        <v>1</v>
      </c>
      <c r="B4" s="7" t="s">
        <v>68</v>
      </c>
      <c r="C4" s="7">
        <v>3</v>
      </c>
      <c r="D4" s="9"/>
      <c r="E4" s="9"/>
      <c r="F4" s="9"/>
      <c r="G4" s="9"/>
      <c r="H4" s="9"/>
    </row>
    <row r="5" spans="1:10" x14ac:dyDescent="0.25">
      <c r="A5" s="7">
        <v>2</v>
      </c>
      <c r="B5" s="7">
        <v>3</v>
      </c>
      <c r="C5" s="7" t="s">
        <v>36</v>
      </c>
      <c r="D5" s="7">
        <v>18</v>
      </c>
      <c r="E5" s="7" t="s">
        <v>39</v>
      </c>
      <c r="F5" s="7">
        <v>15</v>
      </c>
      <c r="G5" s="9"/>
      <c r="H5" s="9"/>
    </row>
    <row r="6" spans="1:10" x14ac:dyDescent="0.25">
      <c r="A6" s="7">
        <v>3</v>
      </c>
      <c r="B6" s="7" t="s">
        <v>69</v>
      </c>
      <c r="C6" s="7">
        <v>18</v>
      </c>
      <c r="D6" s="7" t="s">
        <v>39</v>
      </c>
      <c r="E6" s="7">
        <v>15</v>
      </c>
      <c r="F6" s="9"/>
      <c r="G6" s="9"/>
      <c r="H6" s="9"/>
    </row>
    <row r="7" spans="1:10" x14ac:dyDescent="0.25">
      <c r="A7" s="7">
        <v>4</v>
      </c>
      <c r="B7" s="7">
        <v>5</v>
      </c>
      <c r="C7" s="9"/>
      <c r="D7" s="7" t="s">
        <v>38</v>
      </c>
      <c r="E7" s="9"/>
      <c r="F7" s="10" t="s">
        <v>40</v>
      </c>
      <c r="G7" s="10">
        <v>15</v>
      </c>
      <c r="H7" s="9"/>
    </row>
    <row r="8" spans="1:10" x14ac:dyDescent="0.25">
      <c r="A8" s="7">
        <v>5</v>
      </c>
      <c r="B8" s="7">
        <v>8</v>
      </c>
      <c r="C8" s="16">
        <v>11</v>
      </c>
      <c r="D8" s="9"/>
      <c r="E8" s="10" t="s">
        <v>38</v>
      </c>
      <c r="F8" s="9"/>
      <c r="G8" s="10" t="s">
        <v>40</v>
      </c>
      <c r="H8" s="10">
        <v>15</v>
      </c>
    </row>
    <row r="9" spans="1:10" x14ac:dyDescent="0.25">
      <c r="A9" s="7">
        <v>6</v>
      </c>
      <c r="B9" s="7">
        <v>12</v>
      </c>
      <c r="C9" s="9"/>
      <c r="D9" s="9"/>
      <c r="E9" s="9"/>
      <c r="F9" s="9"/>
      <c r="G9" s="9"/>
      <c r="H9" s="9"/>
    </row>
    <row r="10" spans="1:10" x14ac:dyDescent="0.25">
      <c r="A10" s="7">
        <v>7</v>
      </c>
      <c r="B10" s="7" t="s">
        <v>35</v>
      </c>
      <c r="C10" s="7" t="s">
        <v>71</v>
      </c>
      <c r="D10" s="7">
        <v>15</v>
      </c>
      <c r="E10" s="9"/>
      <c r="F10" s="9"/>
      <c r="G10" s="9"/>
      <c r="H10" s="9"/>
    </row>
    <row r="11" spans="1:10" x14ac:dyDescent="0.25">
      <c r="A11" s="7">
        <v>8</v>
      </c>
      <c r="B11" s="7" t="s">
        <v>70</v>
      </c>
      <c r="C11" s="7" t="s">
        <v>37</v>
      </c>
      <c r="D11" s="9"/>
      <c r="E11" s="9"/>
      <c r="F11" s="9"/>
      <c r="G11" s="9"/>
      <c r="H11" s="9"/>
    </row>
    <row r="12" spans="1:10" x14ac:dyDescent="0.25">
      <c r="A12" s="30" t="s">
        <v>177</v>
      </c>
    </row>
    <row r="13" spans="1:10" x14ac:dyDescent="0.25">
      <c r="A13" s="15"/>
    </row>
    <row r="14" spans="1:10" x14ac:dyDescent="0.25">
      <c r="B14" s="8"/>
    </row>
    <row r="15" spans="1:10" x14ac:dyDescent="0.25">
      <c r="B15" s="8"/>
    </row>
    <row r="16" spans="1:10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2" x14ac:dyDescent="0.25">
      <c r="B33" s="8"/>
    </row>
  </sheetData>
  <mergeCells count="3">
    <mergeCell ref="A1:H1"/>
    <mergeCell ref="I2:J2"/>
    <mergeCell ref="B3:H3"/>
  </mergeCells>
  <pageMargins left="0.7" right="0.7" top="0.75" bottom="0.75" header="0.3" footer="0.3"/>
  <pageSetup scale="86" orientation="landscape" horizontalDpi="300" verticalDpi="300" r:id="rId1"/>
  <headerFooter>
    <oddHeader>&amp;LUtah DWRe&amp;CWeber River Model Basic Operation Policies&amp;R&amp;D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F1" sqref="F1:S1"/>
    </sheetView>
  </sheetViews>
  <sheetFormatPr defaultRowHeight="15" x14ac:dyDescent="0.25"/>
  <cols>
    <col min="1" max="1" width="7" customWidth="1"/>
    <col min="2" max="2" width="21.5703125" bestFit="1" customWidth="1"/>
    <col min="3" max="3" width="18" customWidth="1"/>
    <col min="4" max="4" width="32.140625" bestFit="1" customWidth="1"/>
    <col min="6" max="6" width="11.7109375" bestFit="1" customWidth="1"/>
    <col min="7" max="7" width="20.7109375" bestFit="1" customWidth="1"/>
    <col min="8" max="19" width="4.85546875" customWidth="1"/>
  </cols>
  <sheetData>
    <row r="1" spans="1:19" ht="15.75" x14ac:dyDescent="0.25">
      <c r="A1" s="56" t="s">
        <v>58</v>
      </c>
      <c r="B1" s="57"/>
      <c r="C1" s="58"/>
      <c r="F1" s="51" t="s">
        <v>97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x14ac:dyDescent="0.25">
      <c r="A2" s="52" t="s">
        <v>57</v>
      </c>
      <c r="B2" s="52" t="s">
        <v>1</v>
      </c>
      <c r="C2" s="11" t="s">
        <v>60</v>
      </c>
      <c r="F2" s="52" t="s">
        <v>57</v>
      </c>
      <c r="G2" s="52" t="s">
        <v>1</v>
      </c>
      <c r="H2" s="53" t="s">
        <v>94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x14ac:dyDescent="0.25">
      <c r="A3" s="52"/>
      <c r="B3" s="52"/>
      <c r="C3" s="12" t="s">
        <v>59</v>
      </c>
      <c r="F3" s="52"/>
      <c r="G3" s="52"/>
      <c r="H3" s="18" t="s">
        <v>82</v>
      </c>
      <c r="I3" s="18" t="s">
        <v>83</v>
      </c>
      <c r="J3" s="18" t="s">
        <v>84</v>
      </c>
      <c r="K3" s="18" t="s">
        <v>85</v>
      </c>
      <c r="L3" s="18" t="s">
        <v>86</v>
      </c>
      <c r="M3" s="18" t="s">
        <v>87</v>
      </c>
      <c r="N3" s="18" t="s">
        <v>88</v>
      </c>
      <c r="O3" s="18" t="s">
        <v>89</v>
      </c>
      <c r="P3" s="18" t="s">
        <v>90</v>
      </c>
      <c r="Q3" s="18" t="s">
        <v>91</v>
      </c>
      <c r="R3" s="18" t="s">
        <v>92</v>
      </c>
      <c r="S3" s="18" t="s">
        <v>93</v>
      </c>
    </row>
    <row r="4" spans="1:19" x14ac:dyDescent="0.25">
      <c r="A4" s="7" t="s">
        <v>42</v>
      </c>
      <c r="B4" s="7" t="s">
        <v>43</v>
      </c>
      <c r="C4" s="7">
        <v>450</v>
      </c>
      <c r="F4" s="7" t="s">
        <v>42</v>
      </c>
      <c r="G4" s="7" t="s">
        <v>43</v>
      </c>
      <c r="H4" s="7">
        <v>0</v>
      </c>
      <c r="I4" s="7">
        <v>0</v>
      </c>
      <c r="J4" s="7">
        <v>0</v>
      </c>
      <c r="K4" s="7">
        <v>0</v>
      </c>
      <c r="L4" s="7">
        <v>0.14000000000020099</v>
      </c>
      <c r="M4" s="7">
        <v>0.31999999999983297</v>
      </c>
      <c r="N4" s="7">
        <v>0.480000000000189</v>
      </c>
      <c r="O4" s="7">
        <v>0.41999999999972598</v>
      </c>
      <c r="P4" s="7">
        <v>0.19999999999978599</v>
      </c>
      <c r="Q4" s="7">
        <v>3.9999999999957098E-2</v>
      </c>
      <c r="R4" s="7">
        <v>0</v>
      </c>
      <c r="S4" s="7">
        <v>0</v>
      </c>
    </row>
    <row r="5" spans="1:19" x14ac:dyDescent="0.25">
      <c r="A5" s="7" t="s">
        <v>44</v>
      </c>
      <c r="B5" s="7" t="s">
        <v>51</v>
      </c>
      <c r="C5" s="7">
        <v>3000</v>
      </c>
      <c r="F5" s="7" t="s">
        <v>50</v>
      </c>
      <c r="G5" s="7" t="s">
        <v>56</v>
      </c>
      <c r="H5" s="7">
        <v>0</v>
      </c>
      <c r="I5" s="7">
        <v>0</v>
      </c>
      <c r="J5" s="7">
        <v>1.9999999999978601E-2</v>
      </c>
      <c r="K5" s="7">
        <v>0.14999999999983901</v>
      </c>
      <c r="L5" s="7">
        <v>0.33000000000034901</v>
      </c>
      <c r="M5" s="7">
        <v>0.55000000000028904</v>
      </c>
      <c r="N5" s="7">
        <v>0.80999999999965899</v>
      </c>
      <c r="O5" s="7">
        <v>0.70000000000012896</v>
      </c>
      <c r="P5" s="7">
        <v>0.41000000000008802</v>
      </c>
      <c r="Q5" s="7">
        <v>0.17999999999963101</v>
      </c>
      <c r="R5" s="7">
        <v>0</v>
      </c>
      <c r="S5" s="7">
        <v>0</v>
      </c>
    </row>
    <row r="6" spans="1:19" x14ac:dyDescent="0.25">
      <c r="A6" s="7" t="s">
        <v>45</v>
      </c>
      <c r="B6" s="7" t="s">
        <v>52</v>
      </c>
      <c r="C6" s="7">
        <v>0</v>
      </c>
      <c r="F6" s="7" t="s">
        <v>95</v>
      </c>
      <c r="G6" s="7" t="s">
        <v>96</v>
      </c>
      <c r="H6" s="7">
        <v>0</v>
      </c>
      <c r="I6" s="7">
        <v>0</v>
      </c>
      <c r="J6" s="7">
        <v>0</v>
      </c>
      <c r="K6" s="7">
        <v>6.0000000000023597E-2</v>
      </c>
      <c r="L6" s="7">
        <v>0.19999999999978599</v>
      </c>
      <c r="M6" s="7">
        <v>0.38999999999993401</v>
      </c>
      <c r="N6" s="7">
        <v>0.58000000000008101</v>
      </c>
      <c r="O6" s="7">
        <v>0.50999999999998102</v>
      </c>
      <c r="P6" s="7">
        <v>0.269999999999886</v>
      </c>
      <c r="Q6" s="7">
        <v>9.0000000000255001E-2</v>
      </c>
      <c r="R6" s="7">
        <v>0</v>
      </c>
      <c r="S6" s="7">
        <v>0</v>
      </c>
    </row>
    <row r="7" spans="1:19" x14ac:dyDescent="0.25">
      <c r="A7" s="7" t="s">
        <v>46</v>
      </c>
      <c r="B7" s="7" t="s">
        <v>6</v>
      </c>
      <c r="C7" s="7">
        <v>450</v>
      </c>
    </row>
    <row r="8" spans="1:19" x14ac:dyDescent="0.25">
      <c r="A8" s="7" t="s">
        <v>47</v>
      </c>
      <c r="B8" s="7" t="s">
        <v>53</v>
      </c>
      <c r="C8" s="7">
        <v>300</v>
      </c>
    </row>
    <row r="9" spans="1:19" x14ac:dyDescent="0.25">
      <c r="A9" s="7" t="s">
        <v>48</v>
      </c>
      <c r="B9" s="7" t="s">
        <v>54</v>
      </c>
      <c r="C9" s="7">
        <v>600</v>
      </c>
    </row>
    <row r="10" spans="1:19" x14ac:dyDescent="0.25">
      <c r="A10" s="7" t="s">
        <v>49</v>
      </c>
      <c r="B10" s="7" t="s">
        <v>55</v>
      </c>
      <c r="C10" s="7">
        <v>600</v>
      </c>
    </row>
    <row r="11" spans="1:19" x14ac:dyDescent="0.25">
      <c r="A11" s="7" t="s">
        <v>50</v>
      </c>
      <c r="B11" s="7" t="s">
        <v>56</v>
      </c>
      <c r="C11" s="7">
        <v>0</v>
      </c>
    </row>
    <row r="12" spans="1:19" ht="5.25" customHeight="1" x14ac:dyDescent="0.25"/>
    <row r="13" spans="1:19" ht="15.75" x14ac:dyDescent="0.25">
      <c r="A13" s="51" t="s">
        <v>81</v>
      </c>
      <c r="B13" s="51"/>
      <c r="C13" s="51"/>
      <c r="D13" s="51"/>
    </row>
    <row r="14" spans="1:19" x14ac:dyDescent="0.25">
      <c r="A14" s="52" t="s">
        <v>57</v>
      </c>
      <c r="B14" s="52" t="s">
        <v>1</v>
      </c>
      <c r="C14" s="11" t="s">
        <v>62</v>
      </c>
      <c r="D14" s="52" t="s">
        <v>63</v>
      </c>
    </row>
    <row r="15" spans="1:19" x14ac:dyDescent="0.25">
      <c r="A15" s="52"/>
      <c r="B15" s="52"/>
      <c r="C15" s="17" t="s">
        <v>61</v>
      </c>
      <c r="D15" s="52"/>
    </row>
    <row r="16" spans="1:19" x14ac:dyDescent="0.25">
      <c r="A16" s="7" t="s">
        <v>47</v>
      </c>
      <c r="B16" s="7" t="s">
        <v>53</v>
      </c>
      <c r="C16" s="7">
        <v>28800</v>
      </c>
      <c r="D16" s="7" t="s">
        <v>12</v>
      </c>
    </row>
    <row r="17" spans="1:4" x14ac:dyDescent="0.25">
      <c r="A17" s="7" t="s">
        <v>49</v>
      </c>
      <c r="B17" s="7" t="s">
        <v>55</v>
      </c>
      <c r="C17" s="7">
        <v>44000</v>
      </c>
      <c r="D17" s="7" t="s">
        <v>77</v>
      </c>
    </row>
    <row r="18" spans="1:4" ht="5.25" customHeight="1" x14ac:dyDescent="0.25"/>
    <row r="19" spans="1:4" x14ac:dyDescent="0.25">
      <c r="A19" s="59" t="s">
        <v>64</v>
      </c>
      <c r="B19" s="59"/>
      <c r="C19" s="59"/>
      <c r="D19" s="59"/>
    </row>
    <row r="20" spans="1:4" x14ac:dyDescent="0.25">
      <c r="A20" s="52" t="s">
        <v>57</v>
      </c>
      <c r="B20" s="52" t="s">
        <v>1</v>
      </c>
      <c r="C20" s="11" t="s">
        <v>65</v>
      </c>
      <c r="D20" s="11" t="s">
        <v>66</v>
      </c>
    </row>
    <row r="21" spans="1:4" x14ac:dyDescent="0.25">
      <c r="A21" s="52"/>
      <c r="B21" s="52"/>
      <c r="C21" s="12" t="s">
        <v>61</v>
      </c>
      <c r="D21" s="12" t="s">
        <v>61</v>
      </c>
    </row>
    <row r="22" spans="1:4" x14ac:dyDescent="0.25">
      <c r="A22" s="7" t="s">
        <v>42</v>
      </c>
      <c r="B22" s="7" t="s">
        <v>43</v>
      </c>
      <c r="C22" s="7">
        <v>751</v>
      </c>
      <c r="D22" s="7">
        <v>8350</v>
      </c>
    </row>
    <row r="23" spans="1:4" x14ac:dyDescent="0.25">
      <c r="A23" s="7" t="s">
        <v>44</v>
      </c>
      <c r="B23" s="7" t="s">
        <v>51</v>
      </c>
      <c r="C23" s="7">
        <v>2120</v>
      </c>
      <c r="D23" s="7">
        <v>61260</v>
      </c>
    </row>
    <row r="24" spans="1:4" x14ac:dyDescent="0.25">
      <c r="A24" s="7" t="s">
        <v>45</v>
      </c>
      <c r="B24" s="7" t="s">
        <v>52</v>
      </c>
      <c r="C24" s="7">
        <v>0</v>
      </c>
      <c r="D24" s="7">
        <v>73940</v>
      </c>
    </row>
    <row r="25" spans="1:4" x14ac:dyDescent="0.25">
      <c r="A25" s="7" t="s">
        <v>46</v>
      </c>
      <c r="B25" s="7" t="s">
        <v>6</v>
      </c>
      <c r="C25" s="7">
        <v>2500</v>
      </c>
      <c r="D25" s="7">
        <v>22510</v>
      </c>
    </row>
    <row r="26" spans="1:4" x14ac:dyDescent="0.25">
      <c r="A26" s="7" t="s">
        <v>47</v>
      </c>
      <c r="B26" s="7" t="s">
        <v>53</v>
      </c>
      <c r="C26" s="7">
        <v>3090</v>
      </c>
      <c r="D26" s="7">
        <v>51200</v>
      </c>
    </row>
    <row r="27" spans="1:4" x14ac:dyDescent="0.25">
      <c r="A27" s="7" t="s">
        <v>48</v>
      </c>
      <c r="B27" s="7" t="s">
        <v>54</v>
      </c>
      <c r="C27" s="7">
        <v>1000</v>
      </c>
      <c r="D27" s="7">
        <v>7870</v>
      </c>
    </row>
    <row r="28" spans="1:4" x14ac:dyDescent="0.25">
      <c r="A28" s="7" t="s">
        <v>49</v>
      </c>
      <c r="B28" s="7" t="s">
        <v>55</v>
      </c>
      <c r="C28" s="7">
        <v>0</v>
      </c>
      <c r="D28" s="7">
        <v>110150</v>
      </c>
    </row>
    <row r="29" spans="1:4" x14ac:dyDescent="0.25">
      <c r="A29" s="7" t="s">
        <v>50</v>
      </c>
      <c r="B29" s="7" t="s">
        <v>56</v>
      </c>
      <c r="C29" s="7">
        <v>25029</v>
      </c>
      <c r="D29" s="7">
        <v>247302</v>
      </c>
    </row>
    <row r="30" spans="1:4" ht="5.25" customHeight="1" x14ac:dyDescent="0.25"/>
    <row r="31" spans="1:4" ht="15.75" x14ac:dyDescent="0.25">
      <c r="A31" s="56" t="s">
        <v>78</v>
      </c>
      <c r="B31" s="57"/>
      <c r="C31" s="58"/>
    </row>
    <row r="32" spans="1:4" x14ac:dyDescent="0.25">
      <c r="A32" s="52" t="s">
        <v>57</v>
      </c>
      <c r="B32" s="52" t="s">
        <v>1</v>
      </c>
      <c r="C32" s="11" t="s">
        <v>79</v>
      </c>
    </row>
    <row r="33" spans="1:3" x14ac:dyDescent="0.25">
      <c r="A33" s="52"/>
      <c r="B33" s="52"/>
      <c r="C33" s="12" t="s">
        <v>80</v>
      </c>
    </row>
    <row r="34" spans="1:3" x14ac:dyDescent="0.25">
      <c r="A34" s="7" t="s">
        <v>42</v>
      </c>
      <c r="B34" s="7" t="s">
        <v>43</v>
      </c>
      <c r="C34" s="7">
        <v>450</v>
      </c>
    </row>
    <row r="35" spans="1:3" x14ac:dyDescent="0.25">
      <c r="A35" s="7" t="s">
        <v>44</v>
      </c>
      <c r="B35" s="7" t="s">
        <v>51</v>
      </c>
      <c r="C35" s="7">
        <v>3000</v>
      </c>
    </row>
    <row r="36" spans="1:3" x14ac:dyDescent="0.25">
      <c r="A36" s="7" t="s">
        <v>45</v>
      </c>
      <c r="B36" s="7" t="s">
        <v>52</v>
      </c>
      <c r="C36" s="7">
        <v>0</v>
      </c>
    </row>
    <row r="37" spans="1:3" x14ac:dyDescent="0.25">
      <c r="A37" s="7" t="s">
        <v>46</v>
      </c>
      <c r="B37" s="7" t="s">
        <v>6</v>
      </c>
      <c r="C37" s="7">
        <v>450</v>
      </c>
    </row>
    <row r="38" spans="1:3" x14ac:dyDescent="0.25">
      <c r="A38" s="7" t="s">
        <v>47</v>
      </c>
      <c r="B38" s="7" t="s">
        <v>53</v>
      </c>
      <c r="C38" s="7">
        <v>300</v>
      </c>
    </row>
    <row r="39" spans="1:3" x14ac:dyDescent="0.25">
      <c r="A39" s="7" t="s">
        <v>48</v>
      </c>
      <c r="B39" s="7" t="s">
        <v>54</v>
      </c>
      <c r="C39" s="7">
        <v>600</v>
      </c>
    </row>
    <row r="40" spans="1:3" x14ac:dyDescent="0.25">
      <c r="A40" s="7" t="s">
        <v>49</v>
      </c>
      <c r="B40" s="7" t="s">
        <v>55</v>
      </c>
      <c r="C40" s="7">
        <v>600</v>
      </c>
    </row>
    <row r="41" spans="1:3" x14ac:dyDescent="0.25">
      <c r="A41" s="7" t="s">
        <v>50</v>
      </c>
      <c r="B41" s="7" t="s">
        <v>56</v>
      </c>
      <c r="C41" s="7">
        <v>0</v>
      </c>
    </row>
  </sheetData>
  <mergeCells count="17">
    <mergeCell ref="A32:A33"/>
    <mergeCell ref="B32:B33"/>
    <mergeCell ref="A19:D19"/>
    <mergeCell ref="A20:A21"/>
    <mergeCell ref="B20:B21"/>
    <mergeCell ref="F1:S1"/>
    <mergeCell ref="F2:F3"/>
    <mergeCell ref="G2:G3"/>
    <mergeCell ref="H2:S2"/>
    <mergeCell ref="A31:C31"/>
    <mergeCell ref="A1:C1"/>
    <mergeCell ref="A2:A3"/>
    <mergeCell ref="B2:B3"/>
    <mergeCell ref="A13:D13"/>
    <mergeCell ref="A14:A15"/>
    <mergeCell ref="B14:B15"/>
    <mergeCell ref="D14:D15"/>
  </mergeCells>
  <pageMargins left="0.7" right="0.7" top="0.75" bottom="0.75" header="0.3" footer="0.3"/>
  <pageSetup paperSize="17" orientation="portrait" horizontalDpi="300" verticalDpi="300" r:id="rId1"/>
  <headerFooter>
    <oddHeader>&amp;LUtah DWRe&amp;CWeber River Model Basic Operation Policies&amp;R&amp;D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3" sqref="A3:A22"/>
    </sheetView>
  </sheetViews>
  <sheetFormatPr defaultRowHeight="15" x14ac:dyDescent="0.25"/>
  <cols>
    <col min="1" max="1" width="46" customWidth="1"/>
    <col min="2" max="4" width="14.7109375" customWidth="1"/>
  </cols>
  <sheetData>
    <row r="1" spans="1:4" ht="15.75" customHeight="1" x14ac:dyDescent="0.25">
      <c r="A1" s="60" t="s">
        <v>98</v>
      </c>
      <c r="B1" s="60" t="s">
        <v>123</v>
      </c>
      <c r="C1" s="60"/>
      <c r="D1" s="60"/>
    </row>
    <row r="2" spans="1:4" ht="15.75" customHeight="1" x14ac:dyDescent="0.25">
      <c r="A2" s="60"/>
      <c r="B2" s="19" t="s">
        <v>99</v>
      </c>
      <c r="C2" s="19" t="s">
        <v>100</v>
      </c>
      <c r="D2" s="19" t="s">
        <v>101</v>
      </c>
    </row>
    <row r="3" spans="1:4" x14ac:dyDescent="0.25">
      <c r="A3" s="1" t="s">
        <v>102</v>
      </c>
      <c r="B3" s="1">
        <v>35500</v>
      </c>
      <c r="C3" s="1">
        <v>67700</v>
      </c>
      <c r="D3" s="1">
        <v>61000</v>
      </c>
    </row>
    <row r="4" spans="1:4" x14ac:dyDescent="0.25">
      <c r="A4" s="1" t="s">
        <v>103</v>
      </c>
      <c r="B4" s="1">
        <v>31300</v>
      </c>
      <c r="C4" s="1">
        <v>40600</v>
      </c>
      <c r="D4" s="1">
        <v>39600</v>
      </c>
    </row>
    <row r="5" spans="1:4" x14ac:dyDescent="0.25">
      <c r="A5" s="1" t="s">
        <v>104</v>
      </c>
      <c r="B5" s="1">
        <v>10800</v>
      </c>
      <c r="C5" s="1">
        <v>12700</v>
      </c>
      <c r="D5" s="1">
        <v>11900</v>
      </c>
    </row>
    <row r="6" spans="1:4" x14ac:dyDescent="0.25">
      <c r="A6" s="1" t="s">
        <v>105</v>
      </c>
      <c r="B6" s="1">
        <v>8999.9999999800002</v>
      </c>
      <c r="C6" s="1">
        <v>9800</v>
      </c>
      <c r="D6" s="1">
        <v>9700</v>
      </c>
    </row>
    <row r="7" spans="1:4" x14ac:dyDescent="0.25">
      <c r="A7" s="1" t="s">
        <v>106</v>
      </c>
      <c r="B7" s="1">
        <v>6300</v>
      </c>
      <c r="C7" s="1">
        <v>8600</v>
      </c>
      <c r="D7" s="1">
        <v>7400</v>
      </c>
    </row>
    <row r="8" spans="1:4" x14ac:dyDescent="0.25">
      <c r="A8" s="1" t="s">
        <v>107</v>
      </c>
      <c r="B8" s="1">
        <v>21700</v>
      </c>
      <c r="C8" s="1">
        <v>24900</v>
      </c>
      <c r="D8" s="1">
        <v>24300</v>
      </c>
    </row>
    <row r="9" spans="1:4" x14ac:dyDescent="0.25">
      <c r="A9" s="1" t="s">
        <v>108</v>
      </c>
      <c r="B9" s="1">
        <v>6600</v>
      </c>
      <c r="C9" s="1">
        <v>6600</v>
      </c>
      <c r="D9" s="1">
        <v>6600</v>
      </c>
    </row>
    <row r="10" spans="1:4" x14ac:dyDescent="0.25">
      <c r="A10" s="1" t="s">
        <v>109</v>
      </c>
      <c r="B10" s="1">
        <v>10800</v>
      </c>
      <c r="C10" s="1">
        <v>13000</v>
      </c>
      <c r="D10" s="1">
        <v>11500</v>
      </c>
    </row>
    <row r="11" spans="1:4" x14ac:dyDescent="0.25">
      <c r="A11" s="1" t="s">
        <v>110</v>
      </c>
      <c r="B11" s="1">
        <v>1500</v>
      </c>
      <c r="C11" s="1">
        <v>1800</v>
      </c>
      <c r="D11" s="1">
        <v>1800</v>
      </c>
    </row>
    <row r="12" spans="1:4" x14ac:dyDescent="0.25">
      <c r="A12" s="1" t="s">
        <v>111</v>
      </c>
      <c r="B12" s="1">
        <v>88600</v>
      </c>
      <c r="C12" s="1">
        <v>101000</v>
      </c>
      <c r="D12" s="1">
        <v>95800</v>
      </c>
    </row>
    <row r="13" spans="1:4" x14ac:dyDescent="0.25">
      <c r="A13" s="1" t="s">
        <v>112</v>
      </c>
      <c r="B13" s="1">
        <v>61900</v>
      </c>
      <c r="C13" s="1">
        <v>82500</v>
      </c>
      <c r="D13" s="1">
        <v>80300</v>
      </c>
    </row>
    <row r="14" spans="1:4" x14ac:dyDescent="0.25">
      <c r="A14" s="1" t="s">
        <v>113</v>
      </c>
      <c r="B14" s="1">
        <v>26800</v>
      </c>
      <c r="C14" s="1">
        <v>31700</v>
      </c>
      <c r="D14" s="1">
        <v>31200</v>
      </c>
    </row>
    <row r="15" spans="1:4" x14ac:dyDescent="0.25">
      <c r="A15" s="1" t="s">
        <v>114</v>
      </c>
      <c r="B15" s="1">
        <v>30700</v>
      </c>
      <c r="C15" s="1">
        <v>34400</v>
      </c>
      <c r="D15" s="1">
        <v>32400</v>
      </c>
    </row>
    <row r="16" spans="1:4" x14ac:dyDescent="0.25">
      <c r="A16" s="1" t="s">
        <v>115</v>
      </c>
      <c r="B16" s="1">
        <v>23300</v>
      </c>
      <c r="C16" s="1">
        <v>26700</v>
      </c>
      <c r="D16" s="1">
        <v>24100</v>
      </c>
    </row>
    <row r="17" spans="1:4" x14ac:dyDescent="0.25">
      <c r="A17" s="1" t="s">
        <v>116</v>
      </c>
      <c r="B17" s="1">
        <v>73400</v>
      </c>
      <c r="C17" s="1">
        <v>102500</v>
      </c>
      <c r="D17" s="1">
        <v>87000</v>
      </c>
    </row>
    <row r="18" spans="1:4" x14ac:dyDescent="0.25">
      <c r="A18" s="1" t="s">
        <v>117</v>
      </c>
      <c r="B18" s="1">
        <v>19000</v>
      </c>
      <c r="C18" s="1">
        <v>23200</v>
      </c>
      <c r="D18" s="1">
        <v>20900</v>
      </c>
    </row>
    <row r="19" spans="1:4" x14ac:dyDescent="0.25">
      <c r="A19" s="1" t="s">
        <v>118</v>
      </c>
      <c r="B19" s="1">
        <v>60500</v>
      </c>
      <c r="C19" s="1">
        <v>60500</v>
      </c>
      <c r="D19" s="1">
        <v>60500</v>
      </c>
    </row>
    <row r="20" spans="1:4" x14ac:dyDescent="0.25">
      <c r="A20" s="1" t="s">
        <v>119</v>
      </c>
      <c r="B20" s="1">
        <v>12800</v>
      </c>
      <c r="C20" s="1">
        <v>17100</v>
      </c>
      <c r="D20" s="1">
        <v>16400</v>
      </c>
    </row>
    <row r="21" spans="1:4" x14ac:dyDescent="0.25">
      <c r="A21" s="1" t="s">
        <v>120</v>
      </c>
      <c r="B21" s="1">
        <v>18200</v>
      </c>
      <c r="C21" s="1">
        <v>24300</v>
      </c>
      <c r="D21" s="1">
        <v>21600</v>
      </c>
    </row>
    <row r="22" spans="1:4" x14ac:dyDescent="0.25">
      <c r="A22" s="1" t="s">
        <v>175</v>
      </c>
      <c r="B22" s="1">
        <v>0</v>
      </c>
      <c r="C22" s="1">
        <v>0</v>
      </c>
      <c r="D22" s="1">
        <v>0</v>
      </c>
    </row>
    <row r="23" spans="1:4" x14ac:dyDescent="0.25">
      <c r="A23" s="20" t="s">
        <v>121</v>
      </c>
      <c r="B23" s="21">
        <f>SUM(B3:B22)</f>
        <v>548699.99999997998</v>
      </c>
      <c r="C23" s="21">
        <f t="shared" ref="C23:D23" si="0">SUM(C3:C22)</f>
        <v>689600</v>
      </c>
      <c r="D23" s="21">
        <f t="shared" si="0"/>
        <v>644000</v>
      </c>
    </row>
    <row r="24" spans="1:4" x14ac:dyDescent="0.25">
      <c r="A24" s="23" t="s">
        <v>122</v>
      </c>
    </row>
    <row r="25" spans="1:4" x14ac:dyDescent="0.25">
      <c r="A25" s="23" t="s">
        <v>176</v>
      </c>
    </row>
    <row r="26" spans="1:4" x14ac:dyDescent="0.25">
      <c r="A26" s="22"/>
    </row>
  </sheetData>
  <mergeCells count="2">
    <mergeCell ref="A1:A2"/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1"/>
    </sheetView>
  </sheetViews>
  <sheetFormatPr defaultRowHeight="15" x14ac:dyDescent="0.25"/>
  <cols>
    <col min="1" max="1" width="5.5703125" bestFit="1" customWidth="1"/>
    <col min="2" max="2" width="93.140625" customWidth="1"/>
    <col min="3" max="3" width="18.85546875" bestFit="1" customWidth="1"/>
  </cols>
  <sheetData>
    <row r="1" spans="1:3" ht="15.75" x14ac:dyDescent="0.25">
      <c r="A1" s="56" t="s">
        <v>171</v>
      </c>
      <c r="B1" s="57"/>
      <c r="C1" s="58"/>
    </row>
    <row r="2" spans="1:3" x14ac:dyDescent="0.25">
      <c r="A2" s="25" t="s">
        <v>124</v>
      </c>
      <c r="B2" s="25" t="s">
        <v>172</v>
      </c>
      <c r="C2" s="25" t="s">
        <v>125</v>
      </c>
    </row>
    <row r="3" spans="1:3" x14ac:dyDescent="0.25">
      <c r="A3" s="26" t="s">
        <v>126</v>
      </c>
      <c r="B3" s="27" t="s">
        <v>127</v>
      </c>
      <c r="C3" s="28" t="s">
        <v>128</v>
      </c>
    </row>
    <row r="4" spans="1:3" x14ac:dyDescent="0.25">
      <c r="A4" s="26" t="s">
        <v>129</v>
      </c>
      <c r="B4" s="27" t="s">
        <v>130</v>
      </c>
      <c r="C4" s="28" t="s">
        <v>131</v>
      </c>
    </row>
    <row r="5" spans="1:3" x14ac:dyDescent="0.25">
      <c r="A5" s="26" t="s">
        <v>132</v>
      </c>
      <c r="B5" s="27" t="s">
        <v>133</v>
      </c>
      <c r="C5" s="28" t="s">
        <v>134</v>
      </c>
    </row>
    <row r="6" spans="1:3" x14ac:dyDescent="0.25">
      <c r="A6" s="26" t="s">
        <v>135</v>
      </c>
      <c r="B6" s="29" t="s">
        <v>136</v>
      </c>
      <c r="C6" s="28" t="s">
        <v>134</v>
      </c>
    </row>
    <row r="7" spans="1:3" x14ac:dyDescent="0.25">
      <c r="A7" s="26" t="s">
        <v>137</v>
      </c>
      <c r="B7" s="29" t="s">
        <v>138</v>
      </c>
      <c r="C7" s="28" t="s">
        <v>139</v>
      </c>
    </row>
    <row r="8" spans="1:3" x14ac:dyDescent="0.25">
      <c r="A8" s="26" t="s">
        <v>140</v>
      </c>
      <c r="B8" s="27" t="s">
        <v>141</v>
      </c>
      <c r="C8" s="28" t="s">
        <v>134</v>
      </c>
    </row>
    <row r="9" spans="1:3" x14ac:dyDescent="0.25">
      <c r="A9" s="26" t="s">
        <v>142</v>
      </c>
      <c r="B9" s="27" t="s">
        <v>143</v>
      </c>
      <c r="C9" s="28" t="s">
        <v>128</v>
      </c>
    </row>
    <row r="10" spans="1:3" x14ac:dyDescent="0.25">
      <c r="A10" s="26" t="s">
        <v>144</v>
      </c>
      <c r="B10" s="27" t="s">
        <v>145</v>
      </c>
      <c r="C10" s="28" t="s">
        <v>139</v>
      </c>
    </row>
    <row r="11" spans="1:3" x14ac:dyDescent="0.25">
      <c r="A11" s="26" t="s">
        <v>146</v>
      </c>
      <c r="B11" s="29" t="s">
        <v>147</v>
      </c>
      <c r="C11" s="28" t="s">
        <v>134</v>
      </c>
    </row>
    <row r="12" spans="1:3" x14ac:dyDescent="0.25">
      <c r="A12" s="26" t="s">
        <v>148</v>
      </c>
      <c r="B12" s="27" t="s">
        <v>149</v>
      </c>
      <c r="C12" s="28" t="s">
        <v>150</v>
      </c>
    </row>
    <row r="13" spans="1:3" x14ac:dyDescent="0.25">
      <c r="A13" s="26" t="s">
        <v>151</v>
      </c>
      <c r="B13" s="27" t="s">
        <v>152</v>
      </c>
      <c r="C13" s="28" t="s">
        <v>153</v>
      </c>
    </row>
    <row r="14" spans="1:3" x14ac:dyDescent="0.25">
      <c r="A14" s="26" t="s">
        <v>154</v>
      </c>
      <c r="B14" s="29" t="s">
        <v>155</v>
      </c>
      <c r="C14" s="28" t="s">
        <v>134</v>
      </c>
    </row>
    <row r="15" spans="1:3" x14ac:dyDescent="0.25">
      <c r="A15" s="26" t="s">
        <v>156</v>
      </c>
      <c r="B15" s="27" t="s">
        <v>157</v>
      </c>
      <c r="C15" s="28" t="s">
        <v>128</v>
      </c>
    </row>
    <row r="16" spans="1:3" x14ac:dyDescent="0.25">
      <c r="A16" s="26" t="s">
        <v>158</v>
      </c>
      <c r="B16" s="27" t="s">
        <v>159</v>
      </c>
      <c r="C16" s="28" t="s">
        <v>134</v>
      </c>
    </row>
    <row r="17" spans="1:3" x14ac:dyDescent="0.25">
      <c r="A17" s="26" t="s">
        <v>160</v>
      </c>
      <c r="B17" s="27" t="s">
        <v>161</v>
      </c>
      <c r="C17" s="28" t="s">
        <v>134</v>
      </c>
    </row>
    <row r="18" spans="1:3" x14ac:dyDescent="0.25">
      <c r="A18" s="26" t="s">
        <v>162</v>
      </c>
      <c r="B18" s="27" t="s">
        <v>163</v>
      </c>
      <c r="C18" s="28" t="s">
        <v>139</v>
      </c>
    </row>
    <row r="19" spans="1:3" x14ac:dyDescent="0.25">
      <c r="A19" s="26" t="s">
        <v>164</v>
      </c>
      <c r="B19" s="27" t="s">
        <v>165</v>
      </c>
      <c r="C19" s="28" t="s">
        <v>166</v>
      </c>
    </row>
    <row r="20" spans="1:3" x14ac:dyDescent="0.25">
      <c r="A20" s="26" t="s">
        <v>167</v>
      </c>
      <c r="B20" s="27" t="s">
        <v>168</v>
      </c>
      <c r="C20" s="28" t="s">
        <v>134</v>
      </c>
    </row>
    <row r="21" spans="1:3" x14ac:dyDescent="0.25">
      <c r="A21" s="26" t="s">
        <v>169</v>
      </c>
      <c r="B21" s="27" t="s">
        <v>170</v>
      </c>
      <c r="C21" s="28" t="s">
        <v>134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sqref="A1:B1"/>
    </sheetView>
  </sheetViews>
  <sheetFormatPr defaultRowHeight="15" x14ac:dyDescent="0.25"/>
  <cols>
    <col min="1" max="1" width="32.85546875" customWidth="1"/>
    <col min="2" max="2" width="22" customWidth="1"/>
    <col min="3" max="3" width="9.85546875" customWidth="1"/>
  </cols>
  <sheetData>
    <row r="1" spans="1:2" ht="15.75" x14ac:dyDescent="0.25">
      <c r="A1" s="63" t="s">
        <v>188</v>
      </c>
      <c r="B1" s="63"/>
    </row>
    <row r="2" spans="1:2" x14ac:dyDescent="0.25">
      <c r="A2" s="19" t="s">
        <v>186</v>
      </c>
      <c r="B2" s="19" t="s">
        <v>185</v>
      </c>
    </row>
    <row r="3" spans="1:2" x14ac:dyDescent="0.25">
      <c r="A3" s="7">
        <v>10129500</v>
      </c>
      <c r="B3" s="31">
        <v>0.94697100000000001</v>
      </c>
    </row>
    <row r="4" spans="1:2" x14ac:dyDescent="0.25">
      <c r="A4" s="7">
        <v>10131000</v>
      </c>
      <c r="B4" s="31">
        <v>0.87512500000000004</v>
      </c>
    </row>
    <row r="5" spans="1:2" x14ac:dyDescent="0.25">
      <c r="A5" s="7">
        <v>10132000</v>
      </c>
      <c r="B5" s="31">
        <v>0.96808000000000005</v>
      </c>
    </row>
    <row r="6" spans="1:2" x14ac:dyDescent="0.25">
      <c r="A6" s="7">
        <v>10132500</v>
      </c>
      <c r="B6" s="31">
        <v>0.84482900000000005</v>
      </c>
    </row>
    <row r="7" spans="1:2" x14ac:dyDescent="0.25">
      <c r="A7" s="7">
        <v>10133500</v>
      </c>
      <c r="B7" s="31">
        <v>0.99746999999999997</v>
      </c>
    </row>
    <row r="8" spans="1:2" x14ac:dyDescent="0.25">
      <c r="A8" s="7">
        <v>10134500</v>
      </c>
      <c r="B8" s="31">
        <v>0.79145500000000002</v>
      </c>
    </row>
    <row r="9" spans="1:2" x14ac:dyDescent="0.25">
      <c r="A9" s="7">
        <v>10136000</v>
      </c>
      <c r="B9" s="31">
        <v>0.99685400000000002</v>
      </c>
    </row>
    <row r="10" spans="1:2" x14ac:dyDescent="0.25">
      <c r="A10" s="7">
        <v>10136500</v>
      </c>
      <c r="B10" s="31">
        <v>0.83438599999999996</v>
      </c>
    </row>
    <row r="11" spans="1:2" x14ac:dyDescent="0.25">
      <c r="A11" s="7">
        <v>10137500</v>
      </c>
      <c r="B11" s="31">
        <v>0.87274300000000005</v>
      </c>
    </row>
    <row r="12" spans="1:2" x14ac:dyDescent="0.25">
      <c r="A12" s="7">
        <v>10139300</v>
      </c>
      <c r="B12" s="31">
        <v>0.86416300000000001</v>
      </c>
    </row>
    <row r="13" spans="1:2" x14ac:dyDescent="0.25">
      <c r="A13" s="7">
        <v>10140100</v>
      </c>
      <c r="B13" s="31">
        <v>0.87274300000000005</v>
      </c>
    </row>
    <row r="14" spans="1:2" x14ac:dyDescent="0.25">
      <c r="A14" s="7">
        <v>10141000</v>
      </c>
      <c r="B14" s="31">
        <v>0.91703999999999997</v>
      </c>
    </row>
    <row r="15" spans="1:2" x14ac:dyDescent="0.25">
      <c r="A15" s="7" t="s">
        <v>183</v>
      </c>
      <c r="B15" s="31">
        <v>0.64816600000000002</v>
      </c>
    </row>
    <row r="16" spans="1:2" x14ac:dyDescent="0.25">
      <c r="A16" s="7" t="s">
        <v>184</v>
      </c>
      <c r="B16" s="31">
        <v>0.95582699999999998</v>
      </c>
    </row>
    <row r="17" spans="1:3" x14ac:dyDescent="0.25">
      <c r="A17" s="7" t="s">
        <v>189</v>
      </c>
      <c r="B17" s="31">
        <v>0.15528</v>
      </c>
    </row>
    <row r="18" spans="1:3" x14ac:dyDescent="0.25">
      <c r="A18" s="32" t="s">
        <v>187</v>
      </c>
    </row>
    <row r="19" spans="1:3" x14ac:dyDescent="0.25">
      <c r="A19" s="33" t="s">
        <v>190</v>
      </c>
    </row>
    <row r="21" spans="1:3" ht="15.75" customHeight="1" x14ac:dyDescent="0.25">
      <c r="A21" s="66" t="s">
        <v>191</v>
      </c>
      <c r="B21" s="66"/>
      <c r="C21" s="66"/>
    </row>
    <row r="22" spans="1:3" x14ac:dyDescent="0.25">
      <c r="A22" s="24" t="s">
        <v>186</v>
      </c>
      <c r="B22" s="52" t="s">
        <v>185</v>
      </c>
      <c r="C22" s="52"/>
    </row>
    <row r="23" spans="1:3" x14ac:dyDescent="0.25">
      <c r="A23" s="7">
        <v>10129500</v>
      </c>
      <c r="B23" s="64">
        <v>0.66075399999999995</v>
      </c>
      <c r="C23" s="64"/>
    </row>
    <row r="24" spans="1:3" x14ac:dyDescent="0.25">
      <c r="A24" s="7">
        <v>10131000</v>
      </c>
      <c r="B24" s="64">
        <v>0.65572600000000003</v>
      </c>
      <c r="C24" s="64"/>
    </row>
    <row r="25" spans="1:3" x14ac:dyDescent="0.25">
      <c r="A25" s="7">
        <v>10132000</v>
      </c>
      <c r="B25" s="64">
        <v>0.58749200000000001</v>
      </c>
      <c r="C25" s="64"/>
    </row>
    <row r="26" spans="1:3" x14ac:dyDescent="0.25">
      <c r="A26" s="7">
        <v>10132500</v>
      </c>
      <c r="B26" s="61">
        <v>0.64602099999999996</v>
      </c>
      <c r="C26" s="62"/>
    </row>
    <row r="27" spans="1:3" x14ac:dyDescent="0.25">
      <c r="A27" s="7">
        <v>10133500</v>
      </c>
      <c r="B27" s="61">
        <v>0.70194199999999995</v>
      </c>
      <c r="C27" s="62"/>
    </row>
    <row r="28" spans="1:3" x14ac:dyDescent="0.25">
      <c r="A28" s="7">
        <v>10134500</v>
      </c>
      <c r="B28" s="61">
        <v>0.59317200000000003</v>
      </c>
      <c r="C28" s="62"/>
    </row>
    <row r="29" spans="1:3" x14ac:dyDescent="0.25">
      <c r="A29" s="7">
        <v>10136000</v>
      </c>
      <c r="B29" s="61">
        <v>0.666018</v>
      </c>
      <c r="C29" s="62"/>
    </row>
    <row r="30" spans="1:3" x14ac:dyDescent="0.25">
      <c r="A30" s="7">
        <v>10136500</v>
      </c>
      <c r="B30" s="61">
        <v>0.70139499999999999</v>
      </c>
      <c r="C30" s="62"/>
    </row>
    <row r="31" spans="1:3" x14ac:dyDescent="0.25">
      <c r="A31" s="7">
        <v>10137500</v>
      </c>
      <c r="B31" s="64">
        <v>0.76764900000000003</v>
      </c>
      <c r="C31" s="64"/>
    </row>
    <row r="32" spans="1:3" x14ac:dyDescent="0.25">
      <c r="A32" s="7">
        <v>10139300</v>
      </c>
      <c r="B32" s="64">
        <v>0.73207599999999995</v>
      </c>
      <c r="C32" s="64"/>
    </row>
    <row r="33" spans="1:3" x14ac:dyDescent="0.25">
      <c r="A33" s="7">
        <v>10140100</v>
      </c>
      <c r="B33" s="64">
        <v>0.50702400000000003</v>
      </c>
      <c r="C33" s="64"/>
    </row>
    <row r="34" spans="1:3" x14ac:dyDescent="0.25">
      <c r="A34" s="7">
        <v>10141000</v>
      </c>
      <c r="B34" s="64">
        <v>0.69282200000000005</v>
      </c>
      <c r="C34" s="64"/>
    </row>
    <row r="35" spans="1:3" x14ac:dyDescent="0.25">
      <c r="A35" s="7" t="s">
        <v>183</v>
      </c>
      <c r="B35" s="64">
        <v>0.52935500000000002</v>
      </c>
      <c r="C35" s="64"/>
    </row>
    <row r="36" spans="1:3" ht="15" customHeight="1" x14ac:dyDescent="0.25">
      <c r="A36" s="7" t="s">
        <v>184</v>
      </c>
      <c r="B36" s="65">
        <v>0.62346299999999999</v>
      </c>
      <c r="C36" s="64"/>
    </row>
    <row r="37" spans="1:3" x14ac:dyDescent="0.25">
      <c r="A37" s="7" t="s">
        <v>189</v>
      </c>
      <c r="B37" s="64">
        <v>0.16118199999999999</v>
      </c>
      <c r="C37" s="64"/>
    </row>
    <row r="38" spans="1:3" x14ac:dyDescent="0.25">
      <c r="A38" s="32" t="s">
        <v>187</v>
      </c>
    </row>
    <row r="39" spans="1:3" x14ac:dyDescent="0.25">
      <c r="A39" s="33" t="s">
        <v>190</v>
      </c>
    </row>
  </sheetData>
  <mergeCells count="18">
    <mergeCell ref="B36:C36"/>
    <mergeCell ref="B37:C37"/>
    <mergeCell ref="B22:C22"/>
    <mergeCell ref="A21:C21"/>
    <mergeCell ref="B24:C24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A1:B1"/>
    <mergeCell ref="B23:C23"/>
    <mergeCell ref="B25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G38" sqref="G38:H38"/>
    </sheetView>
  </sheetViews>
  <sheetFormatPr defaultRowHeight="15" x14ac:dyDescent="0.25"/>
  <cols>
    <col min="1" max="3" width="14.7109375" customWidth="1"/>
    <col min="4" max="4" width="9.5703125" bestFit="1" customWidth="1"/>
    <col min="5" max="5" width="8.7109375" bestFit="1" customWidth="1"/>
    <col min="6" max="6" width="14.85546875" bestFit="1" customWidth="1"/>
    <col min="7" max="8" width="22.7109375" bestFit="1" customWidth="1"/>
    <col min="9" max="9" width="10" customWidth="1"/>
    <col min="10" max="10" width="11" customWidth="1"/>
    <col min="11" max="11" width="14.42578125" bestFit="1" customWidth="1"/>
    <col min="12" max="12" width="13.28515625" customWidth="1"/>
  </cols>
  <sheetData>
    <row r="1" spans="1:3" ht="15.75" x14ac:dyDescent="0.25">
      <c r="A1" s="51" t="s">
        <v>197</v>
      </c>
      <c r="B1" s="51"/>
      <c r="C1" s="51"/>
    </row>
    <row r="2" spans="1:3" x14ac:dyDescent="0.25">
      <c r="A2" s="35" t="s">
        <v>192</v>
      </c>
      <c r="B2" s="35" t="s">
        <v>193</v>
      </c>
      <c r="C2" s="35" t="s">
        <v>194</v>
      </c>
    </row>
    <row r="3" spans="1:3" x14ac:dyDescent="0.25">
      <c r="A3" s="34" t="s">
        <v>195</v>
      </c>
      <c r="B3" s="34" t="s">
        <v>61</v>
      </c>
      <c r="C3" s="34" t="s">
        <v>196</v>
      </c>
    </row>
    <row r="4" spans="1:3" x14ac:dyDescent="0.25">
      <c r="A4" s="7">
        <v>5836.99999999999</v>
      </c>
      <c r="B4" s="7">
        <v>0</v>
      </c>
      <c r="C4" s="7">
        <v>0.999999999999999</v>
      </c>
    </row>
    <row r="5" spans="1:3" x14ac:dyDescent="0.25">
      <c r="A5" s="7">
        <v>5839.99999999999</v>
      </c>
      <c r="B5" s="7">
        <v>5.0000000000019398</v>
      </c>
      <c r="C5" s="7">
        <v>2</v>
      </c>
    </row>
    <row r="6" spans="1:3" x14ac:dyDescent="0.25">
      <c r="A6" s="7">
        <v>5849.99999999999</v>
      </c>
      <c r="B6" s="7">
        <v>48.000000000015397</v>
      </c>
      <c r="C6" s="7">
        <v>6.9999999999999902</v>
      </c>
    </row>
    <row r="7" spans="1:3" x14ac:dyDescent="0.25">
      <c r="A7" s="7">
        <v>5859.99999999999</v>
      </c>
      <c r="B7" s="7">
        <v>146.00000000004999</v>
      </c>
      <c r="C7" s="7">
        <v>13</v>
      </c>
    </row>
    <row r="8" spans="1:3" x14ac:dyDescent="0.25">
      <c r="A8" s="7">
        <v>5869.99999999999</v>
      </c>
      <c r="B8" s="7">
        <v>319.99999999983203</v>
      </c>
      <c r="C8" s="7">
        <v>21</v>
      </c>
    </row>
    <row r="9" spans="1:3" x14ac:dyDescent="0.25">
      <c r="A9" s="7">
        <v>5879.99999999999</v>
      </c>
      <c r="B9" s="7">
        <v>586.00000000012403</v>
      </c>
      <c r="C9" s="7">
        <v>32.000000000049397</v>
      </c>
    </row>
    <row r="10" spans="1:3" x14ac:dyDescent="0.25">
      <c r="A10" s="7">
        <v>5889.99999999999</v>
      </c>
      <c r="B10" s="7">
        <v>976.00000000293403</v>
      </c>
      <c r="C10" s="7">
        <v>47.000000000049397</v>
      </c>
    </row>
    <row r="11" spans="1:3" x14ac:dyDescent="0.25">
      <c r="A11" s="7">
        <v>5899.99999999999</v>
      </c>
      <c r="B11" s="7">
        <v>1530.0000000018599</v>
      </c>
      <c r="C11" s="7">
        <v>65.999999999901107</v>
      </c>
    </row>
    <row r="12" spans="1:3" x14ac:dyDescent="0.25">
      <c r="A12" s="7">
        <v>5909.99999999999</v>
      </c>
      <c r="B12" s="7">
        <v>2289.9999999969</v>
      </c>
      <c r="C12" s="7">
        <v>89.000000000098694</v>
      </c>
    </row>
    <row r="13" spans="1:3" x14ac:dyDescent="0.25">
      <c r="A13" s="7">
        <v>5919.99999999999</v>
      </c>
      <c r="B13" s="7">
        <v>3289.99999999891</v>
      </c>
      <c r="C13" s="7">
        <v>110</v>
      </c>
    </row>
    <row r="14" spans="1:3" x14ac:dyDescent="0.25">
      <c r="A14" s="7">
        <v>5929.99999999999</v>
      </c>
      <c r="B14" s="7">
        <v>4490.0000000013197</v>
      </c>
      <c r="C14" s="7">
        <v>130</v>
      </c>
    </row>
    <row r="15" spans="1:3" x14ac:dyDescent="0.25">
      <c r="A15" s="7">
        <v>5939.99999999999</v>
      </c>
      <c r="B15" s="7">
        <v>5910.0000000033697</v>
      </c>
      <c r="C15" s="7">
        <v>154.00000000009899</v>
      </c>
    </row>
    <row r="16" spans="1:3" x14ac:dyDescent="0.25">
      <c r="A16" s="7">
        <v>5949.99999999999</v>
      </c>
      <c r="B16" s="7">
        <v>7549.9999999969295</v>
      </c>
      <c r="C16" s="7">
        <v>177.99999999995001</v>
      </c>
    </row>
    <row r="17" spans="1:3" x14ac:dyDescent="0.25">
      <c r="A17" s="7">
        <v>5959.99999999999</v>
      </c>
      <c r="B17" s="7">
        <v>10000.0000000201</v>
      </c>
      <c r="C17" s="7">
        <v>210.99999999990101</v>
      </c>
    </row>
    <row r="19" spans="1:3" ht="15.75" x14ac:dyDescent="0.25">
      <c r="A19" s="51" t="s">
        <v>198</v>
      </c>
      <c r="B19" s="51"/>
      <c r="C19" s="51"/>
    </row>
    <row r="20" spans="1:3" x14ac:dyDescent="0.25">
      <c r="A20" s="35" t="s">
        <v>192</v>
      </c>
      <c r="B20" s="35" t="s">
        <v>193</v>
      </c>
      <c r="C20" s="35" t="s">
        <v>194</v>
      </c>
    </row>
    <row r="21" spans="1:3" x14ac:dyDescent="0.25">
      <c r="A21" s="34" t="s">
        <v>195</v>
      </c>
      <c r="B21" s="34" t="s">
        <v>61</v>
      </c>
      <c r="C21" s="34" t="s">
        <v>196</v>
      </c>
    </row>
    <row r="22" spans="1:3" x14ac:dyDescent="0.25">
      <c r="A22" s="7">
        <v>4366.8</v>
      </c>
      <c r="B22" s="7">
        <v>0</v>
      </c>
      <c r="C22" s="7">
        <v>77.999999999950504</v>
      </c>
    </row>
    <row r="23" spans="1:3" x14ac:dyDescent="0.25">
      <c r="A23" s="7">
        <v>4370</v>
      </c>
      <c r="B23" s="7">
        <v>250.000000000097</v>
      </c>
      <c r="C23" s="7">
        <v>77.999999999950504</v>
      </c>
    </row>
    <row r="24" spans="1:3" x14ac:dyDescent="0.25">
      <c r="A24" s="7">
        <v>4380</v>
      </c>
      <c r="B24" s="7">
        <v>1000.00000000201</v>
      </c>
      <c r="C24" s="7">
        <v>84.000000000098694</v>
      </c>
    </row>
    <row r="25" spans="1:3" x14ac:dyDescent="0.25">
      <c r="A25" s="7">
        <v>4390</v>
      </c>
      <c r="B25" s="7">
        <v>1899.9999999997699</v>
      </c>
      <c r="C25" s="7">
        <v>89.000000000098694</v>
      </c>
    </row>
    <row r="26" spans="1:3" x14ac:dyDescent="0.25">
      <c r="A26" s="7">
        <v>4400</v>
      </c>
      <c r="B26" s="7">
        <v>2799.9999999975198</v>
      </c>
      <c r="C26" s="7">
        <v>94.999999999999901</v>
      </c>
    </row>
    <row r="27" spans="1:3" x14ac:dyDescent="0.25">
      <c r="A27" s="7">
        <v>4410</v>
      </c>
      <c r="B27" s="7">
        <v>3799.9999999995298</v>
      </c>
      <c r="C27" s="7">
        <v>100.99999999990099</v>
      </c>
    </row>
    <row r="28" spans="1:3" x14ac:dyDescent="0.25">
      <c r="A28" s="7">
        <v>4419.99999999999</v>
      </c>
      <c r="B28" s="7">
        <v>4899.9999999976899</v>
      </c>
      <c r="C28" s="7">
        <v>107.000000000049</v>
      </c>
    </row>
    <row r="29" spans="1:3" x14ac:dyDescent="0.25">
      <c r="A29" s="7">
        <v>4429.99999999999</v>
      </c>
      <c r="B29" s="7">
        <v>6049.99999999797</v>
      </c>
      <c r="C29" s="7">
        <v>112.99999999995001</v>
      </c>
    </row>
    <row r="30" spans="1:3" x14ac:dyDescent="0.25">
      <c r="A30" s="7">
        <v>4439.99999999999</v>
      </c>
      <c r="B30" s="7">
        <v>7199.9999999982601</v>
      </c>
      <c r="C30" s="7">
        <v>120</v>
      </c>
    </row>
    <row r="31" spans="1:3" x14ac:dyDescent="0.25">
      <c r="A31" s="7">
        <v>4449.99999999999</v>
      </c>
      <c r="B31" s="7">
        <v>8500.0000000373493</v>
      </c>
      <c r="C31" s="7">
        <v>127.000000000049</v>
      </c>
    </row>
    <row r="32" spans="1:3" x14ac:dyDescent="0.25">
      <c r="A32" s="7">
        <v>4459.99999999999</v>
      </c>
      <c r="B32" s="7">
        <v>9750.0000000094606</v>
      </c>
      <c r="C32" s="7">
        <v>132.99999999995001</v>
      </c>
    </row>
    <row r="33" spans="1:12" x14ac:dyDescent="0.25">
      <c r="A33" s="7">
        <v>4469.99999999999</v>
      </c>
      <c r="B33" s="7">
        <v>11199.999999973899</v>
      </c>
      <c r="C33" s="7">
        <v>140.99999999990101</v>
      </c>
    </row>
    <row r="34" spans="1:12" x14ac:dyDescent="0.25">
      <c r="A34" s="7">
        <v>4479.99999999999</v>
      </c>
      <c r="B34" s="7">
        <v>12600.000000001</v>
      </c>
      <c r="C34" s="7">
        <v>147.000000000049</v>
      </c>
    </row>
    <row r="35" spans="1:12" x14ac:dyDescent="0.25">
      <c r="A35" s="7">
        <v>4489.99999999999</v>
      </c>
      <c r="B35" s="7">
        <v>14150.000000002099</v>
      </c>
      <c r="C35" s="7">
        <v>155</v>
      </c>
    </row>
    <row r="36" spans="1:12" x14ac:dyDescent="0.25">
      <c r="A36" s="7">
        <v>4499.99999999999</v>
      </c>
      <c r="B36" s="7">
        <v>15750.0000000215</v>
      </c>
      <c r="C36" s="7">
        <v>162.99999999995001</v>
      </c>
    </row>
    <row r="37" spans="1:12" x14ac:dyDescent="0.25">
      <c r="A37" s="7">
        <v>4509.99999999999</v>
      </c>
      <c r="B37" s="7">
        <v>17100.000000030301</v>
      </c>
      <c r="C37" s="7">
        <v>169.00000000009899</v>
      </c>
    </row>
    <row r="38" spans="1:12" ht="15.75" x14ac:dyDescent="0.25">
      <c r="D38" s="67"/>
      <c r="E38" s="68"/>
      <c r="F38" s="69"/>
      <c r="G38" s="51" t="s">
        <v>223</v>
      </c>
      <c r="H38" s="51"/>
      <c r="I38" s="56" t="s">
        <v>216</v>
      </c>
      <c r="J38" s="57"/>
      <c r="K38" s="57"/>
      <c r="L38" s="58"/>
    </row>
    <row r="39" spans="1:12" ht="30" x14ac:dyDescent="0.25">
      <c r="D39" s="38" t="s">
        <v>199</v>
      </c>
      <c r="E39" s="38" t="s">
        <v>200</v>
      </c>
      <c r="F39" s="38" t="s">
        <v>201</v>
      </c>
      <c r="G39" s="38" t="s">
        <v>221</v>
      </c>
      <c r="H39" s="38" t="s">
        <v>222</v>
      </c>
      <c r="I39" s="39" t="s">
        <v>217</v>
      </c>
      <c r="J39" s="39" t="s">
        <v>218</v>
      </c>
      <c r="K39" s="39" t="s">
        <v>219</v>
      </c>
      <c r="L39" s="39" t="s">
        <v>220</v>
      </c>
    </row>
    <row r="40" spans="1:12" x14ac:dyDescent="0.25">
      <c r="D40" s="7">
        <v>1</v>
      </c>
      <c r="E40" s="41" t="s">
        <v>202</v>
      </c>
      <c r="F40" s="7" t="s">
        <v>203</v>
      </c>
      <c r="G40" s="7"/>
      <c r="H40" s="7"/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D41" s="7">
        <v>3</v>
      </c>
      <c r="E41" s="42" t="s">
        <v>204</v>
      </c>
      <c r="F41" s="7" t="s">
        <v>205</v>
      </c>
      <c r="G41" s="7" t="s">
        <v>206</v>
      </c>
      <c r="H41" s="7" t="s">
        <v>207</v>
      </c>
      <c r="I41" s="40">
        <v>0.2</v>
      </c>
      <c r="J41" s="40">
        <v>0.2</v>
      </c>
      <c r="K41" s="40">
        <v>0.2</v>
      </c>
      <c r="L41" s="40">
        <v>0</v>
      </c>
    </row>
    <row r="42" spans="1:12" x14ac:dyDescent="0.25">
      <c r="D42" s="7">
        <v>4</v>
      </c>
      <c r="E42" s="43" t="s">
        <v>208</v>
      </c>
      <c r="F42" s="7" t="s">
        <v>209</v>
      </c>
      <c r="G42" s="7" t="s">
        <v>210</v>
      </c>
      <c r="H42" s="7" t="s">
        <v>211</v>
      </c>
      <c r="I42" s="40">
        <v>0.6</v>
      </c>
      <c r="J42" s="40">
        <v>0.4</v>
      </c>
      <c r="K42" s="40">
        <v>0.6</v>
      </c>
      <c r="L42" s="40">
        <v>0.1</v>
      </c>
    </row>
    <row r="43" spans="1:12" x14ac:dyDescent="0.25">
      <c r="D43" s="7">
        <v>5</v>
      </c>
      <c r="E43" s="44" t="s">
        <v>212</v>
      </c>
      <c r="F43" s="7" t="s">
        <v>213</v>
      </c>
      <c r="G43" s="7" t="s">
        <v>214</v>
      </c>
      <c r="H43" s="7" t="s">
        <v>215</v>
      </c>
      <c r="I43" s="40">
        <v>0.95</v>
      </c>
      <c r="J43" s="40">
        <v>0.7</v>
      </c>
      <c r="K43" s="40">
        <v>0.95</v>
      </c>
      <c r="L43" s="40">
        <v>0.33</v>
      </c>
    </row>
  </sheetData>
  <mergeCells count="5">
    <mergeCell ref="A1:C1"/>
    <mergeCell ref="A19:C19"/>
    <mergeCell ref="I38:L38"/>
    <mergeCell ref="G38:H38"/>
    <mergeCell ref="D38:F3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F24" sqref="F24"/>
    </sheetView>
  </sheetViews>
  <sheetFormatPr defaultRowHeight="15" x14ac:dyDescent="0.25"/>
  <cols>
    <col min="1" max="2" width="13.7109375" customWidth="1"/>
    <col min="3" max="3" width="12.85546875" bestFit="1" customWidth="1"/>
    <col min="4" max="4" width="12.7109375" customWidth="1"/>
    <col min="6" max="6" width="28.7109375" bestFit="1" customWidth="1"/>
    <col min="7" max="7" width="27.140625" customWidth="1"/>
    <col min="8" max="8" width="26.140625" customWidth="1"/>
    <col min="9" max="9" width="14" customWidth="1"/>
    <col min="10" max="14" width="8.140625" customWidth="1"/>
    <col min="15" max="15" width="11" bestFit="1" customWidth="1"/>
    <col min="16" max="16" width="18.42578125" bestFit="1" customWidth="1"/>
    <col min="17" max="17" width="9.5703125" customWidth="1"/>
  </cols>
  <sheetData>
    <row r="1" spans="1:16" ht="30" customHeight="1" x14ac:dyDescent="0.25">
      <c r="A1" s="63" t="s">
        <v>228</v>
      </c>
      <c r="B1" s="63"/>
      <c r="C1" s="63"/>
      <c r="D1" s="63"/>
      <c r="F1" s="37" t="s">
        <v>194</v>
      </c>
      <c r="G1" s="37" t="s">
        <v>229</v>
      </c>
    </row>
    <row r="2" spans="1:16" ht="15" customHeight="1" x14ac:dyDescent="0.25">
      <c r="A2" s="7" t="s">
        <v>224</v>
      </c>
      <c r="B2" s="7" t="s">
        <v>225</v>
      </c>
      <c r="C2" s="7" t="s">
        <v>226</v>
      </c>
      <c r="D2" s="7" t="s">
        <v>227</v>
      </c>
      <c r="F2" s="1" t="s">
        <v>230</v>
      </c>
      <c r="G2" s="7">
        <v>19586</v>
      </c>
    </row>
    <row r="3" spans="1:16" x14ac:dyDescent="0.25">
      <c r="A3" s="7">
        <v>2010</v>
      </c>
      <c r="B3" s="7">
        <v>181624</v>
      </c>
      <c r="C3" s="7">
        <v>35213</v>
      </c>
      <c r="D3" s="7">
        <v>216837</v>
      </c>
      <c r="F3" s="1" t="s">
        <v>231</v>
      </c>
      <c r="G3" s="7">
        <v>31936</v>
      </c>
    </row>
    <row r="4" spans="1:16" x14ac:dyDescent="0.25">
      <c r="A4" s="7">
        <v>2020</v>
      </c>
      <c r="B4" s="7">
        <v>198562</v>
      </c>
      <c r="C4" s="7">
        <v>41762</v>
      </c>
      <c r="D4" s="7">
        <v>240324</v>
      </c>
      <c r="F4" s="1" t="s">
        <v>232</v>
      </c>
      <c r="G4" s="7">
        <v>4531</v>
      </c>
    </row>
    <row r="5" spans="1:16" x14ac:dyDescent="0.25">
      <c r="A5" s="7">
        <v>2030</v>
      </c>
      <c r="B5" s="7">
        <v>213560</v>
      </c>
      <c r="C5" s="7">
        <v>48935</v>
      </c>
      <c r="D5" s="7">
        <v>262495</v>
      </c>
      <c r="F5" s="1" t="s">
        <v>233</v>
      </c>
      <c r="G5" s="7">
        <v>2700</v>
      </c>
    </row>
    <row r="6" spans="1:16" x14ac:dyDescent="0.25">
      <c r="A6" s="7">
        <v>2040</v>
      </c>
      <c r="B6" s="7">
        <v>230985</v>
      </c>
      <c r="C6" s="7">
        <v>55161</v>
      </c>
      <c r="D6" s="7">
        <v>286146</v>
      </c>
      <c r="F6" s="1" t="s">
        <v>234</v>
      </c>
      <c r="G6" s="7">
        <v>3411</v>
      </c>
    </row>
    <row r="7" spans="1:16" x14ac:dyDescent="0.25">
      <c r="A7" s="7">
        <v>2050</v>
      </c>
      <c r="B7" s="7">
        <v>244146</v>
      </c>
      <c r="C7" s="7">
        <v>58357</v>
      </c>
      <c r="D7" s="7">
        <v>302503</v>
      </c>
      <c r="F7" s="1" t="s">
        <v>235</v>
      </c>
      <c r="G7" s="7">
        <v>260</v>
      </c>
    </row>
    <row r="8" spans="1:16" x14ac:dyDescent="0.25">
      <c r="A8" s="7">
        <v>2060</v>
      </c>
      <c r="B8" s="7">
        <v>262582</v>
      </c>
      <c r="C8" s="7">
        <v>61994</v>
      </c>
      <c r="D8" s="7">
        <v>324576</v>
      </c>
      <c r="F8" s="70" t="s">
        <v>236</v>
      </c>
      <c r="G8" s="36">
        <v>62425</v>
      </c>
    </row>
    <row r="9" spans="1:16" ht="15.75" x14ac:dyDescent="0.25">
      <c r="H9" s="63" t="s">
        <v>237</v>
      </c>
      <c r="I9" s="63"/>
      <c r="J9" s="63"/>
      <c r="K9" s="63"/>
      <c r="L9" s="63"/>
      <c r="M9" s="63"/>
      <c r="N9" s="63"/>
      <c r="O9" s="63"/>
      <c r="P9" s="63"/>
    </row>
    <row r="10" spans="1:16" ht="30" x14ac:dyDescent="0.25">
      <c r="H10" s="71"/>
      <c r="I10" s="79" t="s">
        <v>238</v>
      </c>
      <c r="J10" s="80" t="s">
        <v>239</v>
      </c>
      <c r="K10" s="80"/>
      <c r="L10" s="80"/>
      <c r="M10" s="80"/>
      <c r="N10" s="80"/>
      <c r="O10" s="79" t="s">
        <v>240</v>
      </c>
      <c r="P10" s="79" t="s">
        <v>241</v>
      </c>
    </row>
    <row r="11" spans="1:16" x14ac:dyDescent="0.25">
      <c r="H11" s="82" t="s">
        <v>260</v>
      </c>
      <c r="I11" s="1"/>
      <c r="J11" s="1">
        <v>2020</v>
      </c>
      <c r="K11" s="1">
        <v>2030</v>
      </c>
      <c r="L11" s="1">
        <v>2040</v>
      </c>
      <c r="M11" s="1">
        <v>2050</v>
      </c>
      <c r="N11" s="1">
        <v>2060</v>
      </c>
      <c r="O11" s="1">
        <v>2060</v>
      </c>
      <c r="P11" s="1">
        <v>2060</v>
      </c>
    </row>
    <row r="12" spans="1:16" x14ac:dyDescent="0.25">
      <c r="H12" s="81" t="s">
        <v>247</v>
      </c>
      <c r="I12" s="81"/>
      <c r="J12" s="81"/>
      <c r="K12" s="81"/>
      <c r="L12" s="81"/>
      <c r="M12" s="81"/>
      <c r="N12" s="81"/>
      <c r="O12" s="81"/>
      <c r="P12" s="81"/>
    </row>
    <row r="13" spans="1:16" x14ac:dyDescent="0.25">
      <c r="H13" s="1" t="s">
        <v>251</v>
      </c>
      <c r="I13" s="1">
        <v>40600</v>
      </c>
      <c r="J13" s="1">
        <v>0</v>
      </c>
      <c r="K13" s="72">
        <v>705.8351822503962</v>
      </c>
      <c r="L13" s="72">
        <v>1382.0729001584787</v>
      </c>
      <c r="M13" s="72">
        <v>1647.8066561014264</v>
      </c>
      <c r="N13" s="72">
        <v>2001.0459587955627</v>
      </c>
      <c r="O13" s="72">
        <v>2194.7163232963553</v>
      </c>
      <c r="P13" s="77">
        <v>0</v>
      </c>
    </row>
    <row r="14" spans="1:16" x14ac:dyDescent="0.25">
      <c r="H14" s="1" t="s">
        <v>252</v>
      </c>
      <c r="I14" s="1">
        <v>12700</v>
      </c>
      <c r="J14" s="1">
        <v>0</v>
      </c>
      <c r="K14" s="72">
        <v>220.79080824088749</v>
      </c>
      <c r="L14" s="72">
        <v>432.32329635499207</v>
      </c>
      <c r="M14" s="72">
        <v>515.44690966719497</v>
      </c>
      <c r="N14" s="72">
        <v>625.94294770206022</v>
      </c>
      <c r="O14" s="72">
        <v>686.5245641838352</v>
      </c>
      <c r="P14" s="77">
        <v>0</v>
      </c>
    </row>
    <row r="15" spans="1:16" x14ac:dyDescent="0.25">
      <c r="H15" s="1" t="s">
        <v>253</v>
      </c>
      <c r="I15" s="1">
        <v>9800</v>
      </c>
      <c r="J15" s="1">
        <v>0</v>
      </c>
      <c r="K15" s="72">
        <v>170.37400950871631</v>
      </c>
      <c r="L15" s="72">
        <v>333.60380348652933</v>
      </c>
      <c r="M15" s="72">
        <v>397.74643423137877</v>
      </c>
      <c r="N15" s="72">
        <v>483.01109350237715</v>
      </c>
      <c r="O15" s="72">
        <v>529.75911251980983</v>
      </c>
      <c r="P15" s="77">
        <v>0</v>
      </c>
    </row>
    <row r="16" spans="1:16" x14ac:dyDescent="0.25">
      <c r="H16" s="70" t="s">
        <v>242</v>
      </c>
      <c r="I16" s="70">
        <v>63100</v>
      </c>
      <c r="J16" s="70">
        <v>0</v>
      </c>
      <c r="K16" s="70">
        <v>1097</v>
      </c>
      <c r="L16" s="70">
        <v>2148</v>
      </c>
      <c r="M16" s="70">
        <v>2561</v>
      </c>
      <c r="N16" s="70">
        <v>3110</v>
      </c>
      <c r="O16" s="70">
        <v>3411</v>
      </c>
      <c r="P16" s="78">
        <v>0</v>
      </c>
    </row>
    <row r="17" spans="8:16" x14ac:dyDescent="0.25">
      <c r="H17" s="81" t="s">
        <v>233</v>
      </c>
      <c r="I17" s="81"/>
      <c r="J17" s="81"/>
      <c r="K17" s="81"/>
      <c r="L17" s="81"/>
      <c r="M17" s="81"/>
      <c r="N17" s="81"/>
      <c r="O17" s="81"/>
      <c r="P17" s="81"/>
    </row>
    <row r="18" spans="8:16" x14ac:dyDescent="0.25">
      <c r="H18" s="1" t="s">
        <v>254</v>
      </c>
      <c r="I18" s="1">
        <v>8600</v>
      </c>
      <c r="J18" s="1">
        <v>0</v>
      </c>
      <c r="K18" s="72">
        <v>207.25465838509317</v>
      </c>
      <c r="L18" s="72">
        <v>349.87577639751549</v>
      </c>
      <c r="M18" s="72">
        <v>397.41614906832297</v>
      </c>
      <c r="N18" s="72">
        <v>484.3064182194617</v>
      </c>
      <c r="O18" s="72">
        <v>480.74534161490681</v>
      </c>
      <c r="P18" s="77">
        <v>3.5610766045548985</v>
      </c>
    </row>
    <row r="19" spans="8:16" x14ac:dyDescent="0.25">
      <c r="H19" s="1" t="s">
        <v>255</v>
      </c>
      <c r="I19" s="1">
        <v>24900</v>
      </c>
      <c r="J19" s="1">
        <v>0</v>
      </c>
      <c r="K19" s="72">
        <v>600.07453416149065</v>
      </c>
      <c r="L19" s="72">
        <v>1013.0124223602484</v>
      </c>
      <c r="M19" s="72">
        <v>1150.6583850931677</v>
      </c>
      <c r="N19" s="72">
        <v>1402.2360248447205</v>
      </c>
      <c r="O19" s="72">
        <v>1391.9254658385094</v>
      </c>
      <c r="P19" s="77">
        <v>10.310559006211179</v>
      </c>
    </row>
    <row r="20" spans="8:16" x14ac:dyDescent="0.25">
      <c r="H20" s="1" t="s">
        <v>256</v>
      </c>
      <c r="I20" s="1">
        <v>13000</v>
      </c>
      <c r="J20" s="1">
        <v>0</v>
      </c>
      <c r="K20" s="72">
        <v>313.29192546583852</v>
      </c>
      <c r="L20" s="72">
        <v>528.88198757763973</v>
      </c>
      <c r="M20" s="72">
        <v>600.74534161490681</v>
      </c>
      <c r="N20" s="72">
        <v>732.09109730848854</v>
      </c>
      <c r="O20" s="72">
        <v>726.70807453416148</v>
      </c>
      <c r="P20" s="77">
        <v>5.3830227743270598</v>
      </c>
    </row>
    <row r="21" spans="8:16" x14ac:dyDescent="0.25">
      <c r="H21" s="1" t="s">
        <v>257</v>
      </c>
      <c r="I21" s="1">
        <v>1800</v>
      </c>
      <c r="J21" s="1">
        <v>0</v>
      </c>
      <c r="K21" s="72">
        <v>43.378881987577643</v>
      </c>
      <c r="L21" s="72">
        <v>73.229813664596278</v>
      </c>
      <c r="M21" s="72">
        <v>83.18012422360249</v>
      </c>
      <c r="N21" s="72">
        <v>101.36645962732919</v>
      </c>
      <c r="O21" s="72">
        <v>100.62111801242236</v>
      </c>
      <c r="P21" s="77">
        <v>0.74534161490683459</v>
      </c>
    </row>
    <row r="22" spans="8:16" x14ac:dyDescent="0.25">
      <c r="H22" s="70" t="s">
        <v>242</v>
      </c>
      <c r="I22" s="70">
        <v>48300</v>
      </c>
      <c r="J22" s="70">
        <v>0</v>
      </c>
      <c r="K22" s="70">
        <v>1164</v>
      </c>
      <c r="L22" s="70">
        <v>1965</v>
      </c>
      <c r="M22" s="70">
        <v>2232</v>
      </c>
      <c r="N22" s="70">
        <v>2720</v>
      </c>
      <c r="O22" s="70">
        <v>2700</v>
      </c>
      <c r="P22" s="78">
        <v>20</v>
      </c>
    </row>
    <row r="23" spans="8:16" x14ac:dyDescent="0.25">
      <c r="H23" s="81" t="s">
        <v>232</v>
      </c>
      <c r="I23" s="81"/>
      <c r="J23" s="81"/>
      <c r="K23" s="81"/>
      <c r="L23" s="81"/>
      <c r="M23" s="81"/>
      <c r="N23" s="81"/>
      <c r="O23" s="81"/>
      <c r="P23" s="81"/>
    </row>
    <row r="24" spans="8:16" x14ac:dyDescent="0.25">
      <c r="H24" s="1" t="s">
        <v>259</v>
      </c>
      <c r="I24" s="1">
        <v>31700</v>
      </c>
      <c r="J24" s="1">
        <v>0</v>
      </c>
      <c r="K24" s="1">
        <v>882</v>
      </c>
      <c r="L24" s="1">
        <v>2038</v>
      </c>
      <c r="M24" s="1">
        <v>3560</v>
      </c>
      <c r="N24" s="1">
        <v>5759</v>
      </c>
      <c r="O24" s="1">
        <v>4531</v>
      </c>
      <c r="P24" s="77">
        <v>1228</v>
      </c>
    </row>
    <row r="25" spans="8:16" x14ac:dyDescent="0.25">
      <c r="H25" s="70" t="s">
        <v>242</v>
      </c>
      <c r="I25" s="70">
        <v>31700</v>
      </c>
      <c r="J25" s="70">
        <v>0</v>
      </c>
      <c r="K25" s="70">
        <v>882</v>
      </c>
      <c r="L25" s="70">
        <v>2038</v>
      </c>
      <c r="M25" s="70">
        <v>3560</v>
      </c>
      <c r="N25" s="70">
        <v>5759</v>
      </c>
      <c r="O25" s="70">
        <v>4531</v>
      </c>
      <c r="P25" s="78">
        <v>1228</v>
      </c>
    </row>
    <row r="26" spans="8:16" x14ac:dyDescent="0.25">
      <c r="H26" s="81" t="s">
        <v>235</v>
      </c>
      <c r="I26" s="81"/>
      <c r="J26" s="81"/>
      <c r="K26" s="81"/>
      <c r="L26" s="81"/>
      <c r="M26" s="81"/>
      <c r="N26" s="81"/>
      <c r="O26" s="81"/>
      <c r="P26" s="81"/>
    </row>
    <row r="27" spans="8:16" x14ac:dyDescent="0.25">
      <c r="H27" s="1" t="s">
        <v>258</v>
      </c>
      <c r="I27" s="1">
        <v>6600</v>
      </c>
      <c r="J27" s="1">
        <v>0</v>
      </c>
      <c r="K27" s="1">
        <v>4056</v>
      </c>
      <c r="L27" s="1">
        <v>7051</v>
      </c>
      <c r="M27" s="1">
        <v>7823</v>
      </c>
      <c r="N27" s="1">
        <v>8002</v>
      </c>
      <c r="O27" s="1">
        <v>260</v>
      </c>
      <c r="P27" s="77">
        <v>7742</v>
      </c>
    </row>
    <row r="28" spans="8:16" x14ac:dyDescent="0.25">
      <c r="H28" s="70" t="s">
        <v>242</v>
      </c>
      <c r="I28" s="70">
        <v>6600</v>
      </c>
      <c r="J28" s="70">
        <v>0</v>
      </c>
      <c r="K28" s="70">
        <v>4056</v>
      </c>
      <c r="L28" s="70">
        <v>7051</v>
      </c>
      <c r="M28" s="70">
        <v>7823</v>
      </c>
      <c r="N28" s="70">
        <v>8002</v>
      </c>
      <c r="O28" s="70">
        <v>260</v>
      </c>
      <c r="P28" s="78">
        <v>7742</v>
      </c>
    </row>
    <row r="29" spans="8:16" ht="4.5" customHeight="1" x14ac:dyDescent="0.25">
      <c r="H29" s="73"/>
      <c r="I29" s="73"/>
      <c r="J29" s="73"/>
      <c r="K29" s="73"/>
      <c r="L29" s="73"/>
      <c r="M29" s="73"/>
      <c r="N29" s="73"/>
      <c r="O29" s="73"/>
      <c r="P29" s="73"/>
    </row>
    <row r="30" spans="8:16" x14ac:dyDescent="0.25">
      <c r="H30" s="74" t="s">
        <v>248</v>
      </c>
      <c r="I30" s="7" t="s">
        <v>243</v>
      </c>
      <c r="J30" s="1">
        <v>0</v>
      </c>
      <c r="K30" s="1">
        <v>222</v>
      </c>
      <c r="L30" s="1">
        <v>444</v>
      </c>
      <c r="M30" s="1">
        <v>667</v>
      </c>
      <c r="N30" s="1">
        <v>889</v>
      </c>
      <c r="O30" s="7" t="s">
        <v>243</v>
      </c>
      <c r="P30" s="75" t="s">
        <v>243</v>
      </c>
    </row>
    <row r="31" spans="8:16" x14ac:dyDescent="0.25">
      <c r="H31" s="81" t="s">
        <v>225</v>
      </c>
      <c r="I31" s="81"/>
      <c r="J31" s="81"/>
      <c r="K31" s="81"/>
      <c r="L31" s="81"/>
      <c r="M31" s="81"/>
      <c r="N31" s="81"/>
      <c r="O31" s="81"/>
      <c r="P31" s="81"/>
    </row>
    <row r="32" spans="8:16" x14ac:dyDescent="0.25">
      <c r="H32" s="1" t="s">
        <v>244</v>
      </c>
      <c r="I32" s="1">
        <v>101000</v>
      </c>
      <c r="J32" s="1">
        <v>0</v>
      </c>
      <c r="K32" s="72">
        <v>7443.7248157248159</v>
      </c>
      <c r="L32" s="72">
        <v>16092.004914004914</v>
      </c>
      <c r="M32" s="72">
        <v>22624</v>
      </c>
      <c r="N32" s="72">
        <v>31774.054054054053</v>
      </c>
      <c r="O32" s="72">
        <v>25571.11547911548</v>
      </c>
      <c r="P32" s="77">
        <v>6202.9385749385729</v>
      </c>
    </row>
    <row r="33" spans="8:16" x14ac:dyDescent="0.25">
      <c r="H33" s="1" t="s">
        <v>245</v>
      </c>
      <c r="I33" s="1">
        <v>102500</v>
      </c>
      <c r="J33" s="1">
        <v>0</v>
      </c>
      <c r="K33" s="72">
        <v>7554.2751842751841</v>
      </c>
      <c r="L33" s="72">
        <v>16330.995085995086</v>
      </c>
      <c r="M33" s="72">
        <v>22960</v>
      </c>
      <c r="N33" s="72">
        <v>32245.945945945947</v>
      </c>
      <c r="O33" s="72">
        <v>25950.88452088452</v>
      </c>
      <c r="P33" s="77">
        <v>6295.0614250614271</v>
      </c>
    </row>
    <row r="34" spans="8:16" x14ac:dyDescent="0.25">
      <c r="H34" s="70" t="s">
        <v>242</v>
      </c>
      <c r="I34" s="70">
        <v>203500</v>
      </c>
      <c r="J34" s="70">
        <v>0</v>
      </c>
      <c r="K34" s="70">
        <v>14998</v>
      </c>
      <c r="L34" s="70">
        <v>32423</v>
      </c>
      <c r="M34" s="70">
        <v>45584</v>
      </c>
      <c r="N34" s="70">
        <v>64020</v>
      </c>
      <c r="O34" s="70">
        <v>51522</v>
      </c>
      <c r="P34" s="78">
        <v>12498</v>
      </c>
    </row>
    <row r="35" spans="8:16" ht="4.5" customHeight="1" x14ac:dyDescent="0.25">
      <c r="H35" s="73"/>
      <c r="I35" s="73"/>
      <c r="J35" s="73"/>
      <c r="K35" s="73"/>
      <c r="L35" s="73"/>
      <c r="M35" s="73"/>
      <c r="N35" s="73"/>
      <c r="O35" s="73"/>
      <c r="P35" s="73"/>
    </row>
    <row r="36" spans="8:16" ht="15.75" x14ac:dyDescent="0.25">
      <c r="H36" s="76" t="s">
        <v>246</v>
      </c>
      <c r="I36" s="76">
        <v>353200</v>
      </c>
      <c r="J36" s="76">
        <v>0</v>
      </c>
      <c r="K36" s="76">
        <v>22197</v>
      </c>
      <c r="L36" s="76">
        <v>45625</v>
      </c>
      <c r="M36" s="76">
        <v>61760</v>
      </c>
      <c r="N36" s="76">
        <v>83611</v>
      </c>
      <c r="O36" s="76">
        <v>62424</v>
      </c>
      <c r="P36" s="76">
        <v>21488</v>
      </c>
    </row>
    <row r="37" spans="8:16" x14ac:dyDescent="0.25">
      <c r="H37" s="30" t="s">
        <v>250</v>
      </c>
    </row>
    <row r="38" spans="8:16" x14ac:dyDescent="0.25">
      <c r="H38" s="30" t="s">
        <v>249</v>
      </c>
    </row>
  </sheetData>
  <mergeCells count="8">
    <mergeCell ref="H26:P26"/>
    <mergeCell ref="H31:P31"/>
    <mergeCell ref="H9:P9"/>
    <mergeCell ref="H12:P12"/>
    <mergeCell ref="H17:P17"/>
    <mergeCell ref="H23:P23"/>
    <mergeCell ref="J10:N10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Operations</vt:lpstr>
      <vt:lpstr>OperationRW</vt:lpstr>
      <vt:lpstr>Reservoirs</vt:lpstr>
      <vt:lpstr>Areas</vt:lpstr>
      <vt:lpstr>Inflows</vt:lpstr>
      <vt:lpstr>Correlations</vt:lpstr>
      <vt:lpstr>Actions</vt:lpstr>
      <vt:lpstr>DemandIncrease</vt:lpstr>
    </vt:vector>
  </TitlesOfParts>
  <Company>Natural Resources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Scott McGettigan</cp:lastModifiedBy>
  <cp:lastPrinted>2015-01-14T17:22:21Z</cp:lastPrinted>
  <dcterms:created xsi:type="dcterms:W3CDTF">2011-01-20T15:57:40Z</dcterms:created>
  <dcterms:modified xsi:type="dcterms:W3CDTF">2018-04-16T16:52:30Z</dcterms:modified>
</cp:coreProperties>
</file>