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1345" windowHeight="10110" activeTab="1"/>
  </bookViews>
  <sheets>
    <sheet name="Demands" sheetId="1" r:id="rId1"/>
    <sheet name="Results" sheetId="2" r:id="rId2"/>
  </sheets>
  <calcPr calcId="125725"/>
</workbook>
</file>

<file path=xl/calcChain.xml><?xml version="1.0" encoding="utf-8"?>
<calcChain xmlns="http://schemas.openxmlformats.org/spreadsheetml/2006/main">
  <c r="L3" i="2"/>
  <c r="M3" s="1"/>
  <c r="N3" s="1"/>
  <c r="O3" s="1"/>
  <c r="P3" s="1"/>
  <c r="Q3" s="1"/>
  <c r="R3" s="1"/>
  <c r="S3" s="1"/>
  <c r="K3"/>
  <c r="B1"/>
  <c r="C1" s="1"/>
  <c r="D1" s="1"/>
  <c r="E1" s="1"/>
  <c r="F1" s="1"/>
  <c r="G1" s="1"/>
  <c r="H1" s="1"/>
  <c r="I1" s="1"/>
  <c r="AQ30" i="1"/>
  <c r="AO30"/>
  <c r="AI30"/>
  <c r="AG30"/>
  <c r="AA30"/>
  <c r="Y30"/>
  <c r="S30"/>
  <c r="Q30"/>
  <c r="K30"/>
  <c r="I30"/>
  <c r="AO29"/>
  <c r="AM29"/>
  <c r="AG29"/>
  <c r="AE29"/>
  <c r="Y29"/>
  <c r="W29"/>
  <c r="Q29"/>
  <c r="O29"/>
  <c r="I29"/>
  <c r="AM28"/>
  <c r="AE28"/>
  <c r="W28"/>
  <c r="O28"/>
  <c r="AQ26"/>
  <c r="AO26"/>
  <c r="AI26"/>
  <c r="AG26"/>
  <c r="AA26"/>
  <c r="Y26"/>
  <c r="S26"/>
  <c r="Q26"/>
  <c r="K26"/>
  <c r="I26"/>
  <c r="AO25"/>
  <c r="AM25"/>
  <c r="AG25"/>
  <c r="AE25"/>
  <c r="Y25"/>
  <c r="W25"/>
  <c r="Q25"/>
  <c r="O25"/>
  <c r="I25"/>
  <c r="AM24"/>
  <c r="AE24"/>
  <c r="W24"/>
  <c r="O24"/>
  <c r="AQ22"/>
  <c r="AO22"/>
  <c r="AI22"/>
  <c r="AG22"/>
  <c r="AA22"/>
  <c r="Y22"/>
  <c r="S22"/>
  <c r="Q22"/>
  <c r="K22"/>
  <c r="I22"/>
  <c r="AO21"/>
  <c r="AM21"/>
  <c r="AG21"/>
  <c r="AE21"/>
  <c r="Y21"/>
  <c r="W21"/>
  <c r="Q21"/>
  <c r="O21"/>
  <c r="I21"/>
  <c r="AM20"/>
  <c r="AE20"/>
  <c r="W20"/>
  <c r="O20"/>
  <c r="AS18"/>
  <c r="AS30" s="1"/>
  <c r="AQ18"/>
  <c r="AQ29" s="1"/>
  <c r="AO18"/>
  <c r="AO28" s="1"/>
  <c r="AM18"/>
  <c r="AM31" s="1"/>
  <c r="AK18"/>
  <c r="AK30" s="1"/>
  <c r="AI18"/>
  <c r="AI29" s="1"/>
  <c r="AG18"/>
  <c r="AG28" s="1"/>
  <c r="AE18"/>
  <c r="AE31" s="1"/>
  <c r="AC18"/>
  <c r="AC30" s="1"/>
  <c r="AA18"/>
  <c r="AA29" s="1"/>
  <c r="Y18"/>
  <c r="Y28" s="1"/>
  <c r="W18"/>
  <c r="W31" s="1"/>
  <c r="U18"/>
  <c r="U30" s="1"/>
  <c r="S18"/>
  <c r="S29" s="1"/>
  <c r="Q18"/>
  <c r="Q28" s="1"/>
  <c r="O18"/>
  <c r="O31" s="1"/>
  <c r="M18"/>
  <c r="M30" s="1"/>
  <c r="K18"/>
  <c r="K29" s="1"/>
  <c r="I18"/>
  <c r="I28" s="1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M23" l="1"/>
  <c r="AC23"/>
  <c r="AK31"/>
  <c r="U23"/>
  <c r="AK23"/>
  <c r="M27"/>
  <c r="U27"/>
  <c r="AK27"/>
  <c r="M31"/>
  <c r="U31"/>
  <c r="AC31"/>
  <c r="M20"/>
  <c r="AC20"/>
  <c r="AK20"/>
  <c r="AS20"/>
  <c r="S23"/>
  <c r="AI23"/>
  <c r="M24"/>
  <c r="AC24"/>
  <c r="AS24"/>
  <c r="S27"/>
  <c r="AI27"/>
  <c r="M28"/>
  <c r="U28"/>
  <c r="AK28"/>
  <c r="K31"/>
  <c r="S31"/>
  <c r="AA31"/>
  <c r="AQ31"/>
  <c r="K20"/>
  <c r="S20"/>
  <c r="AA20"/>
  <c r="AI20"/>
  <c r="AQ20"/>
  <c r="M21"/>
  <c r="U21"/>
  <c r="AC21"/>
  <c r="AK21"/>
  <c r="AS21"/>
  <c r="O22"/>
  <c r="W22"/>
  <c r="AE22"/>
  <c r="AM22"/>
  <c r="I23"/>
  <c r="Q23"/>
  <c r="Y23"/>
  <c r="AG23"/>
  <c r="AO23"/>
  <c r="K24"/>
  <c r="S24"/>
  <c r="AA24"/>
  <c r="AI24"/>
  <c r="AQ24"/>
  <c r="M25"/>
  <c r="U25"/>
  <c r="AC25"/>
  <c r="AK25"/>
  <c r="AS25"/>
  <c r="O26"/>
  <c r="W26"/>
  <c r="AE26"/>
  <c r="AM26"/>
  <c r="I27"/>
  <c r="Q27"/>
  <c r="Y27"/>
  <c r="AG27"/>
  <c r="AO27"/>
  <c r="K28"/>
  <c r="S28"/>
  <c r="AA28"/>
  <c r="AI28"/>
  <c r="AQ28"/>
  <c r="M29"/>
  <c r="U29"/>
  <c r="AC29"/>
  <c r="AK29"/>
  <c r="AS29"/>
  <c r="O30"/>
  <c r="W30"/>
  <c r="AE30"/>
  <c r="AM30"/>
  <c r="I31"/>
  <c r="Q31"/>
  <c r="Y31"/>
  <c r="AG31"/>
  <c r="AO31"/>
  <c r="AS23"/>
  <c r="AC27"/>
  <c r="AS27"/>
  <c r="AS31"/>
  <c r="U20"/>
  <c r="K23"/>
  <c r="AA23"/>
  <c r="AQ23"/>
  <c r="U24"/>
  <c r="AK24"/>
  <c r="K27"/>
  <c r="AA27"/>
  <c r="AQ27"/>
  <c r="AC28"/>
  <c r="AS28"/>
  <c r="AI31"/>
  <c r="I20"/>
  <c r="Q20"/>
  <c r="Y20"/>
  <c r="AG20"/>
  <c r="AO20"/>
  <c r="K21"/>
  <c r="S21"/>
  <c r="AA21"/>
  <c r="AI21"/>
  <c r="AQ21"/>
  <c r="M22"/>
  <c r="U22"/>
  <c r="AC22"/>
  <c r="AK22"/>
  <c r="AS22"/>
  <c r="O23"/>
  <c r="W23"/>
  <c r="AE23"/>
  <c r="AM23"/>
  <c r="I24"/>
  <c r="Q24"/>
  <c r="Y24"/>
  <c r="AG24"/>
  <c r="AO24"/>
  <c r="K25"/>
  <c r="S25"/>
  <c r="AA25"/>
  <c r="AI25"/>
  <c r="AQ25"/>
  <c r="M26"/>
  <c r="U26"/>
  <c r="AC26"/>
  <c r="AK26"/>
  <c r="AS26"/>
  <c r="O27"/>
  <c r="W27"/>
  <c r="AE27"/>
  <c r="AM27"/>
</calcChain>
</file>

<file path=xl/sharedStrings.xml><?xml version="1.0" encoding="utf-8"?>
<sst xmlns="http://schemas.openxmlformats.org/spreadsheetml/2006/main" count="340" uniqueCount="61">
  <si>
    <t>!label!header!</t>
  </si>
  <si>
    <t>Demand Data.AnnualDemands</t>
  </si>
  <si>
    <t>Demand Data.ReductionFactorOrange</t>
  </si>
  <si>
    <t>Demand Data.ReductionFactorRed</t>
  </si>
  <si>
    <t>Demand Data.ReductionFactorYellow</t>
  </si>
  <si>
    <t>Demand Data.SA1 Demand Pattern</t>
  </si>
  <si>
    <t>Demand Data.SA10 Demand Pattern</t>
  </si>
  <si>
    <t>Demand Data.SA11 Demand Pattern</t>
  </si>
  <si>
    <t>Demand Data.SA12 Demand Pattern</t>
  </si>
  <si>
    <t>Demand Data.SA13 Demand Pattern</t>
  </si>
  <si>
    <t>Demand Data.SA14 Demand Pattern</t>
  </si>
  <si>
    <t>Demand Data.SA15 Demand Pattern</t>
  </si>
  <si>
    <t>Demand Data.SA16 Demand Pattern</t>
  </si>
  <si>
    <t>Demand Data.SA17 Demand Pattern</t>
  </si>
  <si>
    <t>Demand Data.SA18 Demand Pattern</t>
  </si>
  <si>
    <t>Demand Data.SA19 Demand Pattern</t>
  </si>
  <si>
    <t>Demand Data.SA2 Demand Pattern</t>
  </si>
  <si>
    <t>Demand Data.SA20 Demand Pattern</t>
  </si>
  <si>
    <t>Demand Data.SA3 Demand Pattern</t>
  </si>
  <si>
    <t>Demand Data.SA4 Demand Pattern</t>
  </si>
  <si>
    <t>Demand Data.SA5 Demand Pattern</t>
  </si>
  <si>
    <t>Demand Data.SA6 Demand Pattern</t>
  </si>
  <si>
    <t>Demand Data.SA7 Demand Pattern</t>
  </si>
  <si>
    <t>Demand Data.SA8 Demand Pattern</t>
  </si>
  <si>
    <t>Demand Data.SA9 Demand Pattern</t>
  </si>
  <si>
    <t>Demand Data.WstchBackDmndIn</t>
  </si>
  <si>
    <t>Demand Data.WstchFrontDmndIn</t>
  </si>
  <si>
    <t>AnnDmnd</t>
  </si>
  <si>
    <t>0.00</t>
  </si>
  <si>
    <t>SA1</t>
  </si>
  <si>
    <t>Jan</t>
  </si>
  <si>
    <t>SA2</t>
  </si>
  <si>
    <t>Feb</t>
  </si>
  <si>
    <t>SA3</t>
  </si>
  <si>
    <t>Mar</t>
  </si>
  <si>
    <t>SA4</t>
  </si>
  <si>
    <t>Apr</t>
  </si>
  <si>
    <t>SA5</t>
  </si>
  <si>
    <t>May</t>
  </si>
  <si>
    <t>SA6</t>
  </si>
  <si>
    <t>Jun</t>
  </si>
  <si>
    <t>SA7</t>
  </si>
  <si>
    <t>Jul</t>
  </si>
  <si>
    <t>SA8</t>
  </si>
  <si>
    <t>Aug</t>
  </si>
  <si>
    <t>SA9</t>
  </si>
  <si>
    <t>Sep</t>
  </si>
  <si>
    <t>SA10</t>
  </si>
  <si>
    <t>Oct</t>
  </si>
  <si>
    <t>SA11</t>
  </si>
  <si>
    <t>Nov</t>
  </si>
  <si>
    <t>SA12</t>
  </si>
  <si>
    <t>Dec</t>
  </si>
  <si>
    <t>SA13</t>
  </si>
  <si>
    <t>SA14</t>
  </si>
  <si>
    <t>SA15</t>
  </si>
  <si>
    <t>SA16</t>
  </si>
  <si>
    <t>SA17</t>
  </si>
  <si>
    <t>SA18</t>
  </si>
  <si>
    <t>SA19</t>
  </si>
  <si>
    <t>SA20</t>
  </si>
</sst>
</file>

<file path=xl/styles.xml><?xml version="1.0" encoding="utf-8"?>
<styleSheet xmlns="http://schemas.openxmlformats.org/spreadsheetml/2006/main">
  <numFmts count="1">
    <numFmt numFmtId="164" formatCode=";;;"/>
  </numFmts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1"/>
  <sheetViews>
    <sheetView topLeftCell="AC10" workbookViewId="0">
      <selection activeCell="AG20" sqref="AG20:AS31"/>
    </sheetView>
  </sheetViews>
  <sheetFormatPr defaultRowHeight="15"/>
  <sheetData>
    <row r="1" spans="1:4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0</v>
      </c>
      <c r="G1" s="2" t="s">
        <v>5</v>
      </c>
      <c r="H1" s="1" t="s">
        <v>0</v>
      </c>
      <c r="I1" s="2" t="s">
        <v>6</v>
      </c>
      <c r="J1" s="1" t="s">
        <v>0</v>
      </c>
      <c r="K1" s="2" t="s">
        <v>7</v>
      </c>
      <c r="L1" s="1" t="s">
        <v>0</v>
      </c>
      <c r="M1" s="2" t="s">
        <v>8</v>
      </c>
      <c r="N1" s="1" t="s">
        <v>0</v>
      </c>
      <c r="O1" s="2" t="s">
        <v>9</v>
      </c>
      <c r="P1" s="1" t="s">
        <v>0</v>
      </c>
      <c r="Q1" s="2" t="s">
        <v>10</v>
      </c>
      <c r="R1" s="1" t="s">
        <v>0</v>
      </c>
      <c r="S1" s="2" t="s">
        <v>11</v>
      </c>
      <c r="T1" s="1" t="s">
        <v>0</v>
      </c>
      <c r="U1" s="2" t="s">
        <v>12</v>
      </c>
      <c r="V1" s="1" t="s">
        <v>0</v>
      </c>
      <c r="W1" s="2" t="s">
        <v>13</v>
      </c>
      <c r="X1" s="1" t="s">
        <v>0</v>
      </c>
      <c r="Y1" s="2" t="s">
        <v>14</v>
      </c>
      <c r="Z1" s="1" t="s">
        <v>0</v>
      </c>
      <c r="AA1" s="2" t="s">
        <v>15</v>
      </c>
      <c r="AB1" s="1" t="s">
        <v>0</v>
      </c>
      <c r="AC1" s="2" t="s">
        <v>16</v>
      </c>
      <c r="AD1" s="1" t="s">
        <v>0</v>
      </c>
      <c r="AE1" s="2" t="s">
        <v>17</v>
      </c>
      <c r="AF1" s="1" t="s">
        <v>0</v>
      </c>
      <c r="AG1" s="2" t="s">
        <v>18</v>
      </c>
      <c r="AH1" s="1" t="s">
        <v>0</v>
      </c>
      <c r="AI1" s="2" t="s">
        <v>19</v>
      </c>
      <c r="AJ1" s="1" t="s">
        <v>0</v>
      </c>
      <c r="AK1" s="2" t="s">
        <v>20</v>
      </c>
      <c r="AL1" s="1" t="s">
        <v>0</v>
      </c>
      <c r="AM1" s="2" t="s">
        <v>21</v>
      </c>
      <c r="AN1" s="1" t="s">
        <v>0</v>
      </c>
      <c r="AO1" s="2" t="s">
        <v>22</v>
      </c>
      <c r="AP1" s="1" t="s">
        <v>0</v>
      </c>
      <c r="AQ1" s="2" t="s">
        <v>23</v>
      </c>
      <c r="AR1" s="1" t="s">
        <v>0</v>
      </c>
      <c r="AS1" s="2" t="s">
        <v>24</v>
      </c>
      <c r="AT1" s="3" t="s">
        <v>25</v>
      </c>
      <c r="AU1" s="3" t="s">
        <v>26</v>
      </c>
    </row>
    <row r="2" spans="1:47">
      <c r="B2" s="4" t="s">
        <v>27</v>
      </c>
      <c r="C2">
        <v>0.4</v>
      </c>
      <c r="D2">
        <v>0.7</v>
      </c>
      <c r="E2">
        <v>0.2</v>
      </c>
      <c r="G2" s="5" t="s">
        <v>28</v>
      </c>
      <c r="I2" s="5" t="s">
        <v>28</v>
      </c>
      <c r="K2" s="5" t="s">
        <v>28</v>
      </c>
      <c r="M2" s="5" t="s">
        <v>28</v>
      </c>
      <c r="O2" s="5" t="s">
        <v>28</v>
      </c>
      <c r="Q2" s="5" t="s">
        <v>28</v>
      </c>
      <c r="S2" s="5" t="s">
        <v>28</v>
      </c>
      <c r="U2" s="5" t="s">
        <v>28</v>
      </c>
      <c r="W2" s="5" t="s">
        <v>28</v>
      </c>
      <c r="Y2" s="5" t="s">
        <v>28</v>
      </c>
      <c r="AA2" s="5" t="s">
        <v>28</v>
      </c>
      <c r="AC2" s="5" t="s">
        <v>28</v>
      </c>
      <c r="AE2" s="5" t="s">
        <v>28</v>
      </c>
      <c r="AG2" s="5" t="s">
        <v>28</v>
      </c>
      <c r="AI2" s="5" t="s">
        <v>28</v>
      </c>
      <c r="AK2" s="5" t="s">
        <v>28</v>
      </c>
      <c r="AM2" s="5" t="s">
        <v>28</v>
      </c>
      <c r="AO2" s="5" t="s">
        <v>28</v>
      </c>
      <c r="AQ2" s="5" t="s">
        <v>28</v>
      </c>
      <c r="AS2" s="5" t="s">
        <v>28</v>
      </c>
      <c r="AT2">
        <v>0</v>
      </c>
      <c r="AU2">
        <v>0</v>
      </c>
    </row>
    <row r="3" spans="1:47">
      <c r="A3" t="s">
        <v>29</v>
      </c>
      <c r="F3" t="s">
        <v>30</v>
      </c>
      <c r="H3" t="s">
        <v>30</v>
      </c>
      <c r="I3">
        <v>0.02</v>
      </c>
      <c r="J3" t="s">
        <v>30</v>
      </c>
      <c r="K3">
        <v>0</v>
      </c>
      <c r="L3" t="s">
        <v>30</v>
      </c>
      <c r="M3">
        <v>0</v>
      </c>
      <c r="N3" t="s">
        <v>30</v>
      </c>
      <c r="O3">
        <v>0</v>
      </c>
      <c r="P3" t="s">
        <v>30</v>
      </c>
      <c r="Q3">
        <v>0</v>
      </c>
      <c r="R3" t="s">
        <v>30</v>
      </c>
      <c r="S3">
        <v>0</v>
      </c>
      <c r="T3" t="s">
        <v>30</v>
      </c>
      <c r="U3">
        <v>0</v>
      </c>
      <c r="V3" t="s">
        <v>30</v>
      </c>
      <c r="W3">
        <v>0.02</v>
      </c>
      <c r="X3" t="s">
        <v>30</v>
      </c>
      <c r="Y3">
        <v>0.04</v>
      </c>
      <c r="Z3" t="s">
        <v>30</v>
      </c>
      <c r="AA3">
        <v>0</v>
      </c>
      <c r="AB3" t="s">
        <v>30</v>
      </c>
      <c r="AC3">
        <v>0</v>
      </c>
      <c r="AD3" t="s">
        <v>30</v>
      </c>
      <c r="AE3">
        <v>0</v>
      </c>
      <c r="AF3" t="s">
        <v>30</v>
      </c>
      <c r="AG3">
        <v>0</v>
      </c>
      <c r="AH3" t="s">
        <v>30</v>
      </c>
      <c r="AI3">
        <v>0</v>
      </c>
      <c r="AJ3" t="s">
        <v>30</v>
      </c>
      <c r="AK3">
        <v>0</v>
      </c>
      <c r="AL3" t="s">
        <v>30</v>
      </c>
      <c r="AM3">
        <v>0</v>
      </c>
      <c r="AN3" t="s">
        <v>30</v>
      </c>
      <c r="AO3">
        <v>0</v>
      </c>
      <c r="AP3" t="s">
        <v>30</v>
      </c>
      <c r="AQ3">
        <v>0</v>
      </c>
      <c r="AR3" t="s">
        <v>30</v>
      </c>
      <c r="AS3">
        <v>0</v>
      </c>
    </row>
    <row r="4" spans="1:47">
      <c r="A4" t="s">
        <v>31</v>
      </c>
      <c r="B4">
        <v>40599.999999976208</v>
      </c>
      <c r="F4" t="s">
        <v>32</v>
      </c>
      <c r="H4" t="s">
        <v>32</v>
      </c>
      <c r="I4">
        <v>0.03</v>
      </c>
      <c r="J4" t="s">
        <v>32</v>
      </c>
      <c r="K4">
        <v>0</v>
      </c>
      <c r="L4" t="s">
        <v>32</v>
      </c>
      <c r="M4">
        <v>0</v>
      </c>
      <c r="N4" t="s">
        <v>32</v>
      </c>
      <c r="O4">
        <v>0</v>
      </c>
      <c r="P4" t="s">
        <v>32</v>
      </c>
      <c r="Q4">
        <v>0</v>
      </c>
      <c r="R4" t="s">
        <v>32</v>
      </c>
      <c r="S4">
        <v>0</v>
      </c>
      <c r="T4" t="s">
        <v>32</v>
      </c>
      <c r="U4">
        <v>0</v>
      </c>
      <c r="V4" t="s">
        <v>32</v>
      </c>
      <c r="W4">
        <v>1.9E-2</v>
      </c>
      <c r="X4" t="s">
        <v>32</v>
      </c>
      <c r="Y4">
        <v>0.04</v>
      </c>
      <c r="Z4" t="s">
        <v>32</v>
      </c>
      <c r="AA4">
        <v>0</v>
      </c>
      <c r="AB4" t="s">
        <v>32</v>
      </c>
      <c r="AC4">
        <v>0</v>
      </c>
      <c r="AD4" t="s">
        <v>32</v>
      </c>
      <c r="AE4">
        <v>0</v>
      </c>
      <c r="AF4" t="s">
        <v>32</v>
      </c>
      <c r="AG4">
        <v>0</v>
      </c>
      <c r="AH4" t="s">
        <v>32</v>
      </c>
      <c r="AI4">
        <v>0</v>
      </c>
      <c r="AJ4" t="s">
        <v>32</v>
      </c>
      <c r="AK4">
        <v>0</v>
      </c>
      <c r="AL4" t="s">
        <v>32</v>
      </c>
      <c r="AM4">
        <v>0</v>
      </c>
      <c r="AN4" t="s">
        <v>32</v>
      </c>
      <c r="AO4">
        <v>0</v>
      </c>
      <c r="AP4" t="s">
        <v>32</v>
      </c>
      <c r="AQ4">
        <v>0</v>
      </c>
      <c r="AR4" t="s">
        <v>32</v>
      </c>
      <c r="AS4">
        <v>0</v>
      </c>
    </row>
    <row r="5" spans="1:47">
      <c r="A5" t="s">
        <v>33</v>
      </c>
      <c r="B5">
        <v>12700.000000037686</v>
      </c>
      <c r="F5" t="s">
        <v>34</v>
      </c>
      <c r="H5" t="s">
        <v>34</v>
      </c>
      <c r="I5">
        <v>0.03</v>
      </c>
      <c r="J5" t="s">
        <v>34</v>
      </c>
      <c r="K5">
        <v>0</v>
      </c>
      <c r="L5" t="s">
        <v>34</v>
      </c>
      <c r="M5">
        <v>0</v>
      </c>
      <c r="N5" t="s">
        <v>34</v>
      </c>
      <c r="O5">
        <v>0</v>
      </c>
      <c r="P5" t="s">
        <v>34</v>
      </c>
      <c r="Q5">
        <v>0</v>
      </c>
      <c r="R5" t="s">
        <v>34</v>
      </c>
      <c r="S5">
        <v>0</v>
      </c>
      <c r="T5" t="s">
        <v>34</v>
      </c>
      <c r="U5">
        <v>0</v>
      </c>
      <c r="V5" t="s">
        <v>34</v>
      </c>
      <c r="W5">
        <v>0.02</v>
      </c>
      <c r="X5" t="s">
        <v>34</v>
      </c>
      <c r="Y5">
        <v>0.04</v>
      </c>
      <c r="Z5" t="s">
        <v>34</v>
      </c>
      <c r="AA5">
        <v>0</v>
      </c>
      <c r="AB5" t="s">
        <v>34</v>
      </c>
      <c r="AC5">
        <v>0</v>
      </c>
      <c r="AD5" t="s">
        <v>34</v>
      </c>
      <c r="AE5">
        <v>0</v>
      </c>
      <c r="AF5" t="s">
        <v>34</v>
      </c>
      <c r="AG5">
        <v>0</v>
      </c>
      <c r="AH5" t="s">
        <v>34</v>
      </c>
      <c r="AI5">
        <v>0</v>
      </c>
      <c r="AJ5" t="s">
        <v>34</v>
      </c>
      <c r="AK5">
        <v>0</v>
      </c>
      <c r="AL5" t="s">
        <v>34</v>
      </c>
      <c r="AM5">
        <v>0</v>
      </c>
      <c r="AN5" t="s">
        <v>34</v>
      </c>
      <c r="AO5">
        <v>0</v>
      </c>
      <c r="AP5" t="s">
        <v>34</v>
      </c>
      <c r="AQ5">
        <v>0</v>
      </c>
      <c r="AR5" t="s">
        <v>34</v>
      </c>
      <c r="AS5">
        <v>0</v>
      </c>
    </row>
    <row r="6" spans="1:47">
      <c r="A6" t="s">
        <v>35</v>
      </c>
      <c r="B6">
        <v>9800.0000000278033</v>
      </c>
      <c r="F6" t="s">
        <v>36</v>
      </c>
      <c r="H6" t="s">
        <v>36</v>
      </c>
      <c r="I6">
        <v>0.05</v>
      </c>
      <c r="J6" t="s">
        <v>36</v>
      </c>
      <c r="K6">
        <v>0.02</v>
      </c>
      <c r="L6" t="s">
        <v>36</v>
      </c>
      <c r="M6">
        <v>0</v>
      </c>
      <c r="N6" t="s">
        <v>36</v>
      </c>
      <c r="O6">
        <v>0.01</v>
      </c>
      <c r="P6" t="s">
        <v>36</v>
      </c>
      <c r="Q6">
        <v>0.01</v>
      </c>
      <c r="R6" t="s">
        <v>36</v>
      </c>
      <c r="S6">
        <v>0.01</v>
      </c>
      <c r="T6" t="s">
        <v>36</v>
      </c>
      <c r="U6">
        <v>0</v>
      </c>
      <c r="V6" t="s">
        <v>36</v>
      </c>
      <c r="W6">
        <v>0.109</v>
      </c>
      <c r="X6" t="s">
        <v>36</v>
      </c>
      <c r="Y6">
        <v>0.04</v>
      </c>
      <c r="Z6" t="s">
        <v>36</v>
      </c>
      <c r="AA6">
        <v>0</v>
      </c>
      <c r="AB6" t="s">
        <v>36</v>
      </c>
      <c r="AC6">
        <v>0</v>
      </c>
      <c r="AD6" t="s">
        <v>36</v>
      </c>
      <c r="AE6">
        <v>0</v>
      </c>
      <c r="AF6" t="s">
        <v>36</v>
      </c>
      <c r="AG6">
        <v>0</v>
      </c>
      <c r="AH6" t="s">
        <v>36</v>
      </c>
      <c r="AI6">
        <v>0</v>
      </c>
      <c r="AJ6" t="s">
        <v>36</v>
      </c>
      <c r="AK6">
        <v>0</v>
      </c>
      <c r="AL6" t="s">
        <v>36</v>
      </c>
      <c r="AM6">
        <v>0.01</v>
      </c>
      <c r="AN6" t="s">
        <v>36</v>
      </c>
      <c r="AO6">
        <v>0.01</v>
      </c>
      <c r="AP6" t="s">
        <v>36</v>
      </c>
      <c r="AQ6">
        <v>0.01</v>
      </c>
      <c r="AR6" t="s">
        <v>36</v>
      </c>
      <c r="AS6">
        <v>0</v>
      </c>
    </row>
    <row r="7" spans="1:47">
      <c r="A7" t="s">
        <v>37</v>
      </c>
      <c r="B7">
        <v>8599.9999999929623</v>
      </c>
      <c r="F7" t="s">
        <v>38</v>
      </c>
      <c r="H7" t="s">
        <v>38</v>
      </c>
      <c r="I7">
        <v>0.09</v>
      </c>
      <c r="J7" t="s">
        <v>38</v>
      </c>
      <c r="K7">
        <v>0.13</v>
      </c>
      <c r="L7" t="s">
        <v>38</v>
      </c>
      <c r="M7">
        <v>0.16</v>
      </c>
      <c r="N7" t="s">
        <v>38</v>
      </c>
      <c r="O7">
        <v>0.11</v>
      </c>
      <c r="P7" t="s">
        <v>38</v>
      </c>
      <c r="Q7">
        <v>0.15</v>
      </c>
      <c r="R7" t="s">
        <v>38</v>
      </c>
      <c r="S7">
        <v>0.13</v>
      </c>
      <c r="T7" t="s">
        <v>38</v>
      </c>
      <c r="U7">
        <v>0.17</v>
      </c>
      <c r="V7" t="s">
        <v>38</v>
      </c>
      <c r="W7">
        <v>0.153</v>
      </c>
      <c r="X7" t="s">
        <v>38</v>
      </c>
      <c r="Y7">
        <v>0.09</v>
      </c>
      <c r="Z7" t="s">
        <v>38</v>
      </c>
      <c r="AA7">
        <v>0.13</v>
      </c>
      <c r="AB7" t="s">
        <v>38</v>
      </c>
      <c r="AC7">
        <v>0.27</v>
      </c>
      <c r="AD7" t="s">
        <v>38</v>
      </c>
      <c r="AE7">
        <v>0</v>
      </c>
      <c r="AF7" t="s">
        <v>38</v>
      </c>
      <c r="AG7">
        <v>0.15</v>
      </c>
      <c r="AH7" t="s">
        <v>38</v>
      </c>
      <c r="AI7">
        <v>0.19</v>
      </c>
      <c r="AJ7" t="s">
        <v>38</v>
      </c>
      <c r="AK7">
        <v>0.18</v>
      </c>
      <c r="AL7" t="s">
        <v>38</v>
      </c>
      <c r="AM7">
        <v>0.18</v>
      </c>
      <c r="AN7" t="s">
        <v>38</v>
      </c>
      <c r="AO7">
        <v>0.2</v>
      </c>
      <c r="AP7" t="s">
        <v>38</v>
      </c>
      <c r="AQ7">
        <v>0.2</v>
      </c>
      <c r="AR7" t="s">
        <v>38</v>
      </c>
      <c r="AS7">
        <v>0.12</v>
      </c>
    </row>
    <row r="8" spans="1:47">
      <c r="A8" t="s">
        <v>39</v>
      </c>
      <c r="B8">
        <v>24899.999999973028</v>
      </c>
      <c r="F8" t="s">
        <v>40</v>
      </c>
      <c r="H8" t="s">
        <v>40</v>
      </c>
      <c r="I8">
        <v>0.14000000000000001</v>
      </c>
      <c r="J8" t="s">
        <v>40</v>
      </c>
      <c r="K8">
        <v>0.17</v>
      </c>
      <c r="L8" t="s">
        <v>40</v>
      </c>
      <c r="M8">
        <v>0.23</v>
      </c>
      <c r="N8" t="s">
        <v>40</v>
      </c>
      <c r="O8">
        <v>0.17</v>
      </c>
      <c r="P8" t="s">
        <v>40</v>
      </c>
      <c r="Q8">
        <v>0.2</v>
      </c>
      <c r="R8" t="s">
        <v>40</v>
      </c>
      <c r="S8">
        <v>0.22</v>
      </c>
      <c r="T8" t="s">
        <v>40</v>
      </c>
      <c r="U8">
        <v>0.21</v>
      </c>
      <c r="V8" t="s">
        <v>40</v>
      </c>
      <c r="W8">
        <v>0.111</v>
      </c>
      <c r="X8" t="s">
        <v>40</v>
      </c>
      <c r="Y8">
        <v>0.13</v>
      </c>
      <c r="Z8" t="s">
        <v>40</v>
      </c>
      <c r="AA8">
        <v>0.19</v>
      </c>
      <c r="AB8" t="s">
        <v>40</v>
      </c>
      <c r="AC8">
        <v>0.34</v>
      </c>
      <c r="AD8" t="s">
        <v>40</v>
      </c>
      <c r="AE8">
        <v>0</v>
      </c>
      <c r="AF8" t="s">
        <v>40</v>
      </c>
      <c r="AG8">
        <v>0.23</v>
      </c>
      <c r="AH8" t="s">
        <v>40</v>
      </c>
      <c r="AI8">
        <v>0.24</v>
      </c>
      <c r="AJ8" t="s">
        <v>40</v>
      </c>
      <c r="AK8">
        <v>0.21</v>
      </c>
      <c r="AL8" t="s">
        <v>40</v>
      </c>
      <c r="AM8">
        <v>0.23</v>
      </c>
      <c r="AN8" t="s">
        <v>40</v>
      </c>
      <c r="AO8">
        <v>0.25</v>
      </c>
      <c r="AP8" t="s">
        <v>40</v>
      </c>
      <c r="AQ8">
        <v>0.25</v>
      </c>
      <c r="AR8" t="s">
        <v>40</v>
      </c>
      <c r="AS8">
        <v>0.28000000000000003</v>
      </c>
    </row>
    <row r="9" spans="1:47">
      <c r="A9" t="s">
        <v>41</v>
      </c>
      <c r="B9">
        <v>6599.9999999970514</v>
      </c>
      <c r="F9" t="s">
        <v>42</v>
      </c>
      <c r="H9" t="s">
        <v>42</v>
      </c>
      <c r="I9">
        <v>0.2</v>
      </c>
      <c r="J9" t="s">
        <v>42</v>
      </c>
      <c r="K9">
        <v>0.23</v>
      </c>
      <c r="L9" t="s">
        <v>42</v>
      </c>
      <c r="M9">
        <v>0.24099999999999999</v>
      </c>
      <c r="N9" t="s">
        <v>42</v>
      </c>
      <c r="O9">
        <v>0.26</v>
      </c>
      <c r="P9" t="s">
        <v>42</v>
      </c>
      <c r="Q9">
        <v>0.23</v>
      </c>
      <c r="R9" t="s">
        <v>42</v>
      </c>
      <c r="S9">
        <v>0.22</v>
      </c>
      <c r="T9" t="s">
        <v>42</v>
      </c>
      <c r="U9">
        <v>0.25</v>
      </c>
      <c r="V9" t="s">
        <v>42</v>
      </c>
      <c r="W9">
        <v>8.1000000000000003E-2</v>
      </c>
      <c r="X9" t="s">
        <v>42</v>
      </c>
      <c r="Y9">
        <v>0.18</v>
      </c>
      <c r="Z9" t="s">
        <v>42</v>
      </c>
      <c r="AA9">
        <v>0.25</v>
      </c>
      <c r="AB9" t="s">
        <v>42</v>
      </c>
      <c r="AC9">
        <v>0.22</v>
      </c>
      <c r="AD9" t="s">
        <v>42</v>
      </c>
      <c r="AE9">
        <v>0</v>
      </c>
      <c r="AF9" t="s">
        <v>42</v>
      </c>
      <c r="AG9">
        <v>0.23</v>
      </c>
      <c r="AH9" t="s">
        <v>42</v>
      </c>
      <c r="AI9">
        <v>0.21</v>
      </c>
      <c r="AJ9" t="s">
        <v>42</v>
      </c>
      <c r="AK9">
        <v>0.26</v>
      </c>
      <c r="AL9" t="s">
        <v>42</v>
      </c>
      <c r="AM9">
        <v>0.21</v>
      </c>
      <c r="AN9" t="s">
        <v>42</v>
      </c>
      <c r="AO9">
        <v>0.2</v>
      </c>
      <c r="AP9" t="s">
        <v>42</v>
      </c>
      <c r="AQ9">
        <v>0.2</v>
      </c>
      <c r="AR9" t="s">
        <v>42</v>
      </c>
      <c r="AS9">
        <v>0.23</v>
      </c>
    </row>
    <row r="10" spans="1:47">
      <c r="A10" t="s">
        <v>43</v>
      </c>
      <c r="B10">
        <v>12999.999999985594</v>
      </c>
      <c r="F10" t="s">
        <v>44</v>
      </c>
      <c r="H10" t="s">
        <v>44</v>
      </c>
      <c r="I10">
        <v>0.19</v>
      </c>
      <c r="J10" t="s">
        <v>44</v>
      </c>
      <c r="K10">
        <v>0.22</v>
      </c>
      <c r="L10" t="s">
        <v>44</v>
      </c>
      <c r="M10">
        <v>0.21</v>
      </c>
      <c r="N10" t="s">
        <v>44</v>
      </c>
      <c r="O10">
        <v>0.25</v>
      </c>
      <c r="P10" t="s">
        <v>44</v>
      </c>
      <c r="Q10">
        <v>0.22</v>
      </c>
      <c r="R10" t="s">
        <v>44</v>
      </c>
      <c r="S10">
        <v>0.23</v>
      </c>
      <c r="T10" t="s">
        <v>44</v>
      </c>
      <c r="U10">
        <v>0.22</v>
      </c>
      <c r="V10" t="s">
        <v>44</v>
      </c>
      <c r="W10">
        <v>8.1000000000000003E-2</v>
      </c>
      <c r="X10" t="s">
        <v>44</v>
      </c>
      <c r="Y10">
        <v>0.16</v>
      </c>
      <c r="Z10" t="s">
        <v>44</v>
      </c>
      <c r="AA10">
        <v>0.22</v>
      </c>
      <c r="AB10" t="s">
        <v>44</v>
      </c>
      <c r="AC10">
        <v>0.12</v>
      </c>
      <c r="AD10" t="s">
        <v>44</v>
      </c>
      <c r="AE10">
        <v>0</v>
      </c>
      <c r="AF10" t="s">
        <v>44</v>
      </c>
      <c r="AG10">
        <v>0.21</v>
      </c>
      <c r="AH10" t="s">
        <v>44</v>
      </c>
      <c r="AI10">
        <v>0.2</v>
      </c>
      <c r="AJ10" t="s">
        <v>44</v>
      </c>
      <c r="AK10">
        <v>0.21</v>
      </c>
      <c r="AL10" t="s">
        <v>44</v>
      </c>
      <c r="AM10">
        <v>0.2</v>
      </c>
      <c r="AN10" t="s">
        <v>44</v>
      </c>
      <c r="AO10">
        <v>0.18</v>
      </c>
      <c r="AP10" t="s">
        <v>44</v>
      </c>
      <c r="AQ10">
        <v>0.18</v>
      </c>
      <c r="AR10" t="s">
        <v>44</v>
      </c>
      <c r="AS10">
        <v>0.21</v>
      </c>
    </row>
    <row r="11" spans="1:47">
      <c r="A11" t="s">
        <v>45</v>
      </c>
      <c r="B11">
        <v>1800.0000000036177</v>
      </c>
      <c r="F11" t="s">
        <v>46</v>
      </c>
      <c r="H11" t="s">
        <v>46</v>
      </c>
      <c r="I11">
        <v>0.14000000000000001</v>
      </c>
      <c r="J11" t="s">
        <v>46</v>
      </c>
      <c r="K11">
        <v>0.16</v>
      </c>
      <c r="L11" t="s">
        <v>46</v>
      </c>
      <c r="M11">
        <v>0.16</v>
      </c>
      <c r="N11" t="s">
        <v>46</v>
      </c>
      <c r="O11">
        <v>0.17</v>
      </c>
      <c r="P11" t="s">
        <v>46</v>
      </c>
      <c r="Q11">
        <v>0.18</v>
      </c>
      <c r="R11" t="s">
        <v>46</v>
      </c>
      <c r="S11">
        <v>0.16</v>
      </c>
      <c r="T11" t="s">
        <v>46</v>
      </c>
      <c r="U11">
        <v>0.14000000000000001</v>
      </c>
      <c r="V11" t="s">
        <v>46</v>
      </c>
      <c r="W11">
        <v>7.9000000000000001E-2</v>
      </c>
      <c r="X11" t="s">
        <v>46</v>
      </c>
      <c r="Y11">
        <v>0.11</v>
      </c>
      <c r="Z11" t="s">
        <v>46</v>
      </c>
      <c r="AA11">
        <v>0.17</v>
      </c>
      <c r="AB11" t="s">
        <v>46</v>
      </c>
      <c r="AC11">
        <v>0.05</v>
      </c>
      <c r="AD11" t="s">
        <v>46</v>
      </c>
      <c r="AE11">
        <v>0</v>
      </c>
      <c r="AF11" t="s">
        <v>46</v>
      </c>
      <c r="AG11">
        <v>0.17</v>
      </c>
      <c r="AH11" t="s">
        <v>46</v>
      </c>
      <c r="AI11">
        <v>0.16</v>
      </c>
      <c r="AJ11" t="s">
        <v>46</v>
      </c>
      <c r="AK11">
        <v>0.14000000000000001</v>
      </c>
      <c r="AL11" t="s">
        <v>46</v>
      </c>
      <c r="AM11">
        <v>0.17</v>
      </c>
      <c r="AN11" t="s">
        <v>46</v>
      </c>
      <c r="AO11">
        <v>0.16</v>
      </c>
      <c r="AP11" t="s">
        <v>46</v>
      </c>
      <c r="AQ11">
        <v>0.16</v>
      </c>
      <c r="AR11" t="s">
        <v>46</v>
      </c>
      <c r="AS11">
        <v>0.16</v>
      </c>
    </row>
    <row r="12" spans="1:47">
      <c r="A12" t="s">
        <v>47</v>
      </c>
      <c r="B12">
        <v>169700.00000015055</v>
      </c>
      <c r="F12" t="s">
        <v>48</v>
      </c>
      <c r="H12" t="s">
        <v>48</v>
      </c>
      <c r="I12">
        <v>0.05</v>
      </c>
      <c r="J12" t="s">
        <v>48</v>
      </c>
      <c r="K12">
        <v>7.0000000000000007E-2</v>
      </c>
      <c r="L12" t="s">
        <v>48</v>
      </c>
      <c r="M12">
        <v>0</v>
      </c>
      <c r="N12" t="s">
        <v>48</v>
      </c>
      <c r="O12">
        <v>0.03</v>
      </c>
      <c r="P12" t="s">
        <v>48</v>
      </c>
      <c r="Q12">
        <v>0.01</v>
      </c>
      <c r="R12" t="s">
        <v>48</v>
      </c>
      <c r="S12">
        <v>0.03</v>
      </c>
      <c r="T12" t="s">
        <v>48</v>
      </c>
      <c r="U12">
        <v>0.01</v>
      </c>
      <c r="V12" t="s">
        <v>48</v>
      </c>
      <c r="W12">
        <v>0.12</v>
      </c>
      <c r="X12" t="s">
        <v>48</v>
      </c>
      <c r="Y12">
        <v>7.0000000000000007E-2</v>
      </c>
      <c r="Z12" t="s">
        <v>48</v>
      </c>
      <c r="AA12">
        <v>0.02</v>
      </c>
      <c r="AB12" t="s">
        <v>48</v>
      </c>
      <c r="AC12">
        <v>2E-3</v>
      </c>
      <c r="AD12" t="s">
        <v>48</v>
      </c>
      <c r="AE12">
        <v>0</v>
      </c>
      <c r="AF12" t="s">
        <v>48</v>
      </c>
      <c r="AG12">
        <v>0.01</v>
      </c>
      <c r="AH12" t="s">
        <v>48</v>
      </c>
      <c r="AI12">
        <v>2E-3</v>
      </c>
      <c r="AJ12" t="s">
        <v>48</v>
      </c>
      <c r="AK12">
        <v>0</v>
      </c>
      <c r="AL12" t="s">
        <v>48</v>
      </c>
      <c r="AM12">
        <v>0</v>
      </c>
      <c r="AN12" t="s">
        <v>48</v>
      </c>
      <c r="AO12">
        <v>0</v>
      </c>
      <c r="AP12" t="s">
        <v>48</v>
      </c>
      <c r="AQ12">
        <v>0</v>
      </c>
      <c r="AR12" t="s">
        <v>48</v>
      </c>
      <c r="AS12">
        <v>0</v>
      </c>
    </row>
    <row r="13" spans="1:47">
      <c r="A13" t="s">
        <v>49</v>
      </c>
      <c r="B13">
        <v>82500.000000267159</v>
      </c>
      <c r="F13" t="s">
        <v>50</v>
      </c>
      <c r="H13" t="s">
        <v>50</v>
      </c>
      <c r="I13">
        <v>0.03</v>
      </c>
      <c r="J13" t="s">
        <v>50</v>
      </c>
      <c r="K13">
        <v>0</v>
      </c>
      <c r="L13" t="s">
        <v>50</v>
      </c>
      <c r="M13">
        <v>0</v>
      </c>
      <c r="N13" t="s">
        <v>50</v>
      </c>
      <c r="O13">
        <v>0</v>
      </c>
      <c r="P13" t="s">
        <v>50</v>
      </c>
      <c r="Q13">
        <v>0</v>
      </c>
      <c r="R13" t="s">
        <v>50</v>
      </c>
      <c r="S13">
        <v>0</v>
      </c>
      <c r="T13" t="s">
        <v>50</v>
      </c>
      <c r="U13">
        <v>0</v>
      </c>
      <c r="V13" t="s">
        <v>50</v>
      </c>
      <c r="W13">
        <v>0.14799999999999999</v>
      </c>
      <c r="X13" t="s">
        <v>50</v>
      </c>
      <c r="Y13">
        <v>0.06</v>
      </c>
      <c r="Z13" t="s">
        <v>50</v>
      </c>
      <c r="AA13">
        <v>0.01</v>
      </c>
      <c r="AB13" t="s">
        <v>50</v>
      </c>
      <c r="AC13">
        <v>0</v>
      </c>
      <c r="AD13" t="s">
        <v>50</v>
      </c>
      <c r="AE13">
        <v>0</v>
      </c>
      <c r="AF13" t="s">
        <v>50</v>
      </c>
      <c r="AG13">
        <v>0</v>
      </c>
      <c r="AH13" t="s">
        <v>50</v>
      </c>
      <c r="AI13">
        <v>0</v>
      </c>
      <c r="AJ13" t="s">
        <v>50</v>
      </c>
      <c r="AK13">
        <v>0</v>
      </c>
      <c r="AL13" t="s">
        <v>50</v>
      </c>
      <c r="AM13">
        <v>0</v>
      </c>
      <c r="AN13" t="s">
        <v>50</v>
      </c>
      <c r="AO13">
        <v>0</v>
      </c>
      <c r="AP13" t="s">
        <v>50</v>
      </c>
      <c r="AQ13">
        <v>0</v>
      </c>
      <c r="AR13" t="s">
        <v>50</v>
      </c>
      <c r="AS13">
        <v>0</v>
      </c>
    </row>
    <row r="14" spans="1:47">
      <c r="A14" t="s">
        <v>51</v>
      </c>
      <c r="B14">
        <v>31700.000000035336</v>
      </c>
      <c r="F14" t="s">
        <v>52</v>
      </c>
      <c r="H14" t="s">
        <v>52</v>
      </c>
      <c r="I14">
        <v>0.03</v>
      </c>
      <c r="J14" t="s">
        <v>52</v>
      </c>
      <c r="K14">
        <v>0</v>
      </c>
      <c r="L14" t="s">
        <v>52</v>
      </c>
      <c r="M14">
        <v>0</v>
      </c>
      <c r="N14" t="s">
        <v>52</v>
      </c>
      <c r="O14">
        <v>0</v>
      </c>
      <c r="P14" t="s">
        <v>52</v>
      </c>
      <c r="Q14">
        <v>0</v>
      </c>
      <c r="R14" t="s">
        <v>52</v>
      </c>
      <c r="S14">
        <v>0</v>
      </c>
      <c r="T14" t="s">
        <v>52</v>
      </c>
      <c r="U14">
        <v>0</v>
      </c>
      <c r="V14" t="s">
        <v>52</v>
      </c>
      <c r="W14">
        <v>5.8999999999999997E-2</v>
      </c>
      <c r="X14" t="s">
        <v>52</v>
      </c>
      <c r="Y14">
        <v>4.2999999999999997E-2</v>
      </c>
      <c r="Z14" t="s">
        <v>52</v>
      </c>
      <c r="AA14">
        <v>0.01</v>
      </c>
      <c r="AB14" t="s">
        <v>52</v>
      </c>
      <c r="AC14">
        <v>0</v>
      </c>
      <c r="AD14" t="s">
        <v>52</v>
      </c>
      <c r="AE14">
        <v>0</v>
      </c>
      <c r="AF14" t="s">
        <v>52</v>
      </c>
      <c r="AG14">
        <v>0</v>
      </c>
      <c r="AH14" t="s">
        <v>52</v>
      </c>
      <c r="AI14">
        <v>0</v>
      </c>
      <c r="AJ14" t="s">
        <v>52</v>
      </c>
      <c r="AK14">
        <v>0</v>
      </c>
      <c r="AL14" t="s">
        <v>52</v>
      </c>
      <c r="AM14">
        <v>0</v>
      </c>
      <c r="AN14" t="s">
        <v>52</v>
      </c>
      <c r="AO14">
        <v>0</v>
      </c>
      <c r="AP14" t="s">
        <v>52</v>
      </c>
      <c r="AQ14">
        <v>0</v>
      </c>
      <c r="AR14" t="s">
        <v>52</v>
      </c>
      <c r="AS14">
        <v>0</v>
      </c>
    </row>
    <row r="15" spans="1:47">
      <c r="A15" t="s">
        <v>53</v>
      </c>
      <c r="B15">
        <v>34399.999999971849</v>
      </c>
    </row>
    <row r="16" spans="1:47">
      <c r="A16" t="s">
        <v>54</v>
      </c>
      <c r="B16">
        <v>26699.999999984753</v>
      </c>
      <c r="I16">
        <f>SUM(I3:I14)</f>
        <v>1</v>
      </c>
      <c r="J16">
        <f t="shared" ref="J16:AS16" si="0">SUM(J3:J14)</f>
        <v>0</v>
      </c>
      <c r="K16">
        <f t="shared" si="0"/>
        <v>1</v>
      </c>
      <c r="L16">
        <f t="shared" si="0"/>
        <v>0</v>
      </c>
      <c r="M16">
        <f t="shared" si="0"/>
        <v>1.0009999999999999</v>
      </c>
      <c r="N16">
        <f t="shared" si="0"/>
        <v>0</v>
      </c>
      <c r="O16">
        <f t="shared" si="0"/>
        <v>1</v>
      </c>
      <c r="P16">
        <f t="shared" si="0"/>
        <v>0</v>
      </c>
      <c r="Q16">
        <f t="shared" si="0"/>
        <v>1</v>
      </c>
      <c r="R16">
        <f t="shared" si="0"/>
        <v>0</v>
      </c>
      <c r="S16">
        <f t="shared" si="0"/>
        <v>1</v>
      </c>
      <c r="T16">
        <f t="shared" si="0"/>
        <v>0</v>
      </c>
      <c r="U16">
        <f t="shared" si="0"/>
        <v>1</v>
      </c>
      <c r="V16">
        <f t="shared" si="0"/>
        <v>0</v>
      </c>
      <c r="W16">
        <f t="shared" si="0"/>
        <v>0.99999999999999978</v>
      </c>
      <c r="X16">
        <f t="shared" si="0"/>
        <v>0</v>
      </c>
      <c r="Y16">
        <f t="shared" si="0"/>
        <v>1.0030000000000001</v>
      </c>
      <c r="Z16">
        <f t="shared" si="0"/>
        <v>0</v>
      </c>
      <c r="AA16">
        <f t="shared" si="0"/>
        <v>1</v>
      </c>
      <c r="AB16">
        <f t="shared" si="0"/>
        <v>0</v>
      </c>
      <c r="AC16">
        <f t="shared" si="0"/>
        <v>1.002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1</v>
      </c>
      <c r="AH16">
        <f t="shared" si="0"/>
        <v>0</v>
      </c>
      <c r="AI16">
        <f t="shared" si="0"/>
        <v>1.002</v>
      </c>
      <c r="AJ16">
        <f t="shared" si="0"/>
        <v>0</v>
      </c>
      <c r="AK16">
        <f t="shared" si="0"/>
        <v>1</v>
      </c>
      <c r="AL16">
        <f t="shared" si="0"/>
        <v>0</v>
      </c>
      <c r="AM16">
        <f t="shared" si="0"/>
        <v>1</v>
      </c>
      <c r="AN16">
        <f t="shared" si="0"/>
        <v>0</v>
      </c>
      <c r="AO16">
        <f t="shared" si="0"/>
        <v>1</v>
      </c>
      <c r="AP16">
        <f t="shared" si="0"/>
        <v>0</v>
      </c>
      <c r="AQ16">
        <f t="shared" si="0"/>
        <v>1</v>
      </c>
      <c r="AR16">
        <f t="shared" si="0"/>
        <v>0</v>
      </c>
      <c r="AS16">
        <f t="shared" si="0"/>
        <v>1</v>
      </c>
    </row>
    <row r="17" spans="1:45">
      <c r="A17" t="s">
        <v>55</v>
      </c>
      <c r="B17">
        <v>102500.00000030735</v>
      </c>
    </row>
    <row r="18" spans="1:45">
      <c r="A18" t="s">
        <v>56</v>
      </c>
      <c r="B18">
        <v>23199.999999997985</v>
      </c>
      <c r="I18">
        <f>B12</f>
        <v>169700.00000015055</v>
      </c>
      <c r="K18">
        <f>B13</f>
        <v>82500.000000267159</v>
      </c>
      <c r="M18">
        <f>B14</f>
        <v>31700.000000035336</v>
      </c>
      <c r="O18">
        <f>B15</f>
        <v>34399.999999971849</v>
      </c>
      <c r="Q18">
        <f>B16</f>
        <v>26699.999999984753</v>
      </c>
      <c r="S18">
        <f>B17</f>
        <v>102500.00000030735</v>
      </c>
      <c r="U18">
        <f>B18</f>
        <v>23199.999999997985</v>
      </c>
      <c r="W18">
        <f>B19</f>
        <v>60499.999999979722</v>
      </c>
      <c r="Y18">
        <f>B20</f>
        <v>17100.000000030315</v>
      </c>
      <c r="AA18">
        <f>B21</f>
        <v>24299.999999996144</v>
      </c>
      <c r="AC18">
        <f>B4</f>
        <v>40599.999999976208</v>
      </c>
      <c r="AE18">
        <f>B22</f>
        <v>0</v>
      </c>
      <c r="AG18">
        <f>B5</f>
        <v>12700.000000037686</v>
      </c>
      <c r="AI18">
        <f>B6</f>
        <v>9800.0000000278033</v>
      </c>
      <c r="AK18">
        <f>B7</f>
        <v>8599.9999999929623</v>
      </c>
      <c r="AM18">
        <f>B8</f>
        <v>24899.999999973028</v>
      </c>
      <c r="AO18">
        <f>B9</f>
        <v>6599.9999999970514</v>
      </c>
      <c r="AQ18">
        <f>B10</f>
        <v>12999.999999985594</v>
      </c>
      <c r="AS18">
        <f>B11</f>
        <v>1800.0000000036177</v>
      </c>
    </row>
    <row r="19" spans="1:45">
      <c r="A19" t="s">
        <v>57</v>
      </c>
      <c r="B19">
        <v>60499.999999979722</v>
      </c>
    </row>
    <row r="20" spans="1:45">
      <c r="A20" t="s">
        <v>58</v>
      </c>
      <c r="B20">
        <v>17100.000000030315</v>
      </c>
      <c r="H20" t="s">
        <v>30</v>
      </c>
      <c r="I20">
        <f>I3*I$18</f>
        <v>3394.0000000030113</v>
      </c>
      <c r="K20">
        <f>K3*K$18</f>
        <v>0</v>
      </c>
      <c r="M20">
        <f>M3*M$18</f>
        <v>0</v>
      </c>
      <c r="O20">
        <f>O3*O$18</f>
        <v>0</v>
      </c>
      <c r="Q20">
        <f>Q3*Q$18</f>
        <v>0</v>
      </c>
      <c r="S20">
        <f>S3*S$18</f>
        <v>0</v>
      </c>
      <c r="U20">
        <f>U3*U$18</f>
        <v>0</v>
      </c>
      <c r="W20">
        <f>W3*W$18</f>
        <v>1209.9999999995944</v>
      </c>
      <c r="Y20">
        <f>Y3*Y$18</f>
        <v>684.00000000121258</v>
      </c>
      <c r="AA20">
        <f>AA3*AA$18</f>
        <v>0</v>
      </c>
      <c r="AC20">
        <f>AC3*AC$18</f>
        <v>0</v>
      </c>
      <c r="AE20">
        <f>AE3*AE$18</f>
        <v>0</v>
      </c>
      <c r="AG20">
        <f>AG3*AG$18</f>
        <v>0</v>
      </c>
      <c r="AI20">
        <f>AI3*AI$18</f>
        <v>0</v>
      </c>
      <c r="AK20">
        <f>AK3*AK$18</f>
        <v>0</v>
      </c>
      <c r="AM20">
        <f>AM3*AM$18</f>
        <v>0</v>
      </c>
      <c r="AO20">
        <f>AO3*AO$18</f>
        <v>0</v>
      </c>
      <c r="AQ20">
        <f>AQ3*AQ$18</f>
        <v>0</v>
      </c>
      <c r="AS20">
        <f>AS3*AS$18</f>
        <v>0</v>
      </c>
    </row>
    <row r="21" spans="1:45">
      <c r="A21" t="s">
        <v>59</v>
      </c>
      <c r="B21">
        <v>24299.999999996144</v>
      </c>
      <c r="H21" t="s">
        <v>32</v>
      </c>
      <c r="I21">
        <f t="shared" ref="I21:K31" si="1">I4*I$18</f>
        <v>5091.0000000045166</v>
      </c>
      <c r="K21">
        <f t="shared" si="1"/>
        <v>0</v>
      </c>
      <c r="M21">
        <f t="shared" ref="M21:O31" si="2">M4*M$18</f>
        <v>0</v>
      </c>
      <c r="O21">
        <f t="shared" si="2"/>
        <v>0</v>
      </c>
      <c r="Q21">
        <f t="shared" ref="Q21:Q31" si="3">Q4*Q$18</f>
        <v>0</v>
      </c>
      <c r="S21">
        <f t="shared" ref="S21:S31" si="4">S4*S$18</f>
        <v>0</v>
      </c>
      <c r="U21">
        <f t="shared" ref="U21:U31" si="5">U4*U$18</f>
        <v>0</v>
      </c>
      <c r="W21">
        <f t="shared" ref="W21:W31" si="6">W4*W$18</f>
        <v>1149.4999999996146</v>
      </c>
      <c r="Y21">
        <f t="shared" ref="Y21:Y31" si="7">Y4*Y$18</f>
        <v>684.00000000121258</v>
      </c>
      <c r="AA21">
        <f t="shared" ref="AA21:AA31" si="8">AA4*AA$18</f>
        <v>0</v>
      </c>
      <c r="AC21">
        <f t="shared" ref="AC21:AC31" si="9">AC4*AC$18</f>
        <v>0</v>
      </c>
      <c r="AE21">
        <f t="shared" ref="AE21:AE31" si="10">AE4*AE$18</f>
        <v>0</v>
      </c>
      <c r="AG21">
        <f t="shared" ref="AG21:AG31" si="11">AG4*AG$18</f>
        <v>0</v>
      </c>
      <c r="AI21">
        <f t="shared" ref="AI21:AI31" si="12">AI4*AI$18</f>
        <v>0</v>
      </c>
      <c r="AK21">
        <f t="shared" ref="AK21:AK31" si="13">AK4*AK$18</f>
        <v>0</v>
      </c>
      <c r="AM21">
        <f t="shared" ref="AM21:AM31" si="14">AM4*AM$18</f>
        <v>0</v>
      </c>
      <c r="AO21">
        <f t="shared" ref="AO21:AO31" si="15">AO4*AO$18</f>
        <v>0</v>
      </c>
      <c r="AQ21">
        <f t="shared" ref="AQ21:AQ31" si="16">AQ4*AQ$18</f>
        <v>0</v>
      </c>
      <c r="AS21">
        <f t="shared" ref="AS21:AS31" si="17">AS4*AS$18</f>
        <v>0</v>
      </c>
    </row>
    <row r="22" spans="1:45">
      <c r="A22" t="s">
        <v>60</v>
      </c>
      <c r="B22">
        <v>0</v>
      </c>
      <c r="H22" t="s">
        <v>34</v>
      </c>
      <c r="I22">
        <f t="shared" si="1"/>
        <v>5091.0000000045166</v>
      </c>
      <c r="K22">
        <f t="shared" si="1"/>
        <v>0</v>
      </c>
      <c r="M22">
        <f t="shared" si="2"/>
        <v>0</v>
      </c>
      <c r="O22">
        <f t="shared" si="2"/>
        <v>0</v>
      </c>
      <c r="Q22">
        <f t="shared" si="3"/>
        <v>0</v>
      </c>
      <c r="S22">
        <f t="shared" si="4"/>
        <v>0</v>
      </c>
      <c r="U22">
        <f t="shared" si="5"/>
        <v>0</v>
      </c>
      <c r="W22">
        <f t="shared" si="6"/>
        <v>1209.9999999995944</v>
      </c>
      <c r="Y22">
        <f t="shared" si="7"/>
        <v>684.00000000121258</v>
      </c>
      <c r="AA22">
        <f t="shared" si="8"/>
        <v>0</v>
      </c>
      <c r="AC22">
        <f t="shared" si="9"/>
        <v>0</v>
      </c>
      <c r="AE22">
        <f t="shared" si="10"/>
        <v>0</v>
      </c>
      <c r="AG22">
        <f t="shared" si="11"/>
        <v>0</v>
      </c>
      <c r="AI22">
        <f t="shared" si="12"/>
        <v>0</v>
      </c>
      <c r="AK22">
        <f t="shared" si="13"/>
        <v>0</v>
      </c>
      <c r="AM22">
        <f t="shared" si="14"/>
        <v>0</v>
      </c>
      <c r="AO22">
        <f t="shared" si="15"/>
        <v>0</v>
      </c>
      <c r="AQ22">
        <f t="shared" si="16"/>
        <v>0</v>
      </c>
      <c r="AS22">
        <f t="shared" si="17"/>
        <v>0</v>
      </c>
    </row>
    <row r="23" spans="1:45">
      <c r="H23" t="s">
        <v>36</v>
      </c>
      <c r="I23">
        <f t="shared" si="1"/>
        <v>8485.0000000075288</v>
      </c>
      <c r="K23">
        <f t="shared" si="1"/>
        <v>1650.0000000053433</v>
      </c>
      <c r="M23">
        <f t="shared" si="2"/>
        <v>0</v>
      </c>
      <c r="O23">
        <f t="shared" si="2"/>
        <v>343.99999999971851</v>
      </c>
      <c r="Q23">
        <f t="shared" si="3"/>
        <v>266.99999999984755</v>
      </c>
      <c r="S23">
        <f t="shared" si="4"/>
        <v>1025.0000000030736</v>
      </c>
      <c r="U23">
        <f t="shared" si="5"/>
        <v>0</v>
      </c>
      <c r="W23">
        <f t="shared" si="6"/>
        <v>6594.4999999977899</v>
      </c>
      <c r="Y23">
        <f t="shared" si="7"/>
        <v>684.00000000121258</v>
      </c>
      <c r="AA23">
        <f t="shared" si="8"/>
        <v>0</v>
      </c>
      <c r="AC23">
        <f t="shared" si="9"/>
        <v>0</v>
      </c>
      <c r="AE23">
        <f t="shared" si="10"/>
        <v>0</v>
      </c>
      <c r="AG23">
        <f t="shared" si="11"/>
        <v>0</v>
      </c>
      <c r="AI23">
        <f t="shared" si="12"/>
        <v>0</v>
      </c>
      <c r="AK23">
        <f t="shared" si="13"/>
        <v>0</v>
      </c>
      <c r="AM23">
        <f t="shared" si="14"/>
        <v>248.99999999973028</v>
      </c>
      <c r="AO23">
        <f t="shared" si="15"/>
        <v>65.999999999970512</v>
      </c>
      <c r="AQ23">
        <f t="shared" si="16"/>
        <v>129.99999999985593</v>
      </c>
      <c r="AS23">
        <f t="shared" si="17"/>
        <v>0</v>
      </c>
    </row>
    <row r="24" spans="1:45">
      <c r="H24" t="s">
        <v>38</v>
      </c>
      <c r="I24">
        <f t="shared" si="1"/>
        <v>15273.00000001355</v>
      </c>
      <c r="K24">
        <f t="shared" si="1"/>
        <v>10725.000000034732</v>
      </c>
      <c r="M24">
        <f t="shared" si="2"/>
        <v>5072.0000000056534</v>
      </c>
      <c r="O24">
        <f t="shared" si="2"/>
        <v>3783.9999999969036</v>
      </c>
      <c r="Q24">
        <f t="shared" si="3"/>
        <v>4004.9999999977126</v>
      </c>
      <c r="S24">
        <f t="shared" si="4"/>
        <v>13325.000000039956</v>
      </c>
      <c r="U24">
        <f t="shared" si="5"/>
        <v>3943.9999999996576</v>
      </c>
      <c r="W24">
        <f t="shared" si="6"/>
        <v>9256.4999999968968</v>
      </c>
      <c r="Y24">
        <f t="shared" si="7"/>
        <v>1539.0000000027283</v>
      </c>
      <c r="AA24">
        <f t="shared" si="8"/>
        <v>3158.9999999994989</v>
      </c>
      <c r="AC24">
        <f t="shared" si="9"/>
        <v>10961.999999993577</v>
      </c>
      <c r="AE24">
        <f t="shared" si="10"/>
        <v>0</v>
      </c>
      <c r="AG24">
        <f t="shared" si="11"/>
        <v>1905.0000000056527</v>
      </c>
      <c r="AI24">
        <f t="shared" si="12"/>
        <v>1862.0000000052826</v>
      </c>
      <c r="AK24">
        <f t="shared" si="13"/>
        <v>1547.9999999987331</v>
      </c>
      <c r="AM24">
        <f t="shared" si="14"/>
        <v>4481.9999999951451</v>
      </c>
      <c r="AO24">
        <f t="shared" si="15"/>
        <v>1319.9999999994104</v>
      </c>
      <c r="AQ24">
        <f t="shared" si="16"/>
        <v>2599.9999999971187</v>
      </c>
      <c r="AS24">
        <f t="shared" si="17"/>
        <v>216.00000000043411</v>
      </c>
    </row>
    <row r="25" spans="1:45">
      <c r="H25" t="s">
        <v>40</v>
      </c>
      <c r="I25">
        <f t="shared" si="1"/>
        <v>23758.000000021078</v>
      </c>
      <c r="K25">
        <f t="shared" si="1"/>
        <v>14025.000000045418</v>
      </c>
      <c r="M25">
        <f t="shared" si="2"/>
        <v>7291.0000000081272</v>
      </c>
      <c r="O25">
        <f t="shared" si="2"/>
        <v>5847.9999999952151</v>
      </c>
      <c r="Q25">
        <f t="shared" si="3"/>
        <v>5339.9999999969514</v>
      </c>
      <c r="S25">
        <f t="shared" si="4"/>
        <v>22550.000000067619</v>
      </c>
      <c r="U25">
        <f t="shared" si="5"/>
        <v>4871.9999999995762</v>
      </c>
      <c r="W25">
        <f t="shared" si="6"/>
        <v>6715.499999997749</v>
      </c>
      <c r="Y25">
        <f t="shared" si="7"/>
        <v>2223.0000000039408</v>
      </c>
      <c r="AA25">
        <f t="shared" si="8"/>
        <v>4616.9999999992669</v>
      </c>
      <c r="AC25">
        <f t="shared" si="9"/>
        <v>13803.999999991911</v>
      </c>
      <c r="AE25">
        <f t="shared" si="10"/>
        <v>0</v>
      </c>
      <c r="AG25">
        <f t="shared" si="11"/>
        <v>2921.0000000086679</v>
      </c>
      <c r="AI25">
        <f t="shared" si="12"/>
        <v>2352.0000000066725</v>
      </c>
      <c r="AK25">
        <f t="shared" si="13"/>
        <v>1805.9999999985221</v>
      </c>
      <c r="AM25">
        <f t="shared" si="14"/>
        <v>5726.9999999937963</v>
      </c>
      <c r="AO25">
        <f t="shared" si="15"/>
        <v>1649.9999999992629</v>
      </c>
      <c r="AQ25">
        <f t="shared" si="16"/>
        <v>3249.9999999963984</v>
      </c>
      <c r="AS25">
        <f t="shared" si="17"/>
        <v>504.00000000101301</v>
      </c>
    </row>
    <row r="26" spans="1:45">
      <c r="H26" t="s">
        <v>42</v>
      </c>
      <c r="I26">
        <f t="shared" si="1"/>
        <v>33940.000000030115</v>
      </c>
      <c r="K26">
        <f t="shared" si="1"/>
        <v>18975.000000061449</v>
      </c>
      <c r="M26">
        <f t="shared" si="2"/>
        <v>7639.7000000085154</v>
      </c>
      <c r="O26">
        <f t="shared" si="2"/>
        <v>8943.9999999926804</v>
      </c>
      <c r="Q26">
        <f t="shared" si="3"/>
        <v>6140.9999999964939</v>
      </c>
      <c r="S26">
        <f t="shared" si="4"/>
        <v>22550.000000067619</v>
      </c>
      <c r="U26">
        <f t="shared" si="5"/>
        <v>5799.9999999994961</v>
      </c>
      <c r="W26">
        <f t="shared" si="6"/>
        <v>4900.4999999983575</v>
      </c>
      <c r="Y26">
        <f t="shared" si="7"/>
        <v>3078.0000000054565</v>
      </c>
      <c r="AA26">
        <f t="shared" si="8"/>
        <v>6074.9999999990359</v>
      </c>
      <c r="AC26">
        <f t="shared" si="9"/>
        <v>8931.9999999947649</v>
      </c>
      <c r="AE26">
        <f t="shared" si="10"/>
        <v>0</v>
      </c>
      <c r="AG26">
        <f t="shared" si="11"/>
        <v>2921.0000000086679</v>
      </c>
      <c r="AI26">
        <f t="shared" si="12"/>
        <v>2058.0000000058385</v>
      </c>
      <c r="AK26">
        <f t="shared" si="13"/>
        <v>2235.9999999981701</v>
      </c>
      <c r="AM26">
        <f t="shared" si="14"/>
        <v>5228.9999999943357</v>
      </c>
      <c r="AO26">
        <f t="shared" si="15"/>
        <v>1319.9999999994104</v>
      </c>
      <c r="AQ26">
        <f t="shared" si="16"/>
        <v>2599.9999999971187</v>
      </c>
      <c r="AS26">
        <f t="shared" si="17"/>
        <v>414.00000000083207</v>
      </c>
    </row>
    <row r="27" spans="1:45">
      <c r="H27" t="s">
        <v>44</v>
      </c>
      <c r="I27">
        <f t="shared" si="1"/>
        <v>32243.000000028605</v>
      </c>
      <c r="K27">
        <f t="shared" si="1"/>
        <v>18150.000000058775</v>
      </c>
      <c r="M27">
        <f t="shared" si="2"/>
        <v>6657.0000000074206</v>
      </c>
      <c r="O27">
        <f t="shared" si="2"/>
        <v>8599.9999999929623</v>
      </c>
      <c r="Q27">
        <f t="shared" si="3"/>
        <v>5873.9999999966458</v>
      </c>
      <c r="S27">
        <f t="shared" si="4"/>
        <v>23575.000000070693</v>
      </c>
      <c r="U27">
        <f t="shared" si="5"/>
        <v>5103.9999999995571</v>
      </c>
      <c r="W27">
        <f t="shared" si="6"/>
        <v>4900.4999999983575</v>
      </c>
      <c r="Y27">
        <f t="shared" si="7"/>
        <v>2736.0000000048503</v>
      </c>
      <c r="AA27">
        <f t="shared" si="8"/>
        <v>5345.9999999991514</v>
      </c>
      <c r="AC27">
        <f t="shared" si="9"/>
        <v>4871.9999999971451</v>
      </c>
      <c r="AE27">
        <f t="shared" si="10"/>
        <v>0</v>
      </c>
      <c r="AG27">
        <f t="shared" si="11"/>
        <v>2667.000000007914</v>
      </c>
      <c r="AI27">
        <f t="shared" si="12"/>
        <v>1960.0000000055607</v>
      </c>
      <c r="AK27">
        <f t="shared" si="13"/>
        <v>1805.9999999985221</v>
      </c>
      <c r="AM27">
        <f t="shared" si="14"/>
        <v>4979.9999999946058</v>
      </c>
      <c r="AO27">
        <f t="shared" si="15"/>
        <v>1187.9999999994693</v>
      </c>
      <c r="AQ27">
        <f t="shared" si="16"/>
        <v>2339.9999999974066</v>
      </c>
      <c r="AS27">
        <f t="shared" si="17"/>
        <v>378.00000000075971</v>
      </c>
    </row>
    <row r="28" spans="1:45">
      <c r="H28" t="s">
        <v>46</v>
      </c>
      <c r="I28">
        <f t="shared" si="1"/>
        <v>23758.000000021078</v>
      </c>
      <c r="K28">
        <f t="shared" si="1"/>
        <v>13200.000000042746</v>
      </c>
      <c r="M28">
        <f t="shared" si="2"/>
        <v>5072.0000000056534</v>
      </c>
      <c r="O28">
        <f t="shared" si="2"/>
        <v>5847.9999999952151</v>
      </c>
      <c r="Q28">
        <f t="shared" si="3"/>
        <v>4805.9999999972551</v>
      </c>
      <c r="S28">
        <f t="shared" si="4"/>
        <v>16400.000000049178</v>
      </c>
      <c r="U28">
        <f t="shared" si="5"/>
        <v>3247.9999999997181</v>
      </c>
      <c r="W28">
        <f t="shared" si="6"/>
        <v>4779.4999999983984</v>
      </c>
      <c r="Y28">
        <f t="shared" si="7"/>
        <v>1881.0000000033347</v>
      </c>
      <c r="AA28">
        <f t="shared" si="8"/>
        <v>4130.9999999993452</v>
      </c>
      <c r="AC28">
        <f t="shared" si="9"/>
        <v>2029.9999999988104</v>
      </c>
      <c r="AE28">
        <f t="shared" si="10"/>
        <v>0</v>
      </c>
      <c r="AG28">
        <f t="shared" si="11"/>
        <v>2159.0000000064069</v>
      </c>
      <c r="AI28">
        <f t="shared" si="12"/>
        <v>1568.0000000044486</v>
      </c>
      <c r="AK28">
        <f t="shared" si="13"/>
        <v>1203.9999999990148</v>
      </c>
      <c r="AM28">
        <f t="shared" si="14"/>
        <v>4232.9999999954152</v>
      </c>
      <c r="AO28">
        <f t="shared" si="15"/>
        <v>1055.9999999995282</v>
      </c>
      <c r="AQ28">
        <f t="shared" si="16"/>
        <v>2079.9999999976949</v>
      </c>
      <c r="AS28">
        <f t="shared" si="17"/>
        <v>288.00000000057884</v>
      </c>
    </row>
    <row r="29" spans="1:45">
      <c r="H29" t="s">
        <v>48</v>
      </c>
      <c r="I29">
        <f t="shared" si="1"/>
        <v>8485.0000000075288</v>
      </c>
      <c r="K29">
        <f t="shared" si="1"/>
        <v>5775.0000000187019</v>
      </c>
      <c r="M29">
        <f t="shared" si="2"/>
        <v>0</v>
      </c>
      <c r="O29">
        <f t="shared" si="2"/>
        <v>1031.9999999991555</v>
      </c>
      <c r="Q29">
        <f t="shared" si="3"/>
        <v>266.99999999984755</v>
      </c>
      <c r="S29">
        <f t="shared" si="4"/>
        <v>3075.0000000092205</v>
      </c>
      <c r="U29">
        <f t="shared" si="5"/>
        <v>231.99999999997985</v>
      </c>
      <c r="W29">
        <f t="shared" si="6"/>
        <v>7259.9999999975662</v>
      </c>
      <c r="Y29">
        <f t="shared" si="7"/>
        <v>1197.0000000021221</v>
      </c>
      <c r="AA29">
        <f t="shared" si="8"/>
        <v>485.99999999992286</v>
      </c>
      <c r="AC29">
        <f t="shared" si="9"/>
        <v>81.199999999952411</v>
      </c>
      <c r="AE29">
        <f t="shared" si="10"/>
        <v>0</v>
      </c>
      <c r="AG29">
        <f t="shared" si="11"/>
        <v>127.00000000037686</v>
      </c>
      <c r="AI29">
        <f t="shared" si="12"/>
        <v>19.600000000055608</v>
      </c>
      <c r="AK29">
        <f t="shared" si="13"/>
        <v>0</v>
      </c>
      <c r="AM29">
        <f t="shared" si="14"/>
        <v>0</v>
      </c>
      <c r="AO29">
        <f t="shared" si="15"/>
        <v>0</v>
      </c>
      <c r="AQ29">
        <f t="shared" si="16"/>
        <v>0</v>
      </c>
      <c r="AS29">
        <f t="shared" si="17"/>
        <v>0</v>
      </c>
    </row>
    <row r="30" spans="1:45">
      <c r="H30" t="s">
        <v>50</v>
      </c>
      <c r="I30">
        <f t="shared" si="1"/>
        <v>5091.0000000045166</v>
      </c>
      <c r="K30">
        <f t="shared" si="1"/>
        <v>0</v>
      </c>
      <c r="M30">
        <f t="shared" si="2"/>
        <v>0</v>
      </c>
      <c r="O30">
        <f t="shared" si="2"/>
        <v>0</v>
      </c>
      <c r="Q30">
        <f t="shared" si="3"/>
        <v>0</v>
      </c>
      <c r="S30">
        <f t="shared" si="4"/>
        <v>0</v>
      </c>
      <c r="U30">
        <f t="shared" si="5"/>
        <v>0</v>
      </c>
      <c r="W30">
        <f t="shared" si="6"/>
        <v>8953.9999999969987</v>
      </c>
      <c r="Y30">
        <f t="shared" si="7"/>
        <v>1026.000000001819</v>
      </c>
      <c r="AA30">
        <f t="shared" si="8"/>
        <v>242.99999999996143</v>
      </c>
      <c r="AC30">
        <f t="shared" si="9"/>
        <v>0</v>
      </c>
      <c r="AE30">
        <f t="shared" si="10"/>
        <v>0</v>
      </c>
      <c r="AG30">
        <f t="shared" si="11"/>
        <v>0</v>
      </c>
      <c r="AI30">
        <f t="shared" si="12"/>
        <v>0</v>
      </c>
      <c r="AK30">
        <f t="shared" si="13"/>
        <v>0</v>
      </c>
      <c r="AM30">
        <f t="shared" si="14"/>
        <v>0</v>
      </c>
      <c r="AO30">
        <f t="shared" si="15"/>
        <v>0</v>
      </c>
      <c r="AQ30">
        <f t="shared" si="16"/>
        <v>0</v>
      </c>
      <c r="AS30">
        <f t="shared" si="17"/>
        <v>0</v>
      </c>
    </row>
    <row r="31" spans="1:45">
      <c r="H31" t="s">
        <v>52</v>
      </c>
      <c r="I31">
        <f t="shared" si="1"/>
        <v>5091.0000000045166</v>
      </c>
      <c r="K31">
        <f t="shared" si="1"/>
        <v>0</v>
      </c>
      <c r="M31">
        <f t="shared" si="2"/>
        <v>0</v>
      </c>
      <c r="O31">
        <f t="shared" si="2"/>
        <v>0</v>
      </c>
      <c r="Q31">
        <f t="shared" si="3"/>
        <v>0</v>
      </c>
      <c r="S31">
        <f t="shared" si="4"/>
        <v>0</v>
      </c>
      <c r="U31">
        <f t="shared" si="5"/>
        <v>0</v>
      </c>
      <c r="W31">
        <f t="shared" si="6"/>
        <v>3569.4999999988036</v>
      </c>
      <c r="Y31">
        <f t="shared" si="7"/>
        <v>735.30000000130349</v>
      </c>
      <c r="AA31">
        <f t="shared" si="8"/>
        <v>242.99999999996143</v>
      </c>
      <c r="AC31">
        <f t="shared" si="9"/>
        <v>0</v>
      </c>
      <c r="AE31">
        <f t="shared" si="10"/>
        <v>0</v>
      </c>
      <c r="AG31">
        <f t="shared" si="11"/>
        <v>0</v>
      </c>
      <c r="AI31">
        <f t="shared" si="12"/>
        <v>0</v>
      </c>
      <c r="AK31">
        <f t="shared" si="13"/>
        <v>0</v>
      </c>
      <c r="AM31">
        <f t="shared" si="14"/>
        <v>0</v>
      </c>
      <c r="AO31">
        <f t="shared" si="15"/>
        <v>0</v>
      </c>
      <c r="AQ31">
        <f t="shared" si="16"/>
        <v>0</v>
      </c>
      <c r="AS31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A5" sqref="A5:T16"/>
    </sheetView>
  </sheetViews>
  <sheetFormatPr defaultRowHeight="15"/>
  <sheetData>
    <row r="1" spans="1:20">
      <c r="A1">
        <v>1</v>
      </c>
      <c r="B1">
        <f>A1+1</f>
        <v>2</v>
      </c>
      <c r="C1">
        <f t="shared" ref="C1:I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</row>
    <row r="3" spans="1:20">
      <c r="J3">
        <v>10</v>
      </c>
      <c r="K3">
        <f>J3+1</f>
        <v>11</v>
      </c>
      <c r="L3">
        <f t="shared" ref="L3:S3" si="1">K3+1</f>
        <v>12</v>
      </c>
      <c r="M3">
        <f t="shared" si="1"/>
        <v>13</v>
      </c>
      <c r="N3">
        <f t="shared" si="1"/>
        <v>14</v>
      </c>
      <c r="O3">
        <f t="shared" si="1"/>
        <v>15</v>
      </c>
      <c r="P3">
        <f t="shared" si="1"/>
        <v>16</v>
      </c>
      <c r="Q3">
        <f t="shared" si="1"/>
        <v>17</v>
      </c>
      <c r="R3">
        <f t="shared" si="1"/>
        <v>18</v>
      </c>
      <c r="S3">
        <f t="shared" si="1"/>
        <v>19</v>
      </c>
      <c r="T3">
        <v>20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3394.0000000030113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1209.9999999995944</v>
      </c>
      <c r="R5">
        <v>684.00000000121258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5091.0000000045166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1149.4999999996146</v>
      </c>
      <c r="R6">
        <v>684.00000000121258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5091.0000000045166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1209.9999999995944</v>
      </c>
      <c r="R7">
        <v>684.00000000121258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248.99999999973028</v>
      </c>
      <c r="G8">
        <v>65.999999999970512</v>
      </c>
      <c r="H8">
        <v>129.99999999985593</v>
      </c>
      <c r="I8">
        <v>0</v>
      </c>
      <c r="J8">
        <v>8485.0000000075288</v>
      </c>
      <c r="K8">
        <v>1650.0000000053433</v>
      </c>
      <c r="L8">
        <v>0</v>
      </c>
      <c r="M8">
        <v>343.99999999971851</v>
      </c>
      <c r="N8">
        <v>266.99999999984755</v>
      </c>
      <c r="O8">
        <v>1025.0000000030736</v>
      </c>
      <c r="P8">
        <v>0</v>
      </c>
      <c r="Q8">
        <v>6594.4999999977899</v>
      </c>
      <c r="R8">
        <v>684.00000000121258</v>
      </c>
      <c r="S8">
        <v>0</v>
      </c>
      <c r="T8">
        <v>0</v>
      </c>
    </row>
    <row r="9" spans="1:20">
      <c r="A9">
        <v>0</v>
      </c>
      <c r="B9">
        <v>10961.999999993577</v>
      </c>
      <c r="C9">
        <v>1905.0000000056527</v>
      </c>
      <c r="D9">
        <v>1862.0000000052826</v>
      </c>
      <c r="E9">
        <v>1547.9999999987331</v>
      </c>
      <c r="F9">
        <v>4481.9999999951451</v>
      </c>
      <c r="G9">
        <v>1319.9999999994104</v>
      </c>
      <c r="H9">
        <v>2599.9999999971187</v>
      </c>
      <c r="I9">
        <v>216.00000000043411</v>
      </c>
      <c r="J9">
        <v>15273.00000001355</v>
      </c>
      <c r="K9">
        <v>10725.000000034732</v>
      </c>
      <c r="L9">
        <v>5072.0000000056534</v>
      </c>
      <c r="M9">
        <v>3783.9999999969036</v>
      </c>
      <c r="N9">
        <v>4004.9999999977126</v>
      </c>
      <c r="O9">
        <v>13325.000000039956</v>
      </c>
      <c r="P9">
        <v>3943.9999999996576</v>
      </c>
      <c r="Q9">
        <v>9256.4999999968968</v>
      </c>
      <c r="R9">
        <v>1539.0000000027283</v>
      </c>
      <c r="S9">
        <v>3158.9999999994989</v>
      </c>
      <c r="T9">
        <v>0</v>
      </c>
    </row>
    <row r="10" spans="1:20">
      <c r="A10">
        <v>0</v>
      </c>
      <c r="B10">
        <v>13803.999999991911</v>
      </c>
      <c r="C10">
        <v>2921.0000000086679</v>
      </c>
      <c r="D10">
        <v>2352.0000000066725</v>
      </c>
      <c r="E10">
        <v>1805.9999999985221</v>
      </c>
      <c r="F10">
        <v>5726.9999999937963</v>
      </c>
      <c r="G10">
        <v>1649.9999999992629</v>
      </c>
      <c r="H10">
        <v>3249.9999999963984</v>
      </c>
      <c r="I10">
        <v>504.00000000101301</v>
      </c>
      <c r="J10">
        <v>23758.000000021078</v>
      </c>
      <c r="K10">
        <v>14025.000000045418</v>
      </c>
      <c r="L10">
        <v>7291.0000000081272</v>
      </c>
      <c r="M10">
        <v>5847.9999999952151</v>
      </c>
      <c r="N10">
        <v>5339.9999999969514</v>
      </c>
      <c r="O10">
        <v>22550.000000067619</v>
      </c>
      <c r="P10">
        <v>4871.9999999995762</v>
      </c>
      <c r="Q10">
        <v>6715.499999997749</v>
      </c>
      <c r="R10">
        <v>2223.0000000039408</v>
      </c>
      <c r="S10">
        <v>4616.9999999992669</v>
      </c>
      <c r="T10">
        <v>0</v>
      </c>
    </row>
    <row r="11" spans="1:20">
      <c r="A11">
        <v>0</v>
      </c>
      <c r="B11">
        <v>8931.9999999947649</v>
      </c>
      <c r="C11">
        <v>2921.0000000086679</v>
      </c>
      <c r="D11">
        <v>2058.0000000058385</v>
      </c>
      <c r="E11">
        <v>2235.9999999981701</v>
      </c>
      <c r="F11">
        <v>5228.9999999943357</v>
      </c>
      <c r="G11">
        <v>1319.9999999994104</v>
      </c>
      <c r="H11">
        <v>2599.9999999971187</v>
      </c>
      <c r="I11">
        <v>414.00000000083207</v>
      </c>
      <c r="J11">
        <v>33940.000000030115</v>
      </c>
      <c r="K11">
        <v>18975.000000061449</v>
      </c>
      <c r="L11">
        <v>7639.7000000085154</v>
      </c>
      <c r="M11">
        <v>8943.9999999926804</v>
      </c>
      <c r="N11">
        <v>6140.9999999964939</v>
      </c>
      <c r="O11">
        <v>22550.000000067619</v>
      </c>
      <c r="P11">
        <v>5799.9999999994961</v>
      </c>
      <c r="Q11">
        <v>4900.4999999983575</v>
      </c>
      <c r="R11">
        <v>3078.0000000054565</v>
      </c>
      <c r="S11">
        <v>6074.9999999990359</v>
      </c>
      <c r="T11">
        <v>0</v>
      </c>
    </row>
    <row r="12" spans="1:20">
      <c r="A12">
        <v>0</v>
      </c>
      <c r="B12">
        <v>4871.9999999971451</v>
      </c>
      <c r="C12">
        <v>2667.000000007914</v>
      </c>
      <c r="D12">
        <v>1960.0000000055607</v>
      </c>
      <c r="E12">
        <v>1805.9999999985221</v>
      </c>
      <c r="F12">
        <v>4979.9999999946058</v>
      </c>
      <c r="G12">
        <v>1187.9999999994693</v>
      </c>
      <c r="H12">
        <v>2339.9999999974066</v>
      </c>
      <c r="I12">
        <v>378.00000000075971</v>
      </c>
      <c r="J12">
        <v>32243.000000028605</v>
      </c>
      <c r="K12">
        <v>18150.000000058775</v>
      </c>
      <c r="L12">
        <v>6657.0000000074206</v>
      </c>
      <c r="M12">
        <v>8599.9999999929623</v>
      </c>
      <c r="N12">
        <v>5873.9999999966458</v>
      </c>
      <c r="O12">
        <v>23575.000000070693</v>
      </c>
      <c r="P12">
        <v>5103.9999999995571</v>
      </c>
      <c r="Q12">
        <v>4900.4999999983575</v>
      </c>
      <c r="R12">
        <v>2736.0000000048503</v>
      </c>
      <c r="S12">
        <v>5345.9999999991514</v>
      </c>
      <c r="T12">
        <v>0</v>
      </c>
    </row>
    <row r="13" spans="1:20">
      <c r="A13">
        <v>0</v>
      </c>
      <c r="B13">
        <v>2029.9999999988104</v>
      </c>
      <c r="C13">
        <v>2159.0000000064069</v>
      </c>
      <c r="D13">
        <v>1568.0000000044486</v>
      </c>
      <c r="E13">
        <v>1203.9999999990148</v>
      </c>
      <c r="F13">
        <v>4232.9999999954152</v>
      </c>
      <c r="G13">
        <v>1055.9999999995282</v>
      </c>
      <c r="H13">
        <v>2079.9999999976949</v>
      </c>
      <c r="I13">
        <v>288.00000000057884</v>
      </c>
      <c r="J13">
        <v>23758.000000021078</v>
      </c>
      <c r="K13">
        <v>13200.000000042746</v>
      </c>
      <c r="L13">
        <v>5072.0000000056534</v>
      </c>
      <c r="M13">
        <v>5847.9999999952151</v>
      </c>
      <c r="N13">
        <v>4805.9999999972551</v>
      </c>
      <c r="O13">
        <v>16400.000000049178</v>
      </c>
      <c r="P13">
        <v>3247.9999999997181</v>
      </c>
      <c r="Q13">
        <v>4779.4999999983984</v>
      </c>
      <c r="R13">
        <v>1881.0000000033347</v>
      </c>
      <c r="S13">
        <v>4130.9999999993452</v>
      </c>
      <c r="T13">
        <v>0</v>
      </c>
    </row>
    <row r="14" spans="1:20">
      <c r="A14">
        <v>0</v>
      </c>
      <c r="B14">
        <v>81.199999999952411</v>
      </c>
      <c r="C14">
        <v>127.00000000037686</v>
      </c>
      <c r="D14">
        <v>19.600000000055608</v>
      </c>
      <c r="E14">
        <v>0</v>
      </c>
      <c r="F14">
        <v>0</v>
      </c>
      <c r="G14">
        <v>0</v>
      </c>
      <c r="H14">
        <v>0</v>
      </c>
      <c r="I14">
        <v>0</v>
      </c>
      <c r="J14">
        <v>8485.0000000075288</v>
      </c>
      <c r="K14">
        <v>5775.0000000187019</v>
      </c>
      <c r="L14">
        <v>0</v>
      </c>
      <c r="M14">
        <v>1031.9999999991555</v>
      </c>
      <c r="N14">
        <v>266.99999999984755</v>
      </c>
      <c r="O14">
        <v>3075.0000000092205</v>
      </c>
      <c r="P14">
        <v>231.99999999997985</v>
      </c>
      <c r="Q14">
        <v>7259.9999999975662</v>
      </c>
      <c r="R14">
        <v>1197.0000000021221</v>
      </c>
      <c r="S14">
        <v>485.99999999992286</v>
      </c>
      <c r="T14">
        <v>0</v>
      </c>
    </row>
    <row r="15" spans="1:2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5091.0000000045166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8953.9999999969987</v>
      </c>
      <c r="R15">
        <v>1026.000000001819</v>
      </c>
      <c r="S15">
        <v>242.99999999996143</v>
      </c>
      <c r="T15">
        <v>0</v>
      </c>
    </row>
    <row r="16" spans="1:2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5091.0000000045166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3569.4999999988036</v>
      </c>
      <c r="R16">
        <v>735.30000000130349</v>
      </c>
      <c r="S16">
        <v>242.99999999996143</v>
      </c>
      <c r="T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Demands</vt:lpstr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jhstagge</dc:creator>
  <cp:lastModifiedBy>jhstagge</cp:lastModifiedBy>
  <dcterms:created xsi:type="dcterms:W3CDTF">2018-05-08T17:30:36Z</dcterms:created>
  <dcterms:modified xsi:type="dcterms:W3CDTF">2018-05-08T17:35:50Z</dcterms:modified>
</cp:coreProperties>
</file>