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496" documentId="13_ncr:1_{D9285905-B6BA-4F1A-B731-AEE936EE58AD}" xr6:coauthVersionLast="46" xr6:coauthVersionMax="46" xr10:uidLastSave="{E27CBB89-68DF-4695-952B-D252F2A07B29}"/>
  <bookViews>
    <workbookView xWindow="-108" yWindow="-108" windowWidth="23256" windowHeight="13176" activeTab="1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3" i="3" l="1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AE101" i="2"/>
  <c r="E333" i="3"/>
  <c r="G334" i="3" s="1"/>
  <c r="F333" i="3"/>
  <c r="E334" i="3"/>
  <c r="F334" i="3"/>
  <c r="C333" i="3"/>
  <c r="D333" i="3"/>
  <c r="C334" i="3"/>
  <c r="D334" i="3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241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G333" i="3" l="1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252" i="3" l="1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<sst xmlns="http://schemas.openxmlformats.org/spreadsheetml/2006/main" count="88" uniqueCount="35">
  <si>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</si>
  <si>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</si>
  <si>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</si>
  <si>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</si>
  <si>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</si>
  <si>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</si>
  <si>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</si>
  <si>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</si>
  <si>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</si>
  <si>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</si>
  <si>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</si>
  <si>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</si>
  <si>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</si>
  <si>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</si>
  <si>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</si>
  <si>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</si>
  <si>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</si>
  <si>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</si>
  <si>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</si>
  <si>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</si>
  <si>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</si>
  <si>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</si>
  <si>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</si>
  <si>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</si>
  <si>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</si>
  <si>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</si>
  <si>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</si>
  <si>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</si>
  <si>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</si>
  <si>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</si>
  <si>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</si>
  <si>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</si>
  <si>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</si>
  <si>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</si>
  <si>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# of Positives on Case Count Graph 2/13/21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</si>
</sst>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Daily'!$U$3:$U$100</c:f>
              <c:numCache>
                <c:formatCode>General</c:formatCode>
                <c:ptCount val="98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Daily'!$V$3:$V$100</c:f>
              <c:numCache>
                <c:formatCode>General</c:formatCode>
                <c:ptCount val="98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Daily'!$W$3:$W$100</c:f>
              <c:numCache>
                <c:formatCode>0%</c:formatCode>
                <c:ptCount val="98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Daily'!$Z$3:$Z$100</c:f>
              <c:numCache>
                <c:formatCode>General</c:formatCode>
                <c:ptCount val="98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Daily'!$AA$3:$AA$100</c:f>
              <c:numCache>
                <c:formatCode>General</c:formatCode>
                <c:ptCount val="98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Daily'!$AB$3:$AB$100</c:f>
              <c:numCache>
                <c:formatCode>General</c:formatCode>
                <c:ptCount val="98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Daily'!$C$3:$C$100</c:f>
              <c:numCache>
                <c:formatCode>General</c:formatCode>
                <c:ptCount val="98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Daily'!$D$3:$D$100</c:f>
              <c:numCache>
                <c:formatCode>General</c:formatCode>
                <c:ptCount val="9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Daily'!$E$3:$E$100</c:f>
              <c:numCache>
                <c:formatCode>General</c:formatCode>
                <c:ptCount val="98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Daily'!$I$3:$I$100</c:f>
              <c:numCache>
                <c:formatCode>General</c:formatCode>
                <c:ptCount val="9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Daily'!$J$3:$J$100</c:f>
              <c:numCache>
                <c:formatCode>General</c:formatCode>
                <c:ptCount val="98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Daily'!$K$3:$K$100</c:f>
              <c:numCache>
                <c:formatCode>General</c:formatCode>
                <c:ptCount val="98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Daily'!$O$3:$O$100</c:f>
              <c:numCache>
                <c:formatCode>General</c:formatCode>
                <c:ptCount val="9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Daily'!$P$3:$P$100</c:f>
              <c:numCache>
                <c:formatCode>General</c:formatCode>
                <c:ptCount val="98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Daily'!$Q$3:$Q$100</c:f>
              <c:numCache>
                <c:formatCode>General</c:formatCode>
                <c:ptCount val="98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Daily'!$AC$3:$AC$100</c:f>
              <c:numCache>
                <c:formatCode>General</c:formatCode>
                <c:ptCount val="98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131</c:v>
                </c:pt>
                <c:pt idx="92">
                  <c:v>108</c:v>
                </c:pt>
                <c:pt idx="93">
                  <c:v>47</c:v>
                </c:pt>
                <c:pt idx="94">
                  <c:v>44</c:v>
                </c:pt>
                <c:pt idx="95">
                  <c:v>82</c:v>
                </c:pt>
                <c:pt idx="96">
                  <c:v>66</c:v>
                </c:pt>
                <c:pt idx="9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Daily'!$AD$3:$AD$100</c:f>
              <c:numCache>
                <c:formatCode>General</c:formatCode>
                <c:ptCount val="98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2269</c:v>
                </c:pt>
                <c:pt idx="89">
                  <c:v>2505</c:v>
                </c:pt>
                <c:pt idx="90">
                  <c:v>1316</c:v>
                </c:pt>
                <c:pt idx="91">
                  <c:v>4393</c:v>
                </c:pt>
                <c:pt idx="92">
                  <c:v>3449</c:v>
                </c:pt>
                <c:pt idx="93">
                  <c:v>836</c:v>
                </c:pt>
                <c:pt idx="94">
                  <c:v>1010</c:v>
                </c:pt>
                <c:pt idx="95">
                  <c:v>2148</c:v>
                </c:pt>
                <c:pt idx="96">
                  <c:v>2196</c:v>
                </c:pt>
                <c:pt idx="97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Daily'!$A$3:$A$100</c:f>
              <c:numCache>
                <c:formatCode>m/d/yyyy</c:formatCode>
                <c:ptCount val="9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</c:numCache>
            </c:numRef>
          </c:cat>
          <c:val>
            <c:numRef>
              <c:f>'FL DOH Daily'!$AE$3:$AE$100</c:f>
              <c:numCache>
                <c:formatCode>General</c:formatCode>
                <c:ptCount val="98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5.5142425006301989E-2</c:v>
                </c:pt>
                <c:pt idx="89" formatCode="0%">
                  <c:v>5.0930106555896693E-2</c:v>
                </c:pt>
                <c:pt idx="90" formatCode="0%">
                  <c:v>5.3154625694671463E-2</c:v>
                </c:pt>
                <c:pt idx="91" formatCode="0%">
                  <c:v>4.3293492695883132E-2</c:v>
                </c:pt>
                <c:pt idx="92" formatCode="0%">
                  <c:v>3.9896460525575377E-2</c:v>
                </c:pt>
                <c:pt idx="93" formatCode="0%">
                  <c:v>4.1936667074214451E-2</c:v>
                </c:pt>
                <c:pt idx="94" formatCode="0%">
                  <c:v>4.2248391404637611E-2</c:v>
                </c:pt>
                <c:pt idx="95" formatCode="0%">
                  <c:v>3.9506778725231582E-2</c:v>
                </c:pt>
                <c:pt idx="96" formatCode="0%">
                  <c:v>3.822534152149392E-2</c:v>
                </c:pt>
                <c:pt idx="97" formatCode="0%">
                  <c:v>3.3388003748828492E-2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Dashboard'!$B$8:$B$334</c:f>
              <c:numCache>
                <c:formatCode>General</c:formatCode>
                <c:ptCount val="3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36</c:v>
                </c:pt>
                <c:pt idx="323">
                  <c:v>26</c:v>
                </c:pt>
                <c:pt idx="324">
                  <c:v>24</c:v>
                </c:pt>
                <c:pt idx="325">
                  <c:v>14</c:v>
                </c:pt>
                <c:pt idx="3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Dashboard'!$E$8:$E$334</c:f>
              <c:numCache>
                <c:formatCode>General</c:formatCode>
                <c:ptCount val="327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Dashboard'!$H$8:$H$334</c:f>
              <c:numCache>
                <c:formatCode>General</c:formatCode>
                <c:ptCount val="327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Dashboard'!$A$186:$A$334</c:f>
              <c:numCache>
                <c:formatCode>m/d;@</c:formatCode>
                <c:ptCount val="149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</c:numCache>
            </c:numRef>
          </c:cat>
          <c:val>
            <c:numRef>
              <c:f>'Comparing DOH to UF Dashboard'!$I$186:$I$338</c:f>
              <c:numCache>
                <c:formatCode>General</c:formatCode>
                <c:ptCount val="153"/>
                <c:pt idx="55" formatCode="0">
                  <c:v>291.28571428571428</c:v>
                </c:pt>
                <c:pt idx="56" formatCode="0">
                  <c:v>263.42857142857144</c:v>
                </c:pt>
                <c:pt idx="57" formatCode="0">
                  <c:v>267.57142857142856</c:v>
                </c:pt>
                <c:pt idx="58" formatCode="0">
                  <c:v>336</c:v>
                </c:pt>
                <c:pt idx="59" formatCode="0">
                  <c:v>212.42857142857142</c:v>
                </c:pt>
                <c:pt idx="60" formatCode="0">
                  <c:v>202</c:v>
                </c:pt>
                <c:pt idx="61" formatCode="0">
                  <c:v>253.57142857142858</c:v>
                </c:pt>
                <c:pt idx="62" formatCode="0">
                  <c:v>271.71428571428572</c:v>
                </c:pt>
                <c:pt idx="63" formatCode="0">
                  <c:v>339</c:v>
                </c:pt>
                <c:pt idx="64" formatCode="0">
                  <c:v>433</c:v>
                </c:pt>
                <c:pt idx="65" formatCode="0">
                  <c:v>425.28571428571428</c:v>
                </c:pt>
                <c:pt idx="66" formatCode="0">
                  <c:v>426.28571428571428</c:v>
                </c:pt>
                <c:pt idx="67" formatCode="0">
                  <c:v>458</c:v>
                </c:pt>
                <c:pt idx="68" formatCode="0">
                  <c:v>418.57142857142856</c:v>
                </c:pt>
                <c:pt idx="69" formatCode="0">
                  <c:v>417.5</c:v>
                </c:pt>
                <c:pt idx="70" formatCode="0">
                  <c:v>381.33333333333331</c:v>
                </c:pt>
                <c:pt idx="71" formatCode="0">
                  <c:v>280.66666666666669</c:v>
                </c:pt>
                <c:pt idx="72" formatCode="0">
                  <c:v>209.83333333333334</c:v>
                </c:pt>
                <c:pt idx="73" formatCode="0">
                  <c:v>233.66666666666666</c:v>
                </c:pt>
                <c:pt idx="74" formatCode="0">
                  <c:v>197.83333333333334</c:v>
                </c:pt>
                <c:pt idx="75" formatCode="0">
                  <c:v>169.33333333333334</c:v>
                </c:pt>
                <c:pt idx="76" formatCode="0">
                  <c:v>189.14285714285714</c:v>
                </c:pt>
                <c:pt idx="77" formatCode="0">
                  <c:v>168.42857142857142</c:v>
                </c:pt>
                <c:pt idx="78" formatCode="0">
                  <c:v>203.57142857142858</c:v>
                </c:pt>
                <c:pt idx="79" formatCode="0">
                  <c:v>227.42857142857142</c:v>
                </c:pt>
                <c:pt idx="80" formatCode="0">
                  <c:v>216.14285714285714</c:v>
                </c:pt>
                <c:pt idx="81" formatCode="0">
                  <c:v>215.28571428571428</c:v>
                </c:pt>
                <c:pt idx="82" formatCode="0">
                  <c:v>212.14285714285714</c:v>
                </c:pt>
                <c:pt idx="83" formatCode="0">
                  <c:v>221.28571428571428</c:v>
                </c:pt>
                <c:pt idx="84" formatCode="0">
                  <c:v>219.14285714285714</c:v>
                </c:pt>
                <c:pt idx="85" formatCode="0">
                  <c:v>235.85714285714286</c:v>
                </c:pt>
                <c:pt idx="86" formatCode="0">
                  <c:v>224.28571428571428</c:v>
                </c:pt>
                <c:pt idx="87" formatCode="0">
                  <c:v>240.85714285714286</c:v>
                </c:pt>
                <c:pt idx="88" formatCode="0">
                  <c:v>250.28571428571428</c:v>
                </c:pt>
                <c:pt idx="89" formatCode="0">
                  <c:v>263.71428571428572</c:v>
                </c:pt>
                <c:pt idx="90" formatCode="0">
                  <c:v>266.71428571428572</c:v>
                </c:pt>
                <c:pt idx="91" formatCode="0">
                  <c:v>272.28571428571428</c:v>
                </c:pt>
                <c:pt idx="92" formatCode="0">
                  <c:v>271.14285714285717</c:v>
                </c:pt>
                <c:pt idx="93" formatCode="0">
                  <c:v>262.42857142857144</c:v>
                </c:pt>
                <c:pt idx="94" formatCode="0">
                  <c:v>253.42857142857142</c:v>
                </c:pt>
                <c:pt idx="95" formatCode="0">
                  <c:v>251.57142857142858</c:v>
                </c:pt>
                <c:pt idx="96" formatCode="0">
                  <c:v>240</c:v>
                </c:pt>
                <c:pt idx="97" formatCode="0">
                  <c:v>212.85714285714286</c:v>
                </c:pt>
                <c:pt idx="98" formatCode="0">
                  <c:v>201.33333333333334</c:v>
                </c:pt>
                <c:pt idx="99" formatCode="0">
                  <c:v>149</c:v>
                </c:pt>
                <c:pt idx="100" formatCode="0">
                  <c:v>162.5</c:v>
                </c:pt>
                <c:pt idx="101" formatCode="0">
                  <c:v>135.66666666666666</c:v>
                </c:pt>
                <c:pt idx="102" formatCode="0">
                  <c:v>117.16666666666667</c:v>
                </c:pt>
                <c:pt idx="103" formatCode="0">
                  <c:v>117.5</c:v>
                </c:pt>
                <c:pt idx="104" formatCode="0">
                  <c:v>107.83333333333333</c:v>
                </c:pt>
                <c:pt idx="105" formatCode="0">
                  <c:v>107.83333333333333</c:v>
                </c:pt>
                <c:pt idx="106" formatCode="0">
                  <c:v>126.33333333333333</c:v>
                </c:pt>
                <c:pt idx="107" formatCode="0">
                  <c:v>108.66666666666667</c:v>
                </c:pt>
                <c:pt idx="108" formatCode="0">
                  <c:v>129</c:v>
                </c:pt>
                <c:pt idx="109" formatCode="0">
                  <c:v>190.33333333333334</c:v>
                </c:pt>
                <c:pt idx="110" formatCode="0">
                  <c:v>243.33333333333334</c:v>
                </c:pt>
                <c:pt idx="111" formatCode="0">
                  <c:v>335.66666666666669</c:v>
                </c:pt>
                <c:pt idx="112" formatCode="0">
                  <c:v>406.14285714285717</c:v>
                </c:pt>
                <c:pt idx="113" formatCode="0">
                  <c:v>570.85714285714289</c:v>
                </c:pt>
                <c:pt idx="114" formatCode="0">
                  <c:v>615.57142857142856</c:v>
                </c:pt>
                <c:pt idx="115" formatCode="0">
                  <c:v>615.85714285714289</c:v>
                </c:pt>
                <c:pt idx="116" formatCode="0">
                  <c:v>878.42857142857144</c:v>
                </c:pt>
                <c:pt idx="117" formatCode="0">
                  <c:v>1110.4285714285713</c:v>
                </c:pt>
                <c:pt idx="118" formatCode="0">
                  <c:v>1117.1428571428571</c:v>
                </c:pt>
                <c:pt idx="119" formatCode="0">
                  <c:v>1217.8571428571429</c:v>
                </c:pt>
                <c:pt idx="120" formatCode="0">
                  <c:v>1121</c:v>
                </c:pt>
                <c:pt idx="121" formatCode="0">
                  <c:v>1154.7142857142858</c:v>
                </c:pt>
                <c:pt idx="122" formatCode="0">
                  <c:v>1180.2857142857142</c:v>
                </c:pt>
                <c:pt idx="123" formatCode="0">
                  <c:v>947.85714285714289</c:v>
                </c:pt>
                <c:pt idx="124" formatCode="0">
                  <c:v>679.71428571428567</c:v>
                </c:pt>
                <c:pt idx="125" formatCode="0">
                  <c:v>630.42857142857144</c:v>
                </c:pt>
                <c:pt idx="126" formatCode="0">
                  <c:v>433.57142857142856</c:v>
                </c:pt>
                <c:pt idx="127" formatCode="0">
                  <c:v>423</c:v>
                </c:pt>
                <c:pt idx="128" formatCode="0">
                  <c:v>352.57142857142856</c:v>
                </c:pt>
                <c:pt idx="129" formatCode="0">
                  <c:v>341.28571428571428</c:v>
                </c:pt>
                <c:pt idx="130" formatCode="0">
                  <c:v>287.28571428571428</c:v>
                </c:pt>
                <c:pt idx="131" formatCode="0">
                  <c:v>290.85714285714283</c:v>
                </c:pt>
                <c:pt idx="132" formatCode="0">
                  <c:v>279.85714285714283</c:v>
                </c:pt>
                <c:pt idx="133" formatCode="0">
                  <c:v>267.71428571428572</c:v>
                </c:pt>
                <c:pt idx="134" formatCode="0">
                  <c:v>267.28571428571428</c:v>
                </c:pt>
                <c:pt idx="135" formatCode="0">
                  <c:v>301.71428571428572</c:v>
                </c:pt>
                <c:pt idx="136" formatCode="0">
                  <c:v>290.57142857142856</c:v>
                </c:pt>
                <c:pt idx="137" formatCode="0">
                  <c:v>297.28571428571428</c:v>
                </c:pt>
                <c:pt idx="138" formatCode="0">
                  <c:v>288.42857142857144</c:v>
                </c:pt>
                <c:pt idx="139" formatCode="0">
                  <c:v>253</c:v>
                </c:pt>
                <c:pt idx="140" formatCode="0">
                  <c:v>301.85714285714283</c:v>
                </c:pt>
                <c:pt idx="141" formatCode="0">
                  <c:v>258.14285714285717</c:v>
                </c:pt>
                <c:pt idx="142" formatCode="0">
                  <c:v>226.85714285714286</c:v>
                </c:pt>
                <c:pt idx="143" formatCode="0">
                  <c:v>221.28571428571428</c:v>
                </c:pt>
                <c:pt idx="144" formatCode="0">
                  <c:v>207.14285714285714</c:v>
                </c:pt>
                <c:pt idx="145" formatCode="0">
                  <c:v>200.85714285714286</c:v>
                </c:pt>
                <c:pt idx="146" formatCode="0">
                  <c:v>218.28571428571428</c:v>
                </c:pt>
                <c:pt idx="147" formatCode="0">
                  <c:v>186.85714285714286</c:v>
                </c:pt>
                <c:pt idx="148" formatCode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Dashboard'!$A$186:$A$334</c:f>
              <c:numCache>
                <c:formatCode>m/d;@</c:formatCode>
                <c:ptCount val="149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</c:numCache>
            </c:numRef>
          </c:cat>
          <c:val>
            <c:numRef>
              <c:f>'Comparing DOH to UF Dashboard'!$L$186:$L$332</c:f>
              <c:numCache>
                <c:formatCode>General</c:formatCode>
                <c:ptCount val="147"/>
                <c:pt idx="55" formatCode="0">
                  <c:v>166.14285714285714</c:v>
                </c:pt>
                <c:pt idx="56" formatCode="0">
                  <c:v>170</c:v>
                </c:pt>
                <c:pt idx="57" formatCode="0">
                  <c:v>185</c:v>
                </c:pt>
                <c:pt idx="58" formatCode="0">
                  <c:v>219</c:v>
                </c:pt>
                <c:pt idx="59" formatCode="0">
                  <c:v>162</c:v>
                </c:pt>
                <c:pt idx="60" formatCode="0">
                  <c:v>160.42857142857142</c:v>
                </c:pt>
                <c:pt idx="61" formatCode="0">
                  <c:v>166</c:v>
                </c:pt>
                <c:pt idx="62" formatCode="0">
                  <c:v>171.42857142857142</c:v>
                </c:pt>
                <c:pt idx="63" formatCode="0">
                  <c:v>168</c:v>
                </c:pt>
                <c:pt idx="64" formatCode="0">
                  <c:v>185.28571428571428</c:v>
                </c:pt>
                <c:pt idx="65" formatCode="0">
                  <c:v>172.14285714285714</c:v>
                </c:pt>
                <c:pt idx="66" formatCode="0">
                  <c:v>167.57142857142858</c:v>
                </c:pt>
                <c:pt idx="67" formatCode="0">
                  <c:v>161.42857142857142</c:v>
                </c:pt>
                <c:pt idx="68" formatCode="0">
                  <c:v>158.57142857142858</c:v>
                </c:pt>
                <c:pt idx="69" formatCode="0">
                  <c:v>152.5</c:v>
                </c:pt>
                <c:pt idx="70" formatCode="0">
                  <c:v>171.66666666666666</c:v>
                </c:pt>
                <c:pt idx="71" formatCode="0">
                  <c:v>151.33333333333334</c:v>
                </c:pt>
                <c:pt idx="72" formatCode="0">
                  <c:v>148</c:v>
                </c:pt>
                <c:pt idx="73" formatCode="0">
                  <c:v>153.5</c:v>
                </c:pt>
                <c:pt idx="74" formatCode="0">
                  <c:v>161.66666666666666</c:v>
                </c:pt>
                <c:pt idx="75" formatCode="0">
                  <c:v>169.66666666666666</c:v>
                </c:pt>
                <c:pt idx="76" formatCode="0">
                  <c:v>172.85714285714286</c:v>
                </c:pt>
                <c:pt idx="77" formatCode="0">
                  <c:v>161</c:v>
                </c:pt>
                <c:pt idx="78" formatCode="0">
                  <c:v>164.42857142857142</c:v>
                </c:pt>
                <c:pt idx="79" formatCode="0">
                  <c:v>171.71428571428572</c:v>
                </c:pt>
                <c:pt idx="80" formatCode="0">
                  <c:v>174.71428571428572</c:v>
                </c:pt>
                <c:pt idx="81" formatCode="0">
                  <c:v>166.57142857142858</c:v>
                </c:pt>
                <c:pt idx="82" formatCode="0">
                  <c:v>163.71428571428572</c:v>
                </c:pt>
                <c:pt idx="83" formatCode="0">
                  <c:v>159.14285714285714</c:v>
                </c:pt>
                <c:pt idx="84" formatCode="0">
                  <c:v>161.57142857142858</c:v>
                </c:pt>
                <c:pt idx="85" formatCode="0">
                  <c:v>165.42857142857142</c:v>
                </c:pt>
                <c:pt idx="86" formatCode="0">
                  <c:v>153.28571428571428</c:v>
                </c:pt>
                <c:pt idx="87" formatCode="0">
                  <c:v>152.57142857142858</c:v>
                </c:pt>
                <c:pt idx="88" formatCode="0">
                  <c:v>156.28571428571428</c:v>
                </c:pt>
                <c:pt idx="89" formatCode="0">
                  <c:v>156</c:v>
                </c:pt>
                <c:pt idx="90" formatCode="0">
                  <c:v>167.57142857142858</c:v>
                </c:pt>
                <c:pt idx="91" formatCode="0">
                  <c:v>167.14285714285714</c:v>
                </c:pt>
                <c:pt idx="92" formatCode="0">
                  <c:v>168.85714285714286</c:v>
                </c:pt>
                <c:pt idx="93" formatCode="0">
                  <c:v>171.57142857142858</c:v>
                </c:pt>
                <c:pt idx="94" formatCode="0">
                  <c:v>161.28571428571428</c:v>
                </c:pt>
                <c:pt idx="95" formatCode="0">
                  <c:v>157.14285714285714</c:v>
                </c:pt>
                <c:pt idx="96" formatCode="0">
                  <c:v>148.42857142857142</c:v>
                </c:pt>
                <c:pt idx="97" formatCode="0">
                  <c:v>130.42857142857142</c:v>
                </c:pt>
                <c:pt idx="98" formatCode="0">
                  <c:v>122</c:v>
                </c:pt>
                <c:pt idx="99" formatCode="0">
                  <c:v>132.16666666666666</c:v>
                </c:pt>
                <c:pt idx="100" formatCode="0">
                  <c:v>126.83333333333333</c:v>
                </c:pt>
                <c:pt idx="101" formatCode="0">
                  <c:v>129.66666666666666</c:v>
                </c:pt>
                <c:pt idx="102" formatCode="0">
                  <c:v>117.5</c:v>
                </c:pt>
                <c:pt idx="103" formatCode="0">
                  <c:v>128.5</c:v>
                </c:pt>
                <c:pt idx="104" formatCode="0">
                  <c:v>137.33333333333334</c:v>
                </c:pt>
                <c:pt idx="105" formatCode="0">
                  <c:v>137.33333333333334</c:v>
                </c:pt>
                <c:pt idx="106" formatCode="0">
                  <c:v>145.5</c:v>
                </c:pt>
                <c:pt idx="107" formatCode="0">
                  <c:v>148.5</c:v>
                </c:pt>
                <c:pt idx="108" formatCode="0">
                  <c:v>149</c:v>
                </c:pt>
                <c:pt idx="109" formatCode="0">
                  <c:v>164</c:v>
                </c:pt>
                <c:pt idx="110" formatCode="0">
                  <c:v>160.83333333333334</c:v>
                </c:pt>
                <c:pt idx="111" formatCode="0">
                  <c:v>157.5</c:v>
                </c:pt>
                <c:pt idx="112" formatCode="0">
                  <c:v>160.14285714285714</c:v>
                </c:pt>
                <c:pt idx="113" formatCode="0">
                  <c:v>145.85714285714286</c:v>
                </c:pt>
                <c:pt idx="114" formatCode="0">
                  <c:v>152.85714285714286</c:v>
                </c:pt>
                <c:pt idx="115" formatCode="0">
                  <c:v>153.57142857142858</c:v>
                </c:pt>
                <c:pt idx="116" formatCode="0">
                  <c:v>153</c:v>
                </c:pt>
                <c:pt idx="117" formatCode="0">
                  <c:v>150.57142857142858</c:v>
                </c:pt>
                <c:pt idx="118" formatCode="0">
                  <c:v>150.85714285714286</c:v>
                </c:pt>
                <c:pt idx="119" formatCode="0">
                  <c:v>146.28571428571428</c:v>
                </c:pt>
                <c:pt idx="120" formatCode="0">
                  <c:v>143.28571428571428</c:v>
                </c:pt>
                <c:pt idx="121" formatCode="0">
                  <c:v>140</c:v>
                </c:pt>
                <c:pt idx="122" formatCode="0">
                  <c:v>140.14285714285714</c:v>
                </c:pt>
                <c:pt idx="123" formatCode="0">
                  <c:v>138.57142857142858</c:v>
                </c:pt>
                <c:pt idx="124" formatCode="0">
                  <c:v>136.28571428571428</c:v>
                </c:pt>
                <c:pt idx="125" formatCode="0">
                  <c:v>140.42857142857142</c:v>
                </c:pt>
                <c:pt idx="126" formatCode="0">
                  <c:v>137.57142857142858</c:v>
                </c:pt>
                <c:pt idx="127" formatCode="0">
                  <c:v>153.71428571428572</c:v>
                </c:pt>
                <c:pt idx="128" formatCode="0">
                  <c:v>155.85714285714286</c:v>
                </c:pt>
                <c:pt idx="129" formatCode="0">
                  <c:v>155.71428571428572</c:v>
                </c:pt>
                <c:pt idx="130" formatCode="0">
                  <c:v>161</c:v>
                </c:pt>
                <c:pt idx="131" formatCode="0">
                  <c:v>158</c:v>
                </c:pt>
                <c:pt idx="132" formatCode="0">
                  <c:v>154.28571428571428</c:v>
                </c:pt>
                <c:pt idx="133" formatCode="0">
                  <c:v>150.42857142857142</c:v>
                </c:pt>
                <c:pt idx="134" formatCode="0">
                  <c:v>143</c:v>
                </c:pt>
                <c:pt idx="135" formatCode="0">
                  <c:v>149.42857142857142</c:v>
                </c:pt>
                <c:pt idx="136" formatCode="0">
                  <c:v>149.85714285714286</c:v>
                </c:pt>
                <c:pt idx="137" formatCode="0">
                  <c:v>150.57142857142858</c:v>
                </c:pt>
                <c:pt idx="138" formatCode="0">
                  <c:v>152.85714285714286</c:v>
                </c:pt>
                <c:pt idx="139" formatCode="0">
                  <c:v>144.42857142857142</c:v>
                </c:pt>
                <c:pt idx="140" formatCode="0">
                  <c:v>165.85714285714286</c:v>
                </c:pt>
                <c:pt idx="141" formatCode="0">
                  <c:v>158</c:v>
                </c:pt>
                <c:pt idx="142" formatCode="0">
                  <c:v>147.71428571428572</c:v>
                </c:pt>
                <c:pt idx="143" formatCode="0">
                  <c:v>146.85714285714286</c:v>
                </c:pt>
                <c:pt idx="144" formatCode="0">
                  <c:v>142.28571428571428</c:v>
                </c:pt>
                <c:pt idx="145" formatCode="0">
                  <c:v>149.71428571428572</c:v>
                </c:pt>
                <c:pt idx="146" formatCode="0">
                  <c:v>157.85714285714286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Dashboard'!$A$186:$A$334</c:f>
              <c:numCache>
                <c:formatCode>m/d;@</c:formatCode>
                <c:ptCount val="149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</c:numCache>
            </c:numRef>
          </c:cat>
          <c:val>
            <c:numRef>
              <c:f>'Comparing DOH to UF Dashboard'!$O$186:$O$334</c:f>
              <c:numCache>
                <c:formatCode>General</c:formatCode>
                <c:ptCount val="149"/>
                <c:pt idx="55" formatCode="0">
                  <c:v>94.714285714285708</c:v>
                </c:pt>
                <c:pt idx="56" formatCode="0">
                  <c:v>97</c:v>
                </c:pt>
                <c:pt idx="57" formatCode="0">
                  <c:v>97.571428571428569</c:v>
                </c:pt>
                <c:pt idx="58" formatCode="0">
                  <c:v>127.71428571428571</c:v>
                </c:pt>
                <c:pt idx="59" formatCode="0">
                  <c:v>89.428571428571431</c:v>
                </c:pt>
                <c:pt idx="60" formatCode="0">
                  <c:v>89.714285714285708</c:v>
                </c:pt>
                <c:pt idx="61" formatCode="0">
                  <c:v>94.714285714285708</c:v>
                </c:pt>
                <c:pt idx="62" formatCode="0">
                  <c:v>99.857142857142861</c:v>
                </c:pt>
                <c:pt idx="63" formatCode="0">
                  <c:v>115.42857142857143</c:v>
                </c:pt>
                <c:pt idx="64" formatCode="0">
                  <c:v>131.42857142857142</c:v>
                </c:pt>
                <c:pt idx="65" formatCode="0">
                  <c:v>122.57142857142857</c:v>
                </c:pt>
                <c:pt idx="66" formatCode="0">
                  <c:v>113.28571428571429</c:v>
                </c:pt>
                <c:pt idx="67" formatCode="0">
                  <c:v>110.42857142857143</c:v>
                </c:pt>
                <c:pt idx="68" formatCode="0">
                  <c:v>102.71428571428571</c:v>
                </c:pt>
                <c:pt idx="69" formatCode="0">
                  <c:v>104.16666666666667</c:v>
                </c:pt>
                <c:pt idx="70" formatCode="0">
                  <c:v>103</c:v>
                </c:pt>
                <c:pt idx="71" formatCode="0">
                  <c:v>100.33333333333333</c:v>
                </c:pt>
                <c:pt idx="72" formatCode="0">
                  <c:v>94.833333333333329</c:v>
                </c:pt>
                <c:pt idx="73" formatCode="0">
                  <c:v>105.33333333333333</c:v>
                </c:pt>
                <c:pt idx="74" formatCode="0">
                  <c:v>106.66666666666667</c:v>
                </c:pt>
                <c:pt idx="75" formatCode="0">
                  <c:v>112.66666666666667</c:v>
                </c:pt>
                <c:pt idx="76" formatCode="0">
                  <c:v>109.42857142857143</c:v>
                </c:pt>
                <c:pt idx="77" formatCode="0">
                  <c:v>97.428571428571431</c:v>
                </c:pt>
                <c:pt idx="78" formatCode="0">
                  <c:v>109.85714285714286</c:v>
                </c:pt>
                <c:pt idx="79" formatCode="0">
                  <c:v>111.14285714285714</c:v>
                </c:pt>
                <c:pt idx="80" formatCode="0">
                  <c:v>106.71428571428571</c:v>
                </c:pt>
                <c:pt idx="81" formatCode="0">
                  <c:v>105.85714285714286</c:v>
                </c:pt>
                <c:pt idx="82" formatCode="0">
                  <c:v>113</c:v>
                </c:pt>
                <c:pt idx="83" formatCode="0">
                  <c:v>113.57142857142857</c:v>
                </c:pt>
                <c:pt idx="84" formatCode="0">
                  <c:v>122.57142857142857</c:v>
                </c:pt>
                <c:pt idx="85" formatCode="0">
                  <c:v>111.28571428571429</c:v>
                </c:pt>
                <c:pt idx="86" formatCode="0">
                  <c:v>111.28571428571429</c:v>
                </c:pt>
                <c:pt idx="87" formatCode="0">
                  <c:v>110.28571428571429</c:v>
                </c:pt>
                <c:pt idx="88" formatCode="0">
                  <c:v>115.14285714285714</c:v>
                </c:pt>
                <c:pt idx="89" formatCode="0">
                  <c:v>113.14285714285714</c:v>
                </c:pt>
                <c:pt idx="90" formatCode="0">
                  <c:v>114</c:v>
                </c:pt>
                <c:pt idx="91" formatCode="0">
                  <c:v>112.28571428571429</c:v>
                </c:pt>
                <c:pt idx="92" formatCode="0">
                  <c:v>112.85714285714286</c:v>
                </c:pt>
                <c:pt idx="93" formatCode="0">
                  <c:v>110.71428571428571</c:v>
                </c:pt>
                <c:pt idx="94" formatCode="0">
                  <c:v>113</c:v>
                </c:pt>
                <c:pt idx="95" formatCode="0">
                  <c:v>108.57142857142857</c:v>
                </c:pt>
                <c:pt idx="96" formatCode="0">
                  <c:v>103.57142857142857</c:v>
                </c:pt>
                <c:pt idx="97" formatCode="0">
                  <c:v>102.42857142857143</c:v>
                </c:pt>
                <c:pt idx="98" formatCode="0">
                  <c:v>101.16666666666667</c:v>
                </c:pt>
                <c:pt idx="99" formatCode="0">
                  <c:v>103.16666666666667</c:v>
                </c:pt>
                <c:pt idx="100" formatCode="0">
                  <c:v>99.166666666666671</c:v>
                </c:pt>
                <c:pt idx="101" formatCode="0">
                  <c:v>100.5</c:v>
                </c:pt>
                <c:pt idx="102" formatCode="0">
                  <c:v>85.833333333333329</c:v>
                </c:pt>
                <c:pt idx="103" formatCode="0">
                  <c:v>95.333333333333329</c:v>
                </c:pt>
                <c:pt idx="104" formatCode="0">
                  <c:v>94.666666666666671</c:v>
                </c:pt>
                <c:pt idx="105" formatCode="0">
                  <c:v>94.666666666666671</c:v>
                </c:pt>
                <c:pt idx="106" formatCode="0">
                  <c:v>105.16666666666667</c:v>
                </c:pt>
                <c:pt idx="107" formatCode="0">
                  <c:v>105</c:v>
                </c:pt>
                <c:pt idx="108" formatCode="0">
                  <c:v>113.5</c:v>
                </c:pt>
                <c:pt idx="109" formatCode="0">
                  <c:v>126.66666666666667</c:v>
                </c:pt>
                <c:pt idx="110" formatCode="0">
                  <c:v>123.33333333333333</c:v>
                </c:pt>
                <c:pt idx="111" formatCode="0">
                  <c:v>126.66666666666667</c:v>
                </c:pt>
                <c:pt idx="112" formatCode="0">
                  <c:v>118.71428571428571</c:v>
                </c:pt>
                <c:pt idx="113" formatCode="0">
                  <c:v>114.57142857142857</c:v>
                </c:pt>
                <c:pt idx="114" formatCode="0">
                  <c:v>115.14285714285714</c:v>
                </c:pt>
                <c:pt idx="115" formatCode="0">
                  <c:v>101</c:v>
                </c:pt>
                <c:pt idx="116" formatCode="0">
                  <c:v>103.42857142857143</c:v>
                </c:pt>
                <c:pt idx="117" formatCode="0">
                  <c:v>99</c:v>
                </c:pt>
                <c:pt idx="118" formatCode="0">
                  <c:v>98.857142857142861</c:v>
                </c:pt>
                <c:pt idx="119" formatCode="0">
                  <c:v>105</c:v>
                </c:pt>
                <c:pt idx="120" formatCode="0">
                  <c:v>101.57142857142857</c:v>
                </c:pt>
                <c:pt idx="121" formatCode="0">
                  <c:v>92.857142857142861</c:v>
                </c:pt>
                <c:pt idx="122" formatCode="0">
                  <c:v>100.42857142857143</c:v>
                </c:pt>
                <c:pt idx="123" formatCode="0">
                  <c:v>97.285714285714292</c:v>
                </c:pt>
                <c:pt idx="124" formatCode="0">
                  <c:v>93.285714285714292</c:v>
                </c:pt>
                <c:pt idx="125" formatCode="0">
                  <c:v>94</c:v>
                </c:pt>
                <c:pt idx="126" formatCode="0">
                  <c:v>82.428571428571431</c:v>
                </c:pt>
                <c:pt idx="127" formatCode="0">
                  <c:v>83.857142857142861</c:v>
                </c:pt>
                <c:pt idx="128" formatCode="0">
                  <c:v>91.142857142857139</c:v>
                </c:pt>
                <c:pt idx="129" formatCode="0">
                  <c:v>91.714285714285708</c:v>
                </c:pt>
                <c:pt idx="130" formatCode="0">
                  <c:v>92.285714285714292</c:v>
                </c:pt>
                <c:pt idx="131" formatCode="0">
                  <c:v>89.857142857142861</c:v>
                </c:pt>
                <c:pt idx="132" formatCode="0">
                  <c:v>96.142857142857139</c:v>
                </c:pt>
                <c:pt idx="133" formatCode="0">
                  <c:v>95.428571428571431</c:v>
                </c:pt>
                <c:pt idx="134" formatCode="0">
                  <c:v>88.571428571428569</c:v>
                </c:pt>
                <c:pt idx="135" formatCode="0">
                  <c:v>98.285714285714292</c:v>
                </c:pt>
                <c:pt idx="136" formatCode="0">
                  <c:v>94.428571428571431</c:v>
                </c:pt>
                <c:pt idx="137" formatCode="0">
                  <c:v>95</c:v>
                </c:pt>
                <c:pt idx="138" formatCode="0">
                  <c:v>96.857142857142861</c:v>
                </c:pt>
                <c:pt idx="139" formatCode="0">
                  <c:v>79.285714285714292</c:v>
                </c:pt>
                <c:pt idx="140" formatCode="0">
                  <c:v>102.42857142857143</c:v>
                </c:pt>
                <c:pt idx="141" formatCode="0">
                  <c:v>97.857142857142861</c:v>
                </c:pt>
                <c:pt idx="142" formatCode="0">
                  <c:v>89.857142857142861</c:v>
                </c:pt>
                <c:pt idx="143" formatCode="0">
                  <c:v>87.714285714285708</c:v>
                </c:pt>
                <c:pt idx="144" formatCode="0">
                  <c:v>93.285714285714292</c:v>
                </c:pt>
                <c:pt idx="145" formatCode="0">
                  <c:v>95.571428571428569</c:v>
                </c:pt>
                <c:pt idx="146" formatCode="0">
                  <c:v>105.85714285714286</c:v>
                </c:pt>
                <c:pt idx="147" formatCode="0">
                  <c:v>88.142857142857139</c:v>
                </c:pt>
                <c:pt idx="148" formatCode="0">
                  <c:v>95.428571428571431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Dashboard'!$A$186:$A$334</c:f>
              <c:numCache>
                <c:formatCode>m/d;@</c:formatCode>
                <c:ptCount val="149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</c:numCache>
            </c:numRef>
          </c:cat>
          <c:val>
            <c:numRef>
              <c:f>'Comparing DOH to UF Dashboard'!$F$186:$F$334</c:f>
              <c:numCache>
                <c:formatCode>0</c:formatCode>
                <c:ptCount val="149"/>
                <c:pt idx="0">
                  <c:v>444</c:v>
                </c:pt>
                <c:pt idx="1">
                  <c:v>470.28571428571428</c:v>
                </c:pt>
                <c:pt idx="2">
                  <c:v>410.85714285714283</c:v>
                </c:pt>
                <c:pt idx="3">
                  <c:v>414.28571428571428</c:v>
                </c:pt>
                <c:pt idx="4">
                  <c:v>460.42857142857144</c:v>
                </c:pt>
                <c:pt idx="5">
                  <c:v>441.28571428571428</c:v>
                </c:pt>
                <c:pt idx="6">
                  <c:v>428.28571428571428</c:v>
                </c:pt>
                <c:pt idx="7">
                  <c:v>410.42857142857144</c:v>
                </c:pt>
                <c:pt idx="8">
                  <c:v>402.85714285714283</c:v>
                </c:pt>
                <c:pt idx="9">
                  <c:v>466.28571428571428</c:v>
                </c:pt>
                <c:pt idx="10">
                  <c:v>485</c:v>
                </c:pt>
                <c:pt idx="11">
                  <c:v>509.71428571428572</c:v>
                </c:pt>
                <c:pt idx="12">
                  <c:v>530.42857142857144</c:v>
                </c:pt>
                <c:pt idx="13">
                  <c:v>528.85714285714289</c:v>
                </c:pt>
                <c:pt idx="14">
                  <c:v>558.85714285714289</c:v>
                </c:pt>
                <c:pt idx="15">
                  <c:v>564</c:v>
                </c:pt>
                <c:pt idx="16">
                  <c:v>566.14285714285711</c:v>
                </c:pt>
                <c:pt idx="17">
                  <c:v>584.16666666666663</c:v>
                </c:pt>
                <c:pt idx="18">
                  <c:v>528.16666666666663</c:v>
                </c:pt>
                <c:pt idx="19">
                  <c:v>586.66666666666663</c:v>
                </c:pt>
                <c:pt idx="20">
                  <c:v>550.16666666666663</c:v>
                </c:pt>
                <c:pt idx="21">
                  <c:v>611.33333333333337</c:v>
                </c:pt>
                <c:pt idx="22">
                  <c:v>639.83333333333337</c:v>
                </c:pt>
                <c:pt idx="23">
                  <c:v>556.16666666666663</c:v>
                </c:pt>
                <c:pt idx="24">
                  <c:v>518.28571428571433</c:v>
                </c:pt>
                <c:pt idx="25">
                  <c:v>545</c:v>
                </c:pt>
                <c:pt idx="26">
                  <c:v>517</c:v>
                </c:pt>
                <c:pt idx="27">
                  <c:v>619.42857142857144</c:v>
                </c:pt>
                <c:pt idx="28">
                  <c:v>611.57142857142856</c:v>
                </c:pt>
                <c:pt idx="29">
                  <c:v>627.71428571428567</c:v>
                </c:pt>
                <c:pt idx="30">
                  <c:v>624.85714285714289</c:v>
                </c:pt>
                <c:pt idx="31">
                  <c:v>602.57142857142856</c:v>
                </c:pt>
                <c:pt idx="32">
                  <c:v>624</c:v>
                </c:pt>
                <c:pt idx="33">
                  <c:v>684.71428571428567</c:v>
                </c:pt>
                <c:pt idx="34">
                  <c:v>708.14285714285711</c:v>
                </c:pt>
                <c:pt idx="35">
                  <c:v>661</c:v>
                </c:pt>
                <c:pt idx="36">
                  <c:v>652.85714285714289</c:v>
                </c:pt>
                <c:pt idx="37">
                  <c:v>657.57142857142856</c:v>
                </c:pt>
                <c:pt idx="38">
                  <c:v>665.14285714285711</c:v>
                </c:pt>
                <c:pt idx="39">
                  <c:v>698</c:v>
                </c:pt>
                <c:pt idx="40">
                  <c:v>701.57142857142856</c:v>
                </c:pt>
                <c:pt idx="41">
                  <c:v>684.71428571428567</c:v>
                </c:pt>
                <c:pt idx="42">
                  <c:v>735.14285714285711</c:v>
                </c:pt>
                <c:pt idx="43">
                  <c:v>739.57142857142856</c:v>
                </c:pt>
                <c:pt idx="44">
                  <c:v>755.85714285714289</c:v>
                </c:pt>
                <c:pt idx="45">
                  <c:v>729.57142857142856</c:v>
                </c:pt>
                <c:pt idx="46">
                  <c:v>689</c:v>
                </c:pt>
                <c:pt idx="47">
                  <c:v>713</c:v>
                </c:pt>
                <c:pt idx="48">
                  <c:v>675.85714285714289</c:v>
                </c:pt>
                <c:pt idx="49">
                  <c:v>678.14285714285711</c:v>
                </c:pt>
                <c:pt idx="50">
                  <c:v>763.14285714285711</c:v>
                </c:pt>
                <c:pt idx="51">
                  <c:v>724.85714285714289</c:v>
                </c:pt>
                <c:pt idx="52">
                  <c:v>743.57142857142856</c:v>
                </c:pt>
                <c:pt idx="53">
                  <c:v>729.71428571428567</c:v>
                </c:pt>
                <c:pt idx="54">
                  <c:v>749.28571428571433</c:v>
                </c:pt>
                <c:pt idx="55">
                  <c:v>772.28571428571433</c:v>
                </c:pt>
                <c:pt idx="56">
                  <c:v>648.14285714285711</c:v>
                </c:pt>
                <c:pt idx="57">
                  <c:v>490.71428571428572</c:v>
                </c:pt>
                <c:pt idx="58">
                  <c:v>567.28571428571433</c:v>
                </c:pt>
                <c:pt idx="59">
                  <c:v>562.57142857142856</c:v>
                </c:pt>
                <c:pt idx="60">
                  <c:v>568.71428571428567</c:v>
                </c:pt>
                <c:pt idx="61">
                  <c:v>689</c:v>
                </c:pt>
                <c:pt idx="62">
                  <c:v>700.28571428571433</c:v>
                </c:pt>
                <c:pt idx="63">
                  <c:v>926</c:v>
                </c:pt>
                <c:pt idx="64">
                  <c:v>1195.2857142857142</c:v>
                </c:pt>
                <c:pt idx="65">
                  <c:v>1223.8571428571429</c:v>
                </c:pt>
                <c:pt idx="66">
                  <c:v>1227.1428571428571</c:v>
                </c:pt>
                <c:pt idx="67">
                  <c:v>1408.8571428571429</c:v>
                </c:pt>
                <c:pt idx="68">
                  <c:v>1416.2857142857142</c:v>
                </c:pt>
                <c:pt idx="69">
                  <c:v>1485.2857142857142</c:v>
                </c:pt>
                <c:pt idx="70">
                  <c:v>1244.1428571428571</c:v>
                </c:pt>
                <c:pt idx="71">
                  <c:v>936</c:v>
                </c:pt>
                <c:pt idx="72">
                  <c:v>828.28571428571433</c:v>
                </c:pt>
                <c:pt idx="73">
                  <c:v>817.42857142857144</c:v>
                </c:pt>
                <c:pt idx="74">
                  <c:v>623.28571428571433</c:v>
                </c:pt>
                <c:pt idx="75">
                  <c:v>415.85714285714283</c:v>
                </c:pt>
                <c:pt idx="76">
                  <c:v>332.14285714285717</c:v>
                </c:pt>
                <c:pt idx="77">
                  <c:v>463.71428571428572</c:v>
                </c:pt>
                <c:pt idx="78">
                  <c:v>677.14285714285711</c:v>
                </c:pt>
                <c:pt idx="79">
                  <c:v>681.85714285714289</c:v>
                </c:pt>
                <c:pt idx="80">
                  <c:v>681.14285714285711</c:v>
                </c:pt>
                <c:pt idx="81">
                  <c:v>663.14285714285711</c:v>
                </c:pt>
                <c:pt idx="82">
                  <c:v>668.71428571428567</c:v>
                </c:pt>
                <c:pt idx="83">
                  <c:v>668.71428571428567</c:v>
                </c:pt>
                <c:pt idx="84">
                  <c:v>665.42857142857144</c:v>
                </c:pt>
                <c:pt idx="85">
                  <c:v>733.85714285714289</c:v>
                </c:pt>
                <c:pt idx="86">
                  <c:v>730.28571428571433</c:v>
                </c:pt>
                <c:pt idx="87">
                  <c:v>744.42857142857144</c:v>
                </c:pt>
                <c:pt idx="88">
                  <c:v>726</c:v>
                </c:pt>
                <c:pt idx="89">
                  <c:v>783.42857142857144</c:v>
                </c:pt>
                <c:pt idx="90">
                  <c:v>870.85714285714289</c:v>
                </c:pt>
                <c:pt idx="91">
                  <c:v>866.57142857142856</c:v>
                </c:pt>
                <c:pt idx="92">
                  <c:v>936.57142857142856</c:v>
                </c:pt>
                <c:pt idx="93">
                  <c:v>936.57142857142856</c:v>
                </c:pt>
                <c:pt idx="94">
                  <c:v>923.85714285714289</c:v>
                </c:pt>
                <c:pt idx="95">
                  <c:v>964.42857142857144</c:v>
                </c:pt>
                <c:pt idx="96">
                  <c:v>925.57142857142856</c:v>
                </c:pt>
                <c:pt idx="97">
                  <c:v>762.71428571428567</c:v>
                </c:pt>
                <c:pt idx="98">
                  <c:v>615</c:v>
                </c:pt>
                <c:pt idx="99">
                  <c:v>253</c:v>
                </c:pt>
                <c:pt idx="100">
                  <c:v>260.71428571428572</c:v>
                </c:pt>
                <c:pt idx="101">
                  <c:v>299.14285714285717</c:v>
                </c:pt>
                <c:pt idx="102">
                  <c:v>269.42857142857144</c:v>
                </c:pt>
                <c:pt idx="103">
                  <c:v>163</c:v>
                </c:pt>
                <c:pt idx="104">
                  <c:v>95.571428571428569</c:v>
                </c:pt>
                <c:pt idx="105">
                  <c:v>97.428571428571431</c:v>
                </c:pt>
                <c:pt idx="106">
                  <c:v>111.42857142857143</c:v>
                </c:pt>
                <c:pt idx="107">
                  <c:v>102.71428571428571</c:v>
                </c:pt>
                <c:pt idx="108">
                  <c:v>62.285714285714285</c:v>
                </c:pt>
                <c:pt idx="109">
                  <c:v>365.85714285714283</c:v>
                </c:pt>
                <c:pt idx="110">
                  <c:v>691.14285714285711</c:v>
                </c:pt>
                <c:pt idx="111">
                  <c:v>1060.2857142857142</c:v>
                </c:pt>
                <c:pt idx="112">
                  <c:v>1327.8571428571429</c:v>
                </c:pt>
                <c:pt idx="113">
                  <c:v>1851.1428571428571</c:v>
                </c:pt>
                <c:pt idx="114">
                  <c:v>1860.4285714285713</c:v>
                </c:pt>
                <c:pt idx="115">
                  <c:v>1873.4285714285713</c:v>
                </c:pt>
                <c:pt idx="116">
                  <c:v>2194.2857142857142</c:v>
                </c:pt>
                <c:pt idx="117">
                  <c:v>2501.5714285714284</c:v>
                </c:pt>
                <c:pt idx="118">
                  <c:v>2317.1428571428573</c:v>
                </c:pt>
                <c:pt idx="119">
                  <c:v>2577.5714285714284</c:v>
                </c:pt>
                <c:pt idx="120">
                  <c:v>2283.5714285714284</c:v>
                </c:pt>
                <c:pt idx="121">
                  <c:v>2482.4285714285716</c:v>
                </c:pt>
                <c:pt idx="122">
                  <c:v>2573.8571428571427</c:v>
                </c:pt>
                <c:pt idx="123">
                  <c:v>2304.7142857142858</c:v>
                </c:pt>
                <c:pt idx="124">
                  <c:v>1915.4285714285713</c:v>
                </c:pt>
                <c:pt idx="125">
                  <c:v>2024.7142857142858</c:v>
                </c:pt>
                <c:pt idx="126">
                  <c:v>1845.5714285714287</c:v>
                </c:pt>
                <c:pt idx="127">
                  <c:v>2151</c:v>
                </c:pt>
                <c:pt idx="128">
                  <c:v>1943.4285714285713</c:v>
                </c:pt>
                <c:pt idx="129">
                  <c:v>1939</c:v>
                </c:pt>
                <c:pt idx="130">
                  <c:v>1969.4285714285713</c:v>
                </c:pt>
                <c:pt idx="131">
                  <c:v>1962.2857142857142</c:v>
                </c:pt>
                <c:pt idx="132">
                  <c:v>2054.4285714285716</c:v>
                </c:pt>
                <c:pt idx="133">
                  <c:v>1917.8571428571429</c:v>
                </c:pt>
                <c:pt idx="134">
                  <c:v>2045.8571428571429</c:v>
                </c:pt>
                <c:pt idx="135">
                  <c:v>2046.5714285714287</c:v>
                </c:pt>
                <c:pt idx="136">
                  <c:v>2050.8571428571427</c:v>
                </c:pt>
                <c:pt idx="137">
                  <c:v>1929.2857142857142</c:v>
                </c:pt>
                <c:pt idx="138">
                  <c:v>2050.1428571428573</c:v>
                </c:pt>
                <c:pt idx="139">
                  <c:v>1992.5714285714287</c:v>
                </c:pt>
                <c:pt idx="140">
                  <c:v>2155.2857142857142</c:v>
                </c:pt>
                <c:pt idx="141">
                  <c:v>2051.8571428571427</c:v>
                </c:pt>
                <c:pt idx="142">
                  <c:v>2055</c:v>
                </c:pt>
                <c:pt idx="143">
                  <c:v>2054.7142857142858</c:v>
                </c:pt>
                <c:pt idx="144">
                  <c:v>2094.5714285714284</c:v>
                </c:pt>
                <c:pt idx="145">
                  <c:v>2054</c:v>
                </c:pt>
                <c:pt idx="146">
                  <c:v>2036.1428571428571</c:v>
                </c:pt>
                <c:pt idx="147">
                  <c:v>1962.5714285714287</c:v>
                </c:pt>
                <c:pt idx="148">
                  <c:v>1869.1428571428571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Dashboard'!$B$8:$B$334</c:f>
              <c:numCache>
                <c:formatCode>General</c:formatCode>
                <c:ptCount val="3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33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38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41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36</c:v>
                </c:pt>
                <c:pt idx="323">
                  <c:v>26</c:v>
                </c:pt>
                <c:pt idx="324">
                  <c:v>24</c:v>
                </c:pt>
                <c:pt idx="325">
                  <c:v>14</c:v>
                </c:pt>
                <c:pt idx="3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1"/>
          <c:order val="1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Dashboard'!$J$8:$J$334</c:f>
              <c:numCache>
                <c:formatCode>General</c:formatCode>
                <c:ptCount val="327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ser>
          <c:idx val="2"/>
          <c:order val="2"/>
          <c:tx>
            <c:strRef>
              <c:f>'Comparing DOH to UF Dashboard'!$M$2</c:f>
              <c:strCache>
                <c:ptCount val="1"/>
                <c:pt idx="0">
                  <c:v>Positivity Rate @ UF Health Shands Hospital (7 Day Moving Average)</c:v>
                </c:pt>
              </c:strCache>
            </c:strRef>
          </c:tx>
          <c:spPr>
            <a:ln w="3492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Dashboard'!$M$8:$M$334</c:f>
              <c:numCache>
                <c:formatCode>General</c:formatCode>
                <c:ptCount val="327"/>
                <c:pt idx="233" formatCode="0%">
                  <c:v>8.135860979462875E-2</c:v>
                </c:pt>
                <c:pt idx="234" formatCode="0%">
                  <c:v>7.6086956521739135E-2</c:v>
                </c:pt>
                <c:pt idx="235" formatCode="0%">
                  <c:v>7.3676680972818306E-2</c:v>
                </c:pt>
                <c:pt idx="236" formatCode="0%">
                  <c:v>7.8171978352375229E-2</c:v>
                </c:pt>
                <c:pt idx="237" formatCode="0%">
                  <c:v>8.1037277147487846E-2</c:v>
                </c:pt>
                <c:pt idx="238" formatCode="0%">
                  <c:v>8.2516339869281044E-2</c:v>
                </c:pt>
                <c:pt idx="239" formatCode="0%">
                  <c:v>7.7777777777777779E-2</c:v>
                </c:pt>
                <c:pt idx="240" formatCode="0%">
                  <c:v>6.6147859922178989E-2</c:v>
                </c:pt>
                <c:pt idx="241" formatCode="0%">
                  <c:v>7.9812206572769953E-2</c:v>
                </c:pt>
                <c:pt idx="242" formatCode="0%">
                  <c:v>7.7524893314367002E-2</c:v>
                </c:pt>
                <c:pt idx="243" formatCode="0%">
                  <c:v>7.4500768049155147E-2</c:v>
                </c:pt>
                <c:pt idx="244" formatCode="0%">
                  <c:v>8.0721003134796243E-2</c:v>
                </c:pt>
                <c:pt idx="245" formatCode="0%">
                  <c:v>8.2792207792207792E-2</c:v>
                </c:pt>
                <c:pt idx="246" formatCode="0%">
                  <c:v>8.7171052631578941E-2</c:v>
                </c:pt>
                <c:pt idx="247" formatCode="0%">
                  <c:v>9.0457256461232607E-2</c:v>
                </c:pt>
                <c:pt idx="248" formatCode="0%">
                  <c:v>8.3629893238434158E-2</c:v>
                </c:pt>
                <c:pt idx="249" formatCode="0%">
                  <c:v>9.5617529880478086E-2</c:v>
                </c:pt>
                <c:pt idx="250" formatCode="0%">
                  <c:v>9.9391480730223122E-2</c:v>
                </c:pt>
                <c:pt idx="251" formatCode="0%">
                  <c:v>9.7943192948090105E-2</c:v>
                </c:pt>
                <c:pt idx="252" formatCode="0%">
                  <c:v>9.683426443202979E-2</c:v>
                </c:pt>
                <c:pt idx="253" formatCode="0%">
                  <c:v>9.5111111111111105E-2</c:v>
                </c:pt>
                <c:pt idx="254" formatCode="0%">
                  <c:v>9.3632958801498134E-2</c:v>
                </c:pt>
                <c:pt idx="255" formatCode="0%">
                  <c:v>9.4051446945337625E-2</c:v>
                </c:pt>
                <c:pt idx="256" formatCode="0%">
                  <c:v>9.4413847364280101E-2</c:v>
                </c:pt>
                <c:pt idx="257" formatCode="0%">
                  <c:v>8.593155893536121E-2</c:v>
                </c:pt>
                <c:pt idx="258" formatCode="0%">
                  <c:v>8.3895131086142327E-2</c:v>
                </c:pt>
                <c:pt idx="259" formatCode="0%">
                  <c:v>8.9062500000000003E-2</c:v>
                </c:pt>
                <c:pt idx="260" formatCode="0%">
                  <c:v>8.6852589641434261E-2</c:v>
                </c:pt>
                <c:pt idx="261" formatCode="0%">
                  <c:v>8.4634346754313888E-2</c:v>
                </c:pt>
                <c:pt idx="262" formatCode="0%">
                  <c:v>8.4210526315789472E-2</c:v>
                </c:pt>
                <c:pt idx="263" formatCode="0%">
                  <c:v>8.2408874801901746E-2</c:v>
                </c:pt>
                <c:pt idx="264" formatCode="0%">
                  <c:v>8.8360237892948168E-2</c:v>
                </c:pt>
                <c:pt idx="265" formatCode="0%">
                  <c:v>9.6446700507614211E-2</c:v>
                </c:pt>
                <c:pt idx="266" formatCode="0%">
                  <c:v>9.1362126245847178E-2</c:v>
                </c:pt>
                <c:pt idx="267" formatCode="0%">
                  <c:v>9.602649006622517E-2</c:v>
                </c:pt>
                <c:pt idx="268" formatCode="0%">
                  <c:v>0.10252486610558531</c:v>
                </c:pt>
                <c:pt idx="269" formatCode="0%">
                  <c:v>0.10413476263399694</c:v>
                </c:pt>
                <c:pt idx="270" formatCode="0%">
                  <c:v>0.10182370820668693</c:v>
                </c:pt>
                <c:pt idx="271" formatCode="0%">
                  <c:v>0.10639880952380952</c:v>
                </c:pt>
                <c:pt idx="272" formatCode="0%">
                  <c:v>0.10396825396825397</c:v>
                </c:pt>
                <c:pt idx="273" formatCode="0%">
                  <c:v>0.10858995137763371</c:v>
                </c:pt>
                <c:pt idx="274" formatCode="0%">
                  <c:v>0.11874469889737066</c:v>
                </c:pt>
                <c:pt idx="275" formatCode="0%">
                  <c:v>0.12881679389312978</c:v>
                </c:pt>
                <c:pt idx="276" formatCode="0%">
                  <c:v>0.13780918727915195</c:v>
                </c:pt>
                <c:pt idx="277" formatCode="0%">
                  <c:v>0.15277777777777779</c:v>
                </c:pt>
                <c:pt idx="278" formatCode="0%">
                  <c:v>0.16921397379912664</c:v>
                </c:pt>
                <c:pt idx="279" formatCode="0%">
                  <c:v>0.17497348886532343</c:v>
                </c:pt>
                <c:pt idx="280" formatCode="0%">
                  <c:v>0.20068027210884354</c:v>
                </c:pt>
                <c:pt idx="281" formatCode="0%">
                  <c:v>0.19687499999999999</c:v>
                </c:pt>
                <c:pt idx="282" formatCode="0%">
                  <c:v>0.18737672583826431</c:v>
                </c:pt>
                <c:pt idx="283" formatCode="0%">
                  <c:v>0.18737672583826431</c:v>
                </c:pt>
                <c:pt idx="284" formatCode="0%">
                  <c:v>0.20054945054945056</c:v>
                </c:pt>
                <c:pt idx="285" formatCode="0%">
                  <c:v>0.20161290322580644</c:v>
                </c:pt>
                <c:pt idx="286" formatCode="0%">
                  <c:v>0.20884955752212389</c:v>
                </c:pt>
                <c:pt idx="287" formatCode="0%">
                  <c:v>0.19211822660098521</c:v>
                </c:pt>
                <c:pt idx="288" formatCode="0%">
                  <c:v>0.19850498338870431</c:v>
                </c:pt>
                <c:pt idx="289" formatCode="0%">
                  <c:v>0.20387531592249369</c:v>
                </c:pt>
                <c:pt idx="290" formatCode="0%">
                  <c:v>0.19814020028612303</c:v>
                </c:pt>
                <c:pt idx="291" formatCode="0%">
                  <c:v>0.19542947202521671</c:v>
                </c:pt>
                <c:pt idx="292" formatCode="0%">
                  <c:v>0.18320610687022901</c:v>
                </c:pt>
                <c:pt idx="293" formatCode="0%">
                  <c:v>0.17371252882398155</c:v>
                </c:pt>
                <c:pt idx="294" formatCode="0%">
                  <c:v>0.17233384853168471</c:v>
                </c:pt>
                <c:pt idx="295" formatCode="0%">
                  <c:v>0.1681136543014996</c:v>
                </c:pt>
                <c:pt idx="296" formatCode="0%">
                  <c:v>0.16389548693586697</c:v>
                </c:pt>
                <c:pt idx="297" formatCode="0%">
                  <c:v>0.16339869281045752</c:v>
                </c:pt>
                <c:pt idx="298" formatCode="0%">
                  <c:v>0.15071972904318373</c:v>
                </c:pt>
                <c:pt idx="299" formatCode="0%">
                  <c:v>0.14410480349344978</c:v>
                </c:pt>
                <c:pt idx="300" formatCode="0%">
                  <c:v>0.13947368421052631</c:v>
                </c:pt>
                <c:pt idx="301" formatCode="0%">
                  <c:v>0.13547237076648841</c:v>
                </c:pt>
                <c:pt idx="302" formatCode="0%">
                  <c:v>0.12876712328767123</c:v>
                </c:pt>
                <c:pt idx="303" formatCode="0%">
                  <c:v>0.12544483985765126</c:v>
                </c:pt>
                <c:pt idx="304" formatCode="0%">
                  <c:v>0.12613430127041741</c:v>
                </c:pt>
                <c:pt idx="305" formatCode="0%">
                  <c:v>0.12306438467807661</c:v>
                </c:pt>
                <c:pt idx="306" formatCode="0%">
                  <c:v>0.12789768185451639</c:v>
                </c:pt>
                <c:pt idx="307" formatCode="0%">
                  <c:v>0.12449799196787148</c:v>
                </c:pt>
                <c:pt idx="308" formatCode="0%">
                  <c:v>0.12295719844357976</c:v>
                </c:pt>
                <c:pt idx="309" formatCode="0%">
                  <c:v>0.12569169960474308</c:v>
                </c:pt>
                <c:pt idx="310" formatCode="0%">
                  <c:v>0.12762520193861066</c:v>
                </c:pt>
                <c:pt idx="311" formatCode="0%">
                  <c:v>0.12176814011676397</c:v>
                </c:pt>
                <c:pt idx="312" formatCode="0%">
                  <c:v>0.11728395061728394</c:v>
                </c:pt>
                <c:pt idx="313" formatCode="0%">
                  <c:v>0.11205432937181664</c:v>
                </c:pt>
                <c:pt idx="314" formatCode="0%">
                  <c:v>0.1117696867061812</c:v>
                </c:pt>
                <c:pt idx="315" formatCode="0%">
                  <c:v>0.10677966101694915</c:v>
                </c:pt>
                <c:pt idx="316" formatCode="0%">
                  <c:v>0.10008410428931876</c:v>
                </c:pt>
                <c:pt idx="317" formatCode="0%">
                  <c:v>9.6514745308310987E-2</c:v>
                </c:pt>
                <c:pt idx="318" formatCode="0%">
                  <c:v>8.6546026750590088E-2</c:v>
                </c:pt>
                <c:pt idx="319" formatCode="0%">
                  <c:v>8.6705202312138727E-2</c:v>
                </c:pt>
                <c:pt idx="320" formatCode="0%">
                  <c:v>7.8431372549019607E-2</c:v>
                </c:pt>
                <c:pt idx="321" formatCode="0%">
                  <c:v>7.719928186714542E-2</c:v>
                </c:pt>
                <c:pt idx="322" formatCode="0%">
                  <c:v>7.6066790352504632E-2</c:v>
                </c:pt>
                <c:pt idx="323" formatCode="0%">
                  <c:v>7.0921985815602842E-2</c:v>
                </c:pt>
                <c:pt idx="324" formatCode="0%">
                  <c:v>6.3559322033898302E-2</c:v>
                </c:pt>
                <c:pt idx="325" formatCode="0%">
                  <c:v>6.4285714285714279E-2</c:v>
                </c:pt>
                <c:pt idx="326" formatCode="0%">
                  <c:v>6.527651858567543E-2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820-B797-58129A83D41D}"/>
            </c:ext>
          </c:extLst>
        </c:ser>
        <c:ser>
          <c:idx val="3"/>
          <c:order val="3"/>
          <c:tx>
            <c:strRef>
              <c:f>'Comparing DOH to UF Dashboard'!$P$2</c:f>
              <c:strCache>
                <c:ptCount val="1"/>
                <c:pt idx="0">
                  <c:v>Positivity Rate @ UF Health Jacksonville (7 Day Moving Average)</c:v>
                </c:pt>
              </c:strCache>
            </c:strRef>
          </c:tx>
          <c:spPr>
            <a:ln w="3492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Dashboard'!$P$8:$P$334</c:f>
              <c:numCache>
                <c:formatCode>General</c:formatCode>
                <c:ptCount val="327"/>
                <c:pt idx="233" formatCode="0%">
                  <c:v>0.10284167794316644</c:v>
                </c:pt>
                <c:pt idx="234" formatCode="0%">
                  <c:v>0.10775295663600526</c:v>
                </c:pt>
                <c:pt idx="235" formatCode="0%">
                  <c:v>0.10835509138381201</c:v>
                </c:pt>
                <c:pt idx="236" formatCode="0%">
                  <c:v>9.6056622851365014E-2</c:v>
                </c:pt>
                <c:pt idx="237" formatCode="0%">
                  <c:v>8.7463556851311949E-2</c:v>
                </c:pt>
                <c:pt idx="238" formatCode="0%">
                  <c:v>8.3211678832116789E-2</c:v>
                </c:pt>
                <c:pt idx="239" formatCode="0%">
                  <c:v>8.6776859504132234E-2</c:v>
                </c:pt>
                <c:pt idx="240" formatCode="0%">
                  <c:v>8.1471747700394212E-2</c:v>
                </c:pt>
                <c:pt idx="241" formatCode="0%">
                  <c:v>7.8677309007981755E-2</c:v>
                </c:pt>
                <c:pt idx="242" formatCode="0%">
                  <c:v>8.3665338645418322E-2</c:v>
                </c:pt>
                <c:pt idx="243" formatCode="0%">
                  <c:v>9.2063492063492069E-2</c:v>
                </c:pt>
                <c:pt idx="244" formatCode="0%">
                  <c:v>9.6810933940774488E-2</c:v>
                </c:pt>
                <c:pt idx="245" formatCode="0%">
                  <c:v>0.10324825986078887</c:v>
                </c:pt>
                <c:pt idx="246" formatCode="0%">
                  <c:v>0.1167076167076167</c:v>
                </c:pt>
                <c:pt idx="247" formatCode="0%">
                  <c:v>0.12464985994397759</c:v>
                </c:pt>
                <c:pt idx="248" formatCode="0%">
                  <c:v>0.14285714285714285</c:v>
                </c:pt>
                <c:pt idx="249" formatCode="0%">
                  <c:v>0.13505747126436782</c:v>
                </c:pt>
                <c:pt idx="250" formatCode="0%">
                  <c:v>0.13394216133942161</c:v>
                </c:pt>
                <c:pt idx="251" formatCode="0%">
                  <c:v>0.11731843575418995</c:v>
                </c:pt>
                <c:pt idx="252" formatCode="0%">
                  <c:v>0.11966987620357634</c:v>
                </c:pt>
                <c:pt idx="253" formatCode="0%">
                  <c:v>0.10344827586206896</c:v>
                </c:pt>
                <c:pt idx="254" formatCode="0%">
                  <c:v>0.12055109070034443</c:v>
                </c:pt>
                <c:pt idx="255" formatCode="0%">
                  <c:v>0.10144927536231885</c:v>
                </c:pt>
                <c:pt idx="256" formatCode="0%">
                  <c:v>0.10268378063010501</c:v>
                </c:pt>
                <c:pt idx="257" formatCode="0%">
                  <c:v>0.10057803468208093</c:v>
                </c:pt>
                <c:pt idx="258" formatCode="0%">
                  <c:v>0.11071428571428571</c:v>
                </c:pt>
                <c:pt idx="259" formatCode="0%">
                  <c:v>0.10615199034981906</c:v>
                </c:pt>
                <c:pt idx="260" formatCode="0%">
                  <c:v>0.10419026047565119</c:v>
                </c:pt>
                <c:pt idx="261" formatCode="0%">
                  <c:v>8.9347079037800689E-2</c:v>
                </c:pt>
                <c:pt idx="262" formatCode="0%">
                  <c:v>0.10157068062827225</c:v>
                </c:pt>
                <c:pt idx="263" formatCode="0%">
                  <c:v>0.10562571756601608</c:v>
                </c:pt>
                <c:pt idx="264" formatCode="0%">
                  <c:v>0.11477272727272728</c:v>
                </c:pt>
                <c:pt idx="265" formatCode="0%">
                  <c:v>0.11972633979475485</c:v>
                </c:pt>
                <c:pt idx="266" formatCode="0%">
                  <c:v>0.12676056338028169</c:v>
                </c:pt>
                <c:pt idx="267" formatCode="0%">
                  <c:v>0.14378378378378379</c:v>
                </c:pt>
                <c:pt idx="268" formatCode="0%">
                  <c:v>0.15015974440894569</c:v>
                </c:pt>
                <c:pt idx="269" formatCode="0%">
                  <c:v>0.14565217391304347</c:v>
                </c:pt>
                <c:pt idx="270" formatCode="0%">
                  <c:v>0.16046758767268862</c:v>
                </c:pt>
                <c:pt idx="271" formatCode="0%">
                  <c:v>0.17989417989417988</c:v>
                </c:pt>
                <c:pt idx="272" formatCode="0%">
                  <c:v>0.18115942028985507</c:v>
                </c:pt>
                <c:pt idx="273" formatCode="0%">
                  <c:v>0.18279569892473119</c:v>
                </c:pt>
                <c:pt idx="274" formatCode="0%">
                  <c:v>0.17142857142857143</c:v>
                </c:pt>
                <c:pt idx="275" formatCode="0%">
                  <c:v>0.18522727272727274</c:v>
                </c:pt>
                <c:pt idx="276" formatCode="0%">
                  <c:v>0.19496021220159152</c:v>
                </c:pt>
                <c:pt idx="277" formatCode="0%">
                  <c:v>0.20539152759948653</c:v>
                </c:pt>
                <c:pt idx="278" formatCode="0%">
                  <c:v>0.18937329700272479</c:v>
                </c:pt>
                <c:pt idx="279" formatCode="0%">
                  <c:v>0.19492656875834447</c:v>
                </c:pt>
                <c:pt idx="280" formatCode="0%">
                  <c:v>0.23363095238095238</c:v>
                </c:pt>
                <c:pt idx="281" formatCode="0%">
                  <c:v>0.25032765399737877</c:v>
                </c:pt>
                <c:pt idx="282" formatCode="0%">
                  <c:v>0.26614987080103358</c:v>
                </c:pt>
                <c:pt idx="283" formatCode="0%">
                  <c:v>0.26614987080103358</c:v>
                </c:pt>
                <c:pt idx="284" formatCode="0%">
                  <c:v>0.27637614678899081</c:v>
                </c:pt>
                <c:pt idx="285" formatCode="0%">
                  <c:v>0.28246013667425968</c:v>
                </c:pt>
                <c:pt idx="286" formatCode="0%">
                  <c:v>0.29648760330578511</c:v>
                </c:pt>
                <c:pt idx="287" formatCode="0%">
                  <c:v>0.28369462770970783</c:v>
                </c:pt>
                <c:pt idx="288" formatCode="0%">
                  <c:v>0.28225024248302621</c:v>
                </c:pt>
                <c:pt idx="289" formatCode="0%">
                  <c:v>0.28166351606805295</c:v>
                </c:pt>
                <c:pt idx="290" formatCode="0%">
                  <c:v>0.28176318063958511</c:v>
                </c:pt>
                <c:pt idx="291" formatCode="0%">
                  <c:v>0.26891522333637191</c:v>
                </c:pt>
                <c:pt idx="292" formatCode="0%">
                  <c:v>0.27124773960216997</c:v>
                </c:pt>
                <c:pt idx="293" formatCode="0%">
                  <c:v>0.26354166666666667</c:v>
                </c:pt>
                <c:pt idx="294" formatCode="0%">
                  <c:v>0.25437693099897013</c:v>
                </c:pt>
                <c:pt idx="295" formatCode="0%">
                  <c:v>0.25242718446601942</c:v>
                </c:pt>
                <c:pt idx="296" formatCode="0%">
                  <c:v>0.22595078299776286</c:v>
                </c:pt>
                <c:pt idx="297" formatCode="0%">
                  <c:v>0.21641791044776118</c:v>
                </c:pt>
                <c:pt idx="298" formatCode="0%">
                  <c:v>0.20291479820627803</c:v>
                </c:pt>
                <c:pt idx="299" formatCode="0%">
                  <c:v>0.204406364749082</c:v>
                </c:pt>
                <c:pt idx="300" formatCode="0%">
                  <c:v>0.19931662870159453</c:v>
                </c:pt>
                <c:pt idx="301" formatCode="0%">
                  <c:v>0.18928571428571428</c:v>
                </c:pt>
                <c:pt idx="302" formatCode="0%">
                  <c:v>0.18781094527363185</c:v>
                </c:pt>
                <c:pt idx="303" formatCode="0%">
                  <c:v>0.18865598027127004</c:v>
                </c:pt>
                <c:pt idx="304" formatCode="0%">
                  <c:v>0.20083102493074792</c:v>
                </c:pt>
                <c:pt idx="305" formatCode="0%">
                  <c:v>0.19257221458046767</c:v>
                </c:pt>
                <c:pt idx="306" formatCode="0%">
                  <c:v>0.18309859154929578</c:v>
                </c:pt>
                <c:pt idx="307" formatCode="0%">
                  <c:v>0.17586649550706032</c:v>
                </c:pt>
                <c:pt idx="308" formatCode="0%">
                  <c:v>0.17602040816326531</c:v>
                </c:pt>
                <c:pt idx="309" formatCode="0%">
                  <c:v>0.17992177314211213</c:v>
                </c:pt>
                <c:pt idx="310" formatCode="0%">
                  <c:v>0.16501240694789082</c:v>
                </c:pt>
                <c:pt idx="311" formatCode="0%">
                  <c:v>0.16811955168119552</c:v>
                </c:pt>
                <c:pt idx="312" formatCode="0%">
                  <c:v>0.18205804749340371</c:v>
                </c:pt>
                <c:pt idx="313" formatCode="0%">
                  <c:v>0.16807738814993953</c:v>
                </c:pt>
                <c:pt idx="314" formatCode="0%">
                  <c:v>0.16329113924050634</c:v>
                </c:pt>
                <c:pt idx="315" formatCode="0%">
                  <c:v>0.15929203539823009</c:v>
                </c:pt>
                <c:pt idx="316" formatCode="0%">
                  <c:v>0.1525</c:v>
                </c:pt>
                <c:pt idx="317" formatCode="0%">
                  <c:v>0.16415662650602408</c:v>
                </c:pt>
                <c:pt idx="318" formatCode="0%">
                  <c:v>0.13090909090909092</c:v>
                </c:pt>
                <c:pt idx="319" formatCode="0%">
                  <c:v>0.12738853503184713</c:v>
                </c:pt>
                <c:pt idx="320" formatCode="0%">
                  <c:v>0.12273361227336123</c:v>
                </c:pt>
                <c:pt idx="321" formatCode="0%">
                  <c:v>0.12410841654778887</c:v>
                </c:pt>
                <c:pt idx="322" formatCode="0%">
                  <c:v>0.11756756756756757</c:v>
                </c:pt>
                <c:pt idx="323" formatCode="0%">
                  <c:v>0.11390728476821192</c:v>
                </c:pt>
                <c:pt idx="324" formatCode="0%">
                  <c:v>0.10507246376811594</c:v>
                </c:pt>
                <c:pt idx="325" formatCode="0%">
                  <c:v>0.11095100864553314</c:v>
                </c:pt>
                <c:pt idx="326" formatCode="0%">
                  <c:v>0.10695187165775401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820-B797-58129A83D41D}"/>
            </c:ext>
          </c:extLst>
        </c:ser>
        <c:ser>
          <c:idx val="4"/>
          <c:order val="4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Dashboard'!$A$8:$A$334</c:f>
              <c:numCache>
                <c:formatCode>m/d;@</c:formatCode>
                <c:ptCount val="32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</c:numCache>
            </c:numRef>
          </c:cat>
          <c:val>
            <c:numRef>
              <c:f>'Comparing DOH to UF Dashboard'!$G$8:$G$334</c:f>
              <c:numCache>
                <c:formatCode>General</c:formatCode>
                <c:ptCount val="327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232135</xdr:colOff>
      <xdr:row>314</xdr:row>
      <xdr:rowOff>157298</xdr:rowOff>
    </xdr:from>
    <xdr:to>
      <xdr:col>27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231320</xdr:colOff>
      <xdr:row>335</xdr:row>
      <xdr:rowOff>163284</xdr:rowOff>
    </xdr:from>
    <xdr:to>
      <xdr:col>27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219958</xdr:colOff>
      <xdr:row>357</xdr:row>
      <xdr:rowOff>185853</xdr:rowOff>
    </xdr:from>
    <xdr:to>
      <xdr:col>27</xdr:col>
      <xdr:colOff>273300</xdr:colOff>
      <xdr:row>385</xdr:row>
      <xdr:rowOff>148682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04"/>
  <sheetViews>
    <sheetView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A102" sqref="A102:XFD104"/>
    </sheetView>
  </sheetViews>
  <sheetFormatPr defaultRowHeight="14.4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>
      <c r="B1" s="59" t="s">
        <v>5</v>
      </c>
      <c r="C1" s="59"/>
      <c r="D1" s="59"/>
      <c r="E1" s="59"/>
      <c r="F1" s="59"/>
      <c r="G1" s="59" t="s">
        <v>7</v>
      </c>
      <c r="H1" s="59"/>
      <c r="I1" s="59"/>
      <c r="J1" s="59"/>
      <c r="K1" s="59"/>
      <c r="L1" s="59" t="s">
        <v>6</v>
      </c>
      <c r="M1" s="59"/>
      <c r="N1" s="59"/>
      <c r="O1" s="59"/>
      <c r="P1" s="59"/>
      <c r="Q1" s="59" t="s">
        <v>4</v>
      </c>
      <c r="R1" s="59"/>
      <c r="S1" s="59"/>
      <c r="T1" s="59"/>
      <c r="U1" s="59"/>
    </row>
    <row r="2" spans="1:21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>
      <c r="A24" s="1">
        <v>44160</v>
      </c>
      <c r="E24" s="3"/>
      <c r="J24" s="3"/>
      <c r="O24" s="3"/>
      <c r="R24" s="2"/>
      <c r="S24" s="2"/>
      <c r="T24" s="4"/>
      <c r="U24" s="2"/>
    </row>
    <row r="25" spans="1:21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>
      <c r="A53" s="1">
        <v>44189</v>
      </c>
      <c r="E53" s="3"/>
      <c r="J53" s="3"/>
      <c r="O53" s="3"/>
      <c r="R53" s="2"/>
      <c r="S53" s="2"/>
      <c r="T53" s="4"/>
      <c r="U53" s="2"/>
    </row>
    <row r="54" spans="1:21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>
      <c r="A60" s="1">
        <v>44196</v>
      </c>
      <c r="E60" s="3"/>
      <c r="J60" s="3"/>
      <c r="O60" s="3"/>
      <c r="R60" s="2"/>
      <c r="S60" s="2"/>
      <c r="T60" s="4"/>
      <c r="U60" s="2"/>
    </row>
    <row r="61" spans="1:21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03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03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03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>
      <c r="A104" s="1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02"/>
  <sheetViews>
    <sheetView tabSelected="1" zoomScale="82" workbookViewId="0">
      <pane xSplit="1" ySplit="2" topLeftCell="D88" activePane="bottomRight" state="frozen"/>
      <selection pane="topRight" activeCell="B1" sqref="B1"/>
      <selection pane="bottomLeft" activeCell="A3" sqref="A3"/>
      <selection pane="bottomRight" activeCell="AD104" sqref="AD104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>
      <c r="A1" s="5"/>
      <c r="B1" s="60" t="s">
        <v>5</v>
      </c>
      <c r="C1" s="61"/>
      <c r="D1" s="61"/>
      <c r="E1" s="61"/>
      <c r="F1" s="61"/>
      <c r="G1" s="62"/>
      <c r="H1" s="60" t="s">
        <v>7</v>
      </c>
      <c r="I1" s="61"/>
      <c r="J1" s="61"/>
      <c r="K1" s="61"/>
      <c r="L1" s="61"/>
      <c r="M1" s="62"/>
      <c r="N1" s="60" t="s">
        <v>6</v>
      </c>
      <c r="O1" s="61"/>
      <c r="P1" s="61"/>
      <c r="Q1" s="61"/>
      <c r="R1" s="61"/>
      <c r="S1" s="62"/>
      <c r="T1" s="60" t="s">
        <v>4</v>
      </c>
      <c r="U1" s="61"/>
      <c r="V1" s="61"/>
      <c r="W1" s="61"/>
      <c r="X1" s="61"/>
      <c r="Y1" s="62"/>
      <c r="Z1" s="65" t="s">
        <v>10</v>
      </c>
      <c r="AA1" s="66"/>
      <c r="AB1" s="67"/>
      <c r="AC1" s="68" t="s">
        <v>11</v>
      </c>
      <c r="AD1" s="69"/>
      <c r="AE1" s="69"/>
      <c r="AF1" s="30"/>
    </row>
    <row r="2" spans="1:46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63" t="s">
        <v>15</v>
      </c>
      <c r="AT6" s="64"/>
    </row>
    <row r="7" spans="1:46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7952</v>
      </c>
    </row>
    <row r="8" spans="1:46" ht="15" thickBot="1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58232</v>
      </c>
    </row>
    <row r="9" spans="1:46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63" t="s">
        <v>14</v>
      </c>
      <c r="AT9" s="64"/>
    </row>
    <row r="10" spans="1:46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2160</v>
      </c>
    </row>
    <row r="11" spans="1:46" ht="15" thickBot="1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125703</v>
      </c>
    </row>
    <row r="12" spans="1:46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02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1" si="20">IF(SUM(AC68:AD74)=0,"",SUM(AC68:AC74)/SUM(AC68:AD74))</f>
        <v>6.288610803104705E-2</v>
      </c>
      <c r="AF74" s="28"/>
    </row>
    <row r="75" spans="1:32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">
        <v>34</v>
      </c>
      <c r="AD90" s="7">
        <v>904</v>
      </c>
      <c r="AE90" s="25">
        <f t="shared" si="20"/>
        <v>5.3207944069789022E-2</v>
      </c>
      <c r="AF90" s="28"/>
    </row>
    <row r="91" spans="1:32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">
        <v>134</v>
      </c>
      <c r="AD91" s="7">
        <v>2269</v>
      </c>
      <c r="AE91" s="25">
        <f t="shared" si="20"/>
        <v>5.5142425006301989E-2</v>
      </c>
      <c r="AF91" s="28"/>
    </row>
    <row r="92" spans="1:32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">
        <v>100</v>
      </c>
      <c r="AD92" s="7">
        <v>2505</v>
      </c>
      <c r="AE92" s="25">
        <f t="shared" si="20"/>
        <v>5.0930106555896693E-2</v>
      </c>
      <c r="AF92" s="28"/>
    </row>
    <row r="93" spans="1:32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">
        <v>132</v>
      </c>
      <c r="AD93" s="7">
        <v>1316</v>
      </c>
      <c r="AE93" s="25">
        <f t="shared" si="20"/>
        <v>5.3154625694671463E-2</v>
      </c>
      <c r="AF93" s="28"/>
    </row>
    <row r="94" spans="1:32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">
        <v>131</v>
      </c>
      <c r="AD94" s="7">
        <v>4393</v>
      </c>
      <c r="AE94" s="25">
        <f t="shared" si="20"/>
        <v>4.3293492695883132E-2</v>
      </c>
      <c r="AF94" s="28"/>
    </row>
    <row r="95" spans="1:32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">
        <v>108</v>
      </c>
      <c r="AD95" s="7">
        <v>3449</v>
      </c>
      <c r="AE95" s="25">
        <f t="shared" si="20"/>
        <v>3.9896460525575377E-2</v>
      </c>
      <c r="AF95" s="28"/>
    </row>
    <row r="96" spans="1:32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">
        <v>47</v>
      </c>
      <c r="AD96" s="7">
        <v>836</v>
      </c>
      <c r="AE96" s="25">
        <f t="shared" si="20"/>
        <v>4.1936667074214451E-2</v>
      </c>
      <c r="AF96" s="28"/>
    </row>
    <row r="97" spans="1:32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">
        <v>44</v>
      </c>
      <c r="AD97" s="7">
        <v>1010</v>
      </c>
      <c r="AE97" s="25">
        <f t="shared" si="20"/>
        <v>4.2248391404637611E-2</v>
      </c>
      <c r="AF97" s="28"/>
    </row>
    <row r="98" spans="1:32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24">
        <v>82</v>
      </c>
      <c r="AD98" s="24">
        <v>2148</v>
      </c>
      <c r="AE98" s="25">
        <f t="shared" si="20"/>
        <v>3.9506778725231582E-2</v>
      </c>
      <c r="AF98" s="28"/>
    </row>
    <row r="99" spans="1:32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23">
        <v>66</v>
      </c>
      <c r="AD99" s="23">
        <v>2196</v>
      </c>
      <c r="AE99" s="25">
        <f t="shared" si="20"/>
        <v>3.822534152149392E-2</v>
      </c>
      <c r="AF99" s="28"/>
    </row>
    <row r="100" spans="1:32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23">
        <v>92</v>
      </c>
      <c r="AD100" s="23">
        <v>2470</v>
      </c>
      <c r="AE100" s="25">
        <f t="shared" si="20"/>
        <v>3.3388003748828492E-2</v>
      </c>
      <c r="AF100" s="28"/>
    </row>
    <row r="101" spans="1:32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36">
        <v>55</v>
      </c>
      <c r="AD101" s="36">
        <v>2259</v>
      </c>
      <c r="AE101" s="25">
        <f t="shared" si="20"/>
        <v>3.3239133360247614E-2</v>
      </c>
    </row>
    <row r="102" spans="1:32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P339"/>
  <sheetViews>
    <sheetView zoomScale="55" workbookViewId="0">
      <selection activeCell="AE385" sqref="AE385"/>
    </sheetView>
  </sheetViews>
  <sheetFormatPr defaultRowHeight="14.4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6384" width="8.88671875" style="35"/>
  </cols>
  <sheetData>
    <row r="1" spans="1:16" ht="15" thickBot="1">
      <c r="B1" s="70" t="s">
        <v>24</v>
      </c>
      <c r="C1" s="71"/>
      <c r="D1" s="71"/>
      <c r="E1" s="71"/>
      <c r="F1" s="71"/>
      <c r="G1" s="72"/>
      <c r="H1" s="70" t="s">
        <v>25</v>
      </c>
      <c r="I1" s="71"/>
      <c r="J1" s="72"/>
      <c r="K1" s="70" t="s">
        <v>28</v>
      </c>
      <c r="L1" s="71"/>
      <c r="M1" s="72"/>
      <c r="N1" s="70" t="s">
        <v>30</v>
      </c>
      <c r="O1" s="71"/>
      <c r="P1" s="72"/>
    </row>
    <row r="2" spans="1:16" ht="41.4" customHeight="1" thickBot="1">
      <c r="A2" s="33" t="s">
        <v>8</v>
      </c>
      <c r="B2" s="16" t="s">
        <v>34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</row>
    <row r="3" spans="1:16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</row>
    <row r="4" spans="1:16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</row>
    <row r="5" spans="1:16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</row>
    <row r="6" spans="1:16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</row>
    <row r="7" spans="1:16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</row>
    <row r="8" spans="1:16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</row>
    <row r="9" spans="1:16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</row>
    <row r="10" spans="1:16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</row>
    <row r="11" spans="1:16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</row>
    <row r="12" spans="1:16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</row>
    <row r="13" spans="1:16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</row>
    <row r="14" spans="1:16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</row>
    <row r="15" spans="1:16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</row>
    <row r="16" spans="1:16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</row>
    <row r="17" spans="1:16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</row>
    <row r="18" spans="1:16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</row>
    <row r="19" spans="1:16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</row>
    <row r="20" spans="1:16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</row>
    <row r="21" spans="1:16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</row>
    <row r="22" spans="1:16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</row>
    <row r="23" spans="1:16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</row>
    <row r="24" spans="1:16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</row>
    <row r="25" spans="1:16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</row>
    <row r="26" spans="1:16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</row>
    <row r="27" spans="1:16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</row>
    <row r="28" spans="1:16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</row>
    <row r="29" spans="1:16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</row>
    <row r="30" spans="1:16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</row>
    <row r="31" spans="1:16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</row>
    <row r="32" spans="1:16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</row>
    <row r="33" spans="1:16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</row>
    <row r="34" spans="1:16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</row>
    <row r="35" spans="1:16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</row>
    <row r="36" spans="1:16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</row>
    <row r="37" spans="1:16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</row>
    <row r="38" spans="1:16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</row>
    <row r="39" spans="1:16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</row>
    <row r="40" spans="1:16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</row>
    <row r="41" spans="1:16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</row>
    <row r="42" spans="1:16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</row>
    <row r="43" spans="1:16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</row>
    <row r="44" spans="1:16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</row>
    <row r="45" spans="1:16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</row>
    <row r="46" spans="1:16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</row>
    <row r="47" spans="1:16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</row>
    <row r="48" spans="1:16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</row>
    <row r="49" spans="1:16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</row>
    <row r="50" spans="1:16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</row>
    <row r="51" spans="1:16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</row>
    <row r="52" spans="1:16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</row>
    <row r="53" spans="1:16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</row>
    <row r="54" spans="1:16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</row>
    <row r="55" spans="1:16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</row>
    <row r="56" spans="1:16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</row>
    <row r="57" spans="1:16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</row>
    <row r="58" spans="1:16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</row>
    <row r="59" spans="1:16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</row>
    <row r="60" spans="1:16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</row>
    <row r="61" spans="1:16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</row>
    <row r="62" spans="1:16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</row>
    <row r="63" spans="1:16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</row>
    <row r="64" spans="1:16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</row>
    <row r="65" spans="1:16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</row>
    <row r="66" spans="1:16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</row>
    <row r="67" spans="1:16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</row>
    <row r="68" spans="1:16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</row>
    <row r="69" spans="1:16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</row>
    <row r="70" spans="1:16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</row>
    <row r="71" spans="1:16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</row>
    <row r="72" spans="1:16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</row>
    <row r="73" spans="1:16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</row>
    <row r="74" spans="1:16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</row>
    <row r="75" spans="1:16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</row>
    <row r="76" spans="1:16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</row>
    <row r="77" spans="1:16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</row>
    <row r="78" spans="1:16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</row>
    <row r="79" spans="1:16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</row>
    <row r="80" spans="1:16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</row>
    <row r="81" spans="1:16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</row>
    <row r="82" spans="1:16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</row>
    <row r="83" spans="1:16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</row>
    <row r="84" spans="1:16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</row>
    <row r="85" spans="1:16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</row>
    <row r="86" spans="1:16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</row>
    <row r="87" spans="1:16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</row>
    <row r="88" spans="1:16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</row>
    <row r="89" spans="1:16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</row>
    <row r="90" spans="1:16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</row>
    <row r="91" spans="1:16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</row>
    <row r="92" spans="1:16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</row>
    <row r="93" spans="1:16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</row>
    <row r="94" spans="1:16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</row>
    <row r="95" spans="1:16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</row>
    <row r="96" spans="1:16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</row>
    <row r="97" spans="1:16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</row>
    <row r="98" spans="1:16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</row>
    <row r="99" spans="1:16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</row>
    <row r="100" spans="1:16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</row>
    <row r="101" spans="1:16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</row>
    <row r="102" spans="1:16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</row>
    <row r="103" spans="1:16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</row>
    <row r="104" spans="1:16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</row>
    <row r="105" spans="1:16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</row>
    <row r="106" spans="1:16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</row>
    <row r="107" spans="1:16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</row>
    <row r="108" spans="1:16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</row>
    <row r="109" spans="1:16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</row>
    <row r="110" spans="1:16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</row>
    <row r="111" spans="1:16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</row>
    <row r="112" spans="1:16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</row>
    <row r="113" spans="1:16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</row>
    <row r="114" spans="1:16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</row>
    <row r="115" spans="1:16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</row>
    <row r="116" spans="1:16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</row>
    <row r="117" spans="1:16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</row>
    <row r="118" spans="1:16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</row>
    <row r="119" spans="1:16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</row>
    <row r="120" spans="1:16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</row>
    <row r="121" spans="1:16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</row>
    <row r="122" spans="1:16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</row>
    <row r="123" spans="1:16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</row>
    <row r="124" spans="1:16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</row>
    <row r="125" spans="1:16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</row>
    <row r="126" spans="1:16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</row>
    <row r="127" spans="1:16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</row>
    <row r="128" spans="1:16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</row>
    <row r="129" spans="1:16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</row>
    <row r="130" spans="1:16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</row>
    <row r="131" spans="1:16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</row>
    <row r="132" spans="1:16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</row>
    <row r="133" spans="1:16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</row>
    <row r="134" spans="1:16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</row>
    <row r="135" spans="1:16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</row>
    <row r="136" spans="1:16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</row>
    <row r="137" spans="1:16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</row>
    <row r="138" spans="1:16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</row>
    <row r="139" spans="1:16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</row>
    <row r="140" spans="1:16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</row>
    <row r="141" spans="1:16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</row>
    <row r="142" spans="1:16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</row>
    <row r="143" spans="1:16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</row>
    <row r="144" spans="1:16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</row>
    <row r="145" spans="1:16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</row>
    <row r="146" spans="1:16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</row>
    <row r="147" spans="1:16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</row>
    <row r="148" spans="1:16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</row>
    <row r="149" spans="1:16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</row>
    <row r="150" spans="1:16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</row>
    <row r="151" spans="1:16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</row>
    <row r="152" spans="1:16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</row>
    <row r="153" spans="1:16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</row>
    <row r="154" spans="1:16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</row>
    <row r="155" spans="1:16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</row>
    <row r="156" spans="1:16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</row>
    <row r="157" spans="1:16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</row>
    <row r="158" spans="1:16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</row>
    <row r="159" spans="1:16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</row>
    <row r="160" spans="1:16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</row>
    <row r="161" spans="1:16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</row>
    <row r="162" spans="1:16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</row>
    <row r="163" spans="1:16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</row>
    <row r="164" spans="1:16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</row>
    <row r="165" spans="1:16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</row>
    <row r="166" spans="1:16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</row>
    <row r="167" spans="1:16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</row>
    <row r="168" spans="1:16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</row>
    <row r="169" spans="1:16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</row>
    <row r="170" spans="1:16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</row>
    <row r="171" spans="1:16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</row>
    <row r="172" spans="1:16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</row>
    <row r="173" spans="1:16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</row>
    <row r="174" spans="1:16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</row>
    <row r="175" spans="1:16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</row>
    <row r="176" spans="1:16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</row>
    <row r="177" spans="1:16">
      <c r="A177" s="32">
        <v>44082</v>
      </c>
      <c r="B177" s="31">
        <v>67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</row>
    <row r="178" spans="1:16">
      <c r="A178" s="32">
        <v>44083</v>
      </c>
      <c r="B178" s="31">
        <v>84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</row>
    <row r="179" spans="1:16">
      <c r="A179" s="32">
        <v>44084</v>
      </c>
      <c r="B179" s="31">
        <v>104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</row>
    <row r="180" spans="1:16">
      <c r="A180" s="32">
        <v>44085</v>
      </c>
      <c r="B180" s="31">
        <v>103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</row>
    <row r="181" spans="1:16">
      <c r="A181" s="32">
        <v>44086</v>
      </c>
      <c r="B181" s="31">
        <v>174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</row>
    <row r="182" spans="1:16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</row>
    <row r="183" spans="1:16">
      <c r="A183" s="32">
        <v>44088</v>
      </c>
      <c r="B183" s="31">
        <v>130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</row>
    <row r="184" spans="1:16">
      <c r="A184" s="32">
        <v>44089</v>
      </c>
      <c r="B184" s="31">
        <v>103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</row>
    <row r="185" spans="1:16">
      <c r="A185" s="32">
        <v>44090</v>
      </c>
      <c r="B185" s="31">
        <v>92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</row>
    <row r="186" spans="1:16">
      <c r="A186" s="32">
        <v>44091</v>
      </c>
      <c r="B186" s="31">
        <v>71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</row>
    <row r="187" spans="1:16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</row>
    <row r="188" spans="1:16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</row>
    <row r="189" spans="1:16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</row>
    <row r="190" spans="1:16">
      <c r="A190" s="32">
        <v>44095</v>
      </c>
      <c r="B190" s="31">
        <v>79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</row>
    <row r="191" spans="1:16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</row>
    <row r="192" spans="1:16">
      <c r="A192" s="32">
        <v>44097</v>
      </c>
      <c r="B192" s="35">
        <v>45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</row>
    <row r="193" spans="1:16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</row>
    <row r="194" spans="1:16">
      <c r="A194" s="32">
        <v>44099</v>
      </c>
      <c r="B194" s="31">
        <v>27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</row>
    <row r="195" spans="1:16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</row>
    <row r="196" spans="1:16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</row>
    <row r="197" spans="1:16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</row>
    <row r="198" spans="1:16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</row>
    <row r="199" spans="1:16">
      <c r="A199" s="32">
        <v>44104</v>
      </c>
      <c r="B199" s="31">
        <v>23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</row>
    <row r="200" spans="1:16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</row>
    <row r="201" spans="1:16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</row>
    <row r="202" spans="1:16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</row>
    <row r="203" spans="1:16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</row>
    <row r="204" spans="1:16">
      <c r="A204" s="32">
        <v>44109</v>
      </c>
      <c r="B204" s="31">
        <v>25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</row>
    <row r="205" spans="1:16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</row>
    <row r="206" spans="1:16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</row>
    <row r="207" spans="1:16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</row>
    <row r="208" spans="1:16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</row>
    <row r="209" spans="1:16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</row>
    <row r="210" spans="1:16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</row>
    <row r="211" spans="1:16">
      <c r="A211" s="32">
        <v>44116</v>
      </c>
      <c r="B211" s="31">
        <v>37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</row>
    <row r="212" spans="1:16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</row>
    <row r="213" spans="1:16">
      <c r="A213" s="32">
        <v>44118</v>
      </c>
      <c r="B213" s="35">
        <v>35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</row>
    <row r="214" spans="1:16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</row>
    <row r="215" spans="1:16">
      <c r="A215" s="32">
        <v>44120</v>
      </c>
      <c r="B215" s="31">
        <v>54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</row>
    <row r="216" spans="1:16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</row>
    <row r="217" spans="1:16">
      <c r="A217" s="32">
        <v>44122</v>
      </c>
      <c r="B217" s="31">
        <v>71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</row>
    <row r="218" spans="1:16">
      <c r="A218" s="32">
        <v>44123</v>
      </c>
      <c r="B218" s="31">
        <v>66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</row>
    <row r="219" spans="1:16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</row>
    <row r="220" spans="1:16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</row>
    <row r="221" spans="1:16">
      <c r="A221" s="32">
        <v>44126</v>
      </c>
      <c r="B221" s="31">
        <v>48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</row>
    <row r="222" spans="1:16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</row>
    <row r="223" spans="1:16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</row>
    <row r="224" spans="1:16">
      <c r="A224" s="32">
        <v>44129</v>
      </c>
      <c r="B224" s="31">
        <v>75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</row>
    <row r="225" spans="1:16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</row>
    <row r="226" spans="1:16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</row>
    <row r="227" spans="1:16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</row>
    <row r="228" spans="1:16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</row>
    <row r="229" spans="1:16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</row>
    <row r="230" spans="1:16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</row>
    <row r="231" spans="1:16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</row>
    <row r="232" spans="1:16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</row>
    <row r="233" spans="1:16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</row>
    <row r="234" spans="1:16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</row>
    <row r="235" spans="1:16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</row>
    <row r="236" spans="1:16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</row>
    <row r="237" spans="1:16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</row>
    <row r="238" spans="1:16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</row>
    <row r="239" spans="1:16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</row>
    <row r="240" spans="1:16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</row>
    <row r="241" spans="1:16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</row>
    <row r="242" spans="1:16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</row>
    <row r="243" spans="1:16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</row>
    <row r="244" spans="1:16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</row>
    <row r="245" spans="1:16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</row>
    <row r="246" spans="1:16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</row>
    <row r="247" spans="1:16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</row>
    <row r="248" spans="1:16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</row>
    <row r="249" spans="1:16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</row>
    <row r="250" spans="1:16">
      <c r="A250" s="32">
        <v>44155</v>
      </c>
      <c r="B250" s="35">
        <v>34</v>
      </c>
      <c r="C250" s="6">
        <f>'FL DOH Daily'!Z18</f>
        <v>34</v>
      </c>
      <c r="D250" s="7">
        <f>'FL DOH Daily'!AA18</f>
        <v>2228</v>
      </c>
      <c r="E250" s="19">
        <f t="shared" ref="E250:E281" si="6">AVERAGE(C244:C250)</f>
        <v>24.142857142857142</v>
      </c>
      <c r="F250" s="12">
        <f t="shared" ref="F250:F281" si="7">AVERAGE(D244:D250)</f>
        <v>1195.2857142857142</v>
      </c>
      <c r="G250" s="15">
        <f t="shared" ref="G250:G281" si="8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</row>
    <row r="251" spans="1:16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 t="shared" si="6"/>
        <v>23.714285714285715</v>
      </c>
      <c r="F251" s="12">
        <f t="shared" si="7"/>
        <v>1223.8571428571429</v>
      </c>
      <c r="G251" s="15">
        <f t="shared" si="8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</row>
    <row r="252" spans="1:16">
      <c r="A252" s="32">
        <v>44157</v>
      </c>
      <c r="B252" s="35">
        <v>33</v>
      </c>
      <c r="C252" s="6">
        <f>'FL DOH Daily'!Z20</f>
        <v>4</v>
      </c>
      <c r="D252" s="7">
        <f>'FL DOH Daily'!AA20</f>
        <v>125</v>
      </c>
      <c r="E252" s="19">
        <f t="shared" si="6"/>
        <v>23.714285714285715</v>
      </c>
      <c r="F252" s="12">
        <f t="shared" si="7"/>
        <v>1227.1428571428571</v>
      </c>
      <c r="G252" s="15">
        <f t="shared" si="8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</row>
    <row r="253" spans="1:16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6"/>
        <v>25.142857142857142</v>
      </c>
      <c r="F253" s="12">
        <f t="shared" si="7"/>
        <v>1408.8571428571429</v>
      </c>
      <c r="G253" s="15">
        <f t="shared" si="8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</row>
    <row r="254" spans="1:16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 t="shared" si="6"/>
        <v>21.714285714285715</v>
      </c>
      <c r="F254" s="12">
        <f t="shared" si="7"/>
        <v>1416.2857142857142</v>
      </c>
      <c r="G254" s="15">
        <f t="shared" si="8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</row>
    <row r="255" spans="1:16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6"/>
        <v>23.285714285714285</v>
      </c>
      <c r="F255" s="12">
        <f t="shared" si="7"/>
        <v>1485.2857142857142</v>
      </c>
      <c r="G255" s="15">
        <f t="shared" si="8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</row>
    <row r="256" spans="1:16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6"/>
        <v>19.142857142857142</v>
      </c>
      <c r="F256" s="12">
        <f t="shared" si="7"/>
        <v>1244.1428571428571</v>
      </c>
      <c r="G256" s="15">
        <f t="shared" si="8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</row>
    <row r="257" spans="1:16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6"/>
        <v>14.285714285714286</v>
      </c>
      <c r="F257" s="12">
        <f t="shared" si="7"/>
        <v>936</v>
      </c>
      <c r="G257" s="15">
        <f t="shared" si="8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</row>
    <row r="258" spans="1:16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 t="shared" si="6"/>
        <v>12.428571428571429</v>
      </c>
      <c r="F258" s="12">
        <f t="shared" si="7"/>
        <v>828.28571428571433</v>
      </c>
      <c r="G258" s="15">
        <f t="shared" si="8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</row>
    <row r="259" spans="1:16">
      <c r="A259" s="32">
        <v>44164</v>
      </c>
      <c r="B259" s="35">
        <v>38</v>
      </c>
      <c r="C259" s="6">
        <f>'FL DOH Daily'!Z27</f>
        <v>1</v>
      </c>
      <c r="D259" s="7">
        <f>'FL DOH Daily'!AA27</f>
        <v>49</v>
      </c>
      <c r="E259" s="19">
        <f t="shared" si="6"/>
        <v>12</v>
      </c>
      <c r="F259" s="12">
        <f t="shared" si="7"/>
        <v>817.42857142857144</v>
      </c>
      <c r="G259" s="15">
        <f t="shared" si="8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</row>
    <row r="260" spans="1:16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 t="shared" si="6"/>
        <v>9.5714285714285712</v>
      </c>
      <c r="F260" s="12">
        <f t="shared" si="7"/>
        <v>623.28571428571433</v>
      </c>
      <c r="G260" s="15">
        <f t="shared" si="8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</row>
    <row r="261" spans="1:16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 t="shared" si="6"/>
        <v>7.2857142857142856</v>
      </c>
      <c r="F261" s="12">
        <f t="shared" si="7"/>
        <v>415.85714285714283</v>
      </c>
      <c r="G261" s="15">
        <f t="shared" si="8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</row>
    <row r="262" spans="1:16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 t="shared" si="6"/>
        <v>5.5714285714285712</v>
      </c>
      <c r="F262" s="12">
        <f t="shared" si="7"/>
        <v>332.14285714285717</v>
      </c>
      <c r="G262" s="15">
        <f t="shared" si="8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</row>
    <row r="263" spans="1:16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 t="shared" si="6"/>
        <v>7.7142857142857144</v>
      </c>
      <c r="F263" s="12">
        <f t="shared" si="7"/>
        <v>463.71428571428572</v>
      </c>
      <c r="G263" s="15">
        <f t="shared" si="8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</row>
    <row r="264" spans="1:16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 t="shared" si="6"/>
        <v>14.142857142857142</v>
      </c>
      <c r="F264" s="12">
        <f t="shared" si="7"/>
        <v>677.14285714285711</v>
      </c>
      <c r="G264" s="15">
        <f t="shared" si="8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</row>
    <row r="265" spans="1:16">
      <c r="A265" s="32">
        <v>44170</v>
      </c>
      <c r="B265" s="35">
        <v>47</v>
      </c>
      <c r="C265" s="6">
        <f>'FL DOH Daily'!Z33</f>
        <v>4</v>
      </c>
      <c r="D265" s="7">
        <f>'FL DOH Daily'!AA33</f>
        <v>33</v>
      </c>
      <c r="E265" s="19">
        <f t="shared" si="6"/>
        <v>14.714285714285714</v>
      </c>
      <c r="F265" s="12">
        <f t="shared" si="7"/>
        <v>681.85714285714289</v>
      </c>
      <c r="G265" s="15">
        <f t="shared" si="8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</row>
    <row r="266" spans="1:16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6"/>
        <v>14.714285714285714</v>
      </c>
      <c r="F266" s="12">
        <f t="shared" si="7"/>
        <v>681.14285714285711</v>
      </c>
      <c r="G266" s="15">
        <f t="shared" si="8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</row>
    <row r="267" spans="1:16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6"/>
        <v>14.857142857142858</v>
      </c>
      <c r="F267" s="12">
        <f t="shared" si="7"/>
        <v>663.14285714285711</v>
      </c>
      <c r="G267" s="15">
        <f t="shared" si="8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</row>
    <row r="268" spans="1:16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6"/>
        <v>14.714285714285714</v>
      </c>
      <c r="F268" s="12">
        <f t="shared" si="7"/>
        <v>668.71428571428567</v>
      </c>
      <c r="G268" s="15">
        <f t="shared" si="8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</row>
    <row r="269" spans="1:16">
      <c r="A269" s="32">
        <v>44174</v>
      </c>
      <c r="B269" s="35">
        <v>30</v>
      </c>
      <c r="C269" s="6">
        <f>'FL DOH Daily'!Z37</f>
        <v>0</v>
      </c>
      <c r="D269" s="7">
        <f>'FL DOH Daily'!AA37</f>
        <v>1032</v>
      </c>
      <c r="E269" s="19">
        <f t="shared" si="6"/>
        <v>10.857142857142858</v>
      </c>
      <c r="F269" s="12">
        <f t="shared" si="7"/>
        <v>668.71428571428567</v>
      </c>
      <c r="G269" s="15">
        <f t="shared" si="8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</row>
    <row r="270" spans="1:16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6"/>
        <v>8.7142857142857135</v>
      </c>
      <c r="F270" s="12">
        <f t="shared" si="7"/>
        <v>665.42857142857144</v>
      </c>
      <c r="G270" s="15">
        <f t="shared" si="8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</row>
    <row r="271" spans="1:16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6"/>
        <v>6.7142857142857144</v>
      </c>
      <c r="F271" s="12">
        <f t="shared" si="7"/>
        <v>733.85714285714289</v>
      </c>
      <c r="G271" s="15">
        <f t="shared" si="8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</row>
    <row r="272" spans="1:16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 t="shared" si="6"/>
        <v>6.5714285714285712</v>
      </c>
      <c r="F272" s="12">
        <f t="shared" si="7"/>
        <v>730.28571428571433</v>
      </c>
      <c r="G272" s="15">
        <f t="shared" si="8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</row>
    <row r="273" spans="1:16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6"/>
        <v>6.7142857142857144</v>
      </c>
      <c r="F273" s="12">
        <f t="shared" si="7"/>
        <v>744.42857142857144</v>
      </c>
      <c r="G273" s="15">
        <f t="shared" si="8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</row>
    <row r="274" spans="1:16">
      <c r="A274" s="32">
        <v>44179</v>
      </c>
      <c r="B274" s="35">
        <v>24</v>
      </c>
      <c r="C274" s="6">
        <f>'FL DOH Daily'!Z42</f>
        <v>2</v>
      </c>
      <c r="D274" s="7">
        <f>'FL DOH Daily'!AA42</f>
        <v>100</v>
      </c>
      <c r="E274" s="19">
        <f t="shared" si="6"/>
        <v>6.8571428571428568</v>
      </c>
      <c r="F274" s="12">
        <f t="shared" si="7"/>
        <v>726</v>
      </c>
      <c r="G274" s="15">
        <f t="shared" si="8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</row>
    <row r="275" spans="1:16">
      <c r="A275" s="32">
        <v>44180</v>
      </c>
      <c r="B275" s="35">
        <v>38</v>
      </c>
      <c r="C275" s="6">
        <f>'FL DOH Daily'!Z43</f>
        <v>19</v>
      </c>
      <c r="D275" s="7">
        <f>'FL DOH Daily'!AA43</f>
        <v>1084</v>
      </c>
      <c r="E275" s="19">
        <f t="shared" si="6"/>
        <v>8.1428571428571423</v>
      </c>
      <c r="F275" s="12">
        <f t="shared" si="7"/>
        <v>783.42857142857144</v>
      </c>
      <c r="G275" s="15">
        <f t="shared" si="8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</row>
    <row r="276" spans="1:16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6"/>
        <v>12</v>
      </c>
      <c r="F276" s="12">
        <f t="shared" si="7"/>
        <v>870.85714285714289</v>
      </c>
      <c r="G276" s="15">
        <f t="shared" si="8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</row>
    <row r="277" spans="1:16">
      <c r="A277" s="32">
        <v>44182</v>
      </c>
      <c r="B277" s="35">
        <v>26</v>
      </c>
      <c r="C277" s="6">
        <f>'FL DOH Daily'!Z45</f>
        <v>29</v>
      </c>
      <c r="D277" s="7">
        <f>'FL DOH Daily'!AA45</f>
        <v>1043</v>
      </c>
      <c r="E277" s="19">
        <f t="shared" si="6"/>
        <v>16.142857142857142</v>
      </c>
      <c r="F277" s="12">
        <f t="shared" si="7"/>
        <v>866.57142857142856</v>
      </c>
      <c r="G277" s="15">
        <f t="shared" si="8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</row>
    <row r="278" spans="1:16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6"/>
        <v>16.571428571428573</v>
      </c>
      <c r="F278" s="12">
        <f t="shared" si="7"/>
        <v>936.57142857142856</v>
      </c>
      <c r="G278" s="15">
        <f t="shared" si="8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</row>
    <row r="279" spans="1:16">
      <c r="A279" s="32">
        <v>44184</v>
      </c>
      <c r="B279" s="35">
        <v>46</v>
      </c>
      <c r="C279" s="6">
        <f>'FL DOH Daily'!Z47</f>
        <v>0</v>
      </c>
      <c r="D279" s="7">
        <f>'FL DOH Daily'!AA47</f>
        <v>8</v>
      </c>
      <c r="E279" s="19">
        <f t="shared" si="6"/>
        <v>16.142857142857142</v>
      </c>
      <c r="F279" s="12">
        <f t="shared" si="7"/>
        <v>936.57142857142856</v>
      </c>
      <c r="G279" s="15">
        <f t="shared" si="8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</row>
    <row r="280" spans="1:16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6"/>
        <v>16.142857142857142</v>
      </c>
      <c r="F280" s="12">
        <f t="shared" si="7"/>
        <v>923.85714285714289</v>
      </c>
      <c r="G280" s="15">
        <f t="shared" si="8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</row>
    <row r="281" spans="1:16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6"/>
        <v>16.428571428571427</v>
      </c>
      <c r="F281" s="12">
        <f t="shared" si="7"/>
        <v>964.42857142857144</v>
      </c>
      <c r="G281" s="15">
        <f t="shared" si="8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</row>
    <row r="282" spans="1:16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9">AVERAGE(C276:C282)</f>
        <v>14.714285714285714</v>
      </c>
      <c r="F282" s="12">
        <f t="shared" ref="F282:F313" si="10">AVERAGE(D276:D282)</f>
        <v>925.57142857142856</v>
      </c>
      <c r="G282" s="15">
        <f t="shared" ref="G282:G313" si="11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</row>
    <row r="283" spans="1:16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9"/>
        <v>12.142857142857142</v>
      </c>
      <c r="F283" s="12">
        <f t="shared" si="10"/>
        <v>762.71428571428567</v>
      </c>
      <c r="G283" s="15">
        <f t="shared" si="11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</row>
    <row r="284" spans="1:16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9"/>
        <v>8</v>
      </c>
      <c r="F284" s="12">
        <f t="shared" si="10"/>
        <v>615</v>
      </c>
      <c r="G284" s="15">
        <f t="shared" si="11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</row>
    <row r="285" spans="1:16">
      <c r="A285" s="32">
        <v>44190</v>
      </c>
      <c r="B285" s="35">
        <v>23</v>
      </c>
      <c r="C285" s="6">
        <f>'FL DOH Daily'!Z53</f>
        <v>0</v>
      </c>
      <c r="D285" s="7">
        <f>'FL DOH Daily'!AA53</f>
        <v>0</v>
      </c>
      <c r="E285" s="19">
        <f t="shared" si="9"/>
        <v>3.1428571428571428</v>
      </c>
      <c r="F285" s="12">
        <f t="shared" si="10"/>
        <v>253</v>
      </c>
      <c r="G285" s="15">
        <f t="shared" si="11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</row>
    <row r="286" spans="1:16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9"/>
        <v>3.2857142857142856</v>
      </c>
      <c r="F286" s="12">
        <f t="shared" si="10"/>
        <v>260.71428571428572</v>
      </c>
      <c r="G286" s="15">
        <f t="shared" si="11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</row>
    <row r="287" spans="1:16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9"/>
        <v>3.2857142857142856</v>
      </c>
      <c r="F287" s="12">
        <f t="shared" si="10"/>
        <v>299.14285714285717</v>
      </c>
      <c r="G287" s="15">
        <f t="shared" si="11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</row>
    <row r="288" spans="1:16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 t="shared" si="9"/>
        <v>3.5714285714285716</v>
      </c>
      <c r="F288" s="12">
        <f t="shared" si="10"/>
        <v>269.42857142857144</v>
      </c>
      <c r="G288" s="15">
        <f t="shared" si="11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</row>
    <row r="289" spans="1:16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 t="shared" si="9"/>
        <v>3.1428571428571428</v>
      </c>
      <c r="F289" s="12">
        <f t="shared" si="10"/>
        <v>163</v>
      </c>
      <c r="G289" s="15">
        <f t="shared" si="11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</row>
    <row r="290" spans="1:16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 t="shared" si="9"/>
        <v>2.2857142857142856</v>
      </c>
      <c r="F290" s="12">
        <f t="shared" si="10"/>
        <v>95.571428571428569</v>
      </c>
      <c r="G290" s="15">
        <f t="shared" si="11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</row>
    <row r="291" spans="1:16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 t="shared" si="9"/>
        <v>2.5714285714285716</v>
      </c>
      <c r="F291" s="12">
        <f t="shared" si="10"/>
        <v>97.428571428571431</v>
      </c>
      <c r="G291" s="15">
        <f t="shared" si="11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</row>
    <row r="292" spans="1:16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 t="shared" si="9"/>
        <v>3</v>
      </c>
      <c r="F292" s="12">
        <f t="shared" si="10"/>
        <v>111.42857142857143</v>
      </c>
      <c r="G292" s="15">
        <f t="shared" si="11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</row>
    <row r="293" spans="1:16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 t="shared" si="9"/>
        <v>2.8571428571428572</v>
      </c>
      <c r="F293" s="12">
        <f t="shared" si="10"/>
        <v>102.71428571428571</v>
      </c>
      <c r="G293" s="15">
        <f t="shared" si="11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</row>
    <row r="294" spans="1:16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 t="shared" si="9"/>
        <v>3</v>
      </c>
      <c r="F294" s="12">
        <f t="shared" si="10"/>
        <v>62.285714285714285</v>
      </c>
      <c r="G294" s="15">
        <f t="shared" si="11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</row>
    <row r="295" spans="1:16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 t="shared" si="9"/>
        <v>7.7142857142857144</v>
      </c>
      <c r="F295" s="12">
        <f t="shared" si="10"/>
        <v>365.85714285714283</v>
      </c>
      <c r="G295" s="15">
        <f t="shared" si="11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</row>
    <row r="296" spans="1:16">
      <c r="A296" s="32">
        <v>44201</v>
      </c>
      <c r="B296" s="35">
        <v>46</v>
      </c>
      <c r="C296" s="6">
        <f>'FL DOH Daily'!Z64</f>
        <v>65</v>
      </c>
      <c r="D296" s="7">
        <f>'FL DOH Daily'!AA64</f>
        <v>2344</v>
      </c>
      <c r="E296" s="19">
        <f t="shared" si="9"/>
        <v>16.428571428571427</v>
      </c>
      <c r="F296" s="12">
        <f t="shared" si="10"/>
        <v>691.14285714285711</v>
      </c>
      <c r="G296" s="15">
        <f t="shared" si="11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</row>
    <row r="297" spans="1:16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 t="shared" si="9"/>
        <v>27.714285714285715</v>
      </c>
      <c r="F297" s="12">
        <f t="shared" si="10"/>
        <v>1060.2857142857142</v>
      </c>
      <c r="G297" s="15">
        <f t="shared" si="11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</row>
    <row r="298" spans="1:16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 t="shared" si="9"/>
        <v>32.571428571428569</v>
      </c>
      <c r="F298" s="12">
        <f t="shared" si="10"/>
        <v>1327.8571428571429</v>
      </c>
      <c r="G298" s="15">
        <f t="shared" si="11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</row>
    <row r="299" spans="1:16">
      <c r="A299" s="32">
        <v>44204</v>
      </c>
      <c r="B299" s="35">
        <v>82</v>
      </c>
      <c r="C299" s="6">
        <f>'FL DOH Daily'!Z67</f>
        <v>82</v>
      </c>
      <c r="D299" s="7">
        <f>'FL DOH Daily'!AA67</f>
        <v>3761</v>
      </c>
      <c r="E299" s="19">
        <f t="shared" si="9"/>
        <v>43.857142857142854</v>
      </c>
      <c r="F299" s="12">
        <f t="shared" si="10"/>
        <v>1851.1428571428571</v>
      </c>
      <c r="G299" s="15">
        <f t="shared" si="11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</row>
    <row r="300" spans="1:16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 t="shared" si="9"/>
        <v>45.714285714285715</v>
      </c>
      <c r="F300" s="12">
        <f t="shared" si="10"/>
        <v>1860.4285714285713</v>
      </c>
      <c r="G300" s="15">
        <f t="shared" si="11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</row>
    <row r="301" spans="1:16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 t="shared" si="9"/>
        <v>45.714285714285715</v>
      </c>
      <c r="F301" s="12">
        <f t="shared" si="10"/>
        <v>1873.4285714285713</v>
      </c>
      <c r="G301" s="15">
        <f t="shared" si="11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</row>
    <row r="302" spans="1:16">
      <c r="A302" s="32">
        <v>44207</v>
      </c>
      <c r="B302" s="35">
        <v>65</v>
      </c>
      <c r="C302" s="6">
        <f>'FL DOH Daily'!Z70</f>
        <v>47</v>
      </c>
      <c r="D302" s="7">
        <f>'FL DOH Daily'!AA70</f>
        <v>4547</v>
      </c>
      <c r="E302" s="19">
        <f t="shared" si="9"/>
        <v>46.857142857142854</v>
      </c>
      <c r="F302" s="12">
        <f t="shared" si="10"/>
        <v>2194.2857142857142</v>
      </c>
      <c r="G302" s="15">
        <f t="shared" si="11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</row>
    <row r="303" spans="1:16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 t="shared" si="9"/>
        <v>44.714285714285715</v>
      </c>
      <c r="F303" s="12">
        <f t="shared" si="10"/>
        <v>2501.5714285714284</v>
      </c>
      <c r="G303" s="15">
        <f t="shared" si="11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</row>
    <row r="304" spans="1:16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 t="shared" si="9"/>
        <v>37.571428571428569</v>
      </c>
      <c r="F304" s="12">
        <f t="shared" si="10"/>
        <v>2317.1428571428573</v>
      </c>
      <c r="G304" s="15">
        <f t="shared" si="11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</row>
    <row r="305" spans="1:16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 t="shared" si="9"/>
        <v>44.142857142857146</v>
      </c>
      <c r="F305" s="12">
        <f t="shared" si="10"/>
        <v>2577.5714285714284</v>
      </c>
      <c r="G305" s="15">
        <f t="shared" si="11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</row>
    <row r="306" spans="1:16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9"/>
        <v>36.142857142857146</v>
      </c>
      <c r="F306" s="12">
        <f t="shared" si="10"/>
        <v>2283.5714285714284</v>
      </c>
      <c r="G306" s="15">
        <f t="shared" si="11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</row>
    <row r="307" spans="1:16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 t="shared" si="9"/>
        <v>36.571428571428569</v>
      </c>
      <c r="F307" s="12">
        <f t="shared" si="10"/>
        <v>2482.4285714285716</v>
      </c>
      <c r="G307" s="15">
        <f t="shared" si="11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</row>
    <row r="308" spans="1:16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 t="shared" si="9"/>
        <v>36.428571428571431</v>
      </c>
      <c r="F308" s="12">
        <f t="shared" si="10"/>
        <v>2573.8571428571427</v>
      </c>
      <c r="G308" s="15">
        <f t="shared" si="11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</row>
    <row r="309" spans="1:16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 t="shared" si="9"/>
        <v>35</v>
      </c>
      <c r="F309" s="12">
        <f t="shared" si="10"/>
        <v>2304.7142857142858</v>
      </c>
      <c r="G309" s="15">
        <f t="shared" si="11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</row>
    <row r="310" spans="1:16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 t="shared" si="9"/>
        <v>33.142857142857146</v>
      </c>
      <c r="F310" s="12">
        <f t="shared" si="10"/>
        <v>1915.4285714285713</v>
      </c>
      <c r="G310" s="15">
        <f t="shared" si="11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</row>
    <row r="311" spans="1:16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9"/>
        <v>31.428571428571427</v>
      </c>
      <c r="F311" s="12">
        <f t="shared" si="10"/>
        <v>2024.7142857142858</v>
      </c>
      <c r="G311" s="15">
        <f t="shared" si="11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</row>
    <row r="312" spans="1:16">
      <c r="A312" s="32">
        <v>44217</v>
      </c>
      <c r="B312" s="35">
        <v>31</v>
      </c>
      <c r="C312" s="6">
        <f>'FL DOH Daily'!Z80</f>
        <v>34</v>
      </c>
      <c r="D312" s="7">
        <f>'FL DOH Daily'!AA80</f>
        <v>2464</v>
      </c>
      <c r="E312" s="19">
        <f t="shared" si="9"/>
        <v>24.571428571428573</v>
      </c>
      <c r="F312" s="12">
        <f t="shared" si="10"/>
        <v>1845.5714285714287</v>
      </c>
      <c r="G312" s="15">
        <f t="shared" si="11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</row>
    <row r="313" spans="1:16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9"/>
        <v>29.428571428571427</v>
      </c>
      <c r="F313" s="12">
        <f t="shared" si="10"/>
        <v>2151</v>
      </c>
      <c r="G313" s="15">
        <f t="shared" si="11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</row>
    <row r="314" spans="1:16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 t="shared" ref="E314:E345" si="12">AVERAGE(C308:C314)</f>
        <v>27.285714285714285</v>
      </c>
      <c r="F314" s="12">
        <f t="shared" ref="F314:F345" si="13">AVERAGE(D308:D314)</f>
        <v>1943.4285714285713</v>
      </c>
      <c r="G314" s="15">
        <f t="shared" ref="G314:G345" si="14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</row>
    <row r="315" spans="1:16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2"/>
        <v>28.714285714285715</v>
      </c>
      <c r="F315" s="12">
        <f t="shared" si="13"/>
        <v>1939</v>
      </c>
      <c r="G315" s="15">
        <f t="shared" si="14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</row>
    <row r="316" spans="1:16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2"/>
        <v>31.428571428571427</v>
      </c>
      <c r="F316" s="12">
        <f t="shared" si="13"/>
        <v>1969.4285714285713</v>
      </c>
      <c r="G316" s="15">
        <f t="shared" si="14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</row>
    <row r="317" spans="1:16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 t="shared" si="12"/>
        <v>31.857142857142858</v>
      </c>
      <c r="F317" s="12">
        <f t="shared" si="13"/>
        <v>1962.2857142857142</v>
      </c>
      <c r="G317" s="15">
        <f t="shared" si="14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</row>
    <row r="318" spans="1:16">
      <c r="A318" s="32">
        <v>44223</v>
      </c>
      <c r="B318" s="35">
        <v>45</v>
      </c>
      <c r="C318" s="6">
        <f>'FL DOH Daily'!Z86</f>
        <v>63</v>
      </c>
      <c r="D318" s="7">
        <f>'FL DOH Daily'!AA86</f>
        <v>2735</v>
      </c>
      <c r="E318" s="19">
        <f t="shared" si="12"/>
        <v>38</v>
      </c>
      <c r="F318" s="12">
        <f t="shared" si="13"/>
        <v>2054.4285714285716</v>
      </c>
      <c r="G318" s="15">
        <f t="shared" si="14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</row>
    <row r="319" spans="1:16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2"/>
        <v>37.714285714285715</v>
      </c>
      <c r="F319" s="12">
        <f t="shared" si="13"/>
        <v>1917.8571428571429</v>
      </c>
      <c r="G319" s="15">
        <f t="shared" si="14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</row>
    <row r="320" spans="1:16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 t="shared" si="12"/>
        <v>42.428571428571431</v>
      </c>
      <c r="F320" s="12">
        <f t="shared" si="13"/>
        <v>2045.8571428571429</v>
      </c>
      <c r="G320" s="15">
        <f t="shared" si="14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</row>
    <row r="321" spans="1:16">
      <c r="A321" s="32">
        <v>44226</v>
      </c>
      <c r="B321" s="35">
        <v>73</v>
      </c>
      <c r="C321" s="6">
        <f>'FL DOH Daily'!Z89</f>
        <v>1</v>
      </c>
      <c r="D321" s="7">
        <f>'FL DOH Daily'!AA89</f>
        <v>10</v>
      </c>
      <c r="E321" s="19">
        <f t="shared" si="12"/>
        <v>42.428571428571431</v>
      </c>
      <c r="F321" s="12">
        <f t="shared" si="13"/>
        <v>2046.5714285714287</v>
      </c>
      <c r="G321" s="15">
        <f t="shared" si="14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</row>
    <row r="322" spans="1:16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 t="shared" si="12"/>
        <v>40.714285714285715</v>
      </c>
      <c r="F322" s="12">
        <f t="shared" si="13"/>
        <v>2050.8571428571427</v>
      </c>
      <c r="G322" s="15">
        <f t="shared" si="14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</row>
    <row r="323" spans="1:16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 t="shared" si="12"/>
        <v>39.714285714285715</v>
      </c>
      <c r="F323" s="12">
        <f t="shared" si="13"/>
        <v>1929.2857142857142</v>
      </c>
      <c r="G323" s="15">
        <f t="shared" si="14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</row>
    <row r="324" spans="1:16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 t="shared" si="12"/>
        <v>39.857142857142854</v>
      </c>
      <c r="F324" s="12">
        <f t="shared" si="13"/>
        <v>2050.1428571428573</v>
      </c>
      <c r="G324" s="15">
        <f t="shared" si="14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</row>
    <row r="325" spans="1:16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 t="shared" si="12"/>
        <v>35.857142857142854</v>
      </c>
      <c r="F325" s="12">
        <f t="shared" si="13"/>
        <v>1992.5714285714287</v>
      </c>
      <c r="G325" s="15">
        <f t="shared" si="14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</row>
    <row r="326" spans="1:16">
      <c r="A326" s="32">
        <v>44231</v>
      </c>
      <c r="B326" s="35">
        <v>41</v>
      </c>
      <c r="C326" s="6">
        <f>'FL DOH Daily'!Z94</f>
        <v>34</v>
      </c>
      <c r="D326" s="7">
        <f>'FL DOH Daily'!AA94</f>
        <v>2647</v>
      </c>
      <c r="E326" s="19">
        <f t="shared" si="12"/>
        <v>36.142857142857146</v>
      </c>
      <c r="F326" s="12">
        <f t="shared" si="13"/>
        <v>2155.2857142857142</v>
      </c>
      <c r="G326" s="15">
        <f t="shared" si="14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</row>
    <row r="327" spans="1:16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 t="shared" si="12"/>
        <v>30.857142857142858</v>
      </c>
      <c r="F327" s="12">
        <f t="shared" si="13"/>
        <v>2051.8571428571427</v>
      </c>
      <c r="G327" s="15">
        <f t="shared" si="14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</row>
    <row r="328" spans="1:16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2"/>
        <v>31</v>
      </c>
      <c r="F328" s="12">
        <f t="shared" si="13"/>
        <v>2055</v>
      </c>
      <c r="G328" s="15">
        <f t="shared" si="14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</row>
    <row r="329" spans="1:16">
      <c r="A329" s="32">
        <v>44234</v>
      </c>
      <c r="B329" s="35">
        <v>47</v>
      </c>
      <c r="C329" s="6">
        <f>'FL DOH Daily'!Z97</f>
        <v>5</v>
      </c>
      <c r="D329" s="7">
        <f>'FL DOH Daily'!AA97</f>
        <v>768</v>
      </c>
      <c r="E329" s="19">
        <f t="shared" si="12"/>
        <v>31.714285714285715</v>
      </c>
      <c r="F329" s="12">
        <f t="shared" si="13"/>
        <v>2054.7142857142858</v>
      </c>
      <c r="G329" s="15">
        <f t="shared" si="14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</row>
    <row r="330" spans="1:16">
      <c r="A330" s="32">
        <v>44235</v>
      </c>
      <c r="B330" s="35">
        <v>36</v>
      </c>
      <c r="C330" s="6">
        <f>'FL DOH Daily'!Z98</f>
        <v>32</v>
      </c>
      <c r="D330" s="7">
        <f>'FL DOH Daily'!AA98</f>
        <v>2304</v>
      </c>
      <c r="E330" s="19">
        <f t="shared" si="12"/>
        <v>29.285714285714285</v>
      </c>
      <c r="F330" s="12">
        <f t="shared" si="13"/>
        <v>2094.5714285714284</v>
      </c>
      <c r="G330" s="15">
        <f t="shared" si="14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</row>
    <row r="331" spans="1:16">
      <c r="A331" s="32">
        <v>44236</v>
      </c>
      <c r="B331" s="35">
        <v>26</v>
      </c>
      <c r="C331" s="6">
        <f>'FL DOH Daily'!Z99</f>
        <v>23</v>
      </c>
      <c r="D331" s="7">
        <f>'FL DOH Daily'!AA99</f>
        <v>2282</v>
      </c>
      <c r="E331" s="19">
        <f t="shared" si="12"/>
        <v>26.714285714285715</v>
      </c>
      <c r="F331" s="12">
        <f t="shared" si="13"/>
        <v>2054</v>
      </c>
      <c r="G331" s="15">
        <f t="shared" si="14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</row>
    <row r="332" spans="1:16">
      <c r="A332" s="32">
        <v>44237</v>
      </c>
      <c r="B332" s="35">
        <v>24</v>
      </c>
      <c r="C332" s="6">
        <f>'FL DOH Daily'!Z100</f>
        <v>25</v>
      </c>
      <c r="D332" s="7">
        <f>'FL DOH Daily'!AA100</f>
        <v>2207</v>
      </c>
      <c r="E332" s="19">
        <f t="shared" si="12"/>
        <v>25.285714285714285</v>
      </c>
      <c r="F332" s="12">
        <f t="shared" si="13"/>
        <v>2036.1428571428571</v>
      </c>
      <c r="G332" s="15">
        <f t="shared" si="14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</row>
    <row r="333" spans="1:16">
      <c r="A333" s="32">
        <v>44238</v>
      </c>
      <c r="B333" s="35">
        <v>14</v>
      </c>
      <c r="C333" s="6">
        <f>'FL DOH Daily'!Z101</f>
        <v>8</v>
      </c>
      <c r="D333" s="7">
        <f>'FL DOH Daily'!AA101</f>
        <v>2132</v>
      </c>
      <c r="E333" s="19">
        <f t="shared" ref="E333:E334" si="15">AVERAGE(C327:C333)</f>
        <v>21.571428571428573</v>
      </c>
      <c r="F333" s="12">
        <f t="shared" ref="F333:F334" si="16">AVERAGE(D327:D333)</f>
        <v>1962.5714285714287</v>
      </c>
      <c r="G333" s="15">
        <f t="shared" ref="G333:G334" si="17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</row>
    <row r="334" spans="1:16">
      <c r="A334" s="32">
        <v>44239</v>
      </c>
      <c r="B334" s="35">
        <v>18</v>
      </c>
      <c r="C334" s="6">
        <f>'FL DOH Daily'!Z102</f>
        <v>28</v>
      </c>
      <c r="D334" s="7">
        <f>'FL DOH Daily'!AA102</f>
        <v>3359</v>
      </c>
      <c r="E334" s="19">
        <f t="shared" si="15"/>
        <v>17.571428571428573</v>
      </c>
      <c r="F334" s="12">
        <f t="shared" si="16"/>
        <v>1869.1428571428571</v>
      </c>
      <c r="G334" s="15">
        <f t="shared" si="17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</row>
    <row r="335" spans="1:16">
      <c r="B335" s="35">
        <v>22</v>
      </c>
      <c r="I335" s="51"/>
      <c r="J335" s="51"/>
      <c r="K335" s="51"/>
      <c r="L335" s="31"/>
      <c r="M335" s="31"/>
      <c r="N335" s="31"/>
      <c r="O335" s="31"/>
      <c r="P335" s="31"/>
    </row>
    <row r="336" spans="1:16">
      <c r="B336" s="35">
        <v>25</v>
      </c>
      <c r="I336" s="51"/>
      <c r="J336" s="51"/>
      <c r="K336" s="51"/>
      <c r="L336" s="31"/>
      <c r="M336" s="31"/>
      <c r="N336" s="31"/>
      <c r="O336" s="31"/>
      <c r="P336" s="31"/>
    </row>
    <row r="337" spans="2:16">
      <c r="B337" s="35">
        <v>11</v>
      </c>
      <c r="I337" s="51"/>
      <c r="J337" s="51"/>
      <c r="K337" s="51"/>
      <c r="L337" s="31"/>
      <c r="M337" s="31"/>
      <c r="N337" s="31"/>
      <c r="O337" s="31"/>
      <c r="P337" s="31"/>
    </row>
    <row r="338" spans="2:16">
      <c r="B338" s="35">
        <v>19</v>
      </c>
      <c r="I338" s="51"/>
      <c r="J338" s="51"/>
      <c r="K338" s="51"/>
      <c r="L338" s="31"/>
      <c r="M338" s="31"/>
      <c r="N338" s="31"/>
      <c r="O338" s="31"/>
      <c r="P338" s="31"/>
    </row>
    <row r="339" spans="2:16">
      <c r="B339" s="35">
        <v>9</v>
      </c>
    </row>
  </sheetData>
  <mergeCells count="4">
    <mergeCell ref="B1:G1"/>
    <mergeCell ref="H1:J1"/>
    <mergeCell ref="K1:M1"/>
    <mergeCell ref="N1:P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2021-02-13T21:41:20Z</dcterms:modified>
</cp:coreProperties>
</file>