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  <c r="E3" i="1"/>
  <c r="E2" i="1"/>
  <c r="F3" i="1"/>
  <c r="F4" i="1"/>
  <c r="F2" i="1"/>
  <c r="D3" i="1"/>
  <c r="D4" i="1"/>
  <c r="D2" i="1"/>
  <c r="A13" i="1"/>
</calcChain>
</file>

<file path=xl/sharedStrings.xml><?xml version="1.0" encoding="utf-8"?>
<sst xmlns="http://schemas.openxmlformats.org/spreadsheetml/2006/main" count="9" uniqueCount="9">
  <si>
    <t>s / rho (MeV cm^2 / g)</t>
  </si>
  <si>
    <t>deadlayer (nm)</t>
  </si>
  <si>
    <t>density_si (g/cm^3</t>
  </si>
  <si>
    <t>second_order_loss</t>
  </si>
  <si>
    <t>first_order_loss (keV)</t>
  </si>
  <si>
    <t>deadlayer ( cm )</t>
  </si>
  <si>
    <t>s (keV / cm)</t>
  </si>
  <si>
    <t>s' (1 / cm)</t>
  </si>
  <si>
    <t>energy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</si>
</sst>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2" sqref="F2"/>
    </sheetView>
  </sheetViews>
  <sheetFormatPr baseColWidth="10" defaultRowHeight="15" x14ac:dyDescent="0"/>
  <cols>
    <col min="1" max="1" width="16.6640625" bestFit="1" customWidth="1"/>
    <col min="2" max="2" width="12" bestFit="1" customWidth="1"/>
    <col min="3" max="3" width="19.5" bestFit="1" customWidth="1"/>
    <col min="5" max="5" width="18.6640625" bestFit="1" customWidth="1"/>
    <col min="6" max="6" width="16.6640625" bestFit="1" customWidth="1"/>
  </cols>
  <sheetData>
    <row r="1" spans="1:7">
      <c r="B1" t="s">
        <v>8</v>
      </c>
      <c r="C1" t="s">
        <v>0</v>
      </c>
      <c r="D1" t="s">
        <v>6</v>
      </c>
      <c r="E1" t="s">
        <v>7</v>
      </c>
      <c r="F1" t="s">
        <v>4</v>
      </c>
      <c r="G1" t="s">
        <v>3</v>
      </c>
    </row>
    <row r="2" spans="1:7">
      <c r="B2">
        <v>5000</v>
      </c>
      <c r="C2" s="1">
        <v>617</v>
      </c>
      <c r="D2" s="1">
        <f>C2*$A$7 *1000</f>
        <v>1436376</v>
      </c>
      <c r="E2">
        <f>(D3-D2)/(B3-B2)</f>
        <v>-172.27199999999999</v>
      </c>
      <c r="F2" s="1">
        <f>D2*$A$13</f>
        <v>14.363759999999999</v>
      </c>
      <c r="G2" s="1">
        <f>(1/2)*E2*D2*$A$13^2</f>
        <v>-1.2372368313599997E-2</v>
      </c>
    </row>
    <row r="3" spans="1:7">
      <c r="B3">
        <v>5500</v>
      </c>
      <c r="C3" s="1">
        <v>580</v>
      </c>
      <c r="D3" s="1">
        <f t="shared" ref="D3:D4" si="0">C3*$A$7 *1000</f>
        <v>1350240</v>
      </c>
      <c r="E3">
        <f>(D4-D3)/(B4-B3)</f>
        <v>-153.648</v>
      </c>
      <c r="F3" s="1">
        <f>D3*$A$13</f>
        <v>13.502399999999998</v>
      </c>
      <c r="G3" s="1">
        <f>(1/2)*E3*D3*$A$13^2</f>
        <v>-1.0373083775999997E-2</v>
      </c>
    </row>
    <row r="4" spans="1:7">
      <c r="B4">
        <v>6000</v>
      </c>
      <c r="C4" s="1">
        <v>547</v>
      </c>
      <c r="D4" s="1">
        <f t="shared" si="0"/>
        <v>1273416</v>
      </c>
      <c r="F4" s="1">
        <f>D4*$A$13</f>
        <v>12.734159999999999</v>
      </c>
    </row>
    <row r="6" spans="1:7">
      <c r="A6" t="s">
        <v>2</v>
      </c>
    </row>
    <row r="7" spans="1:7">
      <c r="A7">
        <v>2.3279999999999998</v>
      </c>
    </row>
    <row r="9" spans="1:7">
      <c r="A9" t="s">
        <v>1</v>
      </c>
    </row>
    <row r="10" spans="1:7">
      <c r="A10">
        <v>100</v>
      </c>
    </row>
    <row r="12" spans="1:7">
      <c r="A12" t="s">
        <v>5</v>
      </c>
    </row>
    <row r="13" spans="1:7">
      <c r="A13">
        <f>A10*(100/10^9)</f>
        <v>9.9999999999999991E-6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Pierce Corporations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Pierce</dc:creator>
  <cp:lastModifiedBy>Jacob Pierce</cp:lastModifiedBy>
  <dcterms:created xsi:type="dcterms:W3CDTF">2018-01-24T05:28:11Z</dcterms:created>
  <dcterms:modified xsi:type="dcterms:W3CDTF">2018-01-24T07:36:50Z</dcterms:modified>
</cp:coreProperties>
</file>