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workbookProtection lockStructure="1"/>
  <bookViews>
    <workbookView xWindow="41640" yWindow="-216" windowWidth="23256" windowHeight="13176" activeTab="2"/>
  </bookViews>
  <sheets>
    <sheet name="Report" sheetId="14" r:id="rId1"/>
    <sheet name="Recurring" sheetId="15" r:id="rId2"/>
    <sheet name="Jan" sheetId="1" r:id="rId3"/>
    <sheet name="Feb" sheetId="3" r:id="rId4"/>
    <sheet name="Mar" sheetId="4" r:id="rId5"/>
    <sheet name="Apr" sheetId="5" r:id="rId6"/>
    <sheet name="May" sheetId="6" r:id="rId7"/>
    <sheet name="June" sheetId="7" r:id="rId8"/>
    <sheet name="July" sheetId="8" r:id="rId9"/>
    <sheet name="Aug" sheetId="9" r:id="rId10"/>
    <sheet name="Sept" sheetId="10" r:id="rId11"/>
    <sheet name="Oct" sheetId="11" r:id="rId12"/>
    <sheet name="Nov" sheetId="12" r:id="rId13"/>
    <sheet name="Dec" sheetId="13" r:id="rId14"/>
  </sheets>
  <definedNames>
    <definedName name="_xlnm._FilterDatabase" localSheetId="11" hidden="1">Oct!$V$2:$AB$7</definedName>
    <definedName name="AccountNames" localSheetId="5">Apr!$A$41:$A$50</definedName>
    <definedName name="AccountNames" localSheetId="9">Aug!$A$41:$A$50</definedName>
    <definedName name="AccountNames" localSheetId="13">Dec!$A$41:$A$50</definedName>
    <definedName name="AccountNames" localSheetId="3">Feb!$A$41:$A$50</definedName>
    <definedName name="AccountNames" comment="These are the names of the credit/debit accounts. They can be selected when entering income, expenses, and transfers. " localSheetId="2">Jan!$A$41:$A$50</definedName>
    <definedName name="AccountNames" localSheetId="8">July!$A$41:$A$50</definedName>
    <definedName name="AccountNames" localSheetId="7">June!$A$41:$A$50</definedName>
    <definedName name="AccountNames" localSheetId="4">Mar!$A$41:$A$50</definedName>
    <definedName name="AccountNames" localSheetId="6">May!$A$41:$A$50</definedName>
    <definedName name="AccountNames" localSheetId="12">Nov!$A$41:$A$50</definedName>
    <definedName name="AccountNames" localSheetId="11">Oct!$A$41:$A$50</definedName>
    <definedName name="AccountNames" localSheetId="1">Dec!$A$41:$A$50</definedName>
    <definedName name="AccountNames" localSheetId="10">Sept!$A$41:$A$50</definedName>
    <definedName name="ExpenseNames" localSheetId="5">Apr!$A$13:$A$36</definedName>
    <definedName name="ExpenseNames" localSheetId="9">Aug!$A$13:$A$36</definedName>
    <definedName name="ExpenseNames" localSheetId="13">Dec!$A$13:$A$36</definedName>
    <definedName name="ExpenseNames" localSheetId="3">Feb!$A$13:$A$36</definedName>
    <definedName name="ExpenseNames" localSheetId="2">Jan!$A$13:$A$36</definedName>
    <definedName name="ExpenseNames" localSheetId="8">July!$A$13:$A$36</definedName>
    <definedName name="ExpenseNames" localSheetId="7">June!$A$13:$A$36</definedName>
    <definedName name="ExpenseNames" localSheetId="4">Mar!$A$13:$A$36</definedName>
    <definedName name="ExpenseNames" localSheetId="6">May!$A$13:$A$36</definedName>
    <definedName name="ExpenseNames" localSheetId="12">Nov!$A$13:$A$36</definedName>
    <definedName name="ExpenseNames" localSheetId="11">Oct!$A$13:$A$36</definedName>
    <definedName name="ExpenseNames" localSheetId="1">Jan!$A$13:$A$36</definedName>
    <definedName name="ExpenseNames" localSheetId="10">Sept!$A$13:$A$36</definedName>
    <definedName name="IncomeNames" localSheetId="5">Apr!$A$3:$A$9</definedName>
    <definedName name="IncomeNames" localSheetId="9">Aug!$A$3:$A$9</definedName>
    <definedName name="IncomeNames" localSheetId="13">Dec!$A$3:$A$9</definedName>
    <definedName name="IncomeNames" localSheetId="3">Feb!$A$3:$A$9</definedName>
    <definedName name="IncomeNames" localSheetId="2">Jan!$A$3:$A$9</definedName>
    <definedName name="IncomeNames" localSheetId="8">July!$A$3:$A$9</definedName>
    <definedName name="IncomeNames" localSheetId="7">June!$A$3:$A$9</definedName>
    <definedName name="IncomeNames" localSheetId="4">Mar!$A$3:$A$9</definedName>
    <definedName name="IncomeNames" localSheetId="6">May!$A$3:$A$9</definedName>
    <definedName name="IncomeNames" localSheetId="12">Nov!$A$3:$A$9</definedName>
    <definedName name="IncomeNames" localSheetId="11">Oct!$A$3:$A$9</definedName>
    <definedName name="IncomeNames" localSheetId="10">Sept!$A$3:$A$9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4" l="1"/>
  <c r="B3" i="3"/>
  <c r="D14" i="1"/>
  <c r="A4" i="3" l="1"/>
  <c r="C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D13" i="1"/>
  <c r="C13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42" i="4" l="1"/>
  <c r="D42" i="4"/>
  <c r="E42" i="4"/>
  <c r="C43" i="4"/>
  <c r="D43" i="4"/>
  <c r="E43" i="4"/>
  <c r="C44" i="4"/>
  <c r="D44" i="4"/>
  <c r="E44" i="4"/>
  <c r="B42" i="3"/>
  <c r="C42" i="3"/>
  <c r="D42" i="3"/>
  <c r="E42" i="3"/>
  <c r="B42" i="4" s="1"/>
  <c r="B43" i="3"/>
  <c r="C43" i="3"/>
  <c r="D43" i="3"/>
  <c r="E43" i="3"/>
  <c r="B43" i="4" s="1"/>
  <c r="B44" i="3"/>
  <c r="C44" i="3"/>
  <c r="D44" i="3"/>
  <c r="E44" i="3"/>
  <c r="B44" i="4" s="1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A43" i="4" l="1"/>
  <c r="A45" i="4"/>
  <c r="C45" i="4" s="1"/>
  <c r="A42" i="3"/>
  <c r="A42" i="4" s="1"/>
  <c r="A43" i="3"/>
  <c r="A43" i="5"/>
  <c r="A44" i="3"/>
  <c r="A45" i="3"/>
  <c r="A46" i="3"/>
  <c r="A46" i="4" s="1"/>
  <c r="A47" i="3"/>
  <c r="A47" i="4" s="1"/>
  <c r="A48" i="3"/>
  <c r="A49" i="3"/>
  <c r="A49" i="4" s="1"/>
  <c r="A50" i="3"/>
  <c r="A41" i="3"/>
  <c r="A41" i="4" s="1"/>
  <c r="A14" i="3"/>
  <c r="A14" i="4"/>
  <c r="B14" i="3"/>
  <c r="B14" i="4"/>
  <c r="B14" i="5"/>
  <c r="B14" i="6"/>
  <c r="B14" i="7"/>
  <c r="B14" i="8"/>
  <c r="B14" i="9"/>
  <c r="B14" i="10"/>
  <c r="B14" i="11"/>
  <c r="B14" i="12"/>
  <c r="B14" i="13"/>
  <c r="A15" i="3"/>
  <c r="A15" i="4"/>
  <c r="C15" i="4" s="1"/>
  <c r="B15" i="3"/>
  <c r="B15" i="4"/>
  <c r="B15" i="5"/>
  <c r="B15" i="6"/>
  <c r="B15" i="7"/>
  <c r="B15" i="8"/>
  <c r="B15" i="9"/>
  <c r="B15" i="10"/>
  <c r="B15" i="11"/>
  <c r="B15" i="12"/>
  <c r="B15" i="13"/>
  <c r="A16" i="3"/>
  <c r="B16" i="3"/>
  <c r="B16" i="4"/>
  <c r="B16" i="5"/>
  <c r="B16" i="6"/>
  <c r="B16" i="7"/>
  <c r="B16" i="8"/>
  <c r="B16" i="9"/>
  <c r="B16" i="10"/>
  <c r="B16" i="11"/>
  <c r="B16" i="12"/>
  <c r="B16" i="13"/>
  <c r="A17" i="3"/>
  <c r="D17" i="3" s="1"/>
  <c r="B17" i="3"/>
  <c r="B17" i="4"/>
  <c r="B17" i="5"/>
  <c r="B17" i="6"/>
  <c r="B17" i="7"/>
  <c r="B17" i="8"/>
  <c r="B17" i="9"/>
  <c r="B17" i="10"/>
  <c r="B17" i="11"/>
  <c r="B17" i="12"/>
  <c r="B17" i="13"/>
  <c r="A18" i="3"/>
  <c r="D18" i="3" s="1"/>
  <c r="B18" i="3"/>
  <c r="B18" i="4"/>
  <c r="B18" i="5"/>
  <c r="B18" i="6"/>
  <c r="B18" i="7"/>
  <c r="B18" i="8"/>
  <c r="B18" i="9"/>
  <c r="B18" i="10"/>
  <c r="B18" i="11"/>
  <c r="B18" i="12"/>
  <c r="B18" i="13"/>
  <c r="A19" i="3"/>
  <c r="A19" i="4" s="1"/>
  <c r="B19" i="3"/>
  <c r="B19" i="4"/>
  <c r="B19" i="5"/>
  <c r="B19" i="6"/>
  <c r="B19" i="7"/>
  <c r="B19" i="8"/>
  <c r="B19" i="9"/>
  <c r="B19" i="10"/>
  <c r="B19" i="11"/>
  <c r="B19" i="12"/>
  <c r="B19" i="13"/>
  <c r="A20" i="3"/>
  <c r="B20" i="3"/>
  <c r="B20" i="4"/>
  <c r="B20" i="5"/>
  <c r="B20" i="6"/>
  <c r="B20" i="7"/>
  <c r="B20" i="8"/>
  <c r="B20" i="9"/>
  <c r="B20" i="10"/>
  <c r="B20" i="11"/>
  <c r="B20" i="12"/>
  <c r="B20" i="13"/>
  <c r="A21" i="3"/>
  <c r="D21" i="3" s="1"/>
  <c r="B21" i="3"/>
  <c r="B21" i="4"/>
  <c r="B21" i="5"/>
  <c r="B21" i="6"/>
  <c r="B21" i="7"/>
  <c r="B21" i="8"/>
  <c r="B21" i="9"/>
  <c r="B21" i="10"/>
  <c r="B21" i="11"/>
  <c r="B21" i="12"/>
  <c r="B21" i="13"/>
  <c r="A22" i="3"/>
  <c r="A22" i="4" s="1"/>
  <c r="B22" i="3"/>
  <c r="B22" i="4"/>
  <c r="B22" i="5"/>
  <c r="B22" i="6"/>
  <c r="B22" i="7"/>
  <c r="B22" i="8"/>
  <c r="B22" i="9"/>
  <c r="B22" i="10"/>
  <c r="B22" i="11"/>
  <c r="B22" i="12"/>
  <c r="B22" i="13"/>
  <c r="A23" i="3"/>
  <c r="A23" i="4" s="1"/>
  <c r="B23" i="3"/>
  <c r="B23" i="4"/>
  <c r="B23" i="5"/>
  <c r="B23" i="6"/>
  <c r="B23" i="7"/>
  <c r="B23" i="8"/>
  <c r="B23" i="9"/>
  <c r="B23" i="10"/>
  <c r="B23" i="11"/>
  <c r="B23" i="12"/>
  <c r="B23" i="13"/>
  <c r="A24" i="3"/>
  <c r="D24" i="3" s="1"/>
  <c r="B24" i="3"/>
  <c r="B24" i="4"/>
  <c r="B24" i="5"/>
  <c r="B24" i="6"/>
  <c r="B24" i="7"/>
  <c r="B24" i="8"/>
  <c r="B24" i="9"/>
  <c r="B24" i="10"/>
  <c r="B24" i="11"/>
  <c r="B24" i="12"/>
  <c r="B24" i="13"/>
  <c r="A25" i="3"/>
  <c r="C25" i="3" s="1"/>
  <c r="Z26" i="14" s="1"/>
  <c r="B25" i="3"/>
  <c r="B25" i="4"/>
  <c r="B25" i="5"/>
  <c r="B25" i="6"/>
  <c r="B25" i="7"/>
  <c r="B25" i="8"/>
  <c r="B25" i="9"/>
  <c r="B25" i="10"/>
  <c r="B25" i="11"/>
  <c r="B25" i="12"/>
  <c r="B25" i="13"/>
  <c r="A26" i="3"/>
  <c r="D26" i="3" s="1"/>
  <c r="B26" i="3"/>
  <c r="B26" i="4"/>
  <c r="B26" i="5"/>
  <c r="B26" i="6"/>
  <c r="B26" i="7"/>
  <c r="B26" i="8"/>
  <c r="B26" i="9"/>
  <c r="B26" i="10"/>
  <c r="B26" i="11"/>
  <c r="B26" i="12"/>
  <c r="B26" i="13"/>
  <c r="A27" i="3"/>
  <c r="D27" i="3" s="1"/>
  <c r="B27" i="3"/>
  <c r="B27" i="4"/>
  <c r="B27" i="5"/>
  <c r="B27" i="6"/>
  <c r="B27" i="7"/>
  <c r="B27" i="8"/>
  <c r="B27" i="9"/>
  <c r="B27" i="10"/>
  <c r="B27" i="11"/>
  <c r="B27" i="12"/>
  <c r="B27" i="13"/>
  <c r="A28" i="3"/>
  <c r="A28" i="4" s="1"/>
  <c r="B28" i="3"/>
  <c r="B28" i="4"/>
  <c r="B28" i="5"/>
  <c r="B28" i="6"/>
  <c r="B28" i="7"/>
  <c r="B28" i="8"/>
  <c r="B28" i="9"/>
  <c r="B28" i="10"/>
  <c r="B28" i="11"/>
  <c r="B28" i="12"/>
  <c r="B28" i="13"/>
  <c r="A29" i="3"/>
  <c r="A29" i="4" s="1"/>
  <c r="A29" i="5"/>
  <c r="B29" i="3"/>
  <c r="B29" i="4"/>
  <c r="B29" i="5"/>
  <c r="B29" i="6"/>
  <c r="B29" i="7"/>
  <c r="B29" i="8"/>
  <c r="B29" i="9"/>
  <c r="B29" i="10"/>
  <c r="B29" i="11"/>
  <c r="B29" i="12"/>
  <c r="B29" i="13"/>
  <c r="A30" i="3"/>
  <c r="A30" i="4" s="1"/>
  <c r="D30" i="4" s="1"/>
  <c r="B30" i="3"/>
  <c r="B30" i="4"/>
  <c r="B30" i="5"/>
  <c r="B30" i="6"/>
  <c r="B30" i="7"/>
  <c r="B30" i="8"/>
  <c r="B30" i="9"/>
  <c r="B30" i="10"/>
  <c r="B30" i="11"/>
  <c r="B30" i="12"/>
  <c r="B30" i="13"/>
  <c r="A31" i="3"/>
  <c r="A31" i="4"/>
  <c r="B31" i="3"/>
  <c r="B31" i="4"/>
  <c r="B31" i="5"/>
  <c r="B31" i="6"/>
  <c r="B31" i="7"/>
  <c r="B31" i="8"/>
  <c r="B31" i="9"/>
  <c r="B31" i="10"/>
  <c r="B31" i="11"/>
  <c r="B31" i="12"/>
  <c r="B31" i="13"/>
  <c r="A32" i="3"/>
  <c r="A32" i="4" s="1"/>
  <c r="B32" i="3"/>
  <c r="B32" i="4"/>
  <c r="B32" i="5"/>
  <c r="B32" i="6"/>
  <c r="B32" i="7"/>
  <c r="B32" i="8"/>
  <c r="B32" i="9"/>
  <c r="B32" i="10"/>
  <c r="B32" i="11"/>
  <c r="B32" i="12"/>
  <c r="B32" i="13"/>
  <c r="A33" i="3"/>
  <c r="B33" i="3"/>
  <c r="B33" i="4"/>
  <c r="B33" i="5"/>
  <c r="B33" i="6"/>
  <c r="B33" i="7"/>
  <c r="B33" i="8"/>
  <c r="B33" i="9"/>
  <c r="B33" i="10"/>
  <c r="B33" i="11"/>
  <c r="B33" i="12"/>
  <c r="B33" i="13"/>
  <c r="A34" i="3"/>
  <c r="E34" i="3" s="1"/>
  <c r="A34" i="4"/>
  <c r="A34" i="5" s="1"/>
  <c r="B34" i="3"/>
  <c r="B34" i="4"/>
  <c r="B34" i="5"/>
  <c r="B34" i="6"/>
  <c r="B34" i="7"/>
  <c r="B34" i="8"/>
  <c r="B34" i="9"/>
  <c r="B34" i="10"/>
  <c r="B34" i="11"/>
  <c r="B34" i="12"/>
  <c r="B34" i="13"/>
  <c r="A35" i="3"/>
  <c r="B35" i="3"/>
  <c r="B35" i="4"/>
  <c r="B35" i="5"/>
  <c r="B35" i="6"/>
  <c r="B35" i="7"/>
  <c r="B35" i="8"/>
  <c r="B35" i="9"/>
  <c r="B35" i="10"/>
  <c r="B35" i="11"/>
  <c r="B35" i="12"/>
  <c r="B35" i="13"/>
  <c r="A36" i="3"/>
  <c r="B36" i="3"/>
  <c r="B36" i="4"/>
  <c r="B36" i="5"/>
  <c r="B36" i="6"/>
  <c r="B36" i="7"/>
  <c r="B36" i="8"/>
  <c r="B36" i="9"/>
  <c r="B36" i="10"/>
  <c r="B36" i="11"/>
  <c r="B36" i="12"/>
  <c r="B36" i="13"/>
  <c r="B13" i="3"/>
  <c r="B13" i="4"/>
  <c r="B13" i="5"/>
  <c r="B13" i="6"/>
  <c r="B13" i="7"/>
  <c r="B13" i="8"/>
  <c r="B13" i="9"/>
  <c r="B13" i="10"/>
  <c r="B13" i="11"/>
  <c r="B13" i="12"/>
  <c r="B13" i="13"/>
  <c r="A13" i="3"/>
  <c r="A13" i="4" s="1"/>
  <c r="A13" i="5"/>
  <c r="A13" i="6" s="1"/>
  <c r="A13" i="7"/>
  <c r="A13" i="8" s="1"/>
  <c r="A13" i="9"/>
  <c r="A13" i="10" s="1"/>
  <c r="A4" i="4"/>
  <c r="A4" i="5" s="1"/>
  <c r="B4" i="3"/>
  <c r="B4" i="4" s="1"/>
  <c r="A5" i="3"/>
  <c r="A5" i="4"/>
  <c r="A5" i="5"/>
  <c r="A5" i="6"/>
  <c r="A5" i="7"/>
  <c r="A5" i="8"/>
  <c r="A5" i="9"/>
  <c r="A5" i="10"/>
  <c r="A5" i="11"/>
  <c r="A5" i="12"/>
  <c r="A5" i="13"/>
  <c r="D5" i="13"/>
  <c r="B5" i="3"/>
  <c r="B5" i="4"/>
  <c r="B5" i="5"/>
  <c r="B5" i="6"/>
  <c r="B5" i="7"/>
  <c r="B5" i="8"/>
  <c r="B5" i="9"/>
  <c r="B5" i="10"/>
  <c r="B5" i="11"/>
  <c r="B5" i="12"/>
  <c r="B5" i="13"/>
  <c r="E5" i="13"/>
  <c r="A6" i="3"/>
  <c r="A6" i="4"/>
  <c r="A6" i="5"/>
  <c r="A6" i="6"/>
  <c r="A6" i="7"/>
  <c r="A6" i="8"/>
  <c r="A6" i="9"/>
  <c r="A6" i="10"/>
  <c r="A6" i="11"/>
  <c r="A6" i="12"/>
  <c r="A6" i="13"/>
  <c r="C6" i="13"/>
  <c r="B6" i="3"/>
  <c r="B6" i="4"/>
  <c r="B6" i="5"/>
  <c r="B6" i="6"/>
  <c r="B6" i="7"/>
  <c r="B6" i="8"/>
  <c r="B6" i="9"/>
  <c r="B6" i="10"/>
  <c r="B6" i="11"/>
  <c r="B6" i="12"/>
  <c r="B6" i="13"/>
  <c r="E6" i="13"/>
  <c r="A7" i="3"/>
  <c r="A7" i="4"/>
  <c r="A7" i="5"/>
  <c r="A7" i="6"/>
  <c r="A7" i="7"/>
  <c r="A7" i="8"/>
  <c r="A7" i="9"/>
  <c r="A7" i="10"/>
  <c r="A7" i="11"/>
  <c r="A7" i="12"/>
  <c r="A7" i="13"/>
  <c r="C7" i="13"/>
  <c r="B7" i="3"/>
  <c r="B7" i="4"/>
  <c r="B7" i="5"/>
  <c r="B7" i="6"/>
  <c r="B7" i="7"/>
  <c r="B7" i="8"/>
  <c r="B7" i="9"/>
  <c r="B7" i="10"/>
  <c r="B7" i="11"/>
  <c r="B7" i="12"/>
  <c r="B7" i="13"/>
  <c r="A8" i="3"/>
  <c r="A8" i="4"/>
  <c r="A8" i="5"/>
  <c r="A8" i="6"/>
  <c r="A8" i="7"/>
  <c r="A8" i="8"/>
  <c r="A8" i="9"/>
  <c r="A8" i="10"/>
  <c r="A8" i="11"/>
  <c r="A8" i="12"/>
  <c r="A8" i="13"/>
  <c r="D8" i="13"/>
  <c r="B8" i="3"/>
  <c r="B8" i="4"/>
  <c r="B8" i="5"/>
  <c r="B8" i="6"/>
  <c r="B8" i="7"/>
  <c r="B8" i="8"/>
  <c r="B8" i="9"/>
  <c r="B8" i="10"/>
  <c r="B8" i="11"/>
  <c r="B8" i="12"/>
  <c r="B8" i="13"/>
  <c r="C8" i="13"/>
  <c r="E8" i="13"/>
  <c r="A9" i="3"/>
  <c r="A9" i="4"/>
  <c r="A9" i="5"/>
  <c r="A9" i="6"/>
  <c r="A9" i="7"/>
  <c r="A9" i="8"/>
  <c r="A9" i="9"/>
  <c r="A9" i="10"/>
  <c r="A9" i="11"/>
  <c r="A9" i="12"/>
  <c r="A9" i="13"/>
  <c r="C9" i="13"/>
  <c r="B9" i="3"/>
  <c r="B9" i="4"/>
  <c r="B9" i="5"/>
  <c r="B9" i="6"/>
  <c r="B9" i="7"/>
  <c r="B9" i="8"/>
  <c r="B9" i="9"/>
  <c r="B9" i="10"/>
  <c r="B9" i="11"/>
  <c r="B9" i="12"/>
  <c r="B9" i="13"/>
  <c r="D9" i="13"/>
  <c r="E9" i="13"/>
  <c r="B3" i="4"/>
  <c r="B3" i="5" s="1"/>
  <c r="B3" i="6" s="1"/>
  <c r="B3" i="7" s="1"/>
  <c r="B3" i="8" s="1"/>
  <c r="B3" i="9" s="1"/>
  <c r="B3" i="10" s="1"/>
  <c r="B3" i="11" s="1"/>
  <c r="B3" i="12" s="1"/>
  <c r="B3" i="13" s="1"/>
  <c r="A3" i="3"/>
  <c r="A3" i="4" s="1"/>
  <c r="E36" i="1"/>
  <c r="E14" i="1"/>
  <c r="C14" i="3"/>
  <c r="D14" i="3"/>
  <c r="C15" i="3"/>
  <c r="Z16" i="14" s="1"/>
  <c r="D15" i="3"/>
  <c r="D15" i="4"/>
  <c r="Y17" i="14"/>
  <c r="E17" i="1"/>
  <c r="C17" i="3"/>
  <c r="Z18" i="14" s="1"/>
  <c r="E18" i="1"/>
  <c r="Y20" i="14"/>
  <c r="D19" i="3"/>
  <c r="E20" i="1"/>
  <c r="D20" i="3"/>
  <c r="E21" i="1"/>
  <c r="E22" i="1"/>
  <c r="D22" i="3"/>
  <c r="C23" i="3"/>
  <c r="D23" i="3"/>
  <c r="E24" i="1"/>
  <c r="E25" i="1"/>
  <c r="D25" i="3"/>
  <c r="E27" i="1"/>
  <c r="E28" i="1"/>
  <c r="C28" i="3"/>
  <c r="D28" i="3"/>
  <c r="E28" i="3"/>
  <c r="E29" i="1"/>
  <c r="E29" i="3" s="1"/>
  <c r="C29" i="3"/>
  <c r="D29" i="3"/>
  <c r="C29" i="4"/>
  <c r="AA30" i="14" s="1"/>
  <c r="D29" i="4"/>
  <c r="E30" i="1"/>
  <c r="C30" i="3"/>
  <c r="D30" i="3"/>
  <c r="E30" i="3"/>
  <c r="E31" i="1"/>
  <c r="E31" i="3" s="1"/>
  <c r="C31" i="3"/>
  <c r="D31" i="3"/>
  <c r="C31" i="4"/>
  <c r="AA32" i="14" s="1"/>
  <c r="E32" i="1"/>
  <c r="E32" i="3" s="1"/>
  <c r="C32" i="3"/>
  <c r="Z33" i="14" s="1"/>
  <c r="D32" i="3"/>
  <c r="E33" i="1"/>
  <c r="C33" i="3"/>
  <c r="D33" i="3"/>
  <c r="Y35" i="14"/>
  <c r="E34" i="1"/>
  <c r="C34" i="3"/>
  <c r="Z35" i="14" s="1"/>
  <c r="D34" i="3"/>
  <c r="E34" i="4"/>
  <c r="Y36" i="14"/>
  <c r="E35" i="1"/>
  <c r="C35" i="3"/>
  <c r="E35" i="3"/>
  <c r="D5" i="12"/>
  <c r="E5" i="12"/>
  <c r="C6" i="12"/>
  <c r="D6" i="12"/>
  <c r="E6" i="12"/>
  <c r="D7" i="12"/>
  <c r="C7" i="12"/>
  <c r="C8" i="12"/>
  <c r="D8" i="12"/>
  <c r="D9" i="12"/>
  <c r="E9" i="12"/>
  <c r="C5" i="11"/>
  <c r="D5" i="11"/>
  <c r="E5" i="11"/>
  <c r="C6" i="11"/>
  <c r="C7" i="11"/>
  <c r="C8" i="11"/>
  <c r="E8" i="11"/>
  <c r="D9" i="11"/>
  <c r="E9" i="11"/>
  <c r="C5" i="10"/>
  <c r="E5" i="10"/>
  <c r="C6" i="10"/>
  <c r="E6" i="10"/>
  <c r="C7" i="10"/>
  <c r="C8" i="10"/>
  <c r="D8" i="10"/>
  <c r="E8" i="10"/>
  <c r="C9" i="10"/>
  <c r="E9" i="10"/>
  <c r="C5" i="9"/>
  <c r="D5" i="9"/>
  <c r="D6" i="9"/>
  <c r="C6" i="9"/>
  <c r="C7" i="9"/>
  <c r="D7" i="9"/>
  <c r="C8" i="9"/>
  <c r="E8" i="9"/>
  <c r="C9" i="9"/>
  <c r="D9" i="9"/>
  <c r="E9" i="9"/>
  <c r="E13" i="1"/>
  <c r="C13" i="3"/>
  <c r="Z14" i="14" s="1"/>
  <c r="D13" i="3"/>
  <c r="C13" i="4"/>
  <c r="D13" i="4"/>
  <c r="C13" i="5"/>
  <c r="D13" i="5"/>
  <c r="C13" i="6"/>
  <c r="D13" i="6"/>
  <c r="C13" i="7"/>
  <c r="AD14" i="14" s="1"/>
  <c r="D13" i="7"/>
  <c r="C13" i="8"/>
  <c r="AE14" i="14" s="1"/>
  <c r="D13" i="8"/>
  <c r="C5" i="8"/>
  <c r="D5" i="8"/>
  <c r="E5" i="8"/>
  <c r="C6" i="8"/>
  <c r="E6" i="8"/>
  <c r="C7" i="8"/>
  <c r="E7" i="8"/>
  <c r="C8" i="8"/>
  <c r="D8" i="8"/>
  <c r="E8" i="8"/>
  <c r="C9" i="8"/>
  <c r="D9" i="8"/>
  <c r="E9" i="8"/>
  <c r="D5" i="7"/>
  <c r="C5" i="7"/>
  <c r="E5" i="7"/>
  <c r="C6" i="7"/>
  <c r="D6" i="7"/>
  <c r="E6" i="7"/>
  <c r="C7" i="7"/>
  <c r="E7" i="7"/>
  <c r="C8" i="7"/>
  <c r="D8" i="7"/>
  <c r="E8" i="7"/>
  <c r="D9" i="7"/>
  <c r="C9" i="7"/>
  <c r="E9" i="7"/>
  <c r="D5" i="6"/>
  <c r="E5" i="6"/>
  <c r="C6" i="6"/>
  <c r="D6" i="6"/>
  <c r="E6" i="6"/>
  <c r="D7" i="6"/>
  <c r="C7" i="6"/>
  <c r="E7" i="6"/>
  <c r="C8" i="6"/>
  <c r="D8" i="6"/>
  <c r="E8" i="6"/>
  <c r="D9" i="6"/>
  <c r="E9" i="6"/>
  <c r="C5" i="5"/>
  <c r="D6" i="5"/>
  <c r="E6" i="5"/>
  <c r="D7" i="5"/>
  <c r="E7" i="5"/>
  <c r="C8" i="5"/>
  <c r="C9" i="5"/>
  <c r="E9" i="5"/>
  <c r="C4" i="4"/>
  <c r="D4" i="4" s="1"/>
  <c r="E4" i="4" s="1"/>
  <c r="C5" i="4"/>
  <c r="D5" i="4"/>
  <c r="E5" i="4"/>
  <c r="D6" i="4"/>
  <c r="C6" i="4"/>
  <c r="E6" i="4"/>
  <c r="C7" i="4"/>
  <c r="E7" i="4"/>
  <c r="C8" i="4"/>
  <c r="D8" i="4"/>
  <c r="E8" i="4"/>
  <c r="C9" i="4"/>
  <c r="D9" i="4"/>
  <c r="E9" i="4"/>
  <c r="Z24" i="14"/>
  <c r="Z29" i="14"/>
  <c r="Z31" i="14"/>
  <c r="Y37" i="14"/>
  <c r="Y34" i="14"/>
  <c r="Y33" i="14"/>
  <c r="Y32" i="14"/>
  <c r="Y31" i="14"/>
  <c r="Y30" i="14"/>
  <c r="Y29" i="14"/>
  <c r="Y28" i="14"/>
  <c r="Y26" i="14"/>
  <c r="Y23" i="14"/>
  <c r="Y21" i="14"/>
  <c r="Y18" i="14"/>
  <c r="Y16" i="14"/>
  <c r="Z15" i="14"/>
  <c r="Y15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C5" i="13"/>
  <c r="E7" i="13"/>
  <c r="D7" i="13"/>
  <c r="D6" i="13"/>
  <c r="E8" i="12"/>
  <c r="E7" i="12"/>
  <c r="C9" i="12"/>
  <c r="C5" i="12"/>
  <c r="C9" i="11"/>
  <c r="D8" i="11"/>
  <c r="E7" i="11"/>
  <c r="D7" i="11"/>
  <c r="E6" i="11"/>
  <c r="D6" i="11"/>
  <c r="D5" i="10"/>
  <c r="D9" i="10"/>
  <c r="C13" i="10"/>
  <c r="AG14" i="14" s="1"/>
  <c r="D13" i="10"/>
  <c r="E7" i="10"/>
  <c r="D7" i="10"/>
  <c r="D6" i="10"/>
  <c r="E7" i="9"/>
  <c r="E6" i="9"/>
  <c r="E5" i="9"/>
  <c r="C13" i="9"/>
  <c r="D13" i="9"/>
  <c r="D8" i="9"/>
  <c r="D7" i="8"/>
  <c r="D6" i="8"/>
  <c r="D7" i="7"/>
  <c r="C9" i="6"/>
  <c r="C5" i="6"/>
  <c r="C6" i="5"/>
  <c r="D5" i="5"/>
  <c r="C7" i="5"/>
  <c r="E5" i="5"/>
  <c r="D9" i="5"/>
  <c r="E8" i="5"/>
  <c r="D8" i="5"/>
  <c r="D7" i="4"/>
  <c r="Z32" i="14"/>
  <c r="Z34" i="14"/>
  <c r="Z30" i="14"/>
  <c r="C41" i="1"/>
  <c r="D41" i="1" s="1"/>
  <c r="E4" i="1"/>
  <c r="E5" i="1"/>
  <c r="E6" i="1"/>
  <c r="E7" i="1"/>
  <c r="E8" i="1"/>
  <c r="E9" i="1"/>
  <c r="C4" i="1"/>
  <c r="D4" i="1"/>
  <c r="C5" i="1"/>
  <c r="D5" i="1"/>
  <c r="C6" i="1"/>
  <c r="D6" i="1"/>
  <c r="C7" i="1"/>
  <c r="D7" i="1"/>
  <c r="C8" i="1"/>
  <c r="D8" i="1"/>
  <c r="C9" i="1"/>
  <c r="D9" i="1"/>
  <c r="C3" i="1"/>
  <c r="C10" i="1" s="1"/>
  <c r="Z36" i="14"/>
  <c r="B37" i="3"/>
  <c r="Y43" i="14"/>
  <c r="X50" i="14"/>
  <c r="X49" i="14"/>
  <c r="X14" i="14"/>
  <c r="X5" i="14"/>
  <c r="X6" i="14"/>
  <c r="X7" i="14"/>
  <c r="X8" i="14"/>
  <c r="X9" i="14"/>
  <c r="X10" i="14"/>
  <c r="X4" i="14"/>
  <c r="Y14" i="14"/>
  <c r="Y6" i="14"/>
  <c r="Y7" i="14"/>
  <c r="Y10" i="14"/>
  <c r="B37" i="1"/>
  <c r="B10" i="1"/>
  <c r="B38" i="1" s="1"/>
  <c r="B51" i="1"/>
  <c r="B10" i="3"/>
  <c r="B38" i="3" s="1"/>
  <c r="AH10" i="14"/>
  <c r="AI10" i="14"/>
  <c r="Y5" i="14"/>
  <c r="Y8" i="14"/>
  <c r="AA16" i="14"/>
  <c r="Y9" i="14"/>
  <c r="C4" i="3"/>
  <c r="Z5" i="14" s="1"/>
  <c r="C9" i="3"/>
  <c r="Z10" i="14"/>
  <c r="D9" i="3"/>
  <c r="E9" i="3"/>
  <c r="C7" i="3"/>
  <c r="Z8" i="14"/>
  <c r="D7" i="3"/>
  <c r="E7" i="3"/>
  <c r="C8" i="3"/>
  <c r="Z9" i="14"/>
  <c r="E8" i="3"/>
  <c r="D8" i="3"/>
  <c r="D6" i="3"/>
  <c r="C6" i="3"/>
  <c r="Z7" i="14"/>
  <c r="E6" i="3"/>
  <c r="C5" i="3"/>
  <c r="D5" i="3"/>
  <c r="E5" i="3"/>
  <c r="C3" i="3"/>
  <c r="Z4" i="14" s="1"/>
  <c r="AA14" i="14"/>
  <c r="B37" i="5"/>
  <c r="B37" i="4"/>
  <c r="AA9" i="14"/>
  <c r="AA6" i="14"/>
  <c r="Z6" i="14"/>
  <c r="AJ10" i="14"/>
  <c r="AA10" i="14"/>
  <c r="AA8" i="14"/>
  <c r="AA7" i="14"/>
  <c r="AB14" i="14"/>
  <c r="B37" i="6"/>
  <c r="AB7" i="14"/>
  <c r="AB6" i="14"/>
  <c r="AB8" i="14"/>
  <c r="AB9" i="14"/>
  <c r="AB10" i="14"/>
  <c r="AC14" i="14"/>
  <c r="B37" i="7"/>
  <c r="AC7" i="14"/>
  <c r="AC6" i="14"/>
  <c r="AC10" i="14"/>
  <c r="AC9" i="14"/>
  <c r="AC8" i="14"/>
  <c r="AD7" i="14"/>
  <c r="AD6" i="14"/>
  <c r="AD9" i="14"/>
  <c r="AD8" i="14"/>
  <c r="AD10" i="14"/>
  <c r="B37" i="9"/>
  <c r="AE7" i="14"/>
  <c r="AE6" i="14"/>
  <c r="AE8" i="14"/>
  <c r="AE10" i="14"/>
  <c r="AE9" i="14"/>
  <c r="AF14" i="14"/>
  <c r="B37" i="10"/>
  <c r="AF7" i="14"/>
  <c r="AF6" i="14"/>
  <c r="AF10" i="14"/>
  <c r="AF8" i="14"/>
  <c r="AF9" i="14"/>
  <c r="B37" i="8"/>
  <c r="B37" i="11"/>
  <c r="AG7" i="14"/>
  <c r="AG6" i="14"/>
  <c r="AG8" i="14"/>
  <c r="AG10" i="14"/>
  <c r="AG9" i="14"/>
  <c r="B37" i="12"/>
  <c r="B37" i="13"/>
  <c r="AH7" i="14"/>
  <c r="AH6" i="14"/>
  <c r="AH8" i="14"/>
  <c r="AH9" i="14"/>
  <c r="AI7" i="14"/>
  <c r="AI6" i="14"/>
  <c r="AI9" i="14"/>
  <c r="AI8" i="14"/>
  <c r="AJ7" i="14"/>
  <c r="AJ6" i="14"/>
  <c r="AJ9" i="14"/>
  <c r="AJ8" i="14"/>
  <c r="B4" i="5" l="1"/>
  <c r="B10" i="4"/>
  <c r="B38" i="4" s="1"/>
  <c r="A4" i="6"/>
  <c r="C4" i="5"/>
  <c r="AB5" i="14" s="1"/>
  <c r="D4" i="3"/>
  <c r="E4" i="3" s="1"/>
  <c r="AA5" i="14"/>
  <c r="A3" i="5"/>
  <c r="C3" i="4"/>
  <c r="Y4" i="14"/>
  <c r="C10" i="3"/>
  <c r="D3" i="1"/>
  <c r="D3" i="3"/>
  <c r="A41" i="5"/>
  <c r="A41" i="6" s="1"/>
  <c r="C41" i="4"/>
  <c r="C41" i="3"/>
  <c r="C28" i="4"/>
  <c r="AA29" i="14" s="1"/>
  <c r="A28" i="5"/>
  <c r="D28" i="4"/>
  <c r="A32" i="5"/>
  <c r="A32" i="6" s="1"/>
  <c r="C32" i="4"/>
  <c r="AA33" i="14" s="1"/>
  <c r="D32" i="4"/>
  <c r="E28" i="4"/>
  <c r="Y25" i="14"/>
  <c r="C22" i="3"/>
  <c r="Z23" i="14" s="1"/>
  <c r="Y22" i="14"/>
  <c r="C21" i="3"/>
  <c r="E21" i="3" s="1"/>
  <c r="A22" i="5"/>
  <c r="D22" i="5" s="1"/>
  <c r="C22" i="4"/>
  <c r="AA23" i="14" s="1"/>
  <c r="D22" i="4"/>
  <c r="A21" i="4"/>
  <c r="C21" i="4" s="1"/>
  <c r="AA22" i="14" s="1"/>
  <c r="C19" i="3"/>
  <c r="Z20" i="14" s="1"/>
  <c r="Y19" i="14"/>
  <c r="A17" i="4"/>
  <c r="D17" i="4" s="1"/>
  <c r="D37" i="1"/>
  <c r="A15" i="5"/>
  <c r="D15" i="5" s="1"/>
  <c r="A32" i="7"/>
  <c r="C32" i="6"/>
  <c r="AC33" i="14" s="1"/>
  <c r="D32" i="6"/>
  <c r="E26" i="1"/>
  <c r="Y27" i="14"/>
  <c r="D31" i="4"/>
  <c r="E31" i="4" s="1"/>
  <c r="A31" i="5"/>
  <c r="E29" i="4"/>
  <c r="E28" i="5"/>
  <c r="D32" i="5"/>
  <c r="C32" i="5"/>
  <c r="AB33" i="14" s="1"/>
  <c r="A16" i="4"/>
  <c r="C16" i="3"/>
  <c r="Z17" i="14" s="1"/>
  <c r="D16" i="3"/>
  <c r="D37" i="3" s="1"/>
  <c r="E13" i="3"/>
  <c r="E13" i="4" s="1"/>
  <c r="E13" i="5" s="1"/>
  <c r="E13" i="6" s="1"/>
  <c r="E13" i="7" s="1"/>
  <c r="E13" i="8" s="1"/>
  <c r="E13" i="9" s="1"/>
  <c r="E13" i="10" s="1"/>
  <c r="C29" i="5"/>
  <c r="AB30" i="14" s="1"/>
  <c r="A29" i="6"/>
  <c r="D29" i="5"/>
  <c r="A14" i="5"/>
  <c r="C14" i="4"/>
  <c r="AA15" i="14" s="1"/>
  <c r="D14" i="4"/>
  <c r="E23" i="1"/>
  <c r="E23" i="3" s="1"/>
  <c r="Y24" i="14"/>
  <c r="A26" i="4"/>
  <c r="C26" i="3"/>
  <c r="Z27" i="14" s="1"/>
  <c r="C19" i="4"/>
  <c r="AA20" i="14" s="1"/>
  <c r="D19" i="4"/>
  <c r="A19" i="5"/>
  <c r="E17" i="3"/>
  <c r="E16" i="1"/>
  <c r="E14" i="3"/>
  <c r="E14" i="4" s="1"/>
  <c r="A13" i="11"/>
  <c r="C36" i="3"/>
  <c r="Z37" i="14" s="1"/>
  <c r="A36" i="4"/>
  <c r="D36" i="3"/>
  <c r="E36" i="3"/>
  <c r="A33" i="4"/>
  <c r="E33" i="3"/>
  <c r="A23" i="5"/>
  <c r="C23" i="4"/>
  <c r="AA24" i="14" s="1"/>
  <c r="D23" i="4"/>
  <c r="C17" i="4"/>
  <c r="AA18" i="14" s="1"/>
  <c r="A35" i="4"/>
  <c r="D35" i="3"/>
  <c r="A18" i="4"/>
  <c r="C18" i="3"/>
  <c r="Z19" i="14" s="1"/>
  <c r="E15" i="1"/>
  <c r="E32" i="4"/>
  <c r="A30" i="5"/>
  <c r="C30" i="4"/>
  <c r="AA31" i="14" s="1"/>
  <c r="A27" i="4"/>
  <c r="C27" i="3"/>
  <c r="Z28" i="14" s="1"/>
  <c r="A25" i="4"/>
  <c r="E25" i="3"/>
  <c r="A24" i="4"/>
  <c r="C24" i="4" s="1"/>
  <c r="AA25" i="14" s="1"/>
  <c r="C24" i="3"/>
  <c r="Z25" i="14" s="1"/>
  <c r="A22" i="6"/>
  <c r="E19" i="1"/>
  <c r="E22" i="3"/>
  <c r="A20" i="4"/>
  <c r="C20" i="3"/>
  <c r="Z21" i="14" s="1"/>
  <c r="C34" i="5"/>
  <c r="A34" i="6"/>
  <c r="D34" i="5"/>
  <c r="E34" i="5"/>
  <c r="D34" i="4"/>
  <c r="C37" i="1"/>
  <c r="C34" i="4"/>
  <c r="A44" i="4"/>
  <c r="Y50" i="14"/>
  <c r="A50" i="4"/>
  <c r="Y49" i="14"/>
  <c r="C49" i="4"/>
  <c r="A49" i="5"/>
  <c r="Y48" i="14"/>
  <c r="A48" i="4"/>
  <c r="Y47" i="14"/>
  <c r="C47" i="4"/>
  <c r="A47" i="5"/>
  <c r="Y46" i="14"/>
  <c r="A46" i="5"/>
  <c r="C46" i="4"/>
  <c r="Y45" i="14"/>
  <c r="A45" i="5"/>
  <c r="Z44" i="14"/>
  <c r="Y44" i="14"/>
  <c r="A44" i="5"/>
  <c r="C43" i="5"/>
  <c r="A43" i="6"/>
  <c r="Y42" i="14"/>
  <c r="A42" i="5"/>
  <c r="E41" i="1"/>
  <c r="B41" i="3" s="1"/>
  <c r="Y41" i="14"/>
  <c r="D51" i="1"/>
  <c r="A41" i="7"/>
  <c r="C41" i="6"/>
  <c r="C51" i="1"/>
  <c r="C41" i="5"/>
  <c r="B10" i="5" l="1"/>
  <c r="B38" i="5" s="1"/>
  <c r="B4" i="6"/>
  <c r="A4" i="7"/>
  <c r="C4" i="6"/>
  <c r="AC5" i="14" s="1"/>
  <c r="D4" i="5"/>
  <c r="E4" i="5" s="1"/>
  <c r="AA4" i="14"/>
  <c r="C10" i="4"/>
  <c r="E3" i="1"/>
  <c r="D10" i="1"/>
  <c r="E10" i="1" s="1"/>
  <c r="D3" i="4"/>
  <c r="E3" i="3"/>
  <c r="D10" i="3"/>
  <c r="E10" i="3" s="1"/>
  <c r="A3" i="6"/>
  <c r="C3" i="5"/>
  <c r="D41" i="3"/>
  <c r="E41" i="3" s="1"/>
  <c r="B41" i="4" s="1"/>
  <c r="D41" i="4" s="1"/>
  <c r="E41" i="4" s="1"/>
  <c r="D28" i="5"/>
  <c r="A28" i="6"/>
  <c r="E28" i="6" s="1"/>
  <c r="C28" i="5"/>
  <c r="AB29" i="14" s="1"/>
  <c r="A24" i="5"/>
  <c r="D24" i="4"/>
  <c r="E22" i="4"/>
  <c r="D21" i="4"/>
  <c r="E21" i="4" s="1"/>
  <c r="A21" i="5"/>
  <c r="Z22" i="14"/>
  <c r="C22" i="5"/>
  <c r="AB23" i="14" s="1"/>
  <c r="E19" i="3"/>
  <c r="E19" i="4" s="1"/>
  <c r="E19" i="5" s="1"/>
  <c r="E17" i="4"/>
  <c r="A17" i="5"/>
  <c r="C17" i="5" s="1"/>
  <c r="C15" i="5"/>
  <c r="AB16" i="14" s="1"/>
  <c r="A15" i="6"/>
  <c r="D15" i="6" s="1"/>
  <c r="D23" i="5"/>
  <c r="A23" i="6"/>
  <c r="C23" i="5"/>
  <c r="AB24" i="14" s="1"/>
  <c r="A19" i="6"/>
  <c r="D19" i="5"/>
  <c r="C19" i="5"/>
  <c r="AB20" i="14" s="1"/>
  <c r="A26" i="5"/>
  <c r="C26" i="4"/>
  <c r="AA27" i="14" s="1"/>
  <c r="D26" i="4"/>
  <c r="E30" i="4"/>
  <c r="A14" i="6"/>
  <c r="C14" i="5"/>
  <c r="AB15" i="14" s="1"/>
  <c r="E14" i="5"/>
  <c r="D14" i="5"/>
  <c r="A21" i="6"/>
  <c r="C21" i="5"/>
  <c r="AB22" i="14" s="1"/>
  <c r="D21" i="5"/>
  <c r="C37" i="3"/>
  <c r="A33" i="5"/>
  <c r="D33" i="4"/>
  <c r="E33" i="4" s="1"/>
  <c r="C33" i="4"/>
  <c r="AA34" i="14" s="1"/>
  <c r="E16" i="3"/>
  <c r="E23" i="4"/>
  <c r="D29" i="6"/>
  <c r="A29" i="7"/>
  <c r="C29" i="6"/>
  <c r="AC30" i="14" s="1"/>
  <c r="E29" i="5"/>
  <c r="E26" i="3"/>
  <c r="D20" i="4"/>
  <c r="A20" i="5"/>
  <c r="C20" i="4"/>
  <c r="AA21" i="14" s="1"/>
  <c r="D22" i="6"/>
  <c r="C22" i="6"/>
  <c r="AC23" i="14" s="1"/>
  <c r="A22" i="7"/>
  <c r="A25" i="5"/>
  <c r="D25" i="4"/>
  <c r="C25" i="4"/>
  <c r="AA26" i="14" s="1"/>
  <c r="D30" i="5"/>
  <c r="E30" i="5"/>
  <c r="A30" i="6"/>
  <c r="C30" i="5"/>
  <c r="AB31" i="14" s="1"/>
  <c r="D18" i="4"/>
  <c r="A18" i="5"/>
  <c r="C18" i="4"/>
  <c r="AA19" i="14" s="1"/>
  <c r="D17" i="5"/>
  <c r="A17" i="6"/>
  <c r="D36" i="4"/>
  <c r="A36" i="5"/>
  <c r="C36" i="4"/>
  <c r="AA37" i="14" s="1"/>
  <c r="E36" i="4"/>
  <c r="E32" i="5"/>
  <c r="E32" i="6" s="1"/>
  <c r="E22" i="5"/>
  <c r="E18" i="3"/>
  <c r="C35" i="4"/>
  <c r="AA36" i="14" s="1"/>
  <c r="A35" i="5"/>
  <c r="E35" i="4"/>
  <c r="D35" i="4"/>
  <c r="D27" i="4"/>
  <c r="C27" i="4"/>
  <c r="AA28" i="14" s="1"/>
  <c r="A27" i="5"/>
  <c r="E15" i="3"/>
  <c r="E15" i="4" s="1"/>
  <c r="E37" i="1"/>
  <c r="A13" i="12"/>
  <c r="D13" i="11"/>
  <c r="E13" i="11" s="1"/>
  <c r="C13" i="11"/>
  <c r="AH14" i="14" s="1"/>
  <c r="E24" i="3"/>
  <c r="D16" i="4"/>
  <c r="A16" i="5"/>
  <c r="C16" i="4"/>
  <c r="AA17" i="14" s="1"/>
  <c r="E20" i="3"/>
  <c r="C15" i="6"/>
  <c r="AC16" i="14" s="1"/>
  <c r="A31" i="6"/>
  <c r="C31" i="5"/>
  <c r="AB32" i="14" s="1"/>
  <c r="D31" i="5"/>
  <c r="E31" i="5" s="1"/>
  <c r="E27" i="3"/>
  <c r="A32" i="8"/>
  <c r="D32" i="7"/>
  <c r="C32" i="7"/>
  <c r="AD33" i="14" s="1"/>
  <c r="E32" i="7"/>
  <c r="D24" i="5"/>
  <c r="A24" i="6"/>
  <c r="C24" i="5"/>
  <c r="AB25" i="14" s="1"/>
  <c r="D34" i="6"/>
  <c r="C34" i="6"/>
  <c r="E34" i="6"/>
  <c r="A34" i="7"/>
  <c r="AA35" i="14"/>
  <c r="AB35" i="14"/>
  <c r="Z50" i="14"/>
  <c r="B50" i="4"/>
  <c r="D50" i="4" s="1"/>
  <c r="C50" i="4"/>
  <c r="C51" i="4" s="1"/>
  <c r="A50" i="5"/>
  <c r="Z49" i="14"/>
  <c r="B49" i="4"/>
  <c r="D49" i="4" s="1"/>
  <c r="C51" i="3"/>
  <c r="A49" i="6"/>
  <c r="C49" i="5"/>
  <c r="C48" i="4"/>
  <c r="A48" i="5"/>
  <c r="Z48" i="14"/>
  <c r="B48" i="4"/>
  <c r="D48" i="4" s="1"/>
  <c r="Z47" i="14"/>
  <c r="B47" i="4"/>
  <c r="D47" i="4" s="1"/>
  <c r="A47" i="6"/>
  <c r="C47" i="5"/>
  <c r="Z46" i="14"/>
  <c r="B46" i="4"/>
  <c r="D46" i="4" s="1"/>
  <c r="C46" i="5"/>
  <c r="A46" i="6"/>
  <c r="C45" i="5"/>
  <c r="A45" i="6"/>
  <c r="B45" i="4"/>
  <c r="D45" i="4" s="1"/>
  <c r="Z45" i="14"/>
  <c r="B44" i="5"/>
  <c r="D44" i="5" s="1"/>
  <c r="AA44" i="14"/>
  <c r="C44" i="5"/>
  <c r="A44" i="6"/>
  <c r="A43" i="7"/>
  <c r="C43" i="6"/>
  <c r="Z43" i="14"/>
  <c r="C42" i="5"/>
  <c r="A42" i="6"/>
  <c r="Z42" i="14"/>
  <c r="C41" i="7"/>
  <c r="A41" i="8"/>
  <c r="E51" i="1"/>
  <c r="B10" i="6" l="1"/>
  <c r="B38" i="6" s="1"/>
  <c r="B4" i="7"/>
  <c r="D4" i="6"/>
  <c r="E4" i="6" s="1"/>
  <c r="A4" i="8"/>
  <c r="C4" i="7"/>
  <c r="AD5" i="14" s="1"/>
  <c r="D10" i="4"/>
  <c r="E10" i="4" s="1"/>
  <c r="E3" i="4"/>
  <c r="A3" i="7"/>
  <c r="C3" i="6"/>
  <c r="D3" i="6" s="1"/>
  <c r="AB4" i="14"/>
  <c r="C10" i="5"/>
  <c r="D3" i="5"/>
  <c r="E27" i="4"/>
  <c r="E26" i="4"/>
  <c r="D28" i="6"/>
  <c r="A28" i="7"/>
  <c r="C28" i="6"/>
  <c r="AC29" i="14" s="1"/>
  <c r="E25" i="4"/>
  <c r="E24" i="4"/>
  <c r="E24" i="5" s="1"/>
  <c r="E23" i="5"/>
  <c r="E38" i="1"/>
  <c r="E22" i="6"/>
  <c r="E20" i="4"/>
  <c r="E18" i="4"/>
  <c r="D37" i="4"/>
  <c r="AB18" i="14"/>
  <c r="E17" i="5"/>
  <c r="E16" i="4"/>
  <c r="A15" i="7"/>
  <c r="A15" i="8" s="1"/>
  <c r="E15" i="5"/>
  <c r="E15" i="6" s="1"/>
  <c r="A31" i="7"/>
  <c r="D31" i="6"/>
  <c r="E31" i="6" s="1"/>
  <c r="C31" i="6"/>
  <c r="AC32" i="14" s="1"/>
  <c r="D15" i="7"/>
  <c r="A16" i="6"/>
  <c r="C16" i="5"/>
  <c r="AB17" i="14" s="1"/>
  <c r="D16" i="5"/>
  <c r="A36" i="6"/>
  <c r="E36" i="5"/>
  <c r="C36" i="5"/>
  <c r="AB37" i="14" s="1"/>
  <c r="D36" i="5"/>
  <c r="A18" i="6"/>
  <c r="C18" i="5"/>
  <c r="AB19" i="14" s="1"/>
  <c r="D18" i="5"/>
  <c r="A20" i="6"/>
  <c r="C20" i="5"/>
  <c r="AB21" i="14" s="1"/>
  <c r="D20" i="5"/>
  <c r="C25" i="5"/>
  <c r="AB26" i="14" s="1"/>
  <c r="A25" i="6"/>
  <c r="D25" i="5"/>
  <c r="E29" i="6"/>
  <c r="C33" i="5"/>
  <c r="AB34" i="14" s="1"/>
  <c r="A33" i="6"/>
  <c r="D33" i="5"/>
  <c r="E21" i="5"/>
  <c r="C37" i="4"/>
  <c r="D13" i="12"/>
  <c r="E13" i="12"/>
  <c r="A13" i="13"/>
  <c r="C13" i="12"/>
  <c r="AI14" i="14" s="1"/>
  <c r="E37" i="3"/>
  <c r="A17" i="7"/>
  <c r="C17" i="6"/>
  <c r="AC18" i="14" s="1"/>
  <c r="D17" i="6"/>
  <c r="C22" i="7"/>
  <c r="AD23" i="14" s="1"/>
  <c r="A22" i="8"/>
  <c r="D22" i="7"/>
  <c r="A29" i="8"/>
  <c r="C29" i="7"/>
  <c r="AD30" i="14" s="1"/>
  <c r="D29" i="7"/>
  <c r="C21" i="6"/>
  <c r="AC22" i="14" s="1"/>
  <c r="A21" i="7"/>
  <c r="D21" i="6"/>
  <c r="D14" i="6"/>
  <c r="E14" i="6" s="1"/>
  <c r="A14" i="7"/>
  <c r="C14" i="6"/>
  <c r="AC15" i="14" s="1"/>
  <c r="A23" i="7"/>
  <c r="C23" i="6"/>
  <c r="AC24" i="14" s="1"/>
  <c r="D23" i="6"/>
  <c r="E28" i="7"/>
  <c r="A27" i="6"/>
  <c r="D27" i="5"/>
  <c r="C27" i="5"/>
  <c r="AB28" i="14" s="1"/>
  <c r="A35" i="6"/>
  <c r="C35" i="5"/>
  <c r="AB36" i="14" s="1"/>
  <c r="D35" i="5"/>
  <c r="E35" i="5"/>
  <c r="A32" i="9"/>
  <c r="D32" i="8"/>
  <c r="C32" i="8"/>
  <c r="AE33" i="14" s="1"/>
  <c r="A30" i="7"/>
  <c r="C30" i="6"/>
  <c r="AC31" i="14" s="1"/>
  <c r="D30" i="6"/>
  <c r="D26" i="5"/>
  <c r="A26" i="6"/>
  <c r="C26" i="5"/>
  <c r="AB27" i="14" s="1"/>
  <c r="A19" i="7"/>
  <c r="C19" i="6"/>
  <c r="AC20" i="14" s="1"/>
  <c r="D19" i="6"/>
  <c r="A24" i="7"/>
  <c r="D24" i="6"/>
  <c r="C24" i="6"/>
  <c r="AC25" i="14" s="1"/>
  <c r="E34" i="7"/>
  <c r="D34" i="7"/>
  <c r="C34" i="7"/>
  <c r="A34" i="8"/>
  <c r="AC35" i="14"/>
  <c r="AA50" i="14"/>
  <c r="E50" i="4"/>
  <c r="B50" i="5" s="1"/>
  <c r="C50" i="5"/>
  <c r="A50" i="6"/>
  <c r="A49" i="7"/>
  <c r="C49" i="6"/>
  <c r="AA49" i="14"/>
  <c r="E49" i="4"/>
  <c r="B49" i="5" s="1"/>
  <c r="D49" i="5" s="1"/>
  <c r="AA48" i="14"/>
  <c r="E48" i="4"/>
  <c r="B48" i="5" s="1"/>
  <c r="D48" i="5" s="1"/>
  <c r="A48" i="6"/>
  <c r="C48" i="5"/>
  <c r="A47" i="7"/>
  <c r="C47" i="6"/>
  <c r="AA47" i="14"/>
  <c r="E47" i="4"/>
  <c r="B47" i="5" s="1"/>
  <c r="D47" i="5" s="1"/>
  <c r="A46" i="7"/>
  <c r="C46" i="6"/>
  <c r="AA46" i="14"/>
  <c r="E46" i="4"/>
  <c r="B46" i="5" s="1"/>
  <c r="D46" i="5" s="1"/>
  <c r="AA45" i="14"/>
  <c r="E45" i="4"/>
  <c r="B45" i="5" s="1"/>
  <c r="D45" i="5" s="1"/>
  <c r="A45" i="7"/>
  <c r="C45" i="6"/>
  <c r="AB44" i="14"/>
  <c r="E44" i="5"/>
  <c r="B44" i="6" s="1"/>
  <c r="C44" i="6"/>
  <c r="A44" i="7"/>
  <c r="B43" i="5"/>
  <c r="D43" i="5" s="1"/>
  <c r="AA43" i="14"/>
  <c r="A43" i="8"/>
  <c r="C43" i="7"/>
  <c r="AA42" i="14"/>
  <c r="B42" i="5"/>
  <c r="D42" i="5" s="1"/>
  <c r="A42" i="7"/>
  <c r="C42" i="6"/>
  <c r="C41" i="8"/>
  <c r="A41" i="9"/>
  <c r="B51" i="3"/>
  <c r="B10" i="7" l="1"/>
  <c r="B38" i="7" s="1"/>
  <c r="B4" i="8"/>
  <c r="D4" i="7"/>
  <c r="E4" i="7" s="1"/>
  <c r="C4" i="8"/>
  <c r="AE5" i="14" s="1"/>
  <c r="A4" i="9"/>
  <c r="E25" i="5"/>
  <c r="D10" i="6"/>
  <c r="E10" i="6" s="1"/>
  <c r="E3" i="6"/>
  <c r="A3" i="8"/>
  <c r="C3" i="7"/>
  <c r="D3" i="7" s="1"/>
  <c r="C10" i="6"/>
  <c r="AC4" i="14"/>
  <c r="D10" i="5"/>
  <c r="E10" i="5" s="1"/>
  <c r="E3" i="5"/>
  <c r="A28" i="8"/>
  <c r="C28" i="7"/>
  <c r="AD29" i="14" s="1"/>
  <c r="D28" i="7"/>
  <c r="E37" i="4"/>
  <c r="E22" i="7"/>
  <c r="E17" i="6"/>
  <c r="C15" i="7"/>
  <c r="AD16" i="14" s="1"/>
  <c r="E26" i="5"/>
  <c r="E21" i="6"/>
  <c r="A16" i="7"/>
  <c r="D16" i="6"/>
  <c r="C16" i="6"/>
  <c r="AC17" i="14" s="1"/>
  <c r="C37" i="5"/>
  <c r="A19" i="8"/>
  <c r="D19" i="7"/>
  <c r="C19" i="7"/>
  <c r="AD20" i="14" s="1"/>
  <c r="E30" i="6"/>
  <c r="E32" i="8"/>
  <c r="A35" i="7"/>
  <c r="E35" i="6"/>
  <c r="C35" i="6"/>
  <c r="AC36" i="14" s="1"/>
  <c r="D35" i="6"/>
  <c r="C27" i="6"/>
  <c r="AC28" i="14" s="1"/>
  <c r="D27" i="6"/>
  <c r="A27" i="7"/>
  <c r="E23" i="6"/>
  <c r="A14" i="8"/>
  <c r="D14" i="7"/>
  <c r="C14" i="7"/>
  <c r="AD15" i="14" s="1"/>
  <c r="D21" i="7"/>
  <c r="A21" i="8"/>
  <c r="C21" i="7"/>
  <c r="AD22" i="14" s="1"/>
  <c r="E29" i="7"/>
  <c r="E29" i="8" s="1"/>
  <c r="D13" i="13"/>
  <c r="C13" i="13"/>
  <c r="AJ14" i="14" s="1"/>
  <c r="E18" i="5"/>
  <c r="E18" i="6" s="1"/>
  <c r="D37" i="5"/>
  <c r="A23" i="8"/>
  <c r="D23" i="7"/>
  <c r="C23" i="7"/>
  <c r="AD24" i="14" s="1"/>
  <c r="A29" i="9"/>
  <c r="D29" i="8"/>
  <c r="C29" i="8"/>
  <c r="AE30" i="14" s="1"/>
  <c r="D17" i="7"/>
  <c r="A17" i="8"/>
  <c r="C17" i="7"/>
  <c r="AD18" i="14" s="1"/>
  <c r="A33" i="7"/>
  <c r="D33" i="6"/>
  <c r="C33" i="6"/>
  <c r="AC34" i="14" s="1"/>
  <c r="E24" i="6"/>
  <c r="D25" i="6"/>
  <c r="A25" i="7"/>
  <c r="C25" i="6"/>
  <c r="AC26" i="14" s="1"/>
  <c r="E20" i="5"/>
  <c r="E19" i="6"/>
  <c r="A26" i="7"/>
  <c r="C26" i="6"/>
  <c r="AC27" i="14" s="1"/>
  <c r="D26" i="6"/>
  <c r="A30" i="8"/>
  <c r="E30" i="7"/>
  <c r="C30" i="7"/>
  <c r="AD31" i="14" s="1"/>
  <c r="D30" i="7"/>
  <c r="A32" i="10"/>
  <c r="D32" i="9"/>
  <c r="C32" i="9"/>
  <c r="AF33" i="14" s="1"/>
  <c r="E27" i="5"/>
  <c r="E27" i="6" s="1"/>
  <c r="A22" i="9"/>
  <c r="D22" i="8"/>
  <c r="C22" i="8"/>
  <c r="AE23" i="14" s="1"/>
  <c r="E33" i="5"/>
  <c r="E33" i="6" s="1"/>
  <c r="D20" i="6"/>
  <c r="C20" i="6"/>
  <c r="AC21" i="14" s="1"/>
  <c r="A20" i="7"/>
  <c r="A18" i="7"/>
  <c r="D18" i="6"/>
  <c r="C18" i="6"/>
  <c r="AC19" i="14" s="1"/>
  <c r="E36" i="6"/>
  <c r="C36" i="6"/>
  <c r="AC37" i="14" s="1"/>
  <c r="A36" i="7"/>
  <c r="D36" i="6"/>
  <c r="E16" i="5"/>
  <c r="C15" i="8"/>
  <c r="AE16" i="14" s="1"/>
  <c r="A15" i="9"/>
  <c r="D15" i="8"/>
  <c r="A31" i="8"/>
  <c r="C31" i="7"/>
  <c r="AD32" i="14" s="1"/>
  <c r="D31" i="7"/>
  <c r="D24" i="7"/>
  <c r="A24" i="8"/>
  <c r="C24" i="7"/>
  <c r="AD25" i="14" s="1"/>
  <c r="A34" i="9"/>
  <c r="E34" i="8"/>
  <c r="C34" i="8"/>
  <c r="D34" i="8"/>
  <c r="AD35" i="14"/>
  <c r="D50" i="5"/>
  <c r="E50" i="5" s="1"/>
  <c r="B50" i="6" s="1"/>
  <c r="D50" i="6" s="1"/>
  <c r="D44" i="6"/>
  <c r="E44" i="6" s="1"/>
  <c r="B44" i="7" s="1"/>
  <c r="D44" i="7" s="1"/>
  <c r="A50" i="7"/>
  <c r="C50" i="6"/>
  <c r="C51" i="5"/>
  <c r="AB49" i="14"/>
  <c r="E49" i="5"/>
  <c r="B49" i="6" s="1"/>
  <c r="D49" i="6" s="1"/>
  <c r="A49" i="8"/>
  <c r="C49" i="7"/>
  <c r="AB48" i="14"/>
  <c r="E48" i="5"/>
  <c r="B48" i="6" s="1"/>
  <c r="A48" i="7"/>
  <c r="C48" i="6"/>
  <c r="AB47" i="14"/>
  <c r="E47" i="5"/>
  <c r="B47" i="6" s="1"/>
  <c r="D47" i="6" s="1"/>
  <c r="A47" i="8"/>
  <c r="C47" i="7"/>
  <c r="A46" i="8"/>
  <c r="C46" i="7"/>
  <c r="AB46" i="14"/>
  <c r="E46" i="5"/>
  <c r="B46" i="6" s="1"/>
  <c r="D46" i="6" s="1"/>
  <c r="AB45" i="14"/>
  <c r="E45" i="5"/>
  <c r="B45" i="6" s="1"/>
  <c r="D45" i="6" s="1"/>
  <c r="A45" i="8"/>
  <c r="C45" i="7"/>
  <c r="A44" i="8"/>
  <c r="C44" i="7"/>
  <c r="AB43" i="14"/>
  <c r="E43" i="5"/>
  <c r="B43" i="6" s="1"/>
  <c r="D43" i="6" s="1"/>
  <c r="A43" i="9"/>
  <c r="C43" i="8"/>
  <c r="A42" i="8"/>
  <c r="C42" i="7"/>
  <c r="AB42" i="14"/>
  <c r="E42" i="5"/>
  <c r="B42" i="6" s="1"/>
  <c r="D42" i="6" s="1"/>
  <c r="A41" i="10"/>
  <c r="C41" i="9"/>
  <c r="D51" i="3"/>
  <c r="Z41" i="14"/>
  <c r="B4" i="9" l="1"/>
  <c r="B10" i="8"/>
  <c r="B38" i="8" s="1"/>
  <c r="D4" i="8"/>
  <c r="E4" i="8" s="1"/>
  <c r="A4" i="10"/>
  <c r="C4" i="9"/>
  <c r="AF5" i="14" s="1"/>
  <c r="E17" i="7"/>
  <c r="D10" i="7"/>
  <c r="E10" i="7" s="1"/>
  <c r="E3" i="7"/>
  <c r="A3" i="9"/>
  <c r="C3" i="8"/>
  <c r="D3" i="8" s="1"/>
  <c r="C10" i="7"/>
  <c r="AD4" i="14"/>
  <c r="E26" i="6"/>
  <c r="C28" i="8"/>
  <c r="AE29" i="14" s="1"/>
  <c r="D28" i="8"/>
  <c r="A28" i="9"/>
  <c r="E28" i="8"/>
  <c r="E23" i="7"/>
  <c r="E21" i="7"/>
  <c r="D37" i="6"/>
  <c r="E16" i="6"/>
  <c r="E15" i="7"/>
  <c r="E15" i="8" s="1"/>
  <c r="AB50" i="14"/>
  <c r="A20" i="8"/>
  <c r="C20" i="7"/>
  <c r="AD21" i="14" s="1"/>
  <c r="D20" i="7"/>
  <c r="A22" i="10"/>
  <c r="D22" i="9"/>
  <c r="C22" i="9"/>
  <c r="AF23" i="14" s="1"/>
  <c r="A33" i="8"/>
  <c r="D33" i="7"/>
  <c r="E33" i="7" s="1"/>
  <c r="C33" i="7"/>
  <c r="AD34" i="14" s="1"/>
  <c r="C14" i="8"/>
  <c r="AE15" i="14" s="1"/>
  <c r="A14" i="9"/>
  <c r="D14" i="8"/>
  <c r="A15" i="10"/>
  <c r="C15" i="9"/>
  <c r="AF16" i="14" s="1"/>
  <c r="D15" i="9"/>
  <c r="C36" i="7"/>
  <c r="AD37" i="14" s="1"/>
  <c r="D36" i="7"/>
  <c r="E36" i="7"/>
  <c r="A36" i="8"/>
  <c r="D35" i="7"/>
  <c r="C35" i="7"/>
  <c r="AD36" i="14" s="1"/>
  <c r="A35" i="8"/>
  <c r="E35" i="7"/>
  <c r="E19" i="7"/>
  <c r="D31" i="8"/>
  <c r="A31" i="9"/>
  <c r="C31" i="8"/>
  <c r="AE32" i="14" s="1"/>
  <c r="E22" i="8"/>
  <c r="E25" i="6"/>
  <c r="A21" i="9"/>
  <c r="C21" i="8"/>
  <c r="AE22" i="14" s="1"/>
  <c r="D21" i="8"/>
  <c r="C27" i="7"/>
  <c r="AD28" i="14" s="1"/>
  <c r="A27" i="8"/>
  <c r="D27" i="7"/>
  <c r="A26" i="8"/>
  <c r="C26" i="7"/>
  <c r="AD27" i="14" s="1"/>
  <c r="D26" i="7"/>
  <c r="A29" i="10"/>
  <c r="C29" i="9"/>
  <c r="AF30" i="14" s="1"/>
  <c r="D29" i="9"/>
  <c r="E37" i="5"/>
  <c r="A16" i="8"/>
  <c r="C16" i="7"/>
  <c r="AD17" i="14" s="1"/>
  <c r="D16" i="7"/>
  <c r="A32" i="11"/>
  <c r="C32" i="10"/>
  <c r="AG33" i="14" s="1"/>
  <c r="D32" i="10"/>
  <c r="A30" i="9"/>
  <c r="C30" i="8"/>
  <c r="AE31" i="14" s="1"/>
  <c r="D30" i="8"/>
  <c r="A25" i="8"/>
  <c r="C25" i="7"/>
  <c r="AD26" i="14" s="1"/>
  <c r="D25" i="7"/>
  <c r="C37" i="6"/>
  <c r="E24" i="7"/>
  <c r="E31" i="7"/>
  <c r="E31" i="8" s="1"/>
  <c r="D18" i="7"/>
  <c r="A18" i="8"/>
  <c r="C18" i="7"/>
  <c r="AD19" i="14" s="1"/>
  <c r="E20" i="6"/>
  <c r="E37" i="6" s="1"/>
  <c r="E32" i="9"/>
  <c r="A17" i="9"/>
  <c r="D17" i="8"/>
  <c r="C17" i="8"/>
  <c r="AE18" i="14" s="1"/>
  <c r="C23" i="8"/>
  <c r="AE24" i="14" s="1"/>
  <c r="D23" i="8"/>
  <c r="A23" i="9"/>
  <c r="E13" i="13"/>
  <c r="E14" i="7"/>
  <c r="E14" i="8" s="1"/>
  <c r="C19" i="8"/>
  <c r="AE20" i="14" s="1"/>
  <c r="A19" i="9"/>
  <c r="D19" i="8"/>
  <c r="C24" i="8"/>
  <c r="AE25" i="14" s="1"/>
  <c r="D24" i="8"/>
  <c r="A24" i="9"/>
  <c r="AE35" i="14"/>
  <c r="E34" i="9"/>
  <c r="A34" i="10"/>
  <c r="C34" i="9"/>
  <c r="D34" i="9"/>
  <c r="AC44" i="14"/>
  <c r="D48" i="6"/>
  <c r="AC48" i="14" s="1"/>
  <c r="AC50" i="14"/>
  <c r="E50" i="6"/>
  <c r="B50" i="7" s="1"/>
  <c r="A50" i="8"/>
  <c r="C50" i="7"/>
  <c r="A49" i="9"/>
  <c r="C49" i="8"/>
  <c r="AC49" i="14"/>
  <c r="E49" i="6"/>
  <c r="B49" i="7" s="1"/>
  <c r="D49" i="7" s="1"/>
  <c r="E48" i="6"/>
  <c r="B48" i="7" s="1"/>
  <c r="D48" i="7" s="1"/>
  <c r="C51" i="6"/>
  <c r="A48" i="8"/>
  <c r="C48" i="7"/>
  <c r="C47" i="8"/>
  <c r="A47" i="9"/>
  <c r="AC47" i="14"/>
  <c r="E47" i="6"/>
  <c r="B47" i="7" s="1"/>
  <c r="D47" i="7" s="1"/>
  <c r="AC46" i="14"/>
  <c r="E46" i="6"/>
  <c r="B46" i="7" s="1"/>
  <c r="D46" i="7" s="1"/>
  <c r="A46" i="9"/>
  <c r="C46" i="8"/>
  <c r="AC45" i="14"/>
  <c r="E45" i="6"/>
  <c r="B45" i="7" s="1"/>
  <c r="D45" i="7" s="1"/>
  <c r="C45" i="8"/>
  <c r="A45" i="9"/>
  <c r="AD44" i="14"/>
  <c r="E44" i="7"/>
  <c r="B44" i="8" s="1"/>
  <c r="A44" i="9"/>
  <c r="C44" i="8"/>
  <c r="C43" i="9"/>
  <c r="A43" i="10"/>
  <c r="AC43" i="14"/>
  <c r="E43" i="6"/>
  <c r="B43" i="7" s="1"/>
  <c r="D43" i="7" s="1"/>
  <c r="AC42" i="14"/>
  <c r="E42" i="6"/>
  <c r="B42" i="7" s="1"/>
  <c r="D42" i="7" s="1"/>
  <c r="C42" i="8"/>
  <c r="A42" i="9"/>
  <c r="E51" i="3"/>
  <c r="A41" i="11"/>
  <c r="C41" i="10"/>
  <c r="B4" i="10" l="1"/>
  <c r="B10" i="9"/>
  <c r="B38" i="9" s="1"/>
  <c r="D4" i="9"/>
  <c r="E4" i="9" s="1"/>
  <c r="A4" i="11"/>
  <c r="C4" i="10"/>
  <c r="AG5" i="14" s="1"/>
  <c r="E19" i="8"/>
  <c r="D10" i="8"/>
  <c r="E10" i="8" s="1"/>
  <c r="E3" i="8"/>
  <c r="A3" i="10"/>
  <c r="C3" i="9"/>
  <c r="D3" i="9" s="1"/>
  <c r="C10" i="8"/>
  <c r="AE4" i="14"/>
  <c r="E27" i="7"/>
  <c r="A28" i="10"/>
  <c r="C28" i="9"/>
  <c r="AF29" i="14" s="1"/>
  <c r="D28" i="9"/>
  <c r="E28" i="9" s="1"/>
  <c r="E25" i="7"/>
  <c r="E22" i="9"/>
  <c r="E20" i="7"/>
  <c r="E17" i="8"/>
  <c r="E16" i="7"/>
  <c r="C35" i="8"/>
  <c r="AE36" i="14" s="1"/>
  <c r="E35" i="8"/>
  <c r="D35" i="8"/>
  <c r="A35" i="9"/>
  <c r="E32" i="10"/>
  <c r="A19" i="10"/>
  <c r="C19" i="9"/>
  <c r="AF20" i="14" s="1"/>
  <c r="D19" i="9"/>
  <c r="A23" i="10"/>
  <c r="C23" i="9"/>
  <c r="AF24" i="14" s="1"/>
  <c r="D23" i="9"/>
  <c r="A25" i="9"/>
  <c r="D25" i="8"/>
  <c r="C25" i="8"/>
  <c r="AE26" i="14" s="1"/>
  <c r="A30" i="10"/>
  <c r="D30" i="9"/>
  <c r="C30" i="9"/>
  <c r="AF31" i="14" s="1"/>
  <c r="E32" i="11"/>
  <c r="A32" i="12"/>
  <c r="C32" i="11"/>
  <c r="AH33" i="14" s="1"/>
  <c r="D32" i="11"/>
  <c r="D16" i="8"/>
  <c r="C16" i="8"/>
  <c r="A16" i="9"/>
  <c r="E29" i="9"/>
  <c r="E29" i="10" s="1"/>
  <c r="E26" i="7"/>
  <c r="A27" i="9"/>
  <c r="D27" i="8"/>
  <c r="C27" i="8"/>
  <c r="AE28" i="14" s="1"/>
  <c r="E21" i="8"/>
  <c r="A15" i="11"/>
  <c r="D15" i="10"/>
  <c r="C15" i="10"/>
  <c r="AG16" i="14" s="1"/>
  <c r="C33" i="8"/>
  <c r="AE34" i="14" s="1"/>
  <c r="D33" i="8"/>
  <c r="A33" i="9"/>
  <c r="A17" i="10"/>
  <c r="C17" i="9"/>
  <c r="AF18" i="14" s="1"/>
  <c r="D17" i="9"/>
  <c r="C18" i="8"/>
  <c r="AE19" i="14" s="1"/>
  <c r="D18" i="8"/>
  <c r="A18" i="9"/>
  <c r="A14" i="10"/>
  <c r="D14" i="9"/>
  <c r="C14" i="9"/>
  <c r="AF15" i="14" s="1"/>
  <c r="E28" i="10"/>
  <c r="E24" i="8"/>
  <c r="C37" i="7"/>
  <c r="E23" i="8"/>
  <c r="E18" i="7"/>
  <c r="E30" i="8"/>
  <c r="E30" i="9" s="1"/>
  <c r="D37" i="7"/>
  <c r="C29" i="10"/>
  <c r="AG30" i="14" s="1"/>
  <c r="A29" i="11"/>
  <c r="D29" i="10"/>
  <c r="A26" i="9"/>
  <c r="C26" i="8"/>
  <c r="AE27" i="14" s="1"/>
  <c r="D26" i="8"/>
  <c r="C21" i="9"/>
  <c r="AF22" i="14" s="1"/>
  <c r="A21" i="10"/>
  <c r="D21" i="9"/>
  <c r="A31" i="10"/>
  <c r="C31" i="9"/>
  <c r="AF32" i="14" s="1"/>
  <c r="D31" i="9"/>
  <c r="D36" i="8"/>
  <c r="A36" i="9"/>
  <c r="E36" i="8"/>
  <c r="C36" i="8"/>
  <c r="AE37" i="14" s="1"/>
  <c r="E15" i="9"/>
  <c r="A22" i="11"/>
  <c r="C22" i="10"/>
  <c r="AG23" i="14" s="1"/>
  <c r="D22" i="10"/>
  <c r="D20" i="8"/>
  <c r="A20" i="9"/>
  <c r="C20" i="8"/>
  <c r="AE21" i="14" s="1"/>
  <c r="A24" i="10"/>
  <c r="D24" i="9"/>
  <c r="C24" i="9"/>
  <c r="AF25" i="14" s="1"/>
  <c r="E34" i="10"/>
  <c r="D34" i="10"/>
  <c r="C34" i="10"/>
  <c r="A34" i="11"/>
  <c r="AF35" i="14"/>
  <c r="D44" i="8"/>
  <c r="AE44" i="14" s="1"/>
  <c r="D50" i="7"/>
  <c r="E50" i="7" s="1"/>
  <c r="B50" i="8" s="1"/>
  <c r="C51" i="7"/>
  <c r="C50" i="8"/>
  <c r="A50" i="9"/>
  <c r="A49" i="10"/>
  <c r="C49" i="9"/>
  <c r="AD49" i="14"/>
  <c r="E49" i="7"/>
  <c r="B49" i="8" s="1"/>
  <c r="D49" i="8" s="1"/>
  <c r="AD48" i="14"/>
  <c r="E48" i="7"/>
  <c r="B48" i="8" s="1"/>
  <c r="C48" i="8"/>
  <c r="A48" i="9"/>
  <c r="A47" i="10"/>
  <c r="C47" i="9"/>
  <c r="AD47" i="14"/>
  <c r="E47" i="7"/>
  <c r="B47" i="8" s="1"/>
  <c r="D47" i="8" s="1"/>
  <c r="C46" i="9"/>
  <c r="A46" i="10"/>
  <c r="AD46" i="14"/>
  <c r="E46" i="7"/>
  <c r="B46" i="8" s="1"/>
  <c r="D46" i="8" s="1"/>
  <c r="C45" i="9"/>
  <c r="A45" i="10"/>
  <c r="AD45" i="14"/>
  <c r="E45" i="7"/>
  <c r="B45" i="8" s="1"/>
  <c r="D45" i="8" s="1"/>
  <c r="E44" i="8"/>
  <c r="B44" i="9" s="1"/>
  <c r="D44" i="9" s="1"/>
  <c r="A44" i="10"/>
  <c r="C44" i="9"/>
  <c r="AD43" i="14"/>
  <c r="E43" i="7"/>
  <c r="B43" i="8" s="1"/>
  <c r="D43" i="8" s="1"/>
  <c r="C43" i="10"/>
  <c r="A43" i="11"/>
  <c r="A42" i="10"/>
  <c r="C42" i="9"/>
  <c r="AD42" i="14"/>
  <c r="E42" i="7"/>
  <c r="B42" i="8" s="1"/>
  <c r="D42" i="8" s="1"/>
  <c r="B51" i="4"/>
  <c r="C41" i="11"/>
  <c r="A41" i="12"/>
  <c r="B10" i="10" l="1"/>
  <c r="B38" i="10" s="1"/>
  <c r="B4" i="11"/>
  <c r="A4" i="12"/>
  <c r="C4" i="11"/>
  <c r="AH5" i="14" s="1"/>
  <c r="D4" i="10"/>
  <c r="E4" i="10" s="1"/>
  <c r="D10" i="9"/>
  <c r="E10" i="9" s="1"/>
  <c r="E3" i="9"/>
  <c r="A3" i="11"/>
  <c r="C3" i="10"/>
  <c r="AF4" i="14"/>
  <c r="C10" i="9"/>
  <c r="E28" i="11"/>
  <c r="C28" i="10"/>
  <c r="AG29" i="14" s="1"/>
  <c r="D28" i="10"/>
  <c r="A28" i="11"/>
  <c r="E24" i="9"/>
  <c r="E23" i="9"/>
  <c r="E22" i="10"/>
  <c r="E19" i="9"/>
  <c r="D37" i="8"/>
  <c r="E18" i="8"/>
  <c r="E15" i="10"/>
  <c r="AD50" i="14"/>
  <c r="A36" i="10"/>
  <c r="C36" i="9"/>
  <c r="AF37" i="14" s="1"/>
  <c r="D36" i="9"/>
  <c r="E36" i="9"/>
  <c r="A21" i="11"/>
  <c r="C21" i="10"/>
  <c r="AG22" i="14" s="1"/>
  <c r="D21" i="10"/>
  <c r="D14" i="10"/>
  <c r="C14" i="10"/>
  <c r="AG15" i="14" s="1"/>
  <c r="A14" i="11"/>
  <c r="A30" i="11"/>
  <c r="C30" i="10"/>
  <c r="AG31" i="14" s="1"/>
  <c r="D30" i="10"/>
  <c r="A25" i="10"/>
  <c r="C25" i="9"/>
  <c r="AF26" i="14" s="1"/>
  <c r="D25" i="9"/>
  <c r="A23" i="11"/>
  <c r="D23" i="10"/>
  <c r="C23" i="10"/>
  <c r="AG24" i="14" s="1"/>
  <c r="A19" i="11"/>
  <c r="D19" i="10"/>
  <c r="E19" i="10" s="1"/>
  <c r="C19" i="10"/>
  <c r="AG20" i="14" s="1"/>
  <c r="A26" i="10"/>
  <c r="C26" i="9"/>
  <c r="AF27" i="14" s="1"/>
  <c r="D26" i="9"/>
  <c r="C17" i="10"/>
  <c r="AG18" i="14" s="1"/>
  <c r="D17" i="10"/>
  <c r="A17" i="11"/>
  <c r="A16" i="10"/>
  <c r="C16" i="9"/>
  <c r="AF17" i="14" s="1"/>
  <c r="D16" i="9"/>
  <c r="A20" i="10"/>
  <c r="C20" i="9"/>
  <c r="AF21" i="14" s="1"/>
  <c r="D20" i="9"/>
  <c r="A18" i="10"/>
  <c r="D18" i="9"/>
  <c r="C18" i="9"/>
  <c r="AF19" i="14" s="1"/>
  <c r="E33" i="8"/>
  <c r="A27" i="10"/>
  <c r="C27" i="9"/>
  <c r="AF28" i="14" s="1"/>
  <c r="D27" i="9"/>
  <c r="E16" i="8"/>
  <c r="E25" i="8"/>
  <c r="E25" i="9" s="1"/>
  <c r="A31" i="11"/>
  <c r="C31" i="10"/>
  <c r="AG32" i="14" s="1"/>
  <c r="D31" i="10"/>
  <c r="E37" i="7"/>
  <c r="C15" i="11"/>
  <c r="AH16" i="14" s="1"/>
  <c r="D15" i="11"/>
  <c r="A15" i="12"/>
  <c r="E31" i="9"/>
  <c r="E31" i="10" s="1"/>
  <c r="E21" i="9"/>
  <c r="E26" i="8"/>
  <c r="E20" i="8"/>
  <c r="A22" i="12"/>
  <c r="C22" i="11"/>
  <c r="AH23" i="14" s="1"/>
  <c r="D22" i="11"/>
  <c r="A29" i="12"/>
  <c r="C29" i="11"/>
  <c r="AH30" i="14" s="1"/>
  <c r="D29" i="11"/>
  <c r="E14" i="9"/>
  <c r="E14" i="10" s="1"/>
  <c r="E17" i="9"/>
  <c r="E33" i="9"/>
  <c r="A33" i="10"/>
  <c r="D33" i="9"/>
  <c r="C33" i="9"/>
  <c r="AF34" i="14" s="1"/>
  <c r="E27" i="8"/>
  <c r="AE17" i="14"/>
  <c r="C37" i="8"/>
  <c r="A32" i="13"/>
  <c r="C32" i="12"/>
  <c r="AI33" i="14" s="1"/>
  <c r="E32" i="12"/>
  <c r="D32" i="12"/>
  <c r="D35" i="9"/>
  <c r="E35" i="9"/>
  <c r="C35" i="9"/>
  <c r="AF36" i="14" s="1"/>
  <c r="A35" i="10"/>
  <c r="A24" i="11"/>
  <c r="D24" i="10"/>
  <c r="C24" i="10"/>
  <c r="AG25" i="14" s="1"/>
  <c r="E34" i="11"/>
  <c r="C34" i="11"/>
  <c r="D34" i="11"/>
  <c r="A34" i="12"/>
  <c r="AG35" i="14"/>
  <c r="D48" i="8"/>
  <c r="AE48" i="14" s="1"/>
  <c r="D50" i="8"/>
  <c r="E50" i="8" s="1"/>
  <c r="B50" i="9" s="1"/>
  <c r="D50" i="9" s="1"/>
  <c r="C50" i="9"/>
  <c r="A50" i="10"/>
  <c r="AE49" i="14"/>
  <c r="E49" i="8"/>
  <c r="B49" i="9" s="1"/>
  <c r="D49" i="9" s="1"/>
  <c r="C49" i="10"/>
  <c r="A49" i="11"/>
  <c r="E48" i="8"/>
  <c r="B48" i="9" s="1"/>
  <c r="C51" i="8"/>
  <c r="C48" i="9"/>
  <c r="A48" i="10"/>
  <c r="AE47" i="14"/>
  <c r="E47" i="8"/>
  <c r="B47" i="9" s="1"/>
  <c r="D47" i="9" s="1"/>
  <c r="C47" i="10"/>
  <c r="A47" i="11"/>
  <c r="A46" i="11"/>
  <c r="C46" i="10"/>
  <c r="AE46" i="14"/>
  <c r="E46" i="8"/>
  <c r="B46" i="9" s="1"/>
  <c r="D46" i="9" s="1"/>
  <c r="A45" i="11"/>
  <c r="C45" i="10"/>
  <c r="AE45" i="14"/>
  <c r="E45" i="8"/>
  <c r="B45" i="9" s="1"/>
  <c r="D45" i="9" s="1"/>
  <c r="AF44" i="14"/>
  <c r="E44" i="9"/>
  <c r="B44" i="10" s="1"/>
  <c r="A44" i="11"/>
  <c r="C44" i="10"/>
  <c r="A43" i="12"/>
  <c r="C43" i="11"/>
  <c r="AE43" i="14"/>
  <c r="E43" i="8"/>
  <c r="B43" i="9" s="1"/>
  <c r="D43" i="9" s="1"/>
  <c r="AE42" i="14"/>
  <c r="E42" i="8"/>
  <c r="B42" i="9" s="1"/>
  <c r="D42" i="9" s="1"/>
  <c r="A42" i="11"/>
  <c r="C42" i="10"/>
  <c r="A41" i="13"/>
  <c r="C41" i="12"/>
  <c r="AA41" i="14"/>
  <c r="D51" i="4"/>
  <c r="B4" i="12" l="1"/>
  <c r="B10" i="11"/>
  <c r="B38" i="11" s="1"/>
  <c r="A4" i="13"/>
  <c r="C4" i="12"/>
  <c r="AI5" i="14" s="1"/>
  <c r="D4" i="11"/>
  <c r="E4" i="11" s="1"/>
  <c r="E17" i="10"/>
  <c r="AG4" i="14"/>
  <c r="C10" i="10"/>
  <c r="D3" i="10"/>
  <c r="C3" i="11"/>
  <c r="A3" i="12"/>
  <c r="E27" i="9"/>
  <c r="E26" i="9"/>
  <c r="A28" i="12"/>
  <c r="C28" i="11"/>
  <c r="AH29" i="14" s="1"/>
  <c r="D28" i="11"/>
  <c r="E21" i="10"/>
  <c r="E20" i="9"/>
  <c r="E37" i="9" s="1"/>
  <c r="E18" i="9"/>
  <c r="D37" i="9"/>
  <c r="C31" i="11"/>
  <c r="AH32" i="14" s="1"/>
  <c r="A31" i="12"/>
  <c r="E31" i="11"/>
  <c r="D31" i="11"/>
  <c r="E37" i="8"/>
  <c r="A27" i="11"/>
  <c r="D27" i="10"/>
  <c r="C27" i="10"/>
  <c r="AG28" i="14" s="1"/>
  <c r="E24" i="10"/>
  <c r="D35" i="10"/>
  <c r="E35" i="10"/>
  <c r="C35" i="10"/>
  <c r="AG36" i="14" s="1"/>
  <c r="A35" i="11"/>
  <c r="C29" i="12"/>
  <c r="AI30" i="14" s="1"/>
  <c r="A29" i="13"/>
  <c r="D29" i="12"/>
  <c r="C22" i="12"/>
  <c r="AI23" i="14" s="1"/>
  <c r="A22" i="13"/>
  <c r="D22" i="12"/>
  <c r="A17" i="12"/>
  <c r="D17" i="11"/>
  <c r="C17" i="11"/>
  <c r="AH18" i="14" s="1"/>
  <c r="E23" i="10"/>
  <c r="A14" i="12"/>
  <c r="C14" i="11"/>
  <c r="AH15" i="14" s="1"/>
  <c r="E14" i="11"/>
  <c r="D14" i="11"/>
  <c r="A33" i="11"/>
  <c r="D33" i="10"/>
  <c r="C33" i="10"/>
  <c r="AG34" i="14" s="1"/>
  <c r="E16" i="9"/>
  <c r="C37" i="9"/>
  <c r="E15" i="11"/>
  <c r="A18" i="11"/>
  <c r="C18" i="10"/>
  <c r="AG19" i="14" s="1"/>
  <c r="D18" i="10"/>
  <c r="A20" i="11"/>
  <c r="D20" i="10"/>
  <c r="C20" i="10"/>
  <c r="AG21" i="14" s="1"/>
  <c r="E30" i="11"/>
  <c r="A30" i="12"/>
  <c r="C30" i="11"/>
  <c r="AH31" i="14" s="1"/>
  <c r="D30" i="11"/>
  <c r="D32" i="13"/>
  <c r="C32" i="13"/>
  <c r="AJ33" i="14" s="1"/>
  <c r="E29" i="11"/>
  <c r="E29" i="12" s="1"/>
  <c r="E22" i="11"/>
  <c r="E22" i="12" s="1"/>
  <c r="A15" i="13"/>
  <c r="D15" i="12"/>
  <c r="C15" i="12"/>
  <c r="AI16" i="14" s="1"/>
  <c r="A16" i="11"/>
  <c r="D16" i="10"/>
  <c r="C16" i="10"/>
  <c r="AG17" i="14" s="1"/>
  <c r="D26" i="10"/>
  <c r="A26" i="11"/>
  <c r="C26" i="10"/>
  <c r="AG27" i="14" s="1"/>
  <c r="A19" i="12"/>
  <c r="C19" i="11"/>
  <c r="AH20" i="14" s="1"/>
  <c r="D19" i="11"/>
  <c r="D23" i="11"/>
  <c r="C23" i="11"/>
  <c r="AH24" i="14" s="1"/>
  <c r="A23" i="12"/>
  <c r="A25" i="11"/>
  <c r="C25" i="10"/>
  <c r="AG26" i="14" s="1"/>
  <c r="D25" i="10"/>
  <c r="E30" i="10"/>
  <c r="A21" i="12"/>
  <c r="D21" i="11"/>
  <c r="C21" i="11"/>
  <c r="AH22" i="14" s="1"/>
  <c r="E36" i="10"/>
  <c r="A36" i="11"/>
  <c r="C36" i="10"/>
  <c r="AG37" i="14" s="1"/>
  <c r="D36" i="10"/>
  <c r="A24" i="12"/>
  <c r="C24" i="11"/>
  <c r="AH25" i="14" s="1"/>
  <c r="D24" i="11"/>
  <c r="AH35" i="14"/>
  <c r="A34" i="13"/>
  <c r="C34" i="12"/>
  <c r="E34" i="12"/>
  <c r="D34" i="12"/>
  <c r="AE50" i="14"/>
  <c r="D44" i="10"/>
  <c r="AG44" i="14" s="1"/>
  <c r="AF50" i="14"/>
  <c r="E50" i="9"/>
  <c r="B50" i="10" s="1"/>
  <c r="C51" i="9"/>
  <c r="A50" i="11"/>
  <c r="C50" i="10"/>
  <c r="A49" i="12"/>
  <c r="C49" i="11"/>
  <c r="AF49" i="14"/>
  <c r="E49" i="9"/>
  <c r="B49" i="10" s="1"/>
  <c r="D49" i="10" s="1"/>
  <c r="D48" i="9"/>
  <c r="A48" i="11"/>
  <c r="C48" i="10"/>
  <c r="AF47" i="14"/>
  <c r="E47" i="9"/>
  <c r="B47" i="10" s="1"/>
  <c r="D47" i="10" s="1"/>
  <c r="A47" i="12"/>
  <c r="C47" i="11"/>
  <c r="AF46" i="14"/>
  <c r="E46" i="9"/>
  <c r="B46" i="10" s="1"/>
  <c r="D46" i="10" s="1"/>
  <c r="A46" i="12"/>
  <c r="C46" i="11"/>
  <c r="A45" i="12"/>
  <c r="C45" i="11"/>
  <c r="AF45" i="14"/>
  <c r="E45" i="9"/>
  <c r="B45" i="10" s="1"/>
  <c r="D45" i="10" s="1"/>
  <c r="E44" i="10"/>
  <c r="B44" i="11" s="1"/>
  <c r="D44" i="11" s="1"/>
  <c r="C44" i="11"/>
  <c r="A44" i="12"/>
  <c r="AF43" i="14"/>
  <c r="E43" i="9"/>
  <c r="B43" i="10" s="1"/>
  <c r="D43" i="10" s="1"/>
  <c r="A43" i="13"/>
  <c r="C43" i="12"/>
  <c r="A42" i="12"/>
  <c r="C42" i="11"/>
  <c r="AF42" i="14"/>
  <c r="E42" i="9"/>
  <c r="B42" i="10" s="1"/>
  <c r="D42" i="10" s="1"/>
  <c r="E51" i="4"/>
  <c r="B41" i="5"/>
  <c r="X41" i="14"/>
  <c r="C41" i="13"/>
  <c r="B4" i="13" l="1"/>
  <c r="B10" i="13" s="1"/>
  <c r="B38" i="13" s="1"/>
  <c r="B10" i="12"/>
  <c r="B38" i="12" s="1"/>
  <c r="D4" i="12"/>
  <c r="E4" i="12" s="1"/>
  <c r="C4" i="13"/>
  <c r="AJ5" i="14" s="1"/>
  <c r="E23" i="11"/>
  <c r="C10" i="11"/>
  <c r="AH4" i="14"/>
  <c r="D10" i="10"/>
  <c r="E10" i="10" s="1"/>
  <c r="E3" i="10"/>
  <c r="A3" i="13"/>
  <c r="C3" i="12"/>
  <c r="D3" i="11"/>
  <c r="E27" i="10"/>
  <c r="E26" i="10"/>
  <c r="D28" i="12"/>
  <c r="C28" i="12"/>
  <c r="AI29" i="14" s="1"/>
  <c r="A28" i="13"/>
  <c r="E28" i="13" s="1"/>
  <c r="E28" i="12"/>
  <c r="E25" i="10"/>
  <c r="E24" i="11"/>
  <c r="E21" i="11"/>
  <c r="E19" i="11"/>
  <c r="D37" i="10"/>
  <c r="E18" i="10"/>
  <c r="C37" i="10"/>
  <c r="E15" i="12"/>
  <c r="A25" i="12"/>
  <c r="C25" i="11"/>
  <c r="AH26" i="14" s="1"/>
  <c r="D25" i="11"/>
  <c r="A20" i="12"/>
  <c r="C20" i="11"/>
  <c r="AH21" i="14" s="1"/>
  <c r="D20" i="11"/>
  <c r="A31" i="13"/>
  <c r="C31" i="12"/>
  <c r="AI32" i="14" s="1"/>
  <c r="D31" i="12"/>
  <c r="E36" i="11"/>
  <c r="A36" i="12"/>
  <c r="C36" i="11"/>
  <c r="AH37" i="14" s="1"/>
  <c r="D36" i="11"/>
  <c r="A21" i="13"/>
  <c r="D21" i="12"/>
  <c r="C21" i="12"/>
  <c r="AI22" i="14" s="1"/>
  <c r="A26" i="12"/>
  <c r="C26" i="11"/>
  <c r="AH27" i="14" s="1"/>
  <c r="D26" i="11"/>
  <c r="E16" i="10"/>
  <c r="E32" i="13"/>
  <c r="A30" i="13"/>
  <c r="D30" i="12"/>
  <c r="C30" i="12"/>
  <c r="AI31" i="14" s="1"/>
  <c r="E20" i="10"/>
  <c r="A18" i="12"/>
  <c r="C18" i="11"/>
  <c r="AH19" i="14" s="1"/>
  <c r="D18" i="11"/>
  <c r="E17" i="11"/>
  <c r="E35" i="11"/>
  <c r="A35" i="12"/>
  <c r="C35" i="11"/>
  <c r="AH36" i="14" s="1"/>
  <c r="D35" i="11"/>
  <c r="D27" i="11"/>
  <c r="A27" i="12"/>
  <c r="C27" i="11"/>
  <c r="AH28" i="14" s="1"/>
  <c r="D19" i="12"/>
  <c r="C19" i="12"/>
  <c r="AI20" i="14" s="1"/>
  <c r="A19" i="13"/>
  <c r="A16" i="12"/>
  <c r="C16" i="11"/>
  <c r="AH17" i="14" s="1"/>
  <c r="D16" i="11"/>
  <c r="A33" i="12"/>
  <c r="D33" i="11"/>
  <c r="C33" i="11"/>
  <c r="AH34" i="14" s="1"/>
  <c r="D23" i="12"/>
  <c r="A23" i="13"/>
  <c r="C23" i="12"/>
  <c r="AI24" i="14" s="1"/>
  <c r="D15" i="13"/>
  <c r="C15" i="13"/>
  <c r="AJ16" i="14" s="1"/>
  <c r="E33" i="10"/>
  <c r="E33" i="11" s="1"/>
  <c r="A14" i="13"/>
  <c r="C14" i="12"/>
  <c r="AI15" i="14" s="1"/>
  <c r="D14" i="12"/>
  <c r="A17" i="13"/>
  <c r="C17" i="12"/>
  <c r="AI18" i="14" s="1"/>
  <c r="D17" i="12"/>
  <c r="C22" i="13"/>
  <c r="AJ23" i="14" s="1"/>
  <c r="D22" i="13"/>
  <c r="D29" i="13"/>
  <c r="C29" i="13"/>
  <c r="AJ30" i="14" s="1"/>
  <c r="D24" i="12"/>
  <c r="C24" i="12"/>
  <c r="AI25" i="14" s="1"/>
  <c r="A24" i="13"/>
  <c r="AI35" i="14"/>
  <c r="E34" i="13"/>
  <c r="C34" i="13"/>
  <c r="D34" i="13"/>
  <c r="D50" i="10"/>
  <c r="AG50" i="14" s="1"/>
  <c r="A50" i="12"/>
  <c r="C50" i="11"/>
  <c r="C51" i="10"/>
  <c r="AG49" i="14"/>
  <c r="E49" i="10"/>
  <c r="B49" i="11" s="1"/>
  <c r="D49" i="11" s="1"/>
  <c r="A49" i="13"/>
  <c r="C49" i="12"/>
  <c r="AF48" i="14"/>
  <c r="E48" i="9"/>
  <c r="B48" i="10" s="1"/>
  <c r="D48" i="10" s="1"/>
  <c r="A48" i="12"/>
  <c r="C48" i="11"/>
  <c r="C47" i="12"/>
  <c r="A47" i="13"/>
  <c r="AG47" i="14"/>
  <c r="E47" i="10"/>
  <c r="B47" i="11" s="1"/>
  <c r="D47" i="11" s="1"/>
  <c r="A46" i="13"/>
  <c r="C46" i="12"/>
  <c r="AG46" i="14"/>
  <c r="E46" i="10"/>
  <c r="B46" i="11" s="1"/>
  <c r="D46" i="11" s="1"/>
  <c r="C45" i="12"/>
  <c r="A45" i="13"/>
  <c r="AG45" i="14"/>
  <c r="E45" i="10"/>
  <c r="B45" i="11" s="1"/>
  <c r="D45" i="11" s="1"/>
  <c r="AH44" i="14"/>
  <c r="E44" i="11"/>
  <c r="B44" i="12" s="1"/>
  <c r="A44" i="13"/>
  <c r="C44" i="12"/>
  <c r="C43" i="13"/>
  <c r="X43" i="14"/>
  <c r="AG43" i="14"/>
  <c r="E43" i="10"/>
  <c r="B43" i="11" s="1"/>
  <c r="D43" i="11" s="1"/>
  <c r="AG42" i="14"/>
  <c r="E42" i="10"/>
  <c r="B42" i="11" s="1"/>
  <c r="D42" i="11" s="1"/>
  <c r="C42" i="12"/>
  <c r="A42" i="13"/>
  <c r="B51" i="5"/>
  <c r="D41" i="5"/>
  <c r="D4" i="13" l="1"/>
  <c r="E4" i="13" s="1"/>
  <c r="E20" i="11"/>
  <c r="C10" i="12"/>
  <c r="AI4" i="14"/>
  <c r="D3" i="12"/>
  <c r="D10" i="11"/>
  <c r="E10" i="11" s="1"/>
  <c r="E3" i="11"/>
  <c r="C3" i="13"/>
  <c r="E26" i="11"/>
  <c r="D28" i="13"/>
  <c r="C28" i="13"/>
  <c r="AJ29" i="14" s="1"/>
  <c r="E21" i="12"/>
  <c r="E19" i="12"/>
  <c r="D37" i="11"/>
  <c r="E16" i="11"/>
  <c r="E15" i="13"/>
  <c r="D35" i="12"/>
  <c r="E35" i="12"/>
  <c r="A35" i="13"/>
  <c r="C35" i="12"/>
  <c r="AI36" i="14" s="1"/>
  <c r="A26" i="13"/>
  <c r="D26" i="12"/>
  <c r="C26" i="12"/>
  <c r="AI27" i="14" s="1"/>
  <c r="D21" i="13"/>
  <c r="C21" i="13"/>
  <c r="AJ22" i="14" s="1"/>
  <c r="E36" i="12"/>
  <c r="A36" i="13"/>
  <c r="C36" i="12"/>
  <c r="AI37" i="14" s="1"/>
  <c r="D36" i="12"/>
  <c r="D19" i="13"/>
  <c r="C19" i="13"/>
  <c r="AJ20" i="14" s="1"/>
  <c r="D31" i="13"/>
  <c r="C31" i="13"/>
  <c r="AJ32" i="14" s="1"/>
  <c r="E31" i="13"/>
  <c r="E22" i="13"/>
  <c r="D17" i="13"/>
  <c r="C17" i="13"/>
  <c r="AJ18" i="14" s="1"/>
  <c r="C14" i="13"/>
  <c r="AJ15" i="14" s="1"/>
  <c r="D14" i="13"/>
  <c r="E23" i="12"/>
  <c r="C27" i="12"/>
  <c r="AI28" i="14" s="1"/>
  <c r="A27" i="13"/>
  <c r="D27" i="12"/>
  <c r="E18" i="11"/>
  <c r="C30" i="13"/>
  <c r="AJ31" i="14" s="1"/>
  <c r="D30" i="13"/>
  <c r="C37" i="11"/>
  <c r="E31" i="12"/>
  <c r="E25" i="11"/>
  <c r="A33" i="13"/>
  <c r="C33" i="12"/>
  <c r="AI34" i="14" s="1"/>
  <c r="D33" i="12"/>
  <c r="A16" i="13"/>
  <c r="C16" i="12"/>
  <c r="AI17" i="14" s="1"/>
  <c r="D16" i="12"/>
  <c r="E37" i="10"/>
  <c r="C18" i="12"/>
  <c r="AI19" i="14" s="1"/>
  <c r="A18" i="13"/>
  <c r="D18" i="12"/>
  <c r="E24" i="12"/>
  <c r="E29" i="13"/>
  <c r="E17" i="12"/>
  <c r="E14" i="12"/>
  <c r="E14" i="13" s="1"/>
  <c r="D23" i="13"/>
  <c r="C23" i="13"/>
  <c r="AJ24" i="14" s="1"/>
  <c r="E27" i="11"/>
  <c r="E27" i="12" s="1"/>
  <c r="E30" i="12"/>
  <c r="E30" i="13" s="1"/>
  <c r="A20" i="13"/>
  <c r="C20" i="12"/>
  <c r="AI21" i="14" s="1"/>
  <c r="D20" i="12"/>
  <c r="C25" i="12"/>
  <c r="AI26" i="14" s="1"/>
  <c r="A25" i="13"/>
  <c r="D25" i="12"/>
  <c r="C24" i="13"/>
  <c r="AJ25" i="14" s="1"/>
  <c r="D24" i="13"/>
  <c r="AJ35" i="14"/>
  <c r="E50" i="10"/>
  <c r="B50" i="11" s="1"/>
  <c r="D44" i="12"/>
  <c r="AI44" i="14" s="1"/>
  <c r="D50" i="11"/>
  <c r="E50" i="11" s="1"/>
  <c r="B50" i="12" s="1"/>
  <c r="C51" i="11"/>
  <c r="C50" i="12"/>
  <c r="A50" i="13"/>
  <c r="C49" i="13"/>
  <c r="AH49" i="14"/>
  <c r="E49" i="11"/>
  <c r="B49" i="12" s="1"/>
  <c r="D49" i="12" s="1"/>
  <c r="C48" i="12"/>
  <c r="A48" i="13"/>
  <c r="AG48" i="14"/>
  <c r="E48" i="10"/>
  <c r="B48" i="11" s="1"/>
  <c r="D48" i="11" s="1"/>
  <c r="AH47" i="14"/>
  <c r="E47" i="11"/>
  <c r="B47" i="12" s="1"/>
  <c r="D47" i="12" s="1"/>
  <c r="C47" i="13"/>
  <c r="X47" i="14"/>
  <c r="C46" i="13"/>
  <c r="X46" i="14"/>
  <c r="AH46" i="14"/>
  <c r="E46" i="11"/>
  <c r="B46" i="12" s="1"/>
  <c r="D46" i="12" s="1"/>
  <c r="AH45" i="14"/>
  <c r="E45" i="11"/>
  <c r="B45" i="12" s="1"/>
  <c r="D45" i="12" s="1"/>
  <c r="X45" i="14"/>
  <c r="C45" i="13"/>
  <c r="E44" i="12"/>
  <c r="B44" i="13" s="1"/>
  <c r="C44" i="13"/>
  <c r="X44" i="14"/>
  <c r="AH43" i="14"/>
  <c r="E43" i="11"/>
  <c r="B43" i="12" s="1"/>
  <c r="D43" i="12" s="1"/>
  <c r="C42" i="13"/>
  <c r="X42" i="14"/>
  <c r="AH42" i="14"/>
  <c r="E42" i="11"/>
  <c r="B42" i="12" s="1"/>
  <c r="D42" i="12" s="1"/>
  <c r="D51" i="5"/>
  <c r="AB41" i="14"/>
  <c r="E41" i="5"/>
  <c r="D10" i="12" l="1"/>
  <c r="E10" i="12" s="1"/>
  <c r="E3" i="12"/>
  <c r="C10" i="13"/>
  <c r="D3" i="13"/>
  <c r="E37" i="11"/>
  <c r="E23" i="13"/>
  <c r="D37" i="12"/>
  <c r="E17" i="13"/>
  <c r="E16" i="12"/>
  <c r="C37" i="12"/>
  <c r="C25" i="13"/>
  <c r="AJ26" i="14" s="1"/>
  <c r="D25" i="13"/>
  <c r="D16" i="13"/>
  <c r="C16" i="13"/>
  <c r="AJ17" i="14" s="1"/>
  <c r="D33" i="13"/>
  <c r="C33" i="13"/>
  <c r="AJ34" i="14" s="1"/>
  <c r="D20" i="13"/>
  <c r="C20" i="13"/>
  <c r="AJ21" i="14" s="1"/>
  <c r="D27" i="13"/>
  <c r="C27" i="13"/>
  <c r="AJ28" i="14" s="1"/>
  <c r="E19" i="13"/>
  <c r="E36" i="13"/>
  <c r="D36" i="13"/>
  <c r="C36" i="13"/>
  <c r="AJ37" i="14" s="1"/>
  <c r="E21" i="13"/>
  <c r="E26" i="12"/>
  <c r="D35" i="13"/>
  <c r="E35" i="13"/>
  <c r="C35" i="13"/>
  <c r="AJ36" i="14" s="1"/>
  <c r="C26" i="13"/>
  <c r="AJ27" i="14" s="1"/>
  <c r="D26" i="13"/>
  <c r="E24" i="13"/>
  <c r="C18" i="13"/>
  <c r="AJ19" i="14" s="1"/>
  <c r="D18" i="13"/>
  <c r="E25" i="12"/>
  <c r="E20" i="12"/>
  <c r="E18" i="12"/>
  <c r="E33" i="12"/>
  <c r="E33" i="13" s="1"/>
  <c r="AH50" i="14"/>
  <c r="D50" i="12"/>
  <c r="AI50" i="14" s="1"/>
  <c r="D44" i="13"/>
  <c r="AJ44" i="14" s="1"/>
  <c r="C51" i="12"/>
  <c r="C50" i="13"/>
  <c r="AI49" i="14"/>
  <c r="E49" i="12"/>
  <c r="B49" i="13" s="1"/>
  <c r="D49" i="13" s="1"/>
  <c r="C48" i="13"/>
  <c r="X48" i="14"/>
  <c r="AH48" i="14"/>
  <c r="E48" i="11"/>
  <c r="B48" i="12" s="1"/>
  <c r="D48" i="12" s="1"/>
  <c r="AI47" i="14"/>
  <c r="E47" i="12"/>
  <c r="B47" i="13" s="1"/>
  <c r="D47" i="13" s="1"/>
  <c r="AI46" i="14"/>
  <c r="E46" i="12"/>
  <c r="B46" i="13" s="1"/>
  <c r="D46" i="13" s="1"/>
  <c r="AI45" i="14"/>
  <c r="E45" i="12"/>
  <c r="B45" i="13" s="1"/>
  <c r="D45" i="13" s="1"/>
  <c r="AI43" i="14"/>
  <c r="E43" i="12"/>
  <c r="B43" i="13" s="1"/>
  <c r="D43" i="13" s="1"/>
  <c r="AI42" i="14"/>
  <c r="E42" i="12"/>
  <c r="B42" i="13" s="1"/>
  <c r="D42" i="13" s="1"/>
  <c r="B41" i="6"/>
  <c r="E51" i="5"/>
  <c r="D10" i="13" l="1"/>
  <c r="E10" i="13" s="1"/>
  <c r="E3" i="13"/>
  <c r="E25" i="13"/>
  <c r="E20" i="13"/>
  <c r="D37" i="13"/>
  <c r="E18" i="13"/>
  <c r="E16" i="13"/>
  <c r="E26" i="13"/>
  <c r="E37" i="12"/>
  <c r="E27" i="13"/>
  <c r="C37" i="13"/>
  <c r="E44" i="13"/>
  <c r="E50" i="12"/>
  <c r="B50" i="13" s="1"/>
  <c r="D50" i="13" s="1"/>
  <c r="AJ50" i="14" s="1"/>
  <c r="C51" i="13"/>
  <c r="AJ49" i="14"/>
  <c r="E49" i="13"/>
  <c r="AI48" i="14"/>
  <c r="E48" i="12"/>
  <c r="B48" i="13" s="1"/>
  <c r="D48" i="13" s="1"/>
  <c r="AJ47" i="14"/>
  <c r="E47" i="13"/>
  <c r="AJ46" i="14"/>
  <c r="E46" i="13"/>
  <c r="AJ45" i="14"/>
  <c r="E45" i="13"/>
  <c r="AJ43" i="14"/>
  <c r="E43" i="13"/>
  <c r="AJ42" i="14"/>
  <c r="E42" i="13"/>
  <c r="B51" i="6"/>
  <c r="D41" i="6"/>
  <c r="E37" i="13" l="1"/>
  <c r="E50" i="13"/>
  <c r="AJ48" i="14"/>
  <c r="E48" i="13"/>
  <c r="D51" i="6"/>
  <c r="AC41" i="14"/>
  <c r="E41" i="6"/>
  <c r="E51" i="6" l="1"/>
  <c r="B41" i="7"/>
  <c r="B51" i="7" l="1"/>
  <c r="D41" i="7"/>
  <c r="D51" i="7" l="1"/>
  <c r="AD41" i="14"/>
  <c r="E41" i="7"/>
  <c r="B41" i="8" l="1"/>
  <c r="E51" i="7"/>
  <c r="B51" i="8" l="1"/>
  <c r="D41" i="8"/>
  <c r="D51" i="8" l="1"/>
  <c r="AE41" i="14"/>
  <c r="E41" i="8"/>
  <c r="B41" i="9" l="1"/>
  <c r="E51" i="8"/>
  <c r="B51" i="9" l="1"/>
  <c r="D41" i="9"/>
  <c r="D51" i="9" l="1"/>
  <c r="AF41" i="14"/>
  <c r="E41" i="9"/>
  <c r="E51" i="9" l="1"/>
  <c r="B41" i="10"/>
  <c r="B51" i="10" l="1"/>
  <c r="D41" i="10"/>
  <c r="D51" i="10" l="1"/>
  <c r="AG41" i="14"/>
  <c r="E41" i="10"/>
  <c r="E51" i="10" l="1"/>
  <c r="E38" i="10" s="1"/>
  <c r="B41" i="11"/>
  <c r="B51" i="11" l="1"/>
  <c r="D41" i="11"/>
  <c r="D51" i="11" l="1"/>
  <c r="AH41" i="14"/>
  <c r="E41" i="11"/>
  <c r="B41" i="12" l="1"/>
  <c r="E51" i="11"/>
  <c r="B51" i="12" l="1"/>
  <c r="D41" i="12"/>
  <c r="AI41" i="14" l="1"/>
  <c r="D51" i="12"/>
  <c r="E41" i="12"/>
  <c r="B41" i="13" l="1"/>
  <c r="E51" i="12"/>
  <c r="B51" i="13" l="1"/>
  <c r="D41" i="13"/>
  <c r="AJ41" i="14" l="1"/>
  <c r="D51" i="13"/>
  <c r="E41" i="13"/>
  <c r="E51" i="13" s="1"/>
</calcChain>
</file>

<file path=xl/sharedStrings.xml><?xml version="1.0" encoding="utf-8"?>
<sst xmlns="http://schemas.openxmlformats.org/spreadsheetml/2006/main" count="572" uniqueCount="62">
  <si>
    <t>Income</t>
  </si>
  <si>
    <t>Expenses</t>
  </si>
  <si>
    <t>Transfers</t>
  </si>
  <si>
    <t>Planned</t>
  </si>
  <si>
    <t>Current</t>
  </si>
  <si>
    <t>Future</t>
  </si>
  <si>
    <t>Difference</t>
  </si>
  <si>
    <t>Date</t>
  </si>
  <si>
    <t>Notes</t>
  </si>
  <si>
    <t>Account</t>
  </si>
  <si>
    <t>Amount ($)</t>
  </si>
  <si>
    <t>Cleared?</t>
  </si>
  <si>
    <t>Source</t>
  </si>
  <si>
    <t>Ref #</t>
  </si>
  <si>
    <t>Description (what / where)</t>
  </si>
  <si>
    <t>Category</t>
  </si>
  <si>
    <t>Description</t>
  </si>
  <si>
    <t>From Account</t>
  </si>
  <si>
    <t>To Account</t>
  </si>
  <si>
    <t>Total</t>
  </si>
  <si>
    <t>Spent</t>
  </si>
  <si>
    <t>Pending</t>
  </si>
  <si>
    <t>Available</t>
  </si>
  <si>
    <t>Prev. Balance</t>
  </si>
  <si>
    <t>Change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</si>
  <si>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</si>
  <si>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</si>
  <si>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</si>
  <si>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</si>
  <si>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</si>
  <si>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</si>
  <si>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</si>
  <si>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</si>
  <si>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</si>
  <si>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</si>
  <si>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</si>
  <si>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</si>
  <si>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Miscellaneous</t>
  </si>
  <si>
    <t>Clothes</t>
  </si>
  <si>
    <t>Dining</t>
  </si>
  <si>
    <t>Gas</t>
  </si>
  <si>
    <t>Gifts</t>
  </si>
  <si>
    <t>Giving</t>
  </si>
  <si>
    <t>Groceries</t>
  </si>
  <si>
    <t>Medical</t>
  </si>
  <si>
    <t>Utilities</t>
  </si>
  <si>
    <t>Entertainment</t>
  </si>
  <si>
    <t>Automobile</t>
  </si>
  <si>
    <t>Insurance</t>
  </si>
  <si>
    <t>Recurring Expenses</t>
  </si>
  <si>
    <t>Comments</t>
  </si>
  <si>
    <t>URL</t>
  </si>
  <si>
    <t>Rent/Mortgage</t>
  </si>
  <si>
    <t>Personal</t>
  </si>
  <si>
    <t>Saving</t>
  </si>
  <si>
    <t>Checking</t>
  </si>
  <si>
    <t>Job #1</t>
  </si>
  <si>
    <t>Budget Imbalance -&gt;</t>
  </si>
  <si>
    <t>Acct. Imbal. -&gt;</t>
  </si>
  <si>
    <t>R?</t>
  </si>
  <si>
    <t>From (Account)</t>
  </si>
  <si>
    <t>To (Account)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</si>
</sst>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m/d;@"/>
    <numFmt numFmtId="165" formatCode="&quot;$&quot;#,##0.00"/>
    <numFmt numFmtId="166" formatCode="m/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E26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8">
    <xf numFmtId="0" fontId="0" fillId="0" borderId="0" xfId="0"/>
    <xf numFmtId="49" fontId="2" fillId="0" borderId="1" xfId="0" applyNumberFormat="1" applyFont="1" applyBorder="1" applyAlignment="1"/>
    <xf numFmtId="49" fontId="2" fillId="0" borderId="0" xfId="0" applyNumberFormat="1" applyFont="1" applyBorder="1" applyAlignme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1" fillId="2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/>
    <xf numFmtId="0" fontId="1" fillId="4" borderId="2" xfId="0" applyNumberFormat="1" applyFont="1" applyFill="1" applyBorder="1"/>
    <xf numFmtId="0" fontId="0" fillId="0" borderId="2" xfId="0" applyBorder="1"/>
    <xf numFmtId="8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8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1" fillId="0" borderId="3" xfId="0" applyFont="1" applyFill="1" applyBorder="1"/>
    <xf numFmtId="8" fontId="1" fillId="0" borderId="3" xfId="0" applyNumberFormat="1" applyFont="1" applyBorder="1"/>
    <xf numFmtId="0" fontId="0" fillId="0" borderId="4" xfId="0" applyBorder="1"/>
    <xf numFmtId="8" fontId="0" fillId="0" borderId="5" xfId="0" applyNumberFormat="1" applyBorder="1"/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8" fontId="0" fillId="0" borderId="0" xfId="0" applyNumberFormat="1"/>
    <xf numFmtId="8" fontId="0" fillId="0" borderId="7" xfId="0" applyNumberFormat="1" applyBorder="1"/>
    <xf numFmtId="0" fontId="1" fillId="0" borderId="0" xfId="0" applyFont="1" applyFill="1" applyBorder="1"/>
    <xf numFmtId="8" fontId="1" fillId="0" borderId="0" xfId="0" applyNumberFormat="1" applyFont="1" applyBorder="1"/>
    <xf numFmtId="0" fontId="5" fillId="0" borderId="0" xfId="0" applyFont="1"/>
    <xf numFmtId="165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0" borderId="2" xfId="0" quotePrefix="1" applyNumberFormat="1" applyBorder="1"/>
    <xf numFmtId="8" fontId="0" fillId="0" borderId="2" xfId="0" applyNumberFormat="1" applyBorder="1" applyAlignment="1"/>
    <xf numFmtId="0" fontId="1" fillId="3" borderId="2" xfId="0" applyFont="1" applyFill="1" applyBorder="1" applyAlignment="1"/>
    <xf numFmtId="0" fontId="0" fillId="0" borderId="0" xfId="0" applyAlignment="1"/>
    <xf numFmtId="8" fontId="5" fillId="0" borderId="0" xfId="0" applyNumberFormat="1" applyFont="1"/>
    <xf numFmtId="1" fontId="0" fillId="0" borderId="0" xfId="0" applyNumberFormat="1" applyBorder="1"/>
    <xf numFmtId="0" fontId="5" fillId="0" borderId="2" xfId="0" applyFont="1" applyBorder="1"/>
    <xf numFmtId="8" fontId="0" fillId="0" borderId="2" xfId="0" applyNumberFormat="1" applyBorder="1" applyAlignment="1">
      <alignment wrapText="1"/>
    </xf>
    <xf numFmtId="8" fontId="0" fillId="0" borderId="8" xfId="0" applyNumberFormat="1" applyBorder="1"/>
    <xf numFmtId="0" fontId="0" fillId="0" borderId="8" xfId="0" applyBorder="1"/>
    <xf numFmtId="165" fontId="1" fillId="3" borderId="2" xfId="0" applyNumberFormat="1" applyFont="1" applyFill="1" applyBorder="1"/>
    <xf numFmtId="0" fontId="1" fillId="0" borderId="0" xfId="0" applyFont="1"/>
    <xf numFmtId="166" fontId="0" fillId="0" borderId="2" xfId="0" applyNumberFormat="1" applyBorder="1"/>
    <xf numFmtId="0" fontId="6" fillId="0" borderId="0" xfId="87"/>
    <xf numFmtId="165" fontId="0" fillId="0" borderId="0" xfId="0" applyNumberFormat="1"/>
    <xf numFmtId="8" fontId="0" fillId="0" borderId="2" xfId="0" applyNumberFormat="1" applyBorder="1" applyProtection="1"/>
    <xf numFmtId="8" fontId="0" fillId="0" borderId="2" xfId="0" applyNumberFormat="1" applyBorder="1" applyProtection="1">
      <protection locked="0"/>
    </xf>
    <xf numFmtId="8" fontId="0" fillId="0" borderId="2" xfId="0" applyNumberFormat="1" applyFill="1" applyBorder="1" applyProtection="1">
      <protection locked="0"/>
    </xf>
    <xf numFmtId="8" fontId="0" fillId="0" borderId="4" xfId="0" applyNumberFormat="1" applyBorder="1" applyProtection="1">
      <protection locked="0"/>
    </xf>
    <xf numFmtId="8" fontId="0" fillId="0" borderId="5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8" fontId="0" fillId="0" borderId="7" xfId="0" applyNumberFormat="1" applyBorder="1" applyProtection="1">
      <protection locked="0"/>
    </xf>
    <xf numFmtId="0" fontId="4" fillId="0" borderId="1" xfId="0" applyFont="1" applyBorder="1" applyAlignment="1">
      <alignment horizontal="center"/>
    </xf>
    <xf numFmtId="49" fontId="2" fillId="0" borderId="1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3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2" borderId="2" xfId="0" applyFont="1" applyFill="1" applyBorder="1" applyProtection="1">
      <protection locked="0"/>
    </xf>
    <xf numFmtId="164" fontId="1" fillId="3" borderId="2" xfId="0" applyNumberFormat="1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" fillId="3" borderId="2" xfId="0" applyFont="1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1" fillId="4" borderId="2" xfId="0" applyNumberFormat="1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4" xfId="0" applyFill="1" applyBorder="1" applyProtection="1">
      <protection locked="0"/>
    </xf>
    <xf numFmtId="8" fontId="0" fillId="0" borderId="0" xfId="0" applyNumberFormat="1" applyProtection="1">
      <protection locked="0"/>
    </xf>
    <xf numFmtId="0" fontId="1" fillId="0" borderId="3" xfId="0" applyFont="1" applyFill="1" applyBorder="1" applyProtection="1"/>
    <xf numFmtId="8" fontId="1" fillId="0" borderId="3" xfId="0" applyNumberFormat="1" applyFont="1" applyBorder="1" applyProtection="1"/>
    <xf numFmtId="0" fontId="5" fillId="0" borderId="0" xfId="0" applyFont="1" applyProtection="1">
      <protection locked="0"/>
    </xf>
    <xf numFmtId="164" fontId="0" fillId="0" borderId="2" xfId="0" applyNumberFormat="1" applyBorder="1" applyProtection="1">
      <protection locked="0"/>
    </xf>
    <xf numFmtId="1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NumberFormat="1" applyBorder="1" applyProtection="1">
      <protection locked="0"/>
    </xf>
    <xf numFmtId="8" fontId="0" fillId="0" borderId="2" xfId="0" applyNumberFormat="1" applyBorder="1" applyAlignment="1" applyProtection="1">
      <alignment horizontal="left"/>
      <protection locked="0"/>
    </xf>
    <xf numFmtId="1" fontId="0" fillId="0" borderId="2" xfId="0" applyNumberForma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8" fillId="0" borderId="2" xfId="0" applyFont="1" applyBorder="1" applyProtection="1">
      <protection locked="0"/>
    </xf>
    <xf numFmtId="0" fontId="0" fillId="0" borderId="2" xfId="0" applyBorder="1" applyProtection="1"/>
    <xf numFmtId="165" fontId="0" fillId="0" borderId="2" xfId="0" applyNumberFormat="1" applyBorder="1" applyProtection="1"/>
    <xf numFmtId="8" fontId="0" fillId="0" borderId="0" xfId="0" applyNumberFormat="1" applyProtection="1"/>
    <xf numFmtId="0" fontId="0" fillId="0" borderId="0" xfId="0" applyFill="1" applyBorder="1" applyAlignment="1" applyProtection="1">
      <alignment horizontal="left"/>
      <protection locked="0"/>
    </xf>
    <xf numFmtId="8" fontId="0" fillId="0" borderId="0" xfId="0" applyNumberFormat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8" fontId="0" fillId="0" borderId="2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0" fillId="0" borderId="2" xfId="0" applyNumberFormat="1" applyBorder="1" applyAlignment="1" applyProtection="1">
      <alignment horizontal="center"/>
      <protection locked="0"/>
    </xf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/>
    <cellStyle name="Normal" xfId="0" builtinId="0"/>
  </cellStyles>
  <dxfs count="29">
    <dxf>
      <fill>
        <patternFill>
          <bgColor rgb="FFFAFAFA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AFA"/>
      <color rgb="FFF0F0F0"/>
      <color rgb="FFEAEAEA"/>
      <color rgb="FFF1CDFF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by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January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Jan!$C$3:$C$9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February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Feb!$C$3:$C$9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March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Mar!$C$3:$C$9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v>April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Apr!$C$3:$C$9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v>May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May!$C$3:$C$9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v>June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June!$C$3:$C$9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v>July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July!$C$3:$C$9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v>August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Aug!$C$3:$C$9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v>September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Sept!$C$3:$C$9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v>October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Oct!$C$3:$C$9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0"/>
          <c:order val="10"/>
          <c:tx>
            <c:v>November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Nov!$C$3:$C$9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v>December</c:v>
          </c:tx>
          <c:invertIfNegative val="0"/>
          <c:cat>
            <c:strRef>
              <c:f>Jan!$A$3:$A$9</c:f>
              <c:strCache>
                <c:ptCount val="1"/>
                <c:pt idx="0">
                  <c:v>Job #1</c:v>
                </c:pt>
              </c:strCache>
            </c:strRef>
          </c:cat>
          <c:val>
            <c:numRef>
              <c:f>Dec!$C$3:$C$9</c:f>
              <c:numCache>
                <c:formatCode>"$"#,##0.00_);[Red]\("$"#,##0.00\)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92064"/>
        <c:axId val="174797952"/>
      </c:barChart>
      <c:catAx>
        <c:axId val="1747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200000"/>
          <a:lstStyle/>
          <a:p>
            <a:pPr>
              <a:defRPr/>
            </a:pPr>
            <a:endParaRPr lang="en-US"/>
          </a:p>
        </c:txPr>
        <c:crossAx val="174797952"/>
        <c:crosses val="autoZero"/>
        <c:auto val="1"/>
        <c:lblAlgn val="ctr"/>
        <c:lblOffset val="100"/>
        <c:noMultiLvlLbl val="0"/>
      </c:catAx>
      <c:valAx>
        <c:axId val="174797952"/>
        <c:scaling>
          <c:orientation val="minMax"/>
          <c:min val="0"/>
        </c:scaling>
        <c:delete val="0"/>
        <c:axPos val="l"/>
        <c:majorGridlines/>
        <c:numFmt formatCode="&quot;$&quot;#,##0_);[Red]\(&quot;$&quot;#,##0\)" sourceLinked="0"/>
        <c:majorTickMark val="out"/>
        <c:minorTickMark val="none"/>
        <c:tickLblPos val="nextTo"/>
        <c:crossAx val="1747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 by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Report!$Y$13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Report!$Y$14:$Y$37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Report!$Z$13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Report!$Z$14:$Z$37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Report!$AA$13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Report!$AA$14:$AA$37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Report!$AB$13</c:f>
              <c:strCache>
                <c:ptCount val="1"/>
                <c:pt idx="0">
                  <c:v>April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Report!$AB$14:$AB$37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Report!$AC$13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Report!$AC$14:$AC$37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Report!$AD$13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Report!$AD$14:$AD$37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Report!$AE$13</c:f>
              <c:strCache>
                <c:ptCount val="1"/>
                <c:pt idx="0">
                  <c:v>July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Report!$AE$14:$AE$37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Report!$AF$13</c:f>
              <c:strCache>
                <c:ptCount val="1"/>
                <c:pt idx="0">
                  <c:v>August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Report!$AF$14:$AF$37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8"/>
          <c:order val="8"/>
          <c:tx>
            <c:strRef>
              <c:f>Report!$AG$13</c:f>
              <c:strCache>
                <c:ptCount val="1"/>
                <c:pt idx="0">
                  <c:v>September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Report!$AG$14:$AG$37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Report!$AH$13</c:f>
              <c:strCache>
                <c:ptCount val="1"/>
                <c:pt idx="0">
                  <c:v>October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Report!$AH$14:$AH$37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Report!$AI$13</c:f>
              <c:strCache>
                <c:ptCount val="1"/>
                <c:pt idx="0">
                  <c:v>November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Report!$AI$14:$AI$37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Report!$AJ$13</c:f>
              <c:strCache>
                <c:ptCount val="1"/>
                <c:pt idx="0">
                  <c:v>December</c:v>
                </c:pt>
              </c:strCache>
            </c:strRef>
          </c:tx>
          <c:invertIfNegative val="0"/>
          <c:cat>
            <c:strRef>
              <c:f>Report!$X$14:$X$37</c:f>
              <c:strCache>
                <c:ptCount val="15"/>
                <c:pt idx="0">
                  <c:v>Automobile</c:v>
                </c:pt>
                <c:pt idx="1">
                  <c:v>Clothes</c:v>
                </c:pt>
                <c:pt idx="2">
                  <c:v>Dining</c:v>
                </c:pt>
                <c:pt idx="3">
                  <c:v>Entertainment</c:v>
                </c:pt>
                <c:pt idx="4">
                  <c:v>Gas</c:v>
                </c:pt>
                <c:pt idx="5">
                  <c:v>Gifts</c:v>
                </c:pt>
                <c:pt idx="6">
                  <c:v>Giving</c:v>
                </c:pt>
                <c:pt idx="7">
                  <c:v>Groceries</c:v>
                </c:pt>
                <c:pt idx="8">
                  <c:v>Insurance</c:v>
                </c:pt>
                <c:pt idx="9">
                  <c:v>Medical</c:v>
                </c:pt>
                <c:pt idx="10">
                  <c:v>Miscellaneous</c:v>
                </c:pt>
                <c:pt idx="11">
                  <c:v>Rent/Mortgage</c:v>
                </c:pt>
                <c:pt idx="12">
                  <c:v>Personal</c:v>
                </c:pt>
                <c:pt idx="13">
                  <c:v>Saving</c:v>
                </c:pt>
                <c:pt idx="14">
                  <c:v>Utilities</c:v>
                </c:pt>
              </c:strCache>
            </c:strRef>
          </c:cat>
          <c:val>
            <c:numRef>
              <c:f>Report!$AJ$14:$AJ$37</c:f>
              <c:numCache>
                <c:formatCode>"$"#,##0.00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31264"/>
        <c:axId val="175137152"/>
      </c:barChart>
      <c:catAx>
        <c:axId val="1751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37152"/>
        <c:crosses val="autoZero"/>
        <c:auto val="1"/>
        <c:lblAlgn val="ctr"/>
        <c:lblOffset val="100"/>
        <c:noMultiLvlLbl val="0"/>
      </c:catAx>
      <c:valAx>
        <c:axId val="175137152"/>
        <c:scaling>
          <c:orientation val="minMax"/>
          <c:min val="0"/>
        </c:scaling>
        <c:delete val="0"/>
        <c:axPos val="l"/>
        <c:majorGridlines/>
        <c:numFmt formatCode="&quot;$&quot;#,##0_);[Red]\(&quot;$&quot;#,##0\)" sourceLinked="0"/>
        <c:majorTickMark val="out"/>
        <c:minorTickMark val="none"/>
        <c:tickLblPos val="nextTo"/>
        <c:crossAx val="1751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Report!$X$4</c:f>
              <c:strCache>
                <c:ptCount val="1"/>
                <c:pt idx="0">
                  <c:v>Job #1</c:v>
                </c:pt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Report!$Y$4:$AJ$4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Report!$X$5</c:f>
              <c:strCache>
                <c:ptCount val="1"/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Report!$Y$5:$AJ$5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Report!$X$6</c:f>
              <c:strCache>
                <c:ptCount val="1"/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Report!$Y$6:$AJ$6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Report!$X$7</c:f>
              <c:strCache>
                <c:ptCount val="1"/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Report!$Y$7:$AJ$7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Report!$X$8</c:f>
              <c:strCache>
                <c:ptCount val="1"/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Report!$Y$8:$AJ$8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Report!$X$9</c:f>
              <c:strCache>
                <c:ptCount val="1"/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Report!$Y$9:$AJ$9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Report!$X$10</c:f>
              <c:strCache>
                <c:ptCount val="1"/>
              </c:strCache>
            </c:strRef>
          </c:tx>
          <c:invertIfNegative val="0"/>
          <c:cat>
            <c:strRef>
              <c:f>Report!$Y$3:$AJ$3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Report!$Y$10:$AJ$10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20064"/>
        <c:axId val="174921600"/>
      </c:barChart>
      <c:catAx>
        <c:axId val="1749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21600"/>
        <c:crosses val="autoZero"/>
        <c:auto val="1"/>
        <c:lblAlgn val="ctr"/>
        <c:lblOffset val="100"/>
        <c:noMultiLvlLbl val="0"/>
      </c:catAx>
      <c:valAx>
        <c:axId val="174921600"/>
        <c:scaling>
          <c:orientation val="minMax"/>
          <c:min val="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1749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Report!$X$14</c:f>
              <c:strCache>
                <c:ptCount val="1"/>
                <c:pt idx="0">
                  <c:v>Automobile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Report!$Y$14:$AJ$14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Report!$X$15</c:f>
              <c:strCache>
                <c:ptCount val="1"/>
                <c:pt idx="0">
                  <c:v>Clothes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Report!$Y$15:$AJ$15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Report!$X$16</c:f>
              <c:strCache>
                <c:ptCount val="1"/>
                <c:pt idx="0">
                  <c:v>Dining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Report!$Y$16:$AJ$16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Report!$X$17</c:f>
              <c:strCache>
                <c:ptCount val="1"/>
                <c:pt idx="0">
                  <c:v>Entertainment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Report!$Y$17:$AJ$17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Report!$X$18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Report!$Y$18:$AJ$18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Report!$X$19</c:f>
              <c:strCache>
                <c:ptCount val="1"/>
                <c:pt idx="0">
                  <c:v>Gifts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Report!$Y$19:$AJ$19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Report!$X$20</c:f>
              <c:strCache>
                <c:ptCount val="1"/>
                <c:pt idx="0">
                  <c:v>Giving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Report!$Y$20:$AJ$20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Report!$X$21</c:f>
              <c:strCache>
                <c:ptCount val="1"/>
                <c:pt idx="0">
                  <c:v>Groceries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Report!$Y$21:$AJ$21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Report!$X$22</c:f>
              <c:strCache>
                <c:ptCount val="1"/>
                <c:pt idx="0">
                  <c:v>Insurance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Report!$Y$22:$AJ$22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Report!$X$23</c:f>
              <c:strCache>
                <c:ptCount val="1"/>
                <c:pt idx="0">
                  <c:v>Medical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Report!$Y$23:$AJ$23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Report!$X$24</c:f>
              <c:strCache>
                <c:ptCount val="1"/>
                <c:pt idx="0">
                  <c:v>Miscellaneous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Report!$Y$24:$AJ$24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Report!$X$25</c:f>
              <c:strCache>
                <c:ptCount val="1"/>
                <c:pt idx="0">
                  <c:v>Rent/Mortgage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Report!$Y$25:$AJ$25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Report!$X$26</c:f>
              <c:strCache>
                <c:ptCount val="1"/>
                <c:pt idx="0">
                  <c:v>Personal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Report!$Y$26:$AJ$26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Report!$X$27</c:f>
              <c:strCache>
                <c:ptCount val="1"/>
                <c:pt idx="0">
                  <c:v>Saving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Report!$Y$27:$AJ$27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Report!$X$28</c:f>
              <c:strCache>
                <c:ptCount val="1"/>
                <c:pt idx="0">
                  <c:v>Utilities</c:v>
                </c:pt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Report!$Y$28:$AJ$28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Report!$X$29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Report!$Y$29:$AJ$29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Report!$X$30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Report!$Y$30:$AJ$30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Report!$X$31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Report!$Y$31:$AJ$31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Report!$X$32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Report!$Y$32:$AJ$32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Report!$X$33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Report!$Y$33:$AJ$33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Report!$X$34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Report!$Y$34:$AJ$34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Report!$X$35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Report!$Y$35:$AJ$35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Report!$X$36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Report!$Y$36:$AJ$36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Report!$X$37</c:f>
              <c:strCache>
                <c:ptCount val="1"/>
              </c:strCache>
            </c:strRef>
          </c:tx>
          <c:invertIfNegative val="0"/>
          <c:cat>
            <c:strRef>
              <c:f>Report!$Y$13:$AJ$13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Report!$Y$37:$AJ$37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34752"/>
        <c:axId val="175036288"/>
      </c:barChart>
      <c:catAx>
        <c:axId val="1750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36288"/>
        <c:crosses val="autoZero"/>
        <c:auto val="1"/>
        <c:lblAlgn val="ctr"/>
        <c:lblOffset val="100"/>
        <c:noMultiLvlLbl val="0"/>
      </c:catAx>
      <c:valAx>
        <c:axId val="175036288"/>
        <c:scaling>
          <c:orientation val="minMax"/>
          <c:min val="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1750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Account Balances by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Report!$X$41</c:f>
              <c:strCache>
                <c:ptCount val="1"/>
                <c:pt idx="0">
                  <c:v>Checking</c:v>
                </c:pt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Report!$Y$41:$AJ$41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Report!$X$42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Report!$Y$42:$AJ$42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Report!$X$43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Report!$Y$43:$AJ$43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Report!$X$44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Report!$Y$44:$AJ$44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Report!$X$45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Report!$Y$45:$AJ$45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Report!$X$46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Report!$Y$46:$AJ$46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Report!$X$47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Report!$Y$47:$AJ$47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Report!$X$48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Report!$Y$48:$AJ$48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Report!$X$49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Report!$Y$49:$AJ$49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Report!$X$50</c:f>
              <c:strCache>
                <c:ptCount val="1"/>
              </c:strCache>
            </c:strRef>
          </c:tx>
          <c:cat>
            <c:strRef>
              <c:f>Report!$Y$40:$AJ$40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Report!$Y$50:$AJ$50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96960"/>
        <c:axId val="175098496"/>
      </c:lineChart>
      <c:catAx>
        <c:axId val="175096960"/>
        <c:scaling>
          <c:orientation val="minMax"/>
        </c:scaling>
        <c:delete val="0"/>
        <c:axPos val="b"/>
        <c:majorTickMark val="out"/>
        <c:minorTickMark val="none"/>
        <c:tickLblPos val="low"/>
        <c:crossAx val="175098496"/>
        <c:crosses val="autoZero"/>
        <c:auto val="1"/>
        <c:lblAlgn val="ctr"/>
        <c:lblOffset val="100"/>
        <c:noMultiLvlLbl val="0"/>
      </c:catAx>
      <c:valAx>
        <c:axId val="175098496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1750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45720</xdr:rowOff>
    </xdr:from>
    <xdr:to>
      <xdr:col>9</xdr:col>
      <xdr:colOff>251460</xdr:colOff>
      <xdr:row>21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0</xdr:row>
      <xdr:rowOff>60960</xdr:rowOff>
    </xdr:from>
    <xdr:to>
      <xdr:col>20</xdr:col>
      <xdr:colOff>525780</xdr:colOff>
      <xdr:row>21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22</xdr:row>
      <xdr:rowOff>29583</xdr:rowOff>
    </xdr:from>
    <xdr:to>
      <xdr:col>9</xdr:col>
      <xdr:colOff>266700</xdr:colOff>
      <xdr:row>44</xdr:row>
      <xdr:rowOff>94578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22</xdr:row>
      <xdr:rowOff>29583</xdr:rowOff>
    </xdr:from>
    <xdr:to>
      <xdr:col>20</xdr:col>
      <xdr:colOff>541020</xdr:colOff>
      <xdr:row>44</xdr:row>
      <xdr:rowOff>94578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44</xdr:row>
      <xdr:rowOff>102870</xdr:rowOff>
    </xdr:from>
    <xdr:to>
      <xdr:col>13</xdr:col>
      <xdr:colOff>472440</xdr:colOff>
      <xdr:row>65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X3:AJ50"/>
  <sheetViews>
    <sheetView zoomScale="85" zoomScaleNormal="85" zoomScalePageLayoutView="85" workbookViewId="0"/>
  </sheetViews>
  <sheetFormatPr defaultColWidth="8.6640625" defaultRowHeight="14.4" x14ac:dyDescent="0.3"/>
  <cols>
    <col min="1" max="23" width="8.6640625" style="65"/>
    <col min="24" max="36" width="12.109375" style="65" customWidth="1"/>
    <col min="37" max="16384" width="8.6640625" style="65"/>
  </cols>
  <sheetData>
    <row r="3" spans="24:36" x14ac:dyDescent="0.3">
      <c r="X3" s="66" t="s">
        <v>0</v>
      </c>
      <c r="Y3" s="66" t="s">
        <v>25</v>
      </c>
      <c r="Z3" s="66" t="s">
        <v>26</v>
      </c>
      <c r="AA3" s="66" t="s">
        <v>27</v>
      </c>
      <c r="AB3" s="66" t="s">
        <v>28</v>
      </c>
      <c r="AC3" s="66" t="s">
        <v>29</v>
      </c>
      <c r="AD3" s="66" t="s">
        <v>30</v>
      </c>
      <c r="AE3" s="66" t="s">
        <v>31</v>
      </c>
      <c r="AF3" s="66" t="s">
        <v>32</v>
      </c>
      <c r="AG3" s="66" t="s">
        <v>33</v>
      </c>
      <c r="AH3" s="66" t="s">
        <v>34</v>
      </c>
      <c r="AI3" s="66" t="s">
        <v>35</v>
      </c>
      <c r="AJ3" s="66" t="s">
        <v>36</v>
      </c>
    </row>
    <row r="4" spans="24:36" x14ac:dyDescent="0.3">
      <c r="X4" s="87" t="str">
        <f>IF(Jan!A3="","",Jan!A3)</f>
        <v>Job #1</v>
      </c>
      <c r="Y4" s="88">
        <f>IF(Jan!$C3="","",Jan!$C3)</f>
        <v>0</v>
      </c>
      <c r="Z4" s="88">
        <f>IF(Feb!$C3="","",Feb!$C3)</f>
        <v>0</v>
      </c>
      <c r="AA4" s="88">
        <f>IF(Mar!$C3="","",Mar!$C3)</f>
        <v>0</v>
      </c>
      <c r="AB4" s="88">
        <f>IF(Apr!$C3="","",Apr!$C3)</f>
        <v>0</v>
      </c>
      <c r="AC4" s="88">
        <f>IF(May!$C3="","",May!$C3)</f>
        <v>0</v>
      </c>
      <c r="AD4" s="88">
        <f>IF(June!$C3="","",June!$C3)</f>
        <v>0</v>
      </c>
      <c r="AE4" s="88">
        <f>IF(July!$C3="","",July!$C3)</f>
        <v>0</v>
      </c>
      <c r="AF4" s="88">
        <f>IF(Aug!$C3="","",Aug!$C3)</f>
        <v>0</v>
      </c>
      <c r="AG4" s="88">
        <f>IF(Sept!$C3="","",Sept!$C3)</f>
        <v>0</v>
      </c>
      <c r="AH4" s="88">
        <f>IF(Oct!$C3="","",Oct!$C3)</f>
        <v>0</v>
      </c>
      <c r="AI4" s="88">
        <f>IF(Nov!$C3="","",Nov!$C3)</f>
        <v>0</v>
      </c>
      <c r="AJ4" s="88">
        <f>IF(Dec!$C3="","",Dec!$C3)</f>
        <v>0</v>
      </c>
    </row>
    <row r="5" spans="24:36" x14ac:dyDescent="0.3">
      <c r="X5" s="87" t="str">
        <f>IF(Jan!A4="","",Jan!A4)</f>
        <v/>
      </c>
      <c r="Y5" s="88" t="str">
        <f>IF(Jan!$C4="","",Jan!$C4)</f>
        <v/>
      </c>
      <c r="Z5" s="88" t="str">
        <f>IF(Feb!$C4="","",Feb!$C4)</f>
        <v/>
      </c>
      <c r="AA5" s="88" t="str">
        <f>IF(Mar!$C4="","",Mar!$C4)</f>
        <v/>
      </c>
      <c r="AB5" s="88" t="str">
        <f>IF(Apr!$C4="","",Apr!$C4)</f>
        <v/>
      </c>
      <c r="AC5" s="88" t="str">
        <f>IF(May!$C4="","",May!$C4)</f>
        <v/>
      </c>
      <c r="AD5" s="88" t="str">
        <f>IF(June!$C4="","",June!$C4)</f>
        <v/>
      </c>
      <c r="AE5" s="88" t="str">
        <f>IF(July!$C4="","",July!$C4)</f>
        <v/>
      </c>
      <c r="AF5" s="88" t="str">
        <f>IF(Aug!$C4="","",Aug!$C4)</f>
        <v/>
      </c>
      <c r="AG5" s="88" t="str">
        <f>IF(Sept!$C4="","",Sept!$C4)</f>
        <v/>
      </c>
      <c r="AH5" s="88" t="str">
        <f>IF(Oct!$C4="","",Oct!$C4)</f>
        <v/>
      </c>
      <c r="AI5" s="88" t="str">
        <f>IF(Nov!$C4="","",Nov!$C4)</f>
        <v/>
      </c>
      <c r="AJ5" s="88" t="str">
        <f>IF(Dec!$C4="","",Dec!$C4)</f>
        <v/>
      </c>
    </row>
    <row r="6" spans="24:36" x14ac:dyDescent="0.3">
      <c r="X6" s="87" t="str">
        <f>IF(Jan!A5="","",Jan!A5)</f>
        <v/>
      </c>
      <c r="Y6" s="88" t="str">
        <f>IF(Jan!$C5="","",Jan!$C5)</f>
        <v/>
      </c>
      <c r="Z6" s="88" t="str">
        <f>IF(Feb!$C5="","",Feb!$C5)</f>
        <v/>
      </c>
      <c r="AA6" s="88" t="str">
        <f>IF(Mar!$C5="","",Mar!$C5)</f>
        <v/>
      </c>
      <c r="AB6" s="88" t="str">
        <f>IF(Apr!$C5="","",Apr!$C5)</f>
        <v/>
      </c>
      <c r="AC6" s="88" t="str">
        <f>IF(May!$C5="","",May!$C5)</f>
        <v/>
      </c>
      <c r="AD6" s="88" t="str">
        <f>IF(June!$C5="","",June!$C5)</f>
        <v/>
      </c>
      <c r="AE6" s="88" t="str">
        <f>IF(July!$C5="","",July!$C5)</f>
        <v/>
      </c>
      <c r="AF6" s="88" t="str">
        <f>IF(Aug!$C5="","",Aug!$C5)</f>
        <v/>
      </c>
      <c r="AG6" s="88" t="str">
        <f>IF(Sept!$C5="","",Sept!$C5)</f>
        <v/>
      </c>
      <c r="AH6" s="88" t="str">
        <f>IF(Oct!$C5="","",Oct!$C5)</f>
        <v/>
      </c>
      <c r="AI6" s="88" t="str">
        <f>IF(Nov!$C5="","",Nov!$C5)</f>
        <v/>
      </c>
      <c r="AJ6" s="88" t="str">
        <f>IF(Dec!$C5="","",Dec!$C5)</f>
        <v/>
      </c>
    </row>
    <row r="7" spans="24:36" x14ac:dyDescent="0.3">
      <c r="X7" s="87" t="str">
        <f>IF(Jan!A6="","",Jan!A6)</f>
        <v/>
      </c>
      <c r="Y7" s="88" t="str">
        <f>IF(Jan!$C6="","",Jan!$C6)</f>
        <v/>
      </c>
      <c r="Z7" s="88" t="str">
        <f>IF(Feb!$C6="","",Feb!$C6)</f>
        <v/>
      </c>
      <c r="AA7" s="88" t="str">
        <f>IF(Mar!$C6="","",Mar!$C6)</f>
        <v/>
      </c>
      <c r="AB7" s="88" t="str">
        <f>IF(Apr!$C6="","",Apr!$C6)</f>
        <v/>
      </c>
      <c r="AC7" s="88" t="str">
        <f>IF(May!$C6="","",May!$C6)</f>
        <v/>
      </c>
      <c r="AD7" s="88" t="str">
        <f>IF(June!$C6="","",June!$C6)</f>
        <v/>
      </c>
      <c r="AE7" s="88" t="str">
        <f>IF(July!$C6="","",July!$C6)</f>
        <v/>
      </c>
      <c r="AF7" s="88" t="str">
        <f>IF(Aug!$C6="","",Aug!$C6)</f>
        <v/>
      </c>
      <c r="AG7" s="88" t="str">
        <f>IF(Sept!$C6="","",Sept!$C6)</f>
        <v/>
      </c>
      <c r="AH7" s="88" t="str">
        <f>IF(Oct!$C6="","",Oct!$C6)</f>
        <v/>
      </c>
      <c r="AI7" s="88" t="str">
        <f>IF(Nov!$C6="","",Nov!$C6)</f>
        <v/>
      </c>
      <c r="AJ7" s="88" t="str">
        <f>IF(Dec!$C6="","",Dec!$C6)</f>
        <v/>
      </c>
    </row>
    <row r="8" spans="24:36" x14ac:dyDescent="0.3">
      <c r="X8" s="87" t="str">
        <f>IF(Jan!A7="","",Jan!A7)</f>
        <v/>
      </c>
      <c r="Y8" s="88" t="str">
        <f>IF(Jan!$C7="","",Jan!$C7)</f>
        <v/>
      </c>
      <c r="Z8" s="88" t="str">
        <f>IF(Feb!$C7="","",Feb!$C7)</f>
        <v/>
      </c>
      <c r="AA8" s="88" t="str">
        <f>IF(Mar!$C7="","",Mar!$C7)</f>
        <v/>
      </c>
      <c r="AB8" s="88" t="str">
        <f>IF(Apr!$C7="","",Apr!$C7)</f>
        <v/>
      </c>
      <c r="AC8" s="88" t="str">
        <f>IF(May!$C7="","",May!$C7)</f>
        <v/>
      </c>
      <c r="AD8" s="88" t="str">
        <f>IF(June!$C7="","",June!$C7)</f>
        <v/>
      </c>
      <c r="AE8" s="88" t="str">
        <f>IF(July!$C7="","",July!$C7)</f>
        <v/>
      </c>
      <c r="AF8" s="88" t="str">
        <f>IF(Aug!$C7="","",Aug!$C7)</f>
        <v/>
      </c>
      <c r="AG8" s="88" t="str">
        <f>IF(Sept!$C7="","",Sept!$C7)</f>
        <v/>
      </c>
      <c r="AH8" s="88" t="str">
        <f>IF(Oct!$C7="","",Oct!$C7)</f>
        <v/>
      </c>
      <c r="AI8" s="88" t="str">
        <f>IF(Nov!$C7="","",Nov!$C7)</f>
        <v/>
      </c>
      <c r="AJ8" s="88" t="str">
        <f>IF(Dec!$C7="","",Dec!$C7)</f>
        <v/>
      </c>
    </row>
    <row r="9" spans="24:36" x14ac:dyDescent="0.3">
      <c r="X9" s="87" t="str">
        <f>IF(Jan!A8="","",Jan!A8)</f>
        <v/>
      </c>
      <c r="Y9" s="88" t="str">
        <f>IF(Jan!$C8="","",Jan!$C8)</f>
        <v/>
      </c>
      <c r="Z9" s="88" t="str">
        <f>IF(Feb!$C8="","",Feb!$C8)</f>
        <v/>
      </c>
      <c r="AA9" s="88" t="str">
        <f>IF(Mar!$C8="","",Mar!$C8)</f>
        <v/>
      </c>
      <c r="AB9" s="88" t="str">
        <f>IF(Apr!$C8="","",Apr!$C8)</f>
        <v/>
      </c>
      <c r="AC9" s="88" t="str">
        <f>IF(May!$C8="","",May!$C8)</f>
        <v/>
      </c>
      <c r="AD9" s="88" t="str">
        <f>IF(June!$C8="","",June!$C8)</f>
        <v/>
      </c>
      <c r="AE9" s="88" t="str">
        <f>IF(July!$C8="","",July!$C8)</f>
        <v/>
      </c>
      <c r="AF9" s="88" t="str">
        <f>IF(Aug!$C8="","",Aug!$C8)</f>
        <v/>
      </c>
      <c r="AG9" s="88" t="str">
        <f>IF(Sept!$C8="","",Sept!$C8)</f>
        <v/>
      </c>
      <c r="AH9" s="88" t="str">
        <f>IF(Oct!$C8="","",Oct!$C8)</f>
        <v/>
      </c>
      <c r="AI9" s="88" t="str">
        <f>IF(Nov!$C8="","",Nov!$C8)</f>
        <v/>
      </c>
      <c r="AJ9" s="88" t="str">
        <f>IF(Dec!$C8="","",Dec!$C8)</f>
        <v/>
      </c>
    </row>
    <row r="10" spans="24:36" x14ac:dyDescent="0.3">
      <c r="X10" s="87" t="str">
        <f>IF(Jan!A9="","",Jan!A9)</f>
        <v/>
      </c>
      <c r="Y10" s="88" t="str">
        <f>IF(Jan!$C9="","",Jan!$C9)</f>
        <v/>
      </c>
      <c r="Z10" s="88" t="str">
        <f>IF(Feb!$C9="","",Feb!$C9)</f>
        <v/>
      </c>
      <c r="AA10" s="88" t="str">
        <f>IF(Mar!$C9="","",Mar!$C9)</f>
        <v/>
      </c>
      <c r="AB10" s="88" t="str">
        <f>IF(Apr!$C9="","",Apr!$C9)</f>
        <v/>
      </c>
      <c r="AC10" s="88" t="str">
        <f>IF(May!$C9="","",May!$C9)</f>
        <v/>
      </c>
      <c r="AD10" s="88" t="str">
        <f>IF(June!$C9="","",June!$C9)</f>
        <v/>
      </c>
      <c r="AE10" s="88" t="str">
        <f>IF(July!$C9="","",July!$C9)</f>
        <v/>
      </c>
      <c r="AF10" s="88" t="str">
        <f>IF(Aug!$C9="","",Aug!$C9)</f>
        <v/>
      </c>
      <c r="AG10" s="88" t="str">
        <f>IF(Sept!$C9="","",Sept!$C9)</f>
        <v/>
      </c>
      <c r="AH10" s="88" t="str">
        <f>IF(Oct!$C9="","",Oct!$C9)</f>
        <v/>
      </c>
      <c r="AI10" s="88" t="str">
        <f>IF(Nov!$C9="","",Nov!$C9)</f>
        <v/>
      </c>
      <c r="AJ10" s="88" t="str">
        <f>IF(Dec!$C9="","",Dec!$C9)</f>
        <v/>
      </c>
    </row>
    <row r="13" spans="24:36" x14ac:dyDescent="0.3">
      <c r="X13" s="69" t="s">
        <v>1</v>
      </c>
      <c r="Y13" s="69" t="s">
        <v>25</v>
      </c>
      <c r="Z13" s="69" t="s">
        <v>26</v>
      </c>
      <c r="AA13" s="69" t="s">
        <v>27</v>
      </c>
      <c r="AB13" s="69" t="s">
        <v>28</v>
      </c>
      <c r="AC13" s="69" t="s">
        <v>29</v>
      </c>
      <c r="AD13" s="69" t="s">
        <v>30</v>
      </c>
      <c r="AE13" s="69" t="s">
        <v>31</v>
      </c>
      <c r="AF13" s="69" t="s">
        <v>32</v>
      </c>
      <c r="AG13" s="69" t="s">
        <v>33</v>
      </c>
      <c r="AH13" s="69" t="s">
        <v>34</v>
      </c>
      <c r="AI13" s="69" t="s">
        <v>35</v>
      </c>
      <c r="AJ13" s="69" t="s">
        <v>36</v>
      </c>
    </row>
    <row r="14" spans="24:36" x14ac:dyDescent="0.3">
      <c r="X14" s="87" t="str">
        <f>IF(Jan!$A13="","",Jan!$A13)</f>
        <v>Automobile</v>
      </c>
      <c r="Y14" s="88">
        <f>IF(Jan!$C13="","",Jan!$C13)</f>
        <v>0</v>
      </c>
      <c r="Z14" s="88">
        <f>IF(Feb!$C13="","",Feb!$C13)</f>
        <v>0</v>
      </c>
      <c r="AA14" s="88">
        <f>IF(Mar!$C13="","",Mar!$C13)</f>
        <v>0</v>
      </c>
      <c r="AB14" s="88">
        <f>IF(Apr!$C13="","",Apr!$C13)</f>
        <v>0</v>
      </c>
      <c r="AC14" s="88">
        <f>IF(May!$C13="","",May!$C13)</f>
        <v>0</v>
      </c>
      <c r="AD14" s="88">
        <f>IF(June!$C13="","",June!$C13)</f>
        <v>0</v>
      </c>
      <c r="AE14" s="88">
        <f>IF(July!$C13="","",July!$C13)</f>
        <v>0</v>
      </c>
      <c r="AF14" s="88">
        <f>IF(Aug!$C13="","",Aug!$C13)</f>
        <v>0</v>
      </c>
      <c r="AG14" s="88">
        <f>IF(Sept!$C13="","",Sept!$C13)</f>
        <v>0</v>
      </c>
      <c r="AH14" s="88">
        <f>IF(Oct!$C13="","",Oct!$C13)</f>
        <v>0</v>
      </c>
      <c r="AI14" s="88">
        <f>IF(Nov!$C13="","",Nov!$C13)</f>
        <v>0</v>
      </c>
      <c r="AJ14" s="88">
        <f>IF(Dec!$C13="","",Dec!$C13)</f>
        <v>0</v>
      </c>
    </row>
    <row r="15" spans="24:36" x14ac:dyDescent="0.3">
      <c r="X15" s="87" t="str">
        <f>IF(Jan!$A14="","",Jan!$A14)</f>
        <v>Clothes</v>
      </c>
      <c r="Y15" s="88">
        <f>IF(Jan!$C14="","",Jan!$C14)</f>
        <v>0</v>
      </c>
      <c r="Z15" s="88">
        <f>IF(Feb!$C14="","",Feb!$C14)</f>
        <v>0</v>
      </c>
      <c r="AA15" s="88">
        <f>IF(Mar!$C14="","",Mar!$C14)</f>
        <v>0</v>
      </c>
      <c r="AB15" s="88">
        <f>IF(Apr!$C14="","",Apr!$C14)</f>
        <v>0</v>
      </c>
      <c r="AC15" s="88">
        <f>IF(May!$C14="","",May!$C14)</f>
        <v>0</v>
      </c>
      <c r="AD15" s="88">
        <f>IF(June!$C14="","",June!$C14)</f>
        <v>0</v>
      </c>
      <c r="AE15" s="88">
        <f>IF(July!$C14="","",July!$C14)</f>
        <v>0</v>
      </c>
      <c r="AF15" s="88">
        <f>IF(Aug!$C14="","",Aug!$C14)</f>
        <v>0</v>
      </c>
      <c r="AG15" s="88">
        <f>IF(Sept!$C14="","",Sept!$C14)</f>
        <v>0</v>
      </c>
      <c r="AH15" s="88">
        <f>IF(Oct!$C14="","",Oct!$C14)</f>
        <v>0</v>
      </c>
      <c r="AI15" s="88">
        <f>IF(Nov!$C14="","",Nov!$C14)</f>
        <v>0</v>
      </c>
      <c r="AJ15" s="88">
        <f>IF(Dec!$C14="","",Dec!$C14)</f>
        <v>0</v>
      </c>
    </row>
    <row r="16" spans="24:36" x14ac:dyDescent="0.3">
      <c r="X16" s="87" t="str">
        <f>IF(Jan!$A15="","",Jan!$A15)</f>
        <v>Dining</v>
      </c>
      <c r="Y16" s="88">
        <f>IF(Jan!$C15="","",Jan!$C15)</f>
        <v>0</v>
      </c>
      <c r="Z16" s="88">
        <f>IF(Feb!$C15="","",Feb!$C15)</f>
        <v>0</v>
      </c>
      <c r="AA16" s="88">
        <f>IF(Mar!$C15="","",Mar!$C15)</f>
        <v>0</v>
      </c>
      <c r="AB16" s="88">
        <f>IF(Apr!$C15="","",Apr!$C15)</f>
        <v>0</v>
      </c>
      <c r="AC16" s="88">
        <f>IF(May!$C15="","",May!$C15)</f>
        <v>0</v>
      </c>
      <c r="AD16" s="88">
        <f>IF(June!$C15="","",June!$C15)</f>
        <v>0</v>
      </c>
      <c r="AE16" s="88">
        <f>IF(July!$C15="","",July!$C15)</f>
        <v>0</v>
      </c>
      <c r="AF16" s="88">
        <f>IF(Aug!$C15="","",Aug!$C15)</f>
        <v>0</v>
      </c>
      <c r="AG16" s="88">
        <f>IF(Sept!$C15="","",Sept!$C15)</f>
        <v>0</v>
      </c>
      <c r="AH16" s="88">
        <f>IF(Oct!$C15="","",Oct!$C15)</f>
        <v>0</v>
      </c>
      <c r="AI16" s="88">
        <f>IF(Nov!$C15="","",Nov!$C15)</f>
        <v>0</v>
      </c>
      <c r="AJ16" s="88">
        <f>IF(Dec!$C15="","",Dec!$C15)</f>
        <v>0</v>
      </c>
    </row>
    <row r="17" spans="24:36" x14ac:dyDescent="0.3">
      <c r="X17" s="87" t="str">
        <f>IF(Jan!$A16="","",Jan!$A16)</f>
        <v>Entertainment</v>
      </c>
      <c r="Y17" s="88">
        <f>IF(Jan!$C16="","",Jan!$C16)</f>
        <v>0</v>
      </c>
      <c r="Z17" s="88">
        <f>IF(Feb!$C16="","",Feb!$C16)</f>
        <v>0</v>
      </c>
      <c r="AA17" s="88">
        <f>IF(Mar!$C16="","",Mar!$C16)</f>
        <v>0</v>
      </c>
      <c r="AB17" s="88">
        <f>IF(Apr!$C16="","",Apr!$C16)</f>
        <v>0</v>
      </c>
      <c r="AC17" s="88">
        <f>IF(May!$C16="","",May!$C16)</f>
        <v>0</v>
      </c>
      <c r="AD17" s="88">
        <f>IF(June!$C16="","",June!$C16)</f>
        <v>0</v>
      </c>
      <c r="AE17" s="88">
        <f>IF(July!$C16="","",July!$C16)</f>
        <v>0</v>
      </c>
      <c r="AF17" s="88">
        <f>IF(Aug!$C16="","",Aug!$C16)</f>
        <v>0</v>
      </c>
      <c r="AG17" s="88">
        <f>IF(Sept!$C16="","",Sept!$C16)</f>
        <v>0</v>
      </c>
      <c r="AH17" s="88">
        <f>IF(Oct!$C16="","",Oct!$C16)</f>
        <v>0</v>
      </c>
      <c r="AI17" s="88">
        <f>IF(Nov!$C16="","",Nov!$C16)</f>
        <v>0</v>
      </c>
      <c r="AJ17" s="88">
        <f>IF(Dec!$C16="","",Dec!$C16)</f>
        <v>0</v>
      </c>
    </row>
    <row r="18" spans="24:36" x14ac:dyDescent="0.3">
      <c r="X18" s="87" t="str">
        <f>IF(Jan!$A17="","",Jan!$A17)</f>
        <v>Gas</v>
      </c>
      <c r="Y18" s="88">
        <f>IF(Jan!$C17="","",Jan!$C17)</f>
        <v>0</v>
      </c>
      <c r="Z18" s="88">
        <f>IF(Feb!$C17="","",Feb!$C17)</f>
        <v>0</v>
      </c>
      <c r="AA18" s="88">
        <f>IF(Mar!$C17="","",Mar!$C17)</f>
        <v>0</v>
      </c>
      <c r="AB18" s="88">
        <f>IF(Apr!$C17="","",Apr!$C17)</f>
        <v>0</v>
      </c>
      <c r="AC18" s="88">
        <f>IF(May!$C17="","",May!$C17)</f>
        <v>0</v>
      </c>
      <c r="AD18" s="88">
        <f>IF(June!$C17="","",June!$C17)</f>
        <v>0</v>
      </c>
      <c r="AE18" s="88">
        <f>IF(July!$C17="","",July!$C17)</f>
        <v>0</v>
      </c>
      <c r="AF18" s="88">
        <f>IF(Aug!$C17="","",Aug!$C17)</f>
        <v>0</v>
      </c>
      <c r="AG18" s="88">
        <f>IF(Sept!$C17="","",Sept!$C17)</f>
        <v>0</v>
      </c>
      <c r="AH18" s="88">
        <f>IF(Oct!$C17="","",Oct!$C17)</f>
        <v>0</v>
      </c>
      <c r="AI18" s="88">
        <f>IF(Nov!$C17="","",Nov!$C17)</f>
        <v>0</v>
      </c>
      <c r="AJ18" s="88">
        <f>IF(Dec!$C17="","",Dec!$C17)</f>
        <v>0</v>
      </c>
    </row>
    <row r="19" spans="24:36" x14ac:dyDescent="0.3">
      <c r="X19" s="87" t="str">
        <f>IF(Jan!$A18="","",Jan!$A18)</f>
        <v>Gifts</v>
      </c>
      <c r="Y19" s="88">
        <f>IF(Jan!$C18="","",Jan!$C18)</f>
        <v>0</v>
      </c>
      <c r="Z19" s="88">
        <f>IF(Feb!$C18="","",Feb!$C18)</f>
        <v>0</v>
      </c>
      <c r="AA19" s="88">
        <f>IF(Mar!$C18="","",Mar!$C18)</f>
        <v>0</v>
      </c>
      <c r="AB19" s="88">
        <f>IF(Apr!$C18="","",Apr!$C18)</f>
        <v>0</v>
      </c>
      <c r="AC19" s="88">
        <f>IF(May!$C18="","",May!$C18)</f>
        <v>0</v>
      </c>
      <c r="AD19" s="88">
        <f>IF(June!$C18="","",June!$C18)</f>
        <v>0</v>
      </c>
      <c r="AE19" s="88">
        <f>IF(July!$C18="","",July!$C18)</f>
        <v>0</v>
      </c>
      <c r="AF19" s="88">
        <f>IF(Aug!$C18="","",Aug!$C18)</f>
        <v>0</v>
      </c>
      <c r="AG19" s="88">
        <f>IF(Sept!$C18="","",Sept!$C18)</f>
        <v>0</v>
      </c>
      <c r="AH19" s="88">
        <f>IF(Oct!$C18="","",Oct!$C18)</f>
        <v>0</v>
      </c>
      <c r="AI19" s="88">
        <f>IF(Nov!$C18="","",Nov!$C18)</f>
        <v>0</v>
      </c>
      <c r="AJ19" s="88">
        <f>IF(Dec!$C18="","",Dec!$C18)</f>
        <v>0</v>
      </c>
    </row>
    <row r="20" spans="24:36" x14ac:dyDescent="0.3">
      <c r="X20" s="87" t="str">
        <f>IF(Jan!$A19="","",Jan!$A19)</f>
        <v>Giving</v>
      </c>
      <c r="Y20" s="88">
        <f>IF(Jan!$C19="","",Jan!$C19)</f>
        <v>0</v>
      </c>
      <c r="Z20" s="88">
        <f>IF(Feb!$C19="","",Feb!$C19)</f>
        <v>0</v>
      </c>
      <c r="AA20" s="88">
        <f>IF(Mar!$C19="","",Mar!$C19)</f>
        <v>0</v>
      </c>
      <c r="AB20" s="88">
        <f>IF(Apr!$C19="","",Apr!$C19)</f>
        <v>0</v>
      </c>
      <c r="AC20" s="88">
        <f>IF(May!$C19="","",May!$C19)</f>
        <v>0</v>
      </c>
      <c r="AD20" s="88">
        <f>IF(June!$C19="","",June!$C19)</f>
        <v>0</v>
      </c>
      <c r="AE20" s="88">
        <f>IF(July!$C19="","",July!$C19)</f>
        <v>0</v>
      </c>
      <c r="AF20" s="88">
        <f>IF(Aug!$C19="","",Aug!$C19)</f>
        <v>0</v>
      </c>
      <c r="AG20" s="88">
        <f>IF(Sept!$C19="","",Sept!$C19)</f>
        <v>0</v>
      </c>
      <c r="AH20" s="88">
        <f>IF(Oct!$C19="","",Oct!$C19)</f>
        <v>0</v>
      </c>
      <c r="AI20" s="88">
        <f>IF(Nov!$C19="","",Nov!$C19)</f>
        <v>0</v>
      </c>
      <c r="AJ20" s="88">
        <f>IF(Dec!$C19="","",Dec!$C19)</f>
        <v>0</v>
      </c>
    </row>
    <row r="21" spans="24:36" x14ac:dyDescent="0.3">
      <c r="X21" s="87" t="str">
        <f>IF(Jan!$A20="","",Jan!$A20)</f>
        <v>Groceries</v>
      </c>
      <c r="Y21" s="88">
        <f>IF(Jan!$C20="","",Jan!$C20)</f>
        <v>0</v>
      </c>
      <c r="Z21" s="88">
        <f>IF(Feb!$C20="","",Feb!$C20)</f>
        <v>0</v>
      </c>
      <c r="AA21" s="88">
        <f>IF(Mar!$C20="","",Mar!$C20)</f>
        <v>0</v>
      </c>
      <c r="AB21" s="88">
        <f>IF(Apr!$C20="","",Apr!$C20)</f>
        <v>0</v>
      </c>
      <c r="AC21" s="88">
        <f>IF(May!$C20="","",May!$C20)</f>
        <v>0</v>
      </c>
      <c r="AD21" s="88">
        <f>IF(June!$C20="","",June!$C20)</f>
        <v>0</v>
      </c>
      <c r="AE21" s="88">
        <f>IF(July!$C20="","",July!$C20)</f>
        <v>0</v>
      </c>
      <c r="AF21" s="88">
        <f>IF(Aug!$C20="","",Aug!$C20)</f>
        <v>0</v>
      </c>
      <c r="AG21" s="88">
        <f>IF(Sept!$C20="","",Sept!$C20)</f>
        <v>0</v>
      </c>
      <c r="AH21" s="88">
        <f>IF(Oct!$C20="","",Oct!$C20)</f>
        <v>0</v>
      </c>
      <c r="AI21" s="88">
        <f>IF(Nov!$C20="","",Nov!$C20)</f>
        <v>0</v>
      </c>
      <c r="AJ21" s="88">
        <f>IF(Dec!$C20="","",Dec!$C20)</f>
        <v>0</v>
      </c>
    </row>
    <row r="22" spans="24:36" x14ac:dyDescent="0.3">
      <c r="X22" s="87" t="str">
        <f>IF(Jan!$A21="","",Jan!$A21)</f>
        <v>Insurance</v>
      </c>
      <c r="Y22" s="88">
        <f>IF(Jan!$C21="","",Jan!$C21)</f>
        <v>0</v>
      </c>
      <c r="Z22" s="88">
        <f>IF(Feb!$C21="","",Feb!$C21)</f>
        <v>0</v>
      </c>
      <c r="AA22" s="88">
        <f>IF(Mar!$C21="","",Mar!$C21)</f>
        <v>0</v>
      </c>
      <c r="AB22" s="88">
        <f>IF(Apr!$C21="","",Apr!$C21)</f>
        <v>0</v>
      </c>
      <c r="AC22" s="88">
        <f>IF(May!$C21="","",May!$C21)</f>
        <v>0</v>
      </c>
      <c r="AD22" s="88">
        <f>IF(June!$C21="","",June!$C21)</f>
        <v>0</v>
      </c>
      <c r="AE22" s="88">
        <f>IF(July!$C21="","",July!$C21)</f>
        <v>0</v>
      </c>
      <c r="AF22" s="88">
        <f>IF(Aug!$C21="","",Aug!$C21)</f>
        <v>0</v>
      </c>
      <c r="AG22" s="88">
        <f>IF(Sept!$C21="","",Sept!$C21)</f>
        <v>0</v>
      </c>
      <c r="AH22" s="88">
        <f>IF(Oct!$C21="","",Oct!$C21)</f>
        <v>0</v>
      </c>
      <c r="AI22" s="88">
        <f>IF(Nov!$C21="","",Nov!$C21)</f>
        <v>0</v>
      </c>
      <c r="AJ22" s="88">
        <f>IF(Dec!$C21="","",Dec!$C21)</f>
        <v>0</v>
      </c>
    </row>
    <row r="23" spans="24:36" x14ac:dyDescent="0.3">
      <c r="X23" s="87" t="str">
        <f>IF(Jan!$A22="","",Jan!$A22)</f>
        <v>Medical</v>
      </c>
      <c r="Y23" s="88">
        <f>IF(Jan!$C22="","",Jan!$C22)</f>
        <v>0</v>
      </c>
      <c r="Z23" s="88">
        <f>IF(Feb!$C22="","",Feb!$C22)</f>
        <v>0</v>
      </c>
      <c r="AA23" s="88">
        <f>IF(Mar!$C22="","",Mar!$C22)</f>
        <v>0</v>
      </c>
      <c r="AB23" s="88">
        <f>IF(Apr!$C22="","",Apr!$C22)</f>
        <v>0</v>
      </c>
      <c r="AC23" s="88">
        <f>IF(May!$C22="","",May!$C22)</f>
        <v>0</v>
      </c>
      <c r="AD23" s="88">
        <f>IF(June!$C22="","",June!$C22)</f>
        <v>0</v>
      </c>
      <c r="AE23" s="88">
        <f>IF(July!$C22="","",July!$C22)</f>
        <v>0</v>
      </c>
      <c r="AF23" s="88">
        <f>IF(Aug!$C22="","",Aug!$C22)</f>
        <v>0</v>
      </c>
      <c r="AG23" s="88">
        <f>IF(Sept!$C22="","",Sept!$C22)</f>
        <v>0</v>
      </c>
      <c r="AH23" s="88">
        <f>IF(Oct!$C22="","",Oct!$C22)</f>
        <v>0</v>
      </c>
      <c r="AI23" s="88">
        <f>IF(Nov!$C22="","",Nov!$C22)</f>
        <v>0</v>
      </c>
      <c r="AJ23" s="88">
        <f>IF(Dec!$C22="","",Dec!$C22)</f>
        <v>0</v>
      </c>
    </row>
    <row r="24" spans="24:36" x14ac:dyDescent="0.3">
      <c r="X24" s="87" t="str">
        <f>IF(Jan!$A23="","",Jan!$A23)</f>
        <v>Miscellaneous</v>
      </c>
      <c r="Y24" s="88">
        <f>IF(Jan!$C23="","",Jan!$C23)</f>
        <v>0</v>
      </c>
      <c r="Z24" s="88">
        <f>IF(Feb!$C23="","",Feb!$C23)</f>
        <v>0</v>
      </c>
      <c r="AA24" s="88">
        <f>IF(Mar!$C23="","",Mar!$C23)</f>
        <v>0</v>
      </c>
      <c r="AB24" s="88">
        <f>IF(Apr!$C23="","",Apr!$C23)</f>
        <v>0</v>
      </c>
      <c r="AC24" s="88">
        <f>IF(May!$C23="","",May!$C23)</f>
        <v>0</v>
      </c>
      <c r="AD24" s="88">
        <f>IF(June!$C23="","",June!$C23)</f>
        <v>0</v>
      </c>
      <c r="AE24" s="88">
        <f>IF(July!$C23="","",July!$C23)</f>
        <v>0</v>
      </c>
      <c r="AF24" s="88">
        <f>IF(Aug!$C23="","",Aug!$C23)</f>
        <v>0</v>
      </c>
      <c r="AG24" s="88">
        <f>IF(Sept!$C23="","",Sept!$C23)</f>
        <v>0</v>
      </c>
      <c r="AH24" s="88">
        <f>IF(Oct!$C23="","",Oct!$C23)</f>
        <v>0</v>
      </c>
      <c r="AI24" s="88">
        <f>IF(Nov!$C23="","",Nov!$C23)</f>
        <v>0</v>
      </c>
      <c r="AJ24" s="88">
        <f>IF(Dec!$C23="","",Dec!$C23)</f>
        <v>0</v>
      </c>
    </row>
    <row r="25" spans="24:36" x14ac:dyDescent="0.3">
      <c r="X25" s="87" t="str">
        <f>IF(Jan!$A24="","",Jan!$A24)</f>
        <v>Rent/Mortgage</v>
      </c>
      <c r="Y25" s="88">
        <f>IF(Jan!$C24="","",Jan!$C24)</f>
        <v>0</v>
      </c>
      <c r="Z25" s="88">
        <f>IF(Feb!$C24="","",Feb!$C24)</f>
        <v>0</v>
      </c>
      <c r="AA25" s="88">
        <f>IF(Mar!$C24="","",Mar!$C24)</f>
        <v>0</v>
      </c>
      <c r="AB25" s="88">
        <f>IF(Apr!$C24="","",Apr!$C24)</f>
        <v>0</v>
      </c>
      <c r="AC25" s="88">
        <f>IF(May!$C24="","",May!$C24)</f>
        <v>0</v>
      </c>
      <c r="AD25" s="88">
        <f>IF(June!$C24="","",June!$C24)</f>
        <v>0</v>
      </c>
      <c r="AE25" s="88">
        <f>IF(July!$C24="","",July!$C24)</f>
        <v>0</v>
      </c>
      <c r="AF25" s="88">
        <f>IF(Aug!$C24="","",Aug!$C24)</f>
        <v>0</v>
      </c>
      <c r="AG25" s="88">
        <f>IF(Sept!$C24="","",Sept!$C24)</f>
        <v>0</v>
      </c>
      <c r="AH25" s="88">
        <f>IF(Oct!$C24="","",Oct!$C24)</f>
        <v>0</v>
      </c>
      <c r="AI25" s="88">
        <f>IF(Nov!$C24="","",Nov!$C24)</f>
        <v>0</v>
      </c>
      <c r="AJ25" s="88">
        <f>IF(Dec!$C24="","",Dec!$C24)</f>
        <v>0</v>
      </c>
    </row>
    <row r="26" spans="24:36" x14ac:dyDescent="0.3">
      <c r="X26" s="87" t="str">
        <f>IF(Jan!$A25="","",Jan!$A25)</f>
        <v>Personal</v>
      </c>
      <c r="Y26" s="88">
        <f>IF(Jan!$C25="","",Jan!$C25)</f>
        <v>0</v>
      </c>
      <c r="Z26" s="88">
        <f>IF(Feb!$C25="","",Feb!$C25)</f>
        <v>0</v>
      </c>
      <c r="AA26" s="88">
        <f>IF(Mar!$C25="","",Mar!$C25)</f>
        <v>0</v>
      </c>
      <c r="AB26" s="88">
        <f>IF(Apr!$C25="","",Apr!$C25)</f>
        <v>0</v>
      </c>
      <c r="AC26" s="88">
        <f>IF(May!$C25="","",May!$C25)</f>
        <v>0</v>
      </c>
      <c r="AD26" s="88">
        <f>IF(June!$C25="","",June!$C25)</f>
        <v>0</v>
      </c>
      <c r="AE26" s="88">
        <f>IF(July!$C25="","",July!$C25)</f>
        <v>0</v>
      </c>
      <c r="AF26" s="88">
        <f>IF(Aug!$C25="","",Aug!$C25)</f>
        <v>0</v>
      </c>
      <c r="AG26" s="88">
        <f>IF(Sept!$C25="","",Sept!$C25)</f>
        <v>0</v>
      </c>
      <c r="AH26" s="88">
        <f>IF(Oct!$C25="","",Oct!$C25)</f>
        <v>0</v>
      </c>
      <c r="AI26" s="88">
        <f>IF(Nov!$C25="","",Nov!$C25)</f>
        <v>0</v>
      </c>
      <c r="AJ26" s="88">
        <f>IF(Dec!$C25="","",Dec!$C25)</f>
        <v>0</v>
      </c>
    </row>
    <row r="27" spans="24:36" x14ac:dyDescent="0.3">
      <c r="X27" s="87" t="str">
        <f>IF(Jan!$A26="","",Jan!$A26)</f>
        <v>Saving</v>
      </c>
      <c r="Y27" s="88">
        <f>IF(Jan!$C26="","",Jan!$C26)</f>
        <v>0</v>
      </c>
      <c r="Z27" s="88">
        <f>IF(Feb!$C26="","",Feb!$C26)</f>
        <v>0</v>
      </c>
      <c r="AA27" s="88">
        <f>IF(Mar!$C26="","",Mar!$C26)</f>
        <v>0</v>
      </c>
      <c r="AB27" s="88">
        <f>IF(Apr!$C26="","",Apr!$C26)</f>
        <v>0</v>
      </c>
      <c r="AC27" s="88">
        <f>IF(May!$C26="","",May!$C26)</f>
        <v>0</v>
      </c>
      <c r="AD27" s="88">
        <f>IF(June!$C26="","",June!$C26)</f>
        <v>0</v>
      </c>
      <c r="AE27" s="88">
        <f>IF(July!$C26="","",July!$C26)</f>
        <v>0</v>
      </c>
      <c r="AF27" s="88">
        <f>IF(Aug!$C26="","",Aug!$C26)</f>
        <v>0</v>
      </c>
      <c r="AG27" s="88">
        <f>IF(Sept!$C26="","",Sept!$C26)</f>
        <v>0</v>
      </c>
      <c r="AH27" s="88">
        <f>IF(Oct!$C26="","",Oct!$C26)</f>
        <v>0</v>
      </c>
      <c r="AI27" s="88">
        <f>IF(Nov!$C26="","",Nov!$C26)</f>
        <v>0</v>
      </c>
      <c r="AJ27" s="88">
        <f>IF(Dec!$C26="","",Dec!$C26)</f>
        <v>0</v>
      </c>
    </row>
    <row r="28" spans="24:36" x14ac:dyDescent="0.3">
      <c r="X28" s="87" t="str">
        <f>IF(Jan!$A27="","",Jan!$A27)</f>
        <v>Utilities</v>
      </c>
      <c r="Y28" s="88">
        <f>IF(Jan!$C27="","",Jan!$C27)</f>
        <v>0</v>
      </c>
      <c r="Z28" s="88">
        <f>IF(Feb!$C27="","",Feb!$C27)</f>
        <v>0</v>
      </c>
      <c r="AA28" s="88">
        <f>IF(Mar!$C27="","",Mar!$C27)</f>
        <v>0</v>
      </c>
      <c r="AB28" s="88">
        <f>IF(Apr!$C27="","",Apr!$C27)</f>
        <v>0</v>
      </c>
      <c r="AC28" s="88">
        <f>IF(May!$C27="","",May!$C27)</f>
        <v>0</v>
      </c>
      <c r="AD28" s="88">
        <f>IF(June!$C27="","",June!$C27)</f>
        <v>0</v>
      </c>
      <c r="AE28" s="88">
        <f>IF(July!$C27="","",July!$C27)</f>
        <v>0</v>
      </c>
      <c r="AF28" s="88">
        <f>IF(Aug!$C27="","",Aug!$C27)</f>
        <v>0</v>
      </c>
      <c r="AG28" s="88">
        <f>IF(Sept!$C27="","",Sept!$C27)</f>
        <v>0</v>
      </c>
      <c r="AH28" s="88">
        <f>IF(Oct!$C27="","",Oct!$C27)</f>
        <v>0</v>
      </c>
      <c r="AI28" s="88">
        <f>IF(Nov!$C27="","",Nov!$C27)</f>
        <v>0</v>
      </c>
      <c r="AJ28" s="88">
        <f>IF(Dec!$C27="","",Dec!$C27)</f>
        <v>0</v>
      </c>
    </row>
    <row r="29" spans="24:36" x14ac:dyDescent="0.3">
      <c r="X29" s="87" t="str">
        <f>IF(Jan!$A28="","",Jan!$A28)</f>
        <v/>
      </c>
      <c r="Y29" s="88" t="str">
        <f>IF(Jan!$C28="","",Jan!$C28)</f>
        <v/>
      </c>
      <c r="Z29" s="88" t="str">
        <f>IF(Feb!$C28="","",Feb!$C28)</f>
        <v/>
      </c>
      <c r="AA29" s="88" t="str">
        <f>IF(Mar!$C28="","",Mar!$C28)</f>
        <v/>
      </c>
      <c r="AB29" s="88" t="str">
        <f>IF(Apr!$C28="","",Apr!$C28)</f>
        <v/>
      </c>
      <c r="AC29" s="88" t="str">
        <f>IF(May!$C28="","",May!$C28)</f>
        <v/>
      </c>
      <c r="AD29" s="88" t="str">
        <f>IF(June!$C28="","",June!$C28)</f>
        <v/>
      </c>
      <c r="AE29" s="88" t="str">
        <f>IF(July!$C28="","",July!$C28)</f>
        <v/>
      </c>
      <c r="AF29" s="88" t="str">
        <f>IF(Aug!$C28="","",Aug!$C28)</f>
        <v/>
      </c>
      <c r="AG29" s="88" t="str">
        <f>IF(Sept!$C28="","",Sept!$C28)</f>
        <v/>
      </c>
      <c r="AH29" s="88" t="str">
        <f>IF(Oct!$C28="","",Oct!$C28)</f>
        <v/>
      </c>
      <c r="AI29" s="88" t="str">
        <f>IF(Nov!$C28="","",Nov!$C28)</f>
        <v/>
      </c>
      <c r="AJ29" s="88" t="str">
        <f>IF(Dec!$C28="","",Dec!$C28)</f>
        <v/>
      </c>
    </row>
    <row r="30" spans="24:36" x14ac:dyDescent="0.3">
      <c r="X30" s="87" t="str">
        <f>IF(Jan!$A29="","",Jan!$A29)</f>
        <v/>
      </c>
      <c r="Y30" s="88" t="str">
        <f>IF(Jan!$C29="","",Jan!$C29)</f>
        <v/>
      </c>
      <c r="Z30" s="88" t="str">
        <f>IF(Feb!$C29="","",Feb!$C29)</f>
        <v/>
      </c>
      <c r="AA30" s="88" t="str">
        <f>IF(Mar!$C29="","",Mar!$C29)</f>
        <v/>
      </c>
      <c r="AB30" s="88" t="str">
        <f>IF(Apr!$C29="","",Apr!$C29)</f>
        <v/>
      </c>
      <c r="AC30" s="88" t="str">
        <f>IF(May!$C29="","",May!$C29)</f>
        <v/>
      </c>
      <c r="AD30" s="88" t="str">
        <f>IF(June!$C29="","",June!$C29)</f>
        <v/>
      </c>
      <c r="AE30" s="88" t="str">
        <f>IF(July!$C29="","",July!$C29)</f>
        <v/>
      </c>
      <c r="AF30" s="88" t="str">
        <f>IF(Aug!$C29="","",Aug!$C29)</f>
        <v/>
      </c>
      <c r="AG30" s="88" t="str">
        <f>IF(Sept!$C29="","",Sept!$C29)</f>
        <v/>
      </c>
      <c r="AH30" s="88" t="str">
        <f>IF(Oct!$C29="","",Oct!$C29)</f>
        <v/>
      </c>
      <c r="AI30" s="88" t="str">
        <f>IF(Nov!$C29="","",Nov!$C29)</f>
        <v/>
      </c>
      <c r="AJ30" s="88" t="str">
        <f>IF(Dec!$C29="","",Dec!$C29)</f>
        <v/>
      </c>
    </row>
    <row r="31" spans="24:36" x14ac:dyDescent="0.3">
      <c r="X31" s="87" t="str">
        <f>IF(Jan!$A30="","",Jan!$A30)</f>
        <v/>
      </c>
      <c r="Y31" s="88" t="str">
        <f>IF(Jan!$C30="","",Jan!$C30)</f>
        <v/>
      </c>
      <c r="Z31" s="88" t="str">
        <f>IF(Feb!$C30="","",Feb!$C30)</f>
        <v/>
      </c>
      <c r="AA31" s="88" t="str">
        <f>IF(Mar!$C30="","",Mar!$C30)</f>
        <v/>
      </c>
      <c r="AB31" s="88" t="str">
        <f>IF(Apr!$C30="","",Apr!$C30)</f>
        <v/>
      </c>
      <c r="AC31" s="88" t="str">
        <f>IF(May!$C30="","",May!$C30)</f>
        <v/>
      </c>
      <c r="AD31" s="88" t="str">
        <f>IF(June!$C30="","",June!$C30)</f>
        <v/>
      </c>
      <c r="AE31" s="88" t="str">
        <f>IF(July!$C30="","",July!$C30)</f>
        <v/>
      </c>
      <c r="AF31" s="88" t="str">
        <f>IF(Aug!$C30="","",Aug!$C30)</f>
        <v/>
      </c>
      <c r="AG31" s="88" t="str">
        <f>IF(Sept!$C30="","",Sept!$C30)</f>
        <v/>
      </c>
      <c r="AH31" s="88" t="str">
        <f>IF(Oct!$C30="","",Oct!$C30)</f>
        <v/>
      </c>
      <c r="AI31" s="88" t="str">
        <f>IF(Nov!$C30="","",Nov!$C30)</f>
        <v/>
      </c>
      <c r="AJ31" s="88" t="str">
        <f>IF(Dec!$C30="","",Dec!$C30)</f>
        <v/>
      </c>
    </row>
    <row r="32" spans="24:36" x14ac:dyDescent="0.3">
      <c r="X32" s="87" t="str">
        <f>IF(Jan!$A31="","",Jan!$A31)</f>
        <v/>
      </c>
      <c r="Y32" s="88" t="str">
        <f>IF(Jan!$C31="","",Jan!$C31)</f>
        <v/>
      </c>
      <c r="Z32" s="88" t="str">
        <f>IF(Feb!$C31="","",Feb!$C31)</f>
        <v/>
      </c>
      <c r="AA32" s="88" t="str">
        <f>IF(Mar!$C31="","",Mar!$C31)</f>
        <v/>
      </c>
      <c r="AB32" s="88" t="str">
        <f>IF(Apr!$C31="","",Apr!$C31)</f>
        <v/>
      </c>
      <c r="AC32" s="88" t="str">
        <f>IF(May!$C31="","",May!$C31)</f>
        <v/>
      </c>
      <c r="AD32" s="88" t="str">
        <f>IF(June!$C31="","",June!$C31)</f>
        <v/>
      </c>
      <c r="AE32" s="88" t="str">
        <f>IF(July!$C31="","",July!$C31)</f>
        <v/>
      </c>
      <c r="AF32" s="88" t="str">
        <f>IF(Aug!$C31="","",Aug!$C31)</f>
        <v/>
      </c>
      <c r="AG32" s="88" t="str">
        <f>IF(Sept!$C31="","",Sept!$C31)</f>
        <v/>
      </c>
      <c r="AH32" s="88" t="str">
        <f>IF(Oct!$C31="","",Oct!$C31)</f>
        <v/>
      </c>
      <c r="AI32" s="88" t="str">
        <f>IF(Nov!$C31="","",Nov!$C31)</f>
        <v/>
      </c>
      <c r="AJ32" s="88" t="str">
        <f>IF(Dec!$C31="","",Dec!$C31)</f>
        <v/>
      </c>
    </row>
    <row r="33" spans="24:36" x14ac:dyDescent="0.3">
      <c r="X33" s="87" t="str">
        <f>IF(Jan!$A32="","",Jan!$A32)</f>
        <v/>
      </c>
      <c r="Y33" s="88" t="str">
        <f>IF(Jan!$C32="","",Jan!$C32)</f>
        <v/>
      </c>
      <c r="Z33" s="88" t="str">
        <f>IF(Feb!$C32="","",Feb!$C32)</f>
        <v/>
      </c>
      <c r="AA33" s="88" t="str">
        <f>IF(Mar!$C32="","",Mar!$C32)</f>
        <v/>
      </c>
      <c r="AB33" s="88" t="str">
        <f>IF(Apr!$C32="","",Apr!$C32)</f>
        <v/>
      </c>
      <c r="AC33" s="88" t="str">
        <f>IF(May!$C32="","",May!$C32)</f>
        <v/>
      </c>
      <c r="AD33" s="88" t="str">
        <f>IF(June!$C32="","",June!$C32)</f>
        <v/>
      </c>
      <c r="AE33" s="88" t="str">
        <f>IF(July!$C32="","",July!$C32)</f>
        <v/>
      </c>
      <c r="AF33" s="88" t="str">
        <f>IF(Aug!$C32="","",Aug!$C32)</f>
        <v/>
      </c>
      <c r="AG33" s="88" t="str">
        <f>IF(Sept!$C32="","",Sept!$C32)</f>
        <v/>
      </c>
      <c r="AH33" s="88" t="str">
        <f>IF(Oct!$C32="","",Oct!$C32)</f>
        <v/>
      </c>
      <c r="AI33" s="88" t="str">
        <f>IF(Nov!$C32="","",Nov!$C32)</f>
        <v/>
      </c>
      <c r="AJ33" s="88" t="str">
        <f>IF(Dec!$C32="","",Dec!$C32)</f>
        <v/>
      </c>
    </row>
    <row r="34" spans="24:36" x14ac:dyDescent="0.3">
      <c r="X34" s="87" t="str">
        <f>IF(Jan!$A33="","",Jan!$A33)</f>
        <v/>
      </c>
      <c r="Y34" s="88" t="str">
        <f>IF(Jan!$C33="","",Jan!$C33)</f>
        <v/>
      </c>
      <c r="Z34" s="88" t="str">
        <f>IF(Feb!$C33="","",Feb!$C33)</f>
        <v/>
      </c>
      <c r="AA34" s="88" t="str">
        <f>IF(Mar!$C33="","",Mar!$C33)</f>
        <v/>
      </c>
      <c r="AB34" s="88" t="str">
        <f>IF(Apr!$C33="","",Apr!$C33)</f>
        <v/>
      </c>
      <c r="AC34" s="88" t="str">
        <f>IF(May!$C33="","",May!$C33)</f>
        <v/>
      </c>
      <c r="AD34" s="88" t="str">
        <f>IF(June!$C33="","",June!$C33)</f>
        <v/>
      </c>
      <c r="AE34" s="88" t="str">
        <f>IF(July!$C33="","",July!$C33)</f>
        <v/>
      </c>
      <c r="AF34" s="88" t="str">
        <f>IF(Aug!$C33="","",Aug!$C33)</f>
        <v/>
      </c>
      <c r="AG34" s="88" t="str">
        <f>IF(Sept!$C33="","",Sept!$C33)</f>
        <v/>
      </c>
      <c r="AH34" s="88" t="str">
        <f>IF(Oct!$C33="","",Oct!$C33)</f>
        <v/>
      </c>
      <c r="AI34" s="88" t="str">
        <f>IF(Nov!$C33="","",Nov!$C33)</f>
        <v/>
      </c>
      <c r="AJ34" s="88" t="str">
        <f>IF(Dec!$C33="","",Dec!$C33)</f>
        <v/>
      </c>
    </row>
    <row r="35" spans="24:36" x14ac:dyDescent="0.3">
      <c r="X35" s="87" t="str">
        <f>IF(Jan!$A34="","",Jan!$A34)</f>
        <v/>
      </c>
      <c r="Y35" s="88" t="str">
        <f>IF(Jan!$C34="","",Jan!$C34)</f>
        <v/>
      </c>
      <c r="Z35" s="88" t="str">
        <f>IF(Feb!$C34="","",Feb!$C34)</f>
        <v/>
      </c>
      <c r="AA35" s="88" t="str">
        <f>IF(Mar!$C34="","",Mar!$C34)</f>
        <v/>
      </c>
      <c r="AB35" s="88" t="str">
        <f>IF(Apr!$C34="","",Apr!$C34)</f>
        <v/>
      </c>
      <c r="AC35" s="88" t="str">
        <f>IF(May!$C34="","",May!$C34)</f>
        <v/>
      </c>
      <c r="AD35" s="88" t="str">
        <f>IF(June!$C34="","",June!$C34)</f>
        <v/>
      </c>
      <c r="AE35" s="88" t="str">
        <f>IF(July!$C34="","",July!$C34)</f>
        <v/>
      </c>
      <c r="AF35" s="88" t="str">
        <f>IF(Aug!$C34="","",Aug!$C34)</f>
        <v/>
      </c>
      <c r="AG35" s="88" t="str">
        <f>IF(Sept!$C34="","",Sept!$C34)</f>
        <v/>
      </c>
      <c r="AH35" s="88" t="str">
        <f>IF(Oct!$C34="","",Oct!$C34)</f>
        <v/>
      </c>
      <c r="AI35" s="88" t="str">
        <f>IF(Nov!$C34="","",Nov!$C34)</f>
        <v/>
      </c>
      <c r="AJ35" s="88" t="str">
        <f>IF(Dec!$C34="","",Dec!$C34)</f>
        <v/>
      </c>
    </row>
    <row r="36" spans="24:36" x14ac:dyDescent="0.3">
      <c r="X36" s="87" t="str">
        <f>IF(Jan!$A35="","",Jan!$A35)</f>
        <v/>
      </c>
      <c r="Y36" s="88" t="str">
        <f>IF(Jan!$C35="","",Jan!$C35)</f>
        <v/>
      </c>
      <c r="Z36" s="88" t="str">
        <f>IF(Feb!$C35="","",Feb!$C35)</f>
        <v/>
      </c>
      <c r="AA36" s="88" t="str">
        <f>IF(Mar!$C35="","",Mar!$C35)</f>
        <v/>
      </c>
      <c r="AB36" s="88" t="str">
        <f>IF(Apr!$C35="","",Apr!$C35)</f>
        <v/>
      </c>
      <c r="AC36" s="88" t="str">
        <f>IF(May!$C35="","",May!$C35)</f>
        <v/>
      </c>
      <c r="AD36" s="88" t="str">
        <f>IF(June!$C35="","",June!$C35)</f>
        <v/>
      </c>
      <c r="AE36" s="88" t="str">
        <f>IF(July!$C35="","",July!$C35)</f>
        <v/>
      </c>
      <c r="AF36" s="88" t="str">
        <f>IF(Aug!$C35="","",Aug!$C35)</f>
        <v/>
      </c>
      <c r="AG36" s="88" t="str">
        <f>IF(Sept!$C35="","",Sept!$C35)</f>
        <v/>
      </c>
      <c r="AH36" s="88" t="str">
        <f>IF(Oct!$C35="","",Oct!$C35)</f>
        <v/>
      </c>
      <c r="AI36" s="88" t="str">
        <f>IF(Nov!$C35="","",Nov!$C35)</f>
        <v/>
      </c>
      <c r="AJ36" s="88" t="str">
        <f>IF(Dec!$C35="","",Dec!$C35)</f>
        <v/>
      </c>
    </row>
    <row r="37" spans="24:36" x14ac:dyDescent="0.3">
      <c r="X37" s="87" t="str">
        <f>IF(Jan!$A36="","",Jan!$A36)</f>
        <v/>
      </c>
      <c r="Y37" s="88" t="str">
        <f>IF(Jan!$C36="","",Jan!$C36)</f>
        <v/>
      </c>
      <c r="Z37" s="88" t="str">
        <f>IF(Feb!$C36="","",Feb!$C36)</f>
        <v/>
      </c>
      <c r="AA37" s="88" t="str">
        <f>IF(Mar!$C36="","",Mar!$C36)</f>
        <v/>
      </c>
      <c r="AB37" s="88" t="str">
        <f>IF(Apr!$C36="","",Apr!$C36)</f>
        <v/>
      </c>
      <c r="AC37" s="88" t="str">
        <f>IF(May!$C36="","",May!$C36)</f>
        <v/>
      </c>
      <c r="AD37" s="88" t="str">
        <f>IF(June!$C36="","",June!$C36)</f>
        <v/>
      </c>
      <c r="AE37" s="88" t="str">
        <f>IF(July!$C36="","",July!$C36)</f>
        <v/>
      </c>
      <c r="AF37" s="88" t="str">
        <f>IF(Aug!$C36="","",Aug!$C36)</f>
        <v/>
      </c>
      <c r="AG37" s="88" t="str">
        <f>IF(Sept!$C36="","",Sept!$C36)</f>
        <v/>
      </c>
      <c r="AH37" s="88" t="str">
        <f>IF(Oct!$C36="","",Oct!$C36)</f>
        <v/>
      </c>
      <c r="AI37" s="88" t="str">
        <f>IF(Nov!$C36="","",Nov!$C36)</f>
        <v/>
      </c>
      <c r="AJ37" s="88" t="str">
        <f>IF(Dec!$C36="","",Dec!$C36)</f>
        <v/>
      </c>
    </row>
    <row r="40" spans="24:36" x14ac:dyDescent="0.3">
      <c r="X40" s="70" t="s">
        <v>9</v>
      </c>
      <c r="Y40" s="70" t="s">
        <v>25</v>
      </c>
      <c r="Z40" s="70" t="s">
        <v>26</v>
      </c>
      <c r="AA40" s="70" t="s">
        <v>27</v>
      </c>
      <c r="AB40" s="70" t="s">
        <v>28</v>
      </c>
      <c r="AC40" s="70" t="s">
        <v>29</v>
      </c>
      <c r="AD40" s="70" t="s">
        <v>30</v>
      </c>
      <c r="AE40" s="70" t="s">
        <v>31</v>
      </c>
      <c r="AF40" s="70" t="s">
        <v>32</v>
      </c>
      <c r="AG40" s="70" t="s">
        <v>33</v>
      </c>
      <c r="AH40" s="70" t="s">
        <v>34</v>
      </c>
      <c r="AI40" s="70" t="s">
        <v>35</v>
      </c>
      <c r="AJ40" s="70" t="s">
        <v>36</v>
      </c>
    </row>
    <row r="41" spans="24:36" x14ac:dyDescent="0.3">
      <c r="X41" s="87" t="str">
        <f>IF(Dec!$A41="","",Dec!$A41)</f>
        <v>Checking</v>
      </c>
      <c r="Y41" s="88">
        <f>IF(Jan!$D41="","",Jan!$D41)</f>
        <v>0</v>
      </c>
      <c r="Z41" s="88">
        <f>IF(Feb!$D41="","",Feb!$D41)</f>
        <v>0</v>
      </c>
      <c r="AA41" s="88">
        <f>IF(Mar!$D41="","",Mar!$D41)</f>
        <v>0</v>
      </c>
      <c r="AB41" s="88">
        <f>IF(Apr!$D41="","",Apr!$D41)</f>
        <v>0</v>
      </c>
      <c r="AC41" s="88">
        <f>IF(May!$D41="","",May!$D41)</f>
        <v>0</v>
      </c>
      <c r="AD41" s="88">
        <f>IF(June!$D41="","",June!$D41)</f>
        <v>0</v>
      </c>
      <c r="AE41" s="88">
        <f>IF(July!$D41="","",July!$D41)</f>
        <v>0</v>
      </c>
      <c r="AF41" s="88">
        <f>IF(Aug!$D41="","",Aug!$D41)</f>
        <v>0</v>
      </c>
      <c r="AG41" s="88">
        <f>IF(Sept!$D41="","",Sept!$D41)</f>
        <v>0</v>
      </c>
      <c r="AH41" s="88">
        <f>IF(Oct!$D41="","",Oct!$D41)</f>
        <v>0</v>
      </c>
      <c r="AI41" s="88">
        <f>IF(Nov!$D41="","",Nov!$D41)</f>
        <v>0</v>
      </c>
      <c r="AJ41" s="88">
        <f>IF(Dec!$D41="","",Dec!$D41)</f>
        <v>0</v>
      </c>
    </row>
    <row r="42" spans="24:36" x14ac:dyDescent="0.3">
      <c r="X42" s="87" t="str">
        <f>IF(Dec!$A42="","",Dec!$A42)</f>
        <v/>
      </c>
      <c r="Y42" s="88" t="str">
        <f>IF(Jan!$D42="","",Jan!$D42)</f>
        <v/>
      </c>
      <c r="Z42" s="88" t="str">
        <f>IF(Feb!$D42="","",Feb!$D42)</f>
        <v/>
      </c>
      <c r="AA42" s="88" t="str">
        <f>IF(Mar!$D42="","",Mar!$D42)</f>
        <v/>
      </c>
      <c r="AB42" s="88" t="str">
        <f>IF(Apr!$D42="","",Apr!$D42)</f>
        <v/>
      </c>
      <c r="AC42" s="88" t="str">
        <f>IF(May!$D42="","",May!$D42)</f>
        <v/>
      </c>
      <c r="AD42" s="88" t="str">
        <f>IF(June!$D42="","",June!$D42)</f>
        <v/>
      </c>
      <c r="AE42" s="88" t="str">
        <f>IF(July!$D42="","",July!$D42)</f>
        <v/>
      </c>
      <c r="AF42" s="88" t="str">
        <f>IF(Aug!$D42="","",Aug!$D42)</f>
        <v/>
      </c>
      <c r="AG42" s="88" t="str">
        <f>IF(Sept!$D42="","",Sept!$D42)</f>
        <v/>
      </c>
      <c r="AH42" s="88" t="str">
        <f>IF(Oct!$D42="","",Oct!$D42)</f>
        <v/>
      </c>
      <c r="AI42" s="88" t="str">
        <f>IF(Nov!$D42="","",Nov!$D42)</f>
        <v/>
      </c>
      <c r="AJ42" s="88" t="str">
        <f>IF(Dec!$D42="","",Dec!$D42)</f>
        <v/>
      </c>
    </row>
    <row r="43" spans="24:36" x14ac:dyDescent="0.3">
      <c r="X43" s="87" t="str">
        <f>IF(Dec!$A43="","",Dec!$A43)</f>
        <v/>
      </c>
      <c r="Y43" s="88" t="str">
        <f>IF(Jan!$D43="","",Jan!$D43)</f>
        <v/>
      </c>
      <c r="Z43" s="88" t="str">
        <f>IF(Feb!$D43="","",Feb!$D43)</f>
        <v/>
      </c>
      <c r="AA43" s="88" t="str">
        <f>IF(Mar!$D43="","",Mar!$D43)</f>
        <v/>
      </c>
      <c r="AB43" s="88" t="str">
        <f>IF(Apr!$D43="","",Apr!$D43)</f>
        <v/>
      </c>
      <c r="AC43" s="88" t="str">
        <f>IF(May!$D43="","",May!$D43)</f>
        <v/>
      </c>
      <c r="AD43" s="88" t="str">
        <f>IF(June!$D43="","",June!$D43)</f>
        <v/>
      </c>
      <c r="AE43" s="88" t="str">
        <f>IF(July!$D43="","",July!$D43)</f>
        <v/>
      </c>
      <c r="AF43" s="88" t="str">
        <f>IF(Aug!$D43="","",Aug!$D43)</f>
        <v/>
      </c>
      <c r="AG43" s="88" t="str">
        <f>IF(Sept!$D43="","",Sept!$D43)</f>
        <v/>
      </c>
      <c r="AH43" s="88" t="str">
        <f>IF(Oct!$D43="","",Oct!$D43)</f>
        <v/>
      </c>
      <c r="AI43" s="88" t="str">
        <f>IF(Nov!$D43="","",Nov!$D43)</f>
        <v/>
      </c>
      <c r="AJ43" s="88" t="str">
        <f>IF(Dec!$D43="","",Dec!$D43)</f>
        <v/>
      </c>
    </row>
    <row r="44" spans="24:36" x14ac:dyDescent="0.3">
      <c r="X44" s="87" t="str">
        <f>IF(Dec!$A44="","",Dec!$A44)</f>
        <v/>
      </c>
      <c r="Y44" s="88" t="str">
        <f>IF(Jan!$D44="","",Jan!$D44)</f>
        <v/>
      </c>
      <c r="Z44" s="88" t="str">
        <f>IF(Feb!$D44="","",Feb!$D44)</f>
        <v/>
      </c>
      <c r="AA44" s="88" t="str">
        <f>IF(Mar!$D44="","",Mar!$D44)</f>
        <v/>
      </c>
      <c r="AB44" s="88" t="str">
        <f>IF(Apr!$D44="","",Apr!$D44)</f>
        <v/>
      </c>
      <c r="AC44" s="88" t="str">
        <f>IF(May!$D44="","",May!$D44)</f>
        <v/>
      </c>
      <c r="AD44" s="88" t="str">
        <f>IF(June!$D44="","",June!$D44)</f>
        <v/>
      </c>
      <c r="AE44" s="88" t="str">
        <f>IF(July!$D44="","",July!$D44)</f>
        <v/>
      </c>
      <c r="AF44" s="88" t="str">
        <f>IF(Aug!$D44="","",Aug!$D44)</f>
        <v/>
      </c>
      <c r="AG44" s="88" t="str">
        <f>IF(Sept!$D44="","",Sept!$D44)</f>
        <v/>
      </c>
      <c r="AH44" s="88" t="str">
        <f>IF(Oct!$D44="","",Oct!$D44)</f>
        <v/>
      </c>
      <c r="AI44" s="88" t="str">
        <f>IF(Nov!$D44="","",Nov!$D44)</f>
        <v/>
      </c>
      <c r="AJ44" s="88" t="str">
        <f>IF(Dec!$D44="","",Dec!$D44)</f>
        <v/>
      </c>
    </row>
    <row r="45" spans="24:36" x14ac:dyDescent="0.3">
      <c r="X45" s="87" t="str">
        <f>IF(Dec!$A45="","",Dec!$A45)</f>
        <v/>
      </c>
      <c r="Y45" s="88" t="str">
        <f>IF(Jan!$D45="","",Jan!$D45)</f>
        <v/>
      </c>
      <c r="Z45" s="88" t="str">
        <f>IF(Feb!$D45="","",Feb!$D45)</f>
        <v/>
      </c>
      <c r="AA45" s="88" t="str">
        <f>IF(Mar!$D45="","",Mar!$D45)</f>
        <v/>
      </c>
      <c r="AB45" s="88" t="str">
        <f>IF(Apr!$D45="","",Apr!$D45)</f>
        <v/>
      </c>
      <c r="AC45" s="88" t="str">
        <f>IF(May!$D45="","",May!$D45)</f>
        <v/>
      </c>
      <c r="AD45" s="88" t="str">
        <f>IF(June!$D45="","",June!$D45)</f>
        <v/>
      </c>
      <c r="AE45" s="88" t="str">
        <f>IF(July!$D45="","",July!$D45)</f>
        <v/>
      </c>
      <c r="AF45" s="88" t="str">
        <f>IF(Aug!$D45="","",Aug!$D45)</f>
        <v/>
      </c>
      <c r="AG45" s="88" t="str">
        <f>IF(Sept!$D45="","",Sept!$D45)</f>
        <v/>
      </c>
      <c r="AH45" s="88" t="str">
        <f>IF(Oct!$D45="","",Oct!$D45)</f>
        <v/>
      </c>
      <c r="AI45" s="88" t="str">
        <f>IF(Nov!$D45="","",Nov!$D45)</f>
        <v/>
      </c>
      <c r="AJ45" s="88" t="str">
        <f>IF(Dec!$D45="","",Dec!$D45)</f>
        <v/>
      </c>
    </row>
    <row r="46" spans="24:36" x14ac:dyDescent="0.3">
      <c r="X46" s="87" t="str">
        <f>IF(Dec!$A46="","",Dec!$A46)</f>
        <v/>
      </c>
      <c r="Y46" s="88" t="str">
        <f>IF(Jan!$D46="","",Jan!$D46)</f>
        <v/>
      </c>
      <c r="Z46" s="88" t="str">
        <f>IF(Feb!$D46="","",Feb!$D46)</f>
        <v/>
      </c>
      <c r="AA46" s="88" t="str">
        <f>IF(Mar!$D46="","",Mar!$D46)</f>
        <v/>
      </c>
      <c r="AB46" s="88" t="str">
        <f>IF(Apr!$D46="","",Apr!$D46)</f>
        <v/>
      </c>
      <c r="AC46" s="88" t="str">
        <f>IF(May!$D46="","",May!$D46)</f>
        <v/>
      </c>
      <c r="AD46" s="88" t="str">
        <f>IF(June!$D46="","",June!$D46)</f>
        <v/>
      </c>
      <c r="AE46" s="88" t="str">
        <f>IF(July!$D46="","",July!$D46)</f>
        <v/>
      </c>
      <c r="AF46" s="88" t="str">
        <f>IF(Aug!$D46="","",Aug!$D46)</f>
        <v/>
      </c>
      <c r="AG46" s="88" t="str">
        <f>IF(Sept!$D46="","",Sept!$D46)</f>
        <v/>
      </c>
      <c r="AH46" s="88" t="str">
        <f>IF(Oct!$D46="","",Oct!$D46)</f>
        <v/>
      </c>
      <c r="AI46" s="88" t="str">
        <f>IF(Nov!$D46="","",Nov!$D46)</f>
        <v/>
      </c>
      <c r="AJ46" s="88" t="str">
        <f>IF(Dec!$D46="","",Dec!$D46)</f>
        <v/>
      </c>
    </row>
    <row r="47" spans="24:36" x14ac:dyDescent="0.3">
      <c r="X47" s="87" t="str">
        <f>IF(Dec!$A47="","",Dec!$A47)</f>
        <v/>
      </c>
      <c r="Y47" s="88" t="str">
        <f>IF(Jan!$D47="","",Jan!$D47)</f>
        <v/>
      </c>
      <c r="Z47" s="88" t="str">
        <f>IF(Feb!$D47="","",Feb!$D47)</f>
        <v/>
      </c>
      <c r="AA47" s="88" t="str">
        <f>IF(Mar!$D47="","",Mar!$D47)</f>
        <v/>
      </c>
      <c r="AB47" s="88" t="str">
        <f>IF(Apr!$D47="","",Apr!$D47)</f>
        <v/>
      </c>
      <c r="AC47" s="88" t="str">
        <f>IF(May!$D47="","",May!$D47)</f>
        <v/>
      </c>
      <c r="AD47" s="88" t="str">
        <f>IF(June!$D47="","",June!$D47)</f>
        <v/>
      </c>
      <c r="AE47" s="88" t="str">
        <f>IF(July!$D47="","",July!$D47)</f>
        <v/>
      </c>
      <c r="AF47" s="88" t="str">
        <f>IF(Aug!$D47="","",Aug!$D47)</f>
        <v/>
      </c>
      <c r="AG47" s="88" t="str">
        <f>IF(Sept!$D47="","",Sept!$D47)</f>
        <v/>
      </c>
      <c r="AH47" s="88" t="str">
        <f>IF(Oct!$D47="","",Oct!$D47)</f>
        <v/>
      </c>
      <c r="AI47" s="88" t="str">
        <f>IF(Nov!$D47="","",Nov!$D47)</f>
        <v/>
      </c>
      <c r="AJ47" s="88" t="str">
        <f>IF(Dec!$D47="","",Dec!$D47)</f>
        <v/>
      </c>
    </row>
    <row r="48" spans="24:36" x14ac:dyDescent="0.3">
      <c r="X48" s="87" t="str">
        <f>IF(Dec!$A48="","",Dec!$A48)</f>
        <v/>
      </c>
      <c r="Y48" s="88" t="str">
        <f>IF(Jan!$D48="","",Jan!$D48)</f>
        <v/>
      </c>
      <c r="Z48" s="88" t="str">
        <f>IF(Feb!$D48="","",Feb!$D48)</f>
        <v/>
      </c>
      <c r="AA48" s="88" t="str">
        <f>IF(Mar!$D48="","",Mar!$D48)</f>
        <v/>
      </c>
      <c r="AB48" s="88" t="str">
        <f>IF(Apr!$D48="","",Apr!$D48)</f>
        <v/>
      </c>
      <c r="AC48" s="88" t="str">
        <f>IF(May!$D48="","",May!$D48)</f>
        <v/>
      </c>
      <c r="AD48" s="88" t="str">
        <f>IF(June!$D48="","",June!$D48)</f>
        <v/>
      </c>
      <c r="AE48" s="88" t="str">
        <f>IF(July!$D48="","",July!$D48)</f>
        <v/>
      </c>
      <c r="AF48" s="88" t="str">
        <f>IF(Aug!$D48="","",Aug!$D48)</f>
        <v/>
      </c>
      <c r="AG48" s="88" t="str">
        <f>IF(Sept!$D48="","",Sept!$D48)</f>
        <v/>
      </c>
      <c r="AH48" s="88" t="str">
        <f>IF(Oct!$D48="","",Oct!$D48)</f>
        <v/>
      </c>
      <c r="AI48" s="88" t="str">
        <f>IF(Nov!$D48="","",Nov!$D48)</f>
        <v/>
      </c>
      <c r="AJ48" s="88" t="str">
        <f>IF(Dec!$D48="","",Dec!$D48)</f>
        <v/>
      </c>
    </row>
    <row r="49" spans="24:36" x14ac:dyDescent="0.3">
      <c r="X49" s="87" t="str">
        <f>IF(Jan!$A49="","",Jan!$A49)</f>
        <v/>
      </c>
      <c r="Y49" s="88" t="str">
        <f>IF(Jan!$D49="","",Jan!$D49)</f>
        <v/>
      </c>
      <c r="Z49" s="88" t="str">
        <f>IF(Feb!$D49="","",Feb!$D49)</f>
        <v/>
      </c>
      <c r="AA49" s="88" t="str">
        <f>IF(Mar!$D49="","",Mar!$D49)</f>
        <v/>
      </c>
      <c r="AB49" s="88" t="str">
        <f>IF(Apr!$D49="","",Apr!$D49)</f>
        <v/>
      </c>
      <c r="AC49" s="88" t="str">
        <f>IF(May!$D49="","",May!$D49)</f>
        <v/>
      </c>
      <c r="AD49" s="88" t="str">
        <f>IF(June!$D49="","",June!$D49)</f>
        <v/>
      </c>
      <c r="AE49" s="88" t="str">
        <f>IF(July!$D49="","",July!$D49)</f>
        <v/>
      </c>
      <c r="AF49" s="88" t="str">
        <f>IF(Aug!$D49="","",Aug!$D49)</f>
        <v/>
      </c>
      <c r="AG49" s="88" t="str">
        <f>IF(Sept!$D49="","",Sept!$D49)</f>
        <v/>
      </c>
      <c r="AH49" s="88" t="str">
        <f>IF(Oct!$D49="","",Oct!$D49)</f>
        <v/>
      </c>
      <c r="AI49" s="88" t="str">
        <f>IF(Nov!$D49="","",Nov!$D49)</f>
        <v/>
      </c>
      <c r="AJ49" s="88" t="str">
        <f>IF(Dec!$D49="","",Dec!$D49)</f>
        <v/>
      </c>
    </row>
    <row r="50" spans="24:36" x14ac:dyDescent="0.3">
      <c r="X50" s="87" t="str">
        <f>IF(Jan!$A50="","",Jan!$A50)</f>
        <v/>
      </c>
      <c r="Y50" s="88" t="str">
        <f>IF(Jan!$D50="","",Jan!$D50)</f>
        <v/>
      </c>
      <c r="Z50" s="88" t="str">
        <f>IF(Feb!$D50="","",Feb!$D50)</f>
        <v/>
      </c>
      <c r="AA50" s="88" t="str">
        <f>IF(Mar!$D50="","",Mar!$D50)</f>
        <v/>
      </c>
      <c r="AB50" s="88" t="str">
        <f>IF(Apr!$D50="","",Apr!$D50)</f>
        <v/>
      </c>
      <c r="AC50" s="88" t="str">
        <f>IF(May!$D50="","",May!$D50)</f>
        <v/>
      </c>
      <c r="AD50" s="88" t="str">
        <f>IF(June!$D50="","",June!$D50)</f>
        <v/>
      </c>
      <c r="AE50" s="88" t="str">
        <f>IF(July!$D50="","",July!$D50)</f>
        <v/>
      </c>
      <c r="AF50" s="88" t="str">
        <f>IF(Aug!$D50="","",Aug!$D50)</f>
        <v/>
      </c>
      <c r="AG50" s="88" t="str">
        <f>IF(Sept!$D50="","",Sept!$D50)</f>
        <v/>
      </c>
      <c r="AH50" s="88" t="str">
        <f>IF(Oct!$D50="","",Oct!$D50)</f>
        <v/>
      </c>
      <c r="AI50" s="88" t="str">
        <f>IF(Nov!$D50="","",Nov!$D50)</f>
        <v/>
      </c>
      <c r="AJ50" s="88" t="str">
        <f>IF(Dec!$D50="","",Dec!$D50)</f>
        <v/>
      </c>
    </row>
  </sheetData>
  <sheetProtection sheet="1" objects="1" scenarios="1"/>
  <conditionalFormatting sqref="A1:XFD1048576">
    <cfRule type="expression" dxfId="0" priority="1">
      <formula>CELL("protect", INDIRECT(ADDRESS(ROW(),COLUMN())))=1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32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IF(July!A3="","",July!A3)</f>
        <v>Job #1</v>
      </c>
      <c r="B3" s="12">
        <f>July!B3</f>
        <v>0</v>
      </c>
      <c r="C3" s="12">
        <f>IF(A3="","",ROUND(SUMIFS($K$3:$K$999,$I$3:$I$999,A3,$L$3:$L$999,"Y"),2))</f>
        <v>0</v>
      </c>
      <c r="D3" s="12">
        <f>IF(A3="","",ROUND(C3+SUMIFS($K$3:$K$999,$I$3:$I$999,A3,$L$3:$L$999,""),2))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4"/>
      <c r="X3" s="15"/>
      <c r="Y3" s="15"/>
      <c r="Z3" s="15"/>
      <c r="AA3" s="17"/>
      <c r="AB3" s="18"/>
    </row>
    <row r="4" spans="1:28" x14ac:dyDescent="0.3">
      <c r="A4" s="11" t="str">
        <f>IF(July!A4="","",July!A4)</f>
        <v/>
      </c>
      <c r="B4" s="12">
        <f>July!B4</f>
        <v>0</v>
      </c>
      <c r="C4" s="12" t="str">
        <f t="shared" ref="C4:C9" si="0">IF(A4="","",ROUND(SUMIFS($K$3:$K$999,$I$3:$I$999,A4,$L$3:$L$999,"Y"),2))</f>
        <v/>
      </c>
      <c r="D4" s="12" t="str">
        <f t="shared" ref="D4:D9" si="1">IF(A4="","",ROUND(C4+SUMIFS($K$3:$K$999,$I$3:$I$999,A4,$L$3:$L$999,""),2))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IF(July!A5="","",July!A5)</f>
        <v/>
      </c>
      <c r="B5" s="12">
        <f>July!B5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IF(July!A6="","",July!A6)</f>
        <v/>
      </c>
      <c r="B6" s="12">
        <f>July!B6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4"/>
      <c r="X6" s="15"/>
      <c r="Y6" s="15"/>
      <c r="Z6" s="15"/>
      <c r="AA6" s="17"/>
      <c r="AB6" s="18"/>
    </row>
    <row r="7" spans="1:28" x14ac:dyDescent="0.3">
      <c r="A7" s="11" t="str">
        <f>IF(July!A7="","",July!A7)</f>
        <v/>
      </c>
      <c r="B7" s="12">
        <f>July!B7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4"/>
      <c r="X7" s="15"/>
      <c r="Y7" s="15"/>
      <c r="Z7" s="15"/>
      <c r="AA7" s="17"/>
      <c r="AB7" s="18"/>
    </row>
    <row r="8" spans="1:28" x14ac:dyDescent="0.3">
      <c r="A8" s="11" t="str">
        <f>IF(July!A8="","",July!A8)</f>
        <v/>
      </c>
      <c r="B8" s="12">
        <f>July!B8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4"/>
      <c r="X8" s="15"/>
      <c r="Y8" s="15"/>
      <c r="Z8" s="15"/>
      <c r="AA8" s="17"/>
      <c r="AB8" s="18"/>
    </row>
    <row r="9" spans="1:28" ht="15" thickBot="1" x14ac:dyDescent="0.35">
      <c r="A9" s="11" t="str">
        <f>IF(July!A9="","",July!A9)</f>
        <v/>
      </c>
      <c r="B9" s="12">
        <f>July!B9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4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IF(July!$A13="","",July!$A13)</f>
        <v>Automobile</v>
      </c>
      <c r="B13" s="12">
        <f>July!B13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IF(A13="","",ROUND(July!E13+B13-C13-D13,2))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IF(July!$A14="","",July!$A14)</f>
        <v>Clothes</v>
      </c>
      <c r="B14" s="12">
        <f>July!B14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IF(A14="","",ROUND(July!E14+B14-C14-D14,2))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IF(July!$A15="","",July!$A15)</f>
        <v>Dining</v>
      </c>
      <c r="B15" s="12">
        <f>July!B15</f>
        <v>0</v>
      </c>
      <c r="C15" s="22">
        <f t="shared" si="4"/>
        <v>0</v>
      </c>
      <c r="D15" s="22">
        <f t="shared" si="5"/>
        <v>0</v>
      </c>
      <c r="E15" s="12">
        <f>IF(A15="","",ROUND(July!E15+B15-C15-D15,2))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IF(July!$A16="","",July!$A16)</f>
        <v>Entertainment</v>
      </c>
      <c r="B16" s="12">
        <f>July!B16</f>
        <v>0</v>
      </c>
      <c r="C16" s="22">
        <f t="shared" si="4"/>
        <v>0</v>
      </c>
      <c r="D16" s="22">
        <f t="shared" si="5"/>
        <v>0</v>
      </c>
      <c r="E16" s="12">
        <f>IF(A16="","",ROUND(July!E16+B16-C16-D16,2))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IF(July!$A17="","",July!$A17)</f>
        <v>Gas</v>
      </c>
      <c r="B17" s="12">
        <f>July!B17</f>
        <v>0</v>
      </c>
      <c r="C17" s="22">
        <f t="shared" si="4"/>
        <v>0</v>
      </c>
      <c r="D17" s="22">
        <f t="shared" si="5"/>
        <v>0</v>
      </c>
      <c r="E17" s="12">
        <f>IF(A17="","",ROUND(July!E17+B17-C17-D17,2))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IF(July!$A18="","",July!$A18)</f>
        <v>Gifts</v>
      </c>
      <c r="B18" s="12">
        <f>July!B18</f>
        <v>0</v>
      </c>
      <c r="C18" s="22">
        <f t="shared" si="4"/>
        <v>0</v>
      </c>
      <c r="D18" s="22">
        <f t="shared" si="5"/>
        <v>0</v>
      </c>
      <c r="E18" s="12">
        <f>IF(A18="","",ROUND(July!E18+B18-C18-D18,2))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IF(July!$A19="","",July!$A19)</f>
        <v>Giving</v>
      </c>
      <c r="B19" s="12">
        <f>July!B19</f>
        <v>0</v>
      </c>
      <c r="C19" s="22">
        <f t="shared" si="4"/>
        <v>0</v>
      </c>
      <c r="D19" s="22">
        <f t="shared" si="5"/>
        <v>0</v>
      </c>
      <c r="E19" s="12">
        <f>IF(A19="","",ROUND(July!E19+B19-C19-D19,2))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IF(July!$A20="","",July!$A20)</f>
        <v>Groceries</v>
      </c>
      <c r="B20" s="12">
        <f>July!B20</f>
        <v>0</v>
      </c>
      <c r="C20" s="22">
        <f t="shared" si="4"/>
        <v>0</v>
      </c>
      <c r="D20" s="22">
        <f t="shared" si="5"/>
        <v>0</v>
      </c>
      <c r="E20" s="12">
        <f>IF(A20="","",ROUND(July!E20+B20-C20-D20,2))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IF(July!$A21="","",July!$A21)</f>
        <v>Insurance</v>
      </c>
      <c r="B21" s="12">
        <f>July!B21</f>
        <v>0</v>
      </c>
      <c r="C21" s="22">
        <f t="shared" si="4"/>
        <v>0</v>
      </c>
      <c r="D21" s="22">
        <f t="shared" si="5"/>
        <v>0</v>
      </c>
      <c r="E21" s="12">
        <f>IF(A21="","",ROUND(July!E21+B21-C21-D21,2))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IF(July!$A22="","",July!$A22)</f>
        <v>Medical</v>
      </c>
      <c r="B22" s="12">
        <f>July!B22</f>
        <v>0</v>
      </c>
      <c r="C22" s="22">
        <f t="shared" si="4"/>
        <v>0</v>
      </c>
      <c r="D22" s="22">
        <f t="shared" si="5"/>
        <v>0</v>
      </c>
      <c r="E22" s="12">
        <f>IF(A22="","",ROUND(July!E22+B22-C22-D22,2))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IF(July!$A23="","",July!$A23)</f>
        <v>Miscellaneous</v>
      </c>
      <c r="B23" s="12">
        <f>July!B23</f>
        <v>0</v>
      </c>
      <c r="C23" s="22">
        <f t="shared" si="4"/>
        <v>0</v>
      </c>
      <c r="D23" s="22">
        <f t="shared" si="5"/>
        <v>0</v>
      </c>
      <c r="E23" s="12">
        <f>IF(A23="","",ROUND(July!E23+B23-C23-D23,2))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IF(July!$A24="","",July!$A24)</f>
        <v>Rent/Mortgage</v>
      </c>
      <c r="B24" s="12">
        <f>July!B24</f>
        <v>0</v>
      </c>
      <c r="C24" s="22">
        <f t="shared" si="4"/>
        <v>0</v>
      </c>
      <c r="D24" s="22">
        <f t="shared" si="5"/>
        <v>0</v>
      </c>
      <c r="E24" s="12">
        <f>IF(A24="","",ROUND(July!E24+B24-C24-D24,2))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IF(July!$A25="","",July!$A25)</f>
        <v>Personal</v>
      </c>
      <c r="B25" s="12">
        <f>July!B25</f>
        <v>0</v>
      </c>
      <c r="C25" s="22">
        <f t="shared" si="4"/>
        <v>0</v>
      </c>
      <c r="D25" s="22">
        <f t="shared" si="5"/>
        <v>0</v>
      </c>
      <c r="E25" s="12">
        <f>IF(A25="","",ROUND(July!E25+B25-C25-D25,2))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IF(July!$A26="","",July!$A26)</f>
        <v>Saving</v>
      </c>
      <c r="B26" s="12">
        <f>July!B26</f>
        <v>0</v>
      </c>
      <c r="C26" s="22">
        <f t="shared" si="4"/>
        <v>0</v>
      </c>
      <c r="D26" s="22">
        <f t="shared" si="5"/>
        <v>0</v>
      </c>
      <c r="E26" s="12">
        <f>IF(A26="","",ROUND(July!E26+B26-C26-D26,2))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IF(July!$A27="","",July!$A27)</f>
        <v>Utilities</v>
      </c>
      <c r="B27" s="12">
        <f>July!B27</f>
        <v>0</v>
      </c>
      <c r="C27" s="22">
        <f t="shared" si="4"/>
        <v>0</v>
      </c>
      <c r="D27" s="22">
        <f t="shared" si="5"/>
        <v>0</v>
      </c>
      <c r="E27" s="12">
        <f>IF(A27="","",ROUND(July!E27+B27-C27-D27,2))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IF(July!$A28="","",July!$A28)</f>
        <v/>
      </c>
      <c r="B28" s="12">
        <f>July!B28</f>
        <v>0</v>
      </c>
      <c r="C28" s="22" t="str">
        <f t="shared" si="4"/>
        <v/>
      </c>
      <c r="D28" s="22" t="str">
        <f t="shared" si="5"/>
        <v/>
      </c>
      <c r="E28" s="12" t="str">
        <f>IF(A28="","",ROUND(July!E28+B28-C28-D28,2))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IF(July!$A29="","",July!$A29)</f>
        <v/>
      </c>
      <c r="B29" s="12">
        <f>July!B29</f>
        <v>0</v>
      </c>
      <c r="C29" s="22" t="str">
        <f t="shared" si="4"/>
        <v/>
      </c>
      <c r="D29" s="22" t="str">
        <f t="shared" si="5"/>
        <v/>
      </c>
      <c r="E29" s="12" t="str">
        <f>IF(A29="","",ROUND(July!E29+B29-C29-D29,2))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IF(July!$A30="","",July!$A30)</f>
        <v/>
      </c>
      <c r="B30" s="12">
        <f>July!B30</f>
        <v>0</v>
      </c>
      <c r="C30" s="22" t="str">
        <f t="shared" si="4"/>
        <v/>
      </c>
      <c r="D30" s="22" t="str">
        <f t="shared" si="5"/>
        <v/>
      </c>
      <c r="E30" s="12" t="str">
        <f>IF(A30="","",ROUND(July!E30+B30-C30-D30,2))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IF(July!$A31="","",July!$A31)</f>
        <v/>
      </c>
      <c r="B31" s="12">
        <f>July!B31</f>
        <v>0</v>
      </c>
      <c r="C31" s="22" t="str">
        <f t="shared" si="4"/>
        <v/>
      </c>
      <c r="D31" s="22" t="str">
        <f t="shared" si="5"/>
        <v/>
      </c>
      <c r="E31" s="12" t="str">
        <f>IF(A31="","",ROUND(July!E31+B31-C31-D31,2))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IF(July!$A32="","",July!$A32)</f>
        <v/>
      </c>
      <c r="B32" s="12">
        <f>July!B32</f>
        <v>0</v>
      </c>
      <c r="C32" s="22" t="str">
        <f t="shared" si="4"/>
        <v/>
      </c>
      <c r="D32" s="22" t="str">
        <f t="shared" si="5"/>
        <v/>
      </c>
      <c r="E32" s="12" t="str">
        <f>IF(A32="","",ROUND(July!E32+B32-C32-D32,2))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IF(July!$A33="","",July!$A33)</f>
        <v/>
      </c>
      <c r="B33" s="12">
        <f>July!B33</f>
        <v>0</v>
      </c>
      <c r="C33" s="22" t="str">
        <f t="shared" si="4"/>
        <v/>
      </c>
      <c r="D33" s="22" t="str">
        <f t="shared" si="5"/>
        <v/>
      </c>
      <c r="E33" s="12" t="str">
        <f>IF(A33="","",ROUND(July!E33+B33-C33-D33,2))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IF(July!$A34="","",July!$A34)</f>
        <v/>
      </c>
      <c r="B34" s="12">
        <f>July!B34</f>
        <v>0</v>
      </c>
      <c r="C34" s="22" t="str">
        <f t="shared" si="4"/>
        <v/>
      </c>
      <c r="D34" s="22" t="str">
        <f t="shared" si="5"/>
        <v/>
      </c>
      <c r="E34" s="12" t="str">
        <f>IF(A34="","",ROUND(July!E34+B34-C34-D34,2))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IF(July!$A35="","",July!$A35)</f>
        <v/>
      </c>
      <c r="B35" s="12">
        <f>July!B35</f>
        <v>0</v>
      </c>
      <c r="C35" s="22" t="str">
        <f t="shared" si="4"/>
        <v/>
      </c>
      <c r="D35" s="22" t="str">
        <f t="shared" si="5"/>
        <v/>
      </c>
      <c r="E35" s="12" t="str">
        <f>IF(A35="","",ROUND(July!E35+B35-C35-D35,2))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IF(July!$A36="","",July!$A36)</f>
        <v/>
      </c>
      <c r="B36" s="12">
        <f>July!B36</f>
        <v>0</v>
      </c>
      <c r="C36" s="22" t="str">
        <f t="shared" si="4"/>
        <v/>
      </c>
      <c r="D36" s="22" t="str">
        <f t="shared" si="5"/>
        <v/>
      </c>
      <c r="E36" s="12" t="str">
        <f>IF(A36="","",ROUND(July!E36+B36-C36-D36,2))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E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F40" s="26"/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IF(July!A41="","",July!A41)</f>
        <v>Checking</v>
      </c>
      <c r="B41" s="12">
        <f>IF(July!E41="","",July!E41)</f>
        <v>0</v>
      </c>
      <c r="C41" s="12">
        <f>IF(A41="","",SUMIFS($K$3:$K$1000,$J$3:$J$1000,A41,$L$3:$L$1000,"Y")-SUMIFS($S$3:$S$1000,$R$3:$R$1000,A41,$T$3:$T$1000,"Y")-SUMIFS($AA$3:$AA$1000,$Y$3:$Y$1000,A41,$AB$3:$AB$1000,"Y")+SUMIFS($AA$3:$AA$1000,$Z$3:$Z$1000,A41,$AB$3:$AB$1000,"Y"))</f>
        <v>0</v>
      </c>
      <c r="D41" s="12">
        <f>IF(A41="","",B41+C41)</f>
        <v>0</v>
      </c>
      <c r="E41" s="12">
        <f>IF(A41="","",D41+SUMIFS($K$3:$K$1000,$J$3:$J$1000,A41,$L$3:$L$1000,"")-SUMIFS($S$3:$S$1000,$R$3:$R$1000,A41,$T$3:$T$1000,"")-SUMIFS($AA$3:$AA$1000,$Y$3:$Y$1000,A41,$AB$3:$AB$1000,"")+SUMIFS($AA$3:$AA$1000,$Z$3:$Z$1000,A41,$AB$3:$AB$1000,""))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IF(July!A42="","",July!A42)</f>
        <v/>
      </c>
      <c r="B42" s="12" t="str">
        <f>IF(July!E42="","",July!E42)</f>
        <v/>
      </c>
      <c r="C42" s="12" t="str">
        <f t="shared" ref="C42:C50" si="6">IF(A42="","",SUMIFS($K$3:$K$1000,$J$3:$J$1000,A42,$L$3:$L$1000,"Y")-SUMIFS($S$3:$S$1000,$R$3:$R$1000,A42,$T$3:$T$1000,"Y")-SUMIFS($AA$3:$AA$1000,$Y$3:$Y$1000,A42,$AB$3:$AB$1000,"Y")+SUMIFS($AA$3:$AA$1000,$Z$3:$Z$1000,A42,$AB$3:$AB$1000,"Y"))</f>
        <v/>
      </c>
      <c r="D42" s="12" t="str">
        <f t="shared" ref="D42:D50" si="7">IF(A42="","",B42+C42)</f>
        <v/>
      </c>
      <c r="E42" s="12" t="str">
        <f t="shared" ref="E42:E50" si="8">IF(A42="","",D42+SUMIFS($K$3:$K$1000,$J$3:$J$1000,A42,$L$3:$L$1000,"")-SUMIFS($S$3:$S$1000,$R$3:$R$1000,A42,$T$3:$T$1000,"")-SUMIFS($AA$3:$AA$1000,$Y$3:$Y$1000,A42,$AB$3:$AB$1000,"")+SUMIFS($AA$3:$AA$1000,$Z$3:$Z$1000,A42,$AB$3:$AB$1000,""))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IF(July!A43="","",July!A43)</f>
        <v/>
      </c>
      <c r="B43" s="12" t="str">
        <f>IF(July!E43="","",July!E43)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IF(July!A44="","",July!A44)</f>
        <v/>
      </c>
      <c r="B44" s="12" t="str">
        <f>IF(July!E44="","",July!E44)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IF(July!A45="","",July!A45)</f>
        <v/>
      </c>
      <c r="B45" s="12" t="str">
        <f>IF(July!E45="","",July!E45)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IF(July!A46="","",July!A46)</f>
        <v/>
      </c>
      <c r="B46" s="12" t="str">
        <f>IF(July!E46="","",July!E46)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IF(July!A47="","",July!A47)</f>
        <v/>
      </c>
      <c r="B47" s="12" t="str">
        <f>IF(July!E47="","",July!E47)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IF(July!A48="","",July!A48)</f>
        <v/>
      </c>
      <c r="B48" s="12" t="str">
        <f>IF(July!E48="","",July!E48)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IF(July!A49="","",July!A49)</f>
        <v/>
      </c>
      <c r="B49" s="12" t="str">
        <f>IF(July!E49="","",July!E49)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IF(July!A50="","",July!A50)</f>
        <v/>
      </c>
      <c r="B50" s="27" t="str">
        <f>IF(July!E50="","",July!E50)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8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35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88">
    <sortCondition ref="T3:T88"/>
    <sortCondition ref="N3:N88"/>
    <sortCondition ref="R3:R88"/>
    <sortCondition ref="S3:S88"/>
  </sortState>
  <mergeCells count="3">
    <mergeCell ref="G1:L1"/>
    <mergeCell ref="N1:T1"/>
    <mergeCell ref="V1:AA1"/>
  </mergeCells>
  <conditionalFormatting sqref="E12">
    <cfRule type="cellIs" dxfId="17" priority="3" operator="lessThan">
      <formula>0</formula>
    </cfRule>
  </conditionalFormatting>
  <conditionalFormatting sqref="E13:E36">
    <cfRule type="cellIs" dxfId="16" priority="1" operator="lessThan">
      <formula>0</formula>
    </cfRule>
  </conditionalFormatting>
  <dataValidations disablePrompts="1" count="3">
    <dataValidation type="list" allowBlank="1" showInputMessage="1" showErrorMessage="1" sqref="J3:J1000 Y3:Z1000 R3:R1000">
      <formula1>AccountNames</formula1>
    </dataValidation>
    <dataValidation type="list" allowBlank="1" showInputMessage="1" showErrorMessage="1" sqref="Q3:Q1000">
      <formula1>ExpenseNames</formula1>
    </dataValidation>
    <dataValidation type="list" allowBlank="1" showInputMessage="1" showErrorMessage="1" sqref="I3:I1000">
      <formula1>$A$3:$A$8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33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IF(Aug!A3="","",Aug!A3)</f>
        <v>Job #1</v>
      </c>
      <c r="B3" s="12">
        <f>Aug!B3</f>
        <v>0</v>
      </c>
      <c r="C3" s="12">
        <f>IF(A3="","",ROUND(SUMIFS($K$3:$K$999,$I$3:$I$999,A3,$L$3:$L$999,"Y"),2))</f>
        <v>0</v>
      </c>
      <c r="D3" s="12">
        <f>IF(A3="","",ROUND(C3+SUMIFS($K$3:$K$999,$I$3:$I$999,A3,$L$3:$L$999,""),2))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IF(Aug!A4="","",Aug!A4)</f>
        <v/>
      </c>
      <c r="B4" s="12">
        <f>Aug!B4</f>
        <v>0</v>
      </c>
      <c r="C4" s="12" t="str">
        <f t="shared" ref="C4:C9" si="0">IF(A4="","",ROUND(SUMIFS($K$3:$K$999,$I$3:$I$999,A4,$L$3:$L$999,"Y"),2))</f>
        <v/>
      </c>
      <c r="D4" s="12" t="str">
        <f t="shared" ref="D4:D9" si="1">IF(A4="","",ROUND(C4+SUMIFS($K$3:$K$999,$I$3:$I$999,A4,$L$3:$L$999,""),2))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6"/>
      <c r="X4" s="15"/>
      <c r="Y4" s="15"/>
      <c r="Z4" s="15"/>
      <c r="AA4" s="17"/>
      <c r="AB4" s="18"/>
    </row>
    <row r="5" spans="1:28" x14ac:dyDescent="0.3">
      <c r="A5" s="11" t="str">
        <f>IF(Aug!A5="","",Aug!A5)</f>
        <v/>
      </c>
      <c r="B5" s="12">
        <f>Aug!B5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IF(Aug!A6="","",Aug!A6)</f>
        <v/>
      </c>
      <c r="B6" s="12">
        <f>Aug!B6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IF(Aug!A7="","",Aug!A7)</f>
        <v/>
      </c>
      <c r="B7" s="12">
        <f>Aug!B7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IF(Aug!A8="","",Aug!A8)</f>
        <v/>
      </c>
      <c r="B8" s="12">
        <f>Aug!B8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IF(Aug!A9="","",Aug!A9)</f>
        <v/>
      </c>
      <c r="B9" s="12">
        <f>Aug!B9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IF(Aug!$A13="","",Aug!$A13)</f>
        <v>Automobile</v>
      </c>
      <c r="B13" s="12">
        <f>Aug!B13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IF(A13="","",ROUND(Aug!E13+B13-C13-D13,2))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IF(Aug!$A14="","",Aug!$A14)</f>
        <v>Clothes</v>
      </c>
      <c r="B14" s="12">
        <f>Aug!B14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IF(A14="","",ROUND(Aug!E14+B14-C14-D14,2))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IF(Aug!$A15="","",Aug!$A15)</f>
        <v>Dining</v>
      </c>
      <c r="B15" s="12">
        <f>Aug!B15</f>
        <v>0</v>
      </c>
      <c r="C15" s="22">
        <f t="shared" si="4"/>
        <v>0</v>
      </c>
      <c r="D15" s="22">
        <f t="shared" si="5"/>
        <v>0</v>
      </c>
      <c r="E15" s="12">
        <f>IF(A15="","",ROUND(Aug!E15+B15-C15-D15,2))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IF(Aug!$A16="","",Aug!$A16)</f>
        <v>Entertainment</v>
      </c>
      <c r="B16" s="12">
        <f>Aug!B16</f>
        <v>0</v>
      </c>
      <c r="C16" s="22">
        <f t="shared" si="4"/>
        <v>0</v>
      </c>
      <c r="D16" s="22">
        <f t="shared" si="5"/>
        <v>0</v>
      </c>
      <c r="E16" s="12">
        <f>IF(A16="","",ROUND(Aug!E16+B16-C16-D16,2))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IF(Aug!$A17="","",Aug!$A17)</f>
        <v>Gas</v>
      </c>
      <c r="B17" s="12">
        <f>Aug!B17</f>
        <v>0</v>
      </c>
      <c r="C17" s="22">
        <f t="shared" si="4"/>
        <v>0</v>
      </c>
      <c r="D17" s="22">
        <f t="shared" si="5"/>
        <v>0</v>
      </c>
      <c r="E17" s="12">
        <f>IF(A17="","",ROUND(Aug!E17+B17-C17-D17,2))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IF(Aug!$A18="","",Aug!$A18)</f>
        <v>Gifts</v>
      </c>
      <c r="B18" s="12">
        <f>Aug!B18</f>
        <v>0</v>
      </c>
      <c r="C18" s="22">
        <f t="shared" si="4"/>
        <v>0</v>
      </c>
      <c r="D18" s="22">
        <f t="shared" si="5"/>
        <v>0</v>
      </c>
      <c r="E18" s="12">
        <f>IF(A18="","",ROUND(Aug!E18+B18-C18-D18,2))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IF(Aug!$A19="","",Aug!$A19)</f>
        <v>Giving</v>
      </c>
      <c r="B19" s="12">
        <f>Aug!B19</f>
        <v>0</v>
      </c>
      <c r="C19" s="22">
        <f t="shared" si="4"/>
        <v>0</v>
      </c>
      <c r="D19" s="22">
        <f t="shared" si="5"/>
        <v>0</v>
      </c>
      <c r="E19" s="12">
        <f>IF(A19="","",ROUND(Aug!E19+B19-C19-D19,2))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IF(Aug!$A20="","",Aug!$A20)</f>
        <v>Groceries</v>
      </c>
      <c r="B20" s="12">
        <f>Aug!B20</f>
        <v>0</v>
      </c>
      <c r="C20" s="22">
        <f t="shared" si="4"/>
        <v>0</v>
      </c>
      <c r="D20" s="22">
        <f t="shared" si="5"/>
        <v>0</v>
      </c>
      <c r="E20" s="12">
        <f>IF(A20="","",ROUND(Aug!E20+B20-C20-D20,2))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IF(Aug!$A21="","",Aug!$A21)</f>
        <v>Insurance</v>
      </c>
      <c r="B21" s="12">
        <f>Aug!B21</f>
        <v>0</v>
      </c>
      <c r="C21" s="22">
        <f t="shared" si="4"/>
        <v>0</v>
      </c>
      <c r="D21" s="22">
        <f t="shared" si="5"/>
        <v>0</v>
      </c>
      <c r="E21" s="12">
        <f>IF(A21="","",ROUND(Aug!E21+B21-C21-D21,2))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IF(Aug!$A22="","",Aug!$A22)</f>
        <v>Medical</v>
      </c>
      <c r="B22" s="12">
        <f>Aug!B22</f>
        <v>0</v>
      </c>
      <c r="C22" s="22">
        <f t="shared" si="4"/>
        <v>0</v>
      </c>
      <c r="D22" s="22">
        <f t="shared" si="5"/>
        <v>0</v>
      </c>
      <c r="E22" s="12">
        <f>IF(A22="","",ROUND(Aug!E22+B22-C22-D22,2))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IF(Aug!$A23="","",Aug!$A23)</f>
        <v>Miscellaneous</v>
      </c>
      <c r="B23" s="12">
        <f>Aug!B23</f>
        <v>0</v>
      </c>
      <c r="C23" s="22">
        <f t="shared" si="4"/>
        <v>0</v>
      </c>
      <c r="D23" s="22">
        <f t="shared" si="5"/>
        <v>0</v>
      </c>
      <c r="E23" s="12">
        <f>IF(A23="","",ROUND(Aug!E23+B23-C23-D23,2))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IF(Aug!$A24="","",Aug!$A24)</f>
        <v>Rent/Mortgage</v>
      </c>
      <c r="B24" s="12">
        <f>Aug!B24</f>
        <v>0</v>
      </c>
      <c r="C24" s="22">
        <f t="shared" si="4"/>
        <v>0</v>
      </c>
      <c r="D24" s="22">
        <f t="shared" si="5"/>
        <v>0</v>
      </c>
      <c r="E24" s="12">
        <f>IF(A24="","",ROUND(Aug!E24+B24-C24-D24,2))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IF(Aug!$A25="","",Aug!$A25)</f>
        <v>Personal</v>
      </c>
      <c r="B25" s="12">
        <f>Aug!B25</f>
        <v>0</v>
      </c>
      <c r="C25" s="22">
        <f t="shared" si="4"/>
        <v>0</v>
      </c>
      <c r="D25" s="22">
        <f t="shared" si="5"/>
        <v>0</v>
      </c>
      <c r="E25" s="12">
        <f>IF(A25="","",ROUND(Aug!E25+B25-C25-D25,2))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IF(Aug!$A26="","",Aug!$A26)</f>
        <v>Saving</v>
      </c>
      <c r="B26" s="12">
        <f>Aug!B26</f>
        <v>0</v>
      </c>
      <c r="C26" s="22">
        <f t="shared" si="4"/>
        <v>0</v>
      </c>
      <c r="D26" s="22">
        <f t="shared" si="5"/>
        <v>0</v>
      </c>
      <c r="E26" s="12">
        <f>IF(A26="","",ROUND(Aug!E26+B26-C26-D26,2))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IF(Aug!$A27="","",Aug!$A27)</f>
        <v>Utilities</v>
      </c>
      <c r="B27" s="12">
        <f>Aug!B27</f>
        <v>0</v>
      </c>
      <c r="C27" s="22">
        <f t="shared" si="4"/>
        <v>0</v>
      </c>
      <c r="D27" s="22">
        <f t="shared" si="5"/>
        <v>0</v>
      </c>
      <c r="E27" s="12">
        <f>IF(A27="","",ROUND(Aug!E27+B27-C27-D27,2))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IF(Aug!$A28="","",Aug!$A28)</f>
        <v/>
      </c>
      <c r="B28" s="12">
        <f>Aug!B28</f>
        <v>0</v>
      </c>
      <c r="C28" s="22" t="str">
        <f t="shared" si="4"/>
        <v/>
      </c>
      <c r="D28" s="22" t="str">
        <f t="shared" si="5"/>
        <v/>
      </c>
      <c r="E28" s="12" t="str">
        <f>IF(A28="","",ROUND(Aug!E28+B28-C28-D28,2))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IF(Aug!$A29="","",Aug!$A29)</f>
        <v/>
      </c>
      <c r="B29" s="12">
        <f>Aug!B29</f>
        <v>0</v>
      </c>
      <c r="C29" s="22" t="str">
        <f t="shared" si="4"/>
        <v/>
      </c>
      <c r="D29" s="22" t="str">
        <f t="shared" si="5"/>
        <v/>
      </c>
      <c r="E29" s="12" t="str">
        <f>IF(A29="","",ROUND(Aug!E29+B29-C29-D29,2))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IF(Aug!$A30="","",Aug!$A30)</f>
        <v/>
      </c>
      <c r="B30" s="12">
        <f>Aug!B30</f>
        <v>0</v>
      </c>
      <c r="C30" s="22" t="str">
        <f t="shared" si="4"/>
        <v/>
      </c>
      <c r="D30" s="22" t="str">
        <f t="shared" si="5"/>
        <v/>
      </c>
      <c r="E30" s="12" t="str">
        <f>IF(A30="","",ROUND(Aug!E30+B30-C30-D30,2))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IF(Aug!$A31="","",Aug!$A31)</f>
        <v/>
      </c>
      <c r="B31" s="12">
        <f>Aug!B31</f>
        <v>0</v>
      </c>
      <c r="C31" s="22" t="str">
        <f t="shared" si="4"/>
        <v/>
      </c>
      <c r="D31" s="22" t="str">
        <f t="shared" si="5"/>
        <v/>
      </c>
      <c r="E31" s="12" t="str">
        <f>IF(A31="","",ROUND(Aug!E31+B31-C31-D31,2))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IF(Aug!$A32="","",Aug!$A32)</f>
        <v/>
      </c>
      <c r="B32" s="12">
        <f>Aug!B32</f>
        <v>0</v>
      </c>
      <c r="C32" s="22" t="str">
        <f t="shared" si="4"/>
        <v/>
      </c>
      <c r="D32" s="22" t="str">
        <f t="shared" si="5"/>
        <v/>
      </c>
      <c r="E32" s="12" t="str">
        <f>IF(A32="","",ROUND(Aug!E32+B32-C32-D32,2))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IF(Aug!$A33="","",Aug!$A33)</f>
        <v/>
      </c>
      <c r="B33" s="12">
        <f>Aug!B33</f>
        <v>0</v>
      </c>
      <c r="C33" s="22" t="str">
        <f t="shared" si="4"/>
        <v/>
      </c>
      <c r="D33" s="22" t="str">
        <f t="shared" si="5"/>
        <v/>
      </c>
      <c r="E33" s="12" t="str">
        <f>IF(A33="","",ROUND(Aug!E33+B33-C33-D33,2))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IF(Aug!$A34="","",Aug!$A34)</f>
        <v/>
      </c>
      <c r="B34" s="12">
        <f>Aug!B34</f>
        <v>0</v>
      </c>
      <c r="C34" s="22" t="str">
        <f t="shared" si="4"/>
        <v/>
      </c>
      <c r="D34" s="22" t="str">
        <f t="shared" si="5"/>
        <v/>
      </c>
      <c r="E34" s="12" t="str">
        <f>IF(A34="","",ROUND(Aug!E34+B34-C34-D34,2))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IF(Aug!$A35="","",Aug!$A35)</f>
        <v/>
      </c>
      <c r="B35" s="12">
        <f>Aug!B35</f>
        <v>0</v>
      </c>
      <c r="C35" s="22" t="str">
        <f t="shared" si="4"/>
        <v/>
      </c>
      <c r="D35" s="22" t="str">
        <f t="shared" si="5"/>
        <v/>
      </c>
      <c r="E35" s="12" t="str">
        <f>IF(A35="","",ROUND(Aug!E35+B35-C35-D35,2))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IF(Aug!$A36="","",Aug!$A36)</f>
        <v/>
      </c>
      <c r="B36" s="12">
        <f>Aug!B36</f>
        <v>0</v>
      </c>
      <c r="C36" s="22" t="str">
        <f t="shared" si="4"/>
        <v/>
      </c>
      <c r="D36" s="22" t="str">
        <f t="shared" si="5"/>
        <v/>
      </c>
      <c r="E36" s="12" t="str">
        <f>IF(A36="","",ROUND(Aug!E36+B36-C36-D36,2))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E38" s="26">
        <f>ROUND(E51-E37,2)</f>
        <v>0</v>
      </c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IF(Aug!A41="","",Aug!A41)</f>
        <v>Checking</v>
      </c>
      <c r="B41" s="12">
        <f>IF(Aug!E41="","",Aug!E41)</f>
        <v>0</v>
      </c>
      <c r="C41" s="12">
        <f>IF(A41="","",SUMIFS($K$3:$K$1000,$J$3:$J$1000,A41,$L$3:$L$1000,"Y")-SUMIFS($S$3:$S$1000,$R$3:$R$1000,A41,$T$3:$T$1000,"Y")-SUMIFS($AA$3:$AA$1000,$Y$3:$Y$1000,A41,$AB$3:$AB$1000,"Y")+SUMIFS($AA$3:$AA$1000,$Z$3:$Z$1000,A41,$AB$3:$AB$1000,"Y"))</f>
        <v>0</v>
      </c>
      <c r="D41" s="12">
        <f>IF(A41="","",B41+C41)</f>
        <v>0</v>
      </c>
      <c r="E41" s="12">
        <f>IF(A41="","",D41+SUMIFS($K$3:$K$1000,$J$3:$J$1000,A41,$L$3:$L$1000,"")-SUMIFS($S$3:$S$1000,$R$3:$R$1000,A41,$T$3:$T$1000,"")-SUMIFS($AA$3:$AA$1000,$Y$3:$Y$1000,A41,$AB$3:$AB$1000,"")+SUMIFS($AA$3:$AA$1000,$Z$3:$Z$1000,A41,$AB$3:$AB$1000,""))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IF(Aug!A42="","",Aug!A42)</f>
        <v/>
      </c>
      <c r="B42" s="12" t="str">
        <f>IF(Aug!E42="","",Aug!E42)</f>
        <v/>
      </c>
      <c r="C42" s="12" t="str">
        <f t="shared" ref="C42:C50" si="6">IF(A42="","",SUMIFS($K$3:$K$1000,$J$3:$J$1000,A42,$L$3:$L$1000,"Y")-SUMIFS($S$3:$S$1000,$R$3:$R$1000,A42,$T$3:$T$1000,"Y")-SUMIFS($AA$3:$AA$1000,$Y$3:$Y$1000,A42,$AB$3:$AB$1000,"Y")+SUMIFS($AA$3:$AA$1000,$Z$3:$Z$1000,A42,$AB$3:$AB$1000,"Y"))</f>
        <v/>
      </c>
      <c r="D42" s="12" t="str">
        <f t="shared" ref="D42:D50" si="7">IF(A42="","",B42+C42)</f>
        <v/>
      </c>
      <c r="E42" s="12" t="str">
        <f t="shared" ref="E42:E50" si="8">IF(A42="","",D42+SUMIFS($K$3:$K$1000,$J$3:$J$1000,A42,$L$3:$L$1000,"")-SUMIFS($S$3:$S$1000,$R$3:$R$1000,A42,$T$3:$T$1000,"")-SUMIFS($AA$3:$AA$1000,$Y$3:$Y$1000,A42,$AB$3:$AB$1000,"")+SUMIFS($AA$3:$AA$1000,$Z$3:$Z$1000,A42,$AB$3:$AB$1000,""))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IF(Aug!A43="","",Aug!A43)</f>
        <v/>
      </c>
      <c r="B43" s="12" t="str">
        <f>IF(Aug!E43="","",Aug!E43)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IF(Aug!A44="","",Aug!A44)</f>
        <v/>
      </c>
      <c r="B44" s="12" t="str">
        <f>IF(Aug!E44="","",Aug!E44)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IF(Aug!A45="","",Aug!A45)</f>
        <v/>
      </c>
      <c r="B45" s="12" t="str">
        <f>IF(Aug!E45="","",Aug!E45)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IF(Aug!A46="","",Aug!A46)</f>
        <v/>
      </c>
      <c r="B46" s="12" t="str">
        <f>IF(Aug!E46="","",Aug!E46)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IF(Aug!A47="","",Aug!A47)</f>
        <v/>
      </c>
      <c r="B47" s="12" t="str">
        <f>IF(Aug!E47="","",Aug!E47)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IF(Aug!A48="","",Aug!A48)</f>
        <v/>
      </c>
      <c r="B48" s="12" t="str">
        <f>IF(Aug!E48="","",Aug!E48)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IF(Aug!A49="","",Aug!A49)</f>
        <v/>
      </c>
      <c r="B49" s="12" t="str">
        <f>IF(Aug!E49="","",Aug!E49)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IF(Aug!A50="","",Aug!A50)</f>
        <v/>
      </c>
      <c r="B50" s="27" t="str">
        <f>IF(Aug!E50="","",Aug!E50)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40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39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35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74">
    <sortCondition ref="T3:T74"/>
    <sortCondition ref="N3:N74"/>
  </sortState>
  <mergeCells count="3">
    <mergeCell ref="G1:L1"/>
    <mergeCell ref="N1:T1"/>
    <mergeCell ref="V1:AA1"/>
  </mergeCells>
  <conditionalFormatting sqref="E12">
    <cfRule type="cellIs" dxfId="15" priority="3" operator="lessThan">
      <formula>0</formula>
    </cfRule>
  </conditionalFormatting>
  <conditionalFormatting sqref="E13:E36">
    <cfRule type="cellIs" dxfId="14" priority="1" operator="lessThan">
      <formula>0</formula>
    </cfRule>
  </conditionalFormatting>
  <dataValidations disablePrompts="1" count="3">
    <dataValidation type="list" allowBlank="1" showInputMessage="1" showErrorMessage="1" sqref="I3:I1000">
      <formula1>$A$3:$A$8</formula1>
    </dataValidation>
    <dataValidation type="list" allowBlank="1" showInputMessage="1" showErrorMessage="1" sqref="Q3:Q1000">
      <formula1>ExpenseNames</formula1>
    </dataValidation>
    <dataValidation type="list" allowBlank="1" showInputMessage="1" showErrorMessage="1" sqref="J3:J1000 Y3:Z1000 R3:R1000">
      <formula1>AccountNames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34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IF(Sept!A3="","",Sept!A3)</f>
        <v>Job #1</v>
      </c>
      <c r="B3" s="12">
        <f>Sept!B3</f>
        <v>0</v>
      </c>
      <c r="C3" s="12">
        <f>IF(A3="","",ROUND(SUMIFS($K$3:$K$999,$I$3:$I$999,A3,$L$3:$L$999,"Y"),2))</f>
        <v>0</v>
      </c>
      <c r="D3" s="12">
        <f>IF(A3="","",ROUND(C3+SUMIFS($K$3:$K$999,$I$3:$I$999,A3,$L$3:$L$999,""),2))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IF(Sept!A4="","",Sept!A4)</f>
        <v/>
      </c>
      <c r="B4" s="12">
        <f>Sept!B4</f>
        <v>0</v>
      </c>
      <c r="C4" s="12" t="str">
        <f t="shared" ref="C4:C9" si="0">IF(A4="","",ROUND(SUMIFS($K$3:$K$999,$I$3:$I$999,A4,$L$3:$L$999,"Y"),2))</f>
        <v/>
      </c>
      <c r="D4" s="12" t="str">
        <f t="shared" ref="D4:D9" si="1">IF(A4="","",ROUND(C4+SUMIFS($K$3:$K$999,$I$3:$I$999,A4,$L$3:$L$999,""),2))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IF(Sept!A5="","",Sept!A5)</f>
        <v/>
      </c>
      <c r="B5" s="12">
        <f>Sept!B5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6"/>
      <c r="X5" s="15"/>
      <c r="Y5" s="15"/>
      <c r="Z5" s="15"/>
      <c r="AA5" s="17"/>
      <c r="AB5" s="18"/>
    </row>
    <row r="6" spans="1:28" x14ac:dyDescent="0.3">
      <c r="A6" s="11" t="str">
        <f>IF(Sept!A6="","",Sept!A6)</f>
        <v/>
      </c>
      <c r="B6" s="12">
        <f>Sept!B6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IF(Sept!A7="","",Sept!A7)</f>
        <v/>
      </c>
      <c r="B7" s="12">
        <f>Sept!B7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4"/>
      <c r="X7" s="15"/>
      <c r="Y7" s="15"/>
      <c r="Z7" s="15"/>
      <c r="AA7" s="17"/>
      <c r="AB7" s="18"/>
    </row>
    <row r="8" spans="1:28" x14ac:dyDescent="0.3">
      <c r="A8" s="11" t="str">
        <f>IF(Sept!A8="","",Sept!A8)</f>
        <v/>
      </c>
      <c r="B8" s="12">
        <f>Sept!B8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IF(Sept!A9="","",Sept!A9)</f>
        <v/>
      </c>
      <c r="B9" s="12">
        <f>Sept!B9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IF(Sept!$A13="","",Sept!$A13)</f>
        <v>Automobile</v>
      </c>
      <c r="B13" s="12">
        <f>Sept!B13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IF(A13="","",ROUND(Sept!E13+B13-C13-D13,2))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IF(Sept!$A14="","",Sept!$A14)</f>
        <v>Clothes</v>
      </c>
      <c r="B14" s="12">
        <f>Sept!B14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IF(A14="","",ROUND(Sept!E14+B14-C14-D14,2))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IF(Sept!$A15="","",Sept!$A15)</f>
        <v>Dining</v>
      </c>
      <c r="B15" s="12">
        <f>Sept!B15</f>
        <v>0</v>
      </c>
      <c r="C15" s="22">
        <f t="shared" si="4"/>
        <v>0</v>
      </c>
      <c r="D15" s="22">
        <f t="shared" si="5"/>
        <v>0</v>
      </c>
      <c r="E15" s="12">
        <f>IF(A15="","",ROUND(Sept!E15+B15-C15-D15,2))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IF(Sept!$A16="","",Sept!$A16)</f>
        <v>Entertainment</v>
      </c>
      <c r="B16" s="12">
        <f>Sept!B16</f>
        <v>0</v>
      </c>
      <c r="C16" s="22">
        <f t="shared" si="4"/>
        <v>0</v>
      </c>
      <c r="D16" s="22">
        <f t="shared" si="5"/>
        <v>0</v>
      </c>
      <c r="E16" s="12">
        <f>IF(A16="","",ROUND(Sept!E16+B16-C16-D16,2))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IF(Sept!$A17="","",Sept!$A17)</f>
        <v>Gas</v>
      </c>
      <c r="B17" s="12">
        <f>Sept!B17</f>
        <v>0</v>
      </c>
      <c r="C17" s="22">
        <f t="shared" si="4"/>
        <v>0</v>
      </c>
      <c r="D17" s="22">
        <f t="shared" si="5"/>
        <v>0</v>
      </c>
      <c r="E17" s="12">
        <f>IF(A17="","",ROUND(Sept!E17+B17-C17-D17,2))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IF(Sept!$A18="","",Sept!$A18)</f>
        <v>Gifts</v>
      </c>
      <c r="B18" s="12">
        <f>Sept!B18</f>
        <v>0</v>
      </c>
      <c r="C18" s="22">
        <f t="shared" si="4"/>
        <v>0</v>
      </c>
      <c r="D18" s="22">
        <f t="shared" si="5"/>
        <v>0</v>
      </c>
      <c r="E18" s="12">
        <f>IF(A18="","",ROUND(Sept!E18+B18-C18-D18,2))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IF(Sept!$A19="","",Sept!$A19)</f>
        <v>Giving</v>
      </c>
      <c r="B19" s="12">
        <f>Sept!B19</f>
        <v>0</v>
      </c>
      <c r="C19" s="22">
        <f t="shared" si="4"/>
        <v>0</v>
      </c>
      <c r="D19" s="22">
        <f t="shared" si="5"/>
        <v>0</v>
      </c>
      <c r="E19" s="12">
        <f>IF(A19="","",ROUND(Sept!E19+B19-C19-D19,2))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IF(Sept!$A20="","",Sept!$A20)</f>
        <v>Groceries</v>
      </c>
      <c r="B20" s="12">
        <f>Sept!B20</f>
        <v>0</v>
      </c>
      <c r="C20" s="22">
        <f t="shared" si="4"/>
        <v>0</v>
      </c>
      <c r="D20" s="22">
        <f t="shared" si="5"/>
        <v>0</v>
      </c>
      <c r="E20" s="12">
        <f>IF(A20="","",ROUND(Sept!E20+B20-C20-D20,2))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IF(Sept!$A21="","",Sept!$A21)</f>
        <v>Insurance</v>
      </c>
      <c r="B21" s="12">
        <f>Sept!B21</f>
        <v>0</v>
      </c>
      <c r="C21" s="22">
        <f t="shared" si="4"/>
        <v>0</v>
      </c>
      <c r="D21" s="22">
        <f t="shared" si="5"/>
        <v>0</v>
      </c>
      <c r="E21" s="12">
        <f>IF(A21="","",ROUND(Sept!E21+B21-C21-D21,2))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IF(Sept!$A22="","",Sept!$A22)</f>
        <v>Medical</v>
      </c>
      <c r="B22" s="12">
        <f>Sept!B22</f>
        <v>0</v>
      </c>
      <c r="C22" s="22">
        <f t="shared" si="4"/>
        <v>0</v>
      </c>
      <c r="D22" s="22">
        <f t="shared" si="5"/>
        <v>0</v>
      </c>
      <c r="E22" s="12">
        <f>IF(A22="","",ROUND(Sept!E22+B22-C22-D22,2))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IF(Sept!$A23="","",Sept!$A23)</f>
        <v>Miscellaneous</v>
      </c>
      <c r="B23" s="12">
        <f>Sept!B23</f>
        <v>0</v>
      </c>
      <c r="C23" s="22">
        <f t="shared" si="4"/>
        <v>0</v>
      </c>
      <c r="D23" s="22">
        <f t="shared" si="5"/>
        <v>0</v>
      </c>
      <c r="E23" s="12">
        <f>IF(A23="","",ROUND(Sept!E23+B23-C23-D23,2))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IF(Sept!$A24="","",Sept!$A24)</f>
        <v>Rent/Mortgage</v>
      </c>
      <c r="B24" s="12">
        <f>Sept!B24</f>
        <v>0</v>
      </c>
      <c r="C24" s="22">
        <f t="shared" si="4"/>
        <v>0</v>
      </c>
      <c r="D24" s="22">
        <f t="shared" si="5"/>
        <v>0</v>
      </c>
      <c r="E24" s="12">
        <f>IF(A24="","",ROUND(Sept!E24+B24-C24-D24,2))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IF(Sept!$A25="","",Sept!$A25)</f>
        <v>Personal</v>
      </c>
      <c r="B25" s="12">
        <f>Sept!B25</f>
        <v>0</v>
      </c>
      <c r="C25" s="22">
        <f t="shared" si="4"/>
        <v>0</v>
      </c>
      <c r="D25" s="22">
        <f t="shared" si="5"/>
        <v>0</v>
      </c>
      <c r="E25" s="12">
        <f>IF(A25="","",ROUND(Sept!E25+B25-C25-D25,2))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IF(Sept!$A26="","",Sept!$A26)</f>
        <v>Saving</v>
      </c>
      <c r="B26" s="12">
        <f>Sept!B26</f>
        <v>0</v>
      </c>
      <c r="C26" s="22">
        <f t="shared" si="4"/>
        <v>0</v>
      </c>
      <c r="D26" s="22">
        <f t="shared" si="5"/>
        <v>0</v>
      </c>
      <c r="E26" s="12">
        <f>IF(A26="","",ROUND(Sept!E26+B26-C26-D26,2))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IF(Sept!$A27="","",Sept!$A27)</f>
        <v>Utilities</v>
      </c>
      <c r="B27" s="12">
        <f>Sept!B27</f>
        <v>0</v>
      </c>
      <c r="C27" s="22">
        <f t="shared" si="4"/>
        <v>0</v>
      </c>
      <c r="D27" s="22">
        <f t="shared" si="5"/>
        <v>0</v>
      </c>
      <c r="E27" s="12">
        <f>IF(A27="","",ROUND(Sept!E27+B27-C27-D27,2))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IF(Sept!$A28="","",Sept!$A28)</f>
        <v/>
      </c>
      <c r="B28" s="12">
        <f>Sept!B28</f>
        <v>0</v>
      </c>
      <c r="C28" s="22" t="str">
        <f t="shared" si="4"/>
        <v/>
      </c>
      <c r="D28" s="22" t="str">
        <f t="shared" si="5"/>
        <v/>
      </c>
      <c r="E28" s="12" t="str">
        <f>IF(A28="","",ROUND(Sept!E28+B28-C28-D28,2))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IF(Sept!$A29="","",Sept!$A29)</f>
        <v/>
      </c>
      <c r="B29" s="12">
        <f>Sept!B29</f>
        <v>0</v>
      </c>
      <c r="C29" s="22" t="str">
        <f t="shared" si="4"/>
        <v/>
      </c>
      <c r="D29" s="22" t="str">
        <f t="shared" si="5"/>
        <v/>
      </c>
      <c r="E29" s="12" t="str">
        <f>IF(A29="","",ROUND(Sept!E29+B29-C29-D29,2))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IF(Sept!$A30="","",Sept!$A30)</f>
        <v/>
      </c>
      <c r="B30" s="12">
        <f>Sept!B30</f>
        <v>0</v>
      </c>
      <c r="C30" s="22" t="str">
        <f t="shared" si="4"/>
        <v/>
      </c>
      <c r="D30" s="22" t="str">
        <f t="shared" si="5"/>
        <v/>
      </c>
      <c r="E30" s="12" t="str">
        <f>IF(A30="","",ROUND(Sept!E30+B30-C30-D30,2))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IF(Sept!$A31="","",Sept!$A31)</f>
        <v/>
      </c>
      <c r="B31" s="12">
        <f>Sept!B31</f>
        <v>0</v>
      </c>
      <c r="C31" s="22" t="str">
        <f t="shared" si="4"/>
        <v/>
      </c>
      <c r="D31" s="22" t="str">
        <f t="shared" si="5"/>
        <v/>
      </c>
      <c r="E31" s="12" t="str">
        <f>IF(A31="","",ROUND(Sept!E31+B31-C31-D31,2))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IF(Sept!$A32="","",Sept!$A32)</f>
        <v/>
      </c>
      <c r="B32" s="12">
        <f>Sept!B32</f>
        <v>0</v>
      </c>
      <c r="C32" s="22" t="str">
        <f t="shared" si="4"/>
        <v/>
      </c>
      <c r="D32" s="22" t="str">
        <f t="shared" si="5"/>
        <v/>
      </c>
      <c r="E32" s="12" t="str">
        <f>IF(A32="","",ROUND(Sept!E32+B32-C32-D32,2))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IF(Sept!$A33="","",Sept!$A33)</f>
        <v/>
      </c>
      <c r="B33" s="12">
        <f>Sept!B33</f>
        <v>0</v>
      </c>
      <c r="C33" s="22" t="str">
        <f t="shared" si="4"/>
        <v/>
      </c>
      <c r="D33" s="22" t="str">
        <f t="shared" si="5"/>
        <v/>
      </c>
      <c r="E33" s="12" t="str">
        <f>IF(A33="","",ROUND(Sept!E33+B33-C33-D33,2))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IF(Sept!$A34="","",Sept!$A34)</f>
        <v/>
      </c>
      <c r="B34" s="12">
        <f>Sept!B34</f>
        <v>0</v>
      </c>
      <c r="C34" s="22" t="str">
        <f t="shared" si="4"/>
        <v/>
      </c>
      <c r="D34" s="22" t="str">
        <f t="shared" si="5"/>
        <v/>
      </c>
      <c r="E34" s="12" t="str">
        <f>IF(A34="","",ROUND(Sept!E34+B34-C34-D34,2))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IF(Sept!$A35="","",Sept!$A35)</f>
        <v/>
      </c>
      <c r="B35" s="12">
        <f>Sept!B35</f>
        <v>0</v>
      </c>
      <c r="C35" s="22" t="str">
        <f t="shared" si="4"/>
        <v/>
      </c>
      <c r="D35" s="22" t="str">
        <f t="shared" si="5"/>
        <v/>
      </c>
      <c r="E35" s="12" t="str">
        <f>IF(A35="","",ROUND(Sept!E35+B35-C35-D35,2))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IF(Sept!$A36="","",Sept!$A36)</f>
        <v/>
      </c>
      <c r="B36" s="12">
        <f>Sept!B36</f>
        <v>0</v>
      </c>
      <c r="C36" s="22" t="str">
        <f t="shared" si="4"/>
        <v/>
      </c>
      <c r="D36" s="22" t="str">
        <f t="shared" si="5"/>
        <v/>
      </c>
      <c r="E36" s="12" t="str">
        <f>IF(A36="","",ROUND(Sept!E36+B36-C36-D36,2))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35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IF(Sept!A41="","",Sept!A41)</f>
        <v>Checking</v>
      </c>
      <c r="B41" s="12">
        <f>IF(Sept!E41="","",Sept!E41)</f>
        <v>0</v>
      </c>
      <c r="C41" s="12">
        <f>IF(A41="","",SUMIFS($K$3:$K$1000,$J$3:$J$1000,A41,$L$3:$L$1000,"Y")-SUMIFS($S$3:$S$1000,$R$3:$R$1000,A41,$T$3:$T$1000,"Y")-SUMIFS($AA$3:$AA$1000,$Y$3:$Y$1000,A41,$AB$3:$AB$1000,"Y")+SUMIFS($AA$3:$AA$1000,$Z$3:$Z$1000,A41,$AB$3:$AB$1000,"Y"))</f>
        <v>0</v>
      </c>
      <c r="D41" s="12">
        <f>IF(A41="","",B41+C41)</f>
        <v>0</v>
      </c>
      <c r="E41" s="12">
        <f>IF(A41="","",D41+SUMIFS($K$3:$K$1000,$J$3:$J$1000,A41,$L$3:$L$1000,"")-SUMIFS($S$3:$S$1000,$R$3:$R$1000,A41,$T$3:$T$1000,"")-SUMIFS($AA$3:$AA$1000,$Y$3:$Y$1000,A41,$AB$3:$AB$1000,"")+SUMIFS($AA$3:$AA$1000,$Z$3:$Z$1000,A41,$AB$3:$AB$1000,""))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IF(Sept!A42="","",Sept!A42)</f>
        <v/>
      </c>
      <c r="B42" s="12" t="str">
        <f>IF(Sept!E42="","",Sept!E42)</f>
        <v/>
      </c>
      <c r="C42" s="12" t="str">
        <f t="shared" ref="C42:C50" si="6">IF(A42="","",SUMIFS($K$3:$K$1000,$J$3:$J$1000,A42,$L$3:$L$1000,"Y")-SUMIFS($S$3:$S$1000,$R$3:$R$1000,A42,$T$3:$T$1000,"Y")-SUMIFS($AA$3:$AA$1000,$Y$3:$Y$1000,A42,$AB$3:$AB$1000,"Y")+SUMIFS($AA$3:$AA$1000,$Z$3:$Z$1000,A42,$AB$3:$AB$1000,"Y"))</f>
        <v/>
      </c>
      <c r="D42" s="12" t="str">
        <f t="shared" ref="D42:D50" si="7">IF(A42="","",B42+C42)</f>
        <v/>
      </c>
      <c r="E42" s="12" t="str">
        <f t="shared" ref="E42:E50" si="8">IF(A42="","",D42+SUMIFS($K$3:$K$1000,$J$3:$J$1000,A42,$L$3:$L$1000,"")-SUMIFS($S$3:$S$1000,$R$3:$R$1000,A42,$T$3:$T$1000,"")-SUMIFS($AA$3:$AA$1000,$Y$3:$Y$1000,A42,$AB$3:$AB$1000,"")+SUMIFS($AA$3:$AA$1000,$Z$3:$Z$1000,A42,$AB$3:$AB$1000,""))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IF(Sept!A43="","",Sept!A43)</f>
        <v/>
      </c>
      <c r="B43" s="12" t="str">
        <f>IF(Sept!E43="","",Sept!E43)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IF(Sept!A44="","",Sept!A44)</f>
        <v/>
      </c>
      <c r="B44" s="12" t="str">
        <f>IF(Sept!E44="","",Sept!E44)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IF(Sept!A45="","",Sept!A45)</f>
        <v/>
      </c>
      <c r="B45" s="12" t="str">
        <f>IF(Sept!E45="","",Sept!E45)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IF(Sept!A46="","",Sept!A46)</f>
        <v/>
      </c>
      <c r="B46" s="12" t="str">
        <f>IF(Sept!E46="","",Sept!E46)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IF(Sept!A47="","",Sept!A47)</f>
        <v/>
      </c>
      <c r="B47" s="12" t="str">
        <f>IF(Sept!E47="","",Sept!E47)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IF(Sept!A48="","",Sept!A48)</f>
        <v/>
      </c>
      <c r="B48" s="12" t="str">
        <f>IF(Sept!E48="","",Sept!E48)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IF(Sept!A49="","",Sept!A49)</f>
        <v/>
      </c>
      <c r="B49" s="12" t="str">
        <f>IF(Sept!E49="","",Sept!E49)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11" t="str">
        <f>IF(Sept!A50="","",Sept!A50)</f>
        <v/>
      </c>
      <c r="B50" s="27" t="str">
        <f>IF(Sept!E50="","",Sept!E50)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ht="15" thickTop="1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40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40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92">
    <sortCondition ref="T3:T92"/>
    <sortCondition ref="N3:N92"/>
    <sortCondition ref="Q3:Q92"/>
  </sortState>
  <mergeCells count="3">
    <mergeCell ref="G1:L1"/>
    <mergeCell ref="N1:T1"/>
    <mergeCell ref="V1:AA1"/>
  </mergeCells>
  <conditionalFormatting sqref="E12">
    <cfRule type="cellIs" dxfId="13" priority="3" operator="lessThan">
      <formula>0</formula>
    </cfRule>
  </conditionalFormatting>
  <conditionalFormatting sqref="E13:E36">
    <cfRule type="cellIs" dxfId="12" priority="1" operator="lessThan">
      <formula>0</formula>
    </cfRule>
  </conditionalFormatting>
  <dataValidations count="3">
    <dataValidation type="list" allowBlank="1" showInputMessage="1" showErrorMessage="1" sqref="J3:J1000 Y3:Z1000 R3:R1000">
      <formula1>AccountNames</formula1>
    </dataValidation>
    <dataValidation type="list" allowBlank="1" showInputMessage="1" showErrorMessage="1" sqref="Q3:Q1000">
      <formula1>ExpenseNames</formula1>
    </dataValidation>
    <dataValidation type="list" allowBlank="1" showInputMessage="1" showErrorMessage="1" sqref="I3:I1000">
      <formula1>$A$3:$A$8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35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IF(Oct!A3="","",Oct!A3)</f>
        <v>Job #1</v>
      </c>
      <c r="B3" s="12">
        <f>Oct!B3</f>
        <v>0</v>
      </c>
      <c r="C3" s="12">
        <f>IF(A3="","",ROUND(SUMIFS($K$3:$K$999,$I$3:$I$999,A3,$L$3:$L$999,"Y"),2))</f>
        <v>0</v>
      </c>
      <c r="D3" s="12">
        <f>IF(A3="","",ROUND(C3+SUMIFS($K$3:$K$999,$I$3:$I$999,A3,$L$3:$L$999,""),2))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IF(Oct!A4="","",Oct!A4)</f>
        <v/>
      </c>
      <c r="B4" s="12">
        <f>Oct!B4</f>
        <v>0</v>
      </c>
      <c r="C4" s="12" t="str">
        <f t="shared" ref="C4:C9" si="0">IF(A4="","",ROUND(SUMIFS($K$3:$K$999,$I$3:$I$999,A4,$L$3:$L$999,"Y"),2))</f>
        <v/>
      </c>
      <c r="D4" s="12" t="str">
        <f t="shared" ref="D4:D9" si="1">IF(A4="","",ROUND(C4+SUMIFS($K$3:$K$999,$I$3:$I$999,A4,$L$3:$L$999,""),2))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IF(Oct!A5="","",Oct!A5)</f>
        <v/>
      </c>
      <c r="B5" s="12">
        <f>Oct!B5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IF(Oct!A6="","",Oct!A6)</f>
        <v/>
      </c>
      <c r="B6" s="12">
        <f>Oct!B6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IF(Oct!A7="","",Oct!A7)</f>
        <v/>
      </c>
      <c r="B7" s="12">
        <f>Oct!B7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IF(Oct!A8="","",Oct!A8)</f>
        <v/>
      </c>
      <c r="B8" s="12">
        <f>Oct!B8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IF(Oct!A9="","",Oct!A9)</f>
        <v/>
      </c>
      <c r="B9" s="12">
        <f>Oct!B9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IF(Oct!$A13="","",Oct!$A13)</f>
        <v>Automobile</v>
      </c>
      <c r="B13" s="12">
        <f>Oct!B13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IF(A13="","",ROUND(Oct!E13+B13-C13-D13,2))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IF(Oct!$A14="","",Oct!$A14)</f>
        <v>Clothes</v>
      </c>
      <c r="B14" s="12">
        <f>Oct!B14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IF(A14="","",ROUND(Oct!E14+B14-C14-D14,2))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IF(Oct!$A15="","",Oct!$A15)</f>
        <v>Dining</v>
      </c>
      <c r="B15" s="12">
        <f>Oct!B15</f>
        <v>0</v>
      </c>
      <c r="C15" s="22">
        <f t="shared" si="4"/>
        <v>0</v>
      </c>
      <c r="D15" s="22">
        <f t="shared" si="5"/>
        <v>0</v>
      </c>
      <c r="E15" s="12">
        <f>IF(A15="","",ROUND(Oct!E15+B15-C15-D15,2))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IF(Oct!$A16="","",Oct!$A16)</f>
        <v>Entertainment</v>
      </c>
      <c r="B16" s="12">
        <f>Oct!B16</f>
        <v>0</v>
      </c>
      <c r="C16" s="22">
        <f t="shared" si="4"/>
        <v>0</v>
      </c>
      <c r="D16" s="22">
        <f t="shared" si="5"/>
        <v>0</v>
      </c>
      <c r="E16" s="12">
        <f>IF(A16="","",ROUND(Oct!E16+B16-C16-D16,2))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IF(Oct!$A17="","",Oct!$A17)</f>
        <v>Gas</v>
      </c>
      <c r="B17" s="12">
        <f>Oct!B17</f>
        <v>0</v>
      </c>
      <c r="C17" s="22">
        <f t="shared" si="4"/>
        <v>0</v>
      </c>
      <c r="D17" s="22">
        <f t="shared" si="5"/>
        <v>0</v>
      </c>
      <c r="E17" s="12">
        <f>IF(A17="","",ROUND(Oct!E17+B17-C17-D17,2))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IF(Oct!$A18="","",Oct!$A18)</f>
        <v>Gifts</v>
      </c>
      <c r="B18" s="12">
        <f>Oct!B18</f>
        <v>0</v>
      </c>
      <c r="C18" s="22">
        <f t="shared" si="4"/>
        <v>0</v>
      </c>
      <c r="D18" s="22">
        <f t="shared" si="5"/>
        <v>0</v>
      </c>
      <c r="E18" s="12">
        <f>IF(A18="","",ROUND(Oct!E18+B18-C18-D18,2))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IF(Oct!$A19="","",Oct!$A19)</f>
        <v>Giving</v>
      </c>
      <c r="B19" s="12">
        <f>Oct!B19</f>
        <v>0</v>
      </c>
      <c r="C19" s="22">
        <f t="shared" si="4"/>
        <v>0</v>
      </c>
      <c r="D19" s="22">
        <f t="shared" si="5"/>
        <v>0</v>
      </c>
      <c r="E19" s="12">
        <f>IF(A19="","",ROUND(Oct!E19+B19-C19-D19,2))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IF(Oct!$A20="","",Oct!$A20)</f>
        <v>Groceries</v>
      </c>
      <c r="B20" s="12">
        <f>Oct!B20</f>
        <v>0</v>
      </c>
      <c r="C20" s="22">
        <f t="shared" si="4"/>
        <v>0</v>
      </c>
      <c r="D20" s="22">
        <f t="shared" si="5"/>
        <v>0</v>
      </c>
      <c r="E20" s="12">
        <f>IF(A20="","",ROUND(Oct!E20+B20-C20-D20,2))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IF(Oct!$A21="","",Oct!$A21)</f>
        <v>Insurance</v>
      </c>
      <c r="B21" s="12">
        <f>Oct!B21</f>
        <v>0</v>
      </c>
      <c r="C21" s="22">
        <f t="shared" si="4"/>
        <v>0</v>
      </c>
      <c r="D21" s="22">
        <f t="shared" si="5"/>
        <v>0</v>
      </c>
      <c r="E21" s="12">
        <f>IF(A21="","",ROUND(Oct!E21+B21-C21-D21,2))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IF(Oct!$A22="","",Oct!$A22)</f>
        <v>Medical</v>
      </c>
      <c r="B22" s="12">
        <f>Oct!B22</f>
        <v>0</v>
      </c>
      <c r="C22" s="22">
        <f t="shared" si="4"/>
        <v>0</v>
      </c>
      <c r="D22" s="22">
        <f t="shared" si="5"/>
        <v>0</v>
      </c>
      <c r="E22" s="12">
        <f>IF(A22="","",ROUND(Oct!E22+B22-C22-D22,2))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IF(Oct!$A23="","",Oct!$A23)</f>
        <v>Miscellaneous</v>
      </c>
      <c r="B23" s="12">
        <f>Oct!B23</f>
        <v>0</v>
      </c>
      <c r="C23" s="22">
        <f t="shared" si="4"/>
        <v>0</v>
      </c>
      <c r="D23" s="22">
        <f t="shared" si="5"/>
        <v>0</v>
      </c>
      <c r="E23" s="12">
        <f>IF(A23="","",ROUND(Oct!E23+B23-C23-D23,2))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IF(Oct!$A24="","",Oct!$A24)</f>
        <v>Rent/Mortgage</v>
      </c>
      <c r="B24" s="12">
        <f>Oct!B24</f>
        <v>0</v>
      </c>
      <c r="C24" s="22">
        <f t="shared" si="4"/>
        <v>0</v>
      </c>
      <c r="D24" s="22">
        <f t="shared" si="5"/>
        <v>0</v>
      </c>
      <c r="E24" s="12">
        <f>IF(A24="","",ROUND(Oct!E24+B24-C24-D24,2))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IF(Oct!$A25="","",Oct!$A25)</f>
        <v>Personal</v>
      </c>
      <c r="B25" s="12">
        <f>Oct!B25</f>
        <v>0</v>
      </c>
      <c r="C25" s="22">
        <f t="shared" si="4"/>
        <v>0</v>
      </c>
      <c r="D25" s="22">
        <f t="shared" si="5"/>
        <v>0</v>
      </c>
      <c r="E25" s="12">
        <f>IF(A25="","",ROUND(Oct!E25+B25-C25-D25,2))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IF(Oct!$A26="","",Oct!$A26)</f>
        <v>Saving</v>
      </c>
      <c r="B26" s="12">
        <f>Oct!B26</f>
        <v>0</v>
      </c>
      <c r="C26" s="22">
        <f t="shared" si="4"/>
        <v>0</v>
      </c>
      <c r="D26" s="22">
        <f t="shared" si="5"/>
        <v>0</v>
      </c>
      <c r="E26" s="12">
        <f>IF(A26="","",ROUND(Oct!E26+B26-C26-D26,2))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IF(Oct!$A27="","",Oct!$A27)</f>
        <v>Utilities</v>
      </c>
      <c r="B27" s="12">
        <f>Oct!B27</f>
        <v>0</v>
      </c>
      <c r="C27" s="22">
        <f t="shared" si="4"/>
        <v>0</v>
      </c>
      <c r="D27" s="22">
        <f t="shared" si="5"/>
        <v>0</v>
      </c>
      <c r="E27" s="12">
        <f>IF(A27="","",ROUND(Oct!E27+B27-C27-D27,2))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IF(Oct!$A28="","",Oct!$A28)</f>
        <v/>
      </c>
      <c r="B28" s="12">
        <f>Oct!B28</f>
        <v>0</v>
      </c>
      <c r="C28" s="22" t="str">
        <f t="shared" si="4"/>
        <v/>
      </c>
      <c r="D28" s="22" t="str">
        <f t="shared" si="5"/>
        <v/>
      </c>
      <c r="E28" s="12" t="str">
        <f>IF(A28="","",ROUND(Oct!E28+B28-C28-D28,2))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IF(Oct!$A29="","",Oct!$A29)</f>
        <v/>
      </c>
      <c r="B29" s="12">
        <f>Oct!B29</f>
        <v>0</v>
      </c>
      <c r="C29" s="22" t="str">
        <f t="shared" si="4"/>
        <v/>
      </c>
      <c r="D29" s="22" t="str">
        <f t="shared" si="5"/>
        <v/>
      </c>
      <c r="E29" s="12" t="str">
        <f>IF(A29="","",ROUND(Oct!E29+B29-C29-D29,2))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IF(Oct!$A30="","",Oct!$A30)</f>
        <v/>
      </c>
      <c r="B30" s="12">
        <f>Oct!B30</f>
        <v>0</v>
      </c>
      <c r="C30" s="22" t="str">
        <f t="shared" si="4"/>
        <v/>
      </c>
      <c r="D30" s="22" t="str">
        <f t="shared" si="5"/>
        <v/>
      </c>
      <c r="E30" s="12" t="str">
        <f>IF(A30="","",ROUND(Oct!E30+B30-C30-D30,2))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IF(Oct!$A31="","",Oct!$A31)</f>
        <v/>
      </c>
      <c r="B31" s="12">
        <f>Oct!B31</f>
        <v>0</v>
      </c>
      <c r="C31" s="22" t="str">
        <f t="shared" si="4"/>
        <v/>
      </c>
      <c r="D31" s="22" t="str">
        <f t="shared" si="5"/>
        <v/>
      </c>
      <c r="E31" s="12" t="str">
        <f>IF(A31="","",ROUND(Oct!E31+B31-C31-D31,2))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IF(Oct!$A32="","",Oct!$A32)</f>
        <v/>
      </c>
      <c r="B32" s="12">
        <f>Oct!B32</f>
        <v>0</v>
      </c>
      <c r="C32" s="22" t="str">
        <f t="shared" si="4"/>
        <v/>
      </c>
      <c r="D32" s="22" t="str">
        <f t="shared" si="5"/>
        <v/>
      </c>
      <c r="E32" s="12" t="str">
        <f>IF(A32="","",ROUND(Oct!E32+B32-C32-D32,2))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IF(Oct!$A33="","",Oct!$A33)</f>
        <v/>
      </c>
      <c r="B33" s="12">
        <f>Oct!B33</f>
        <v>0</v>
      </c>
      <c r="C33" s="22" t="str">
        <f t="shared" si="4"/>
        <v/>
      </c>
      <c r="D33" s="22" t="str">
        <f t="shared" si="5"/>
        <v/>
      </c>
      <c r="E33" s="12" t="str">
        <f>IF(A33="","",ROUND(Oct!E33+B33-C33-D33,2))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IF(Oct!$A34="","",Oct!$A34)</f>
        <v/>
      </c>
      <c r="B34" s="12">
        <f>Oct!B34</f>
        <v>0</v>
      </c>
      <c r="C34" s="22" t="str">
        <f t="shared" si="4"/>
        <v/>
      </c>
      <c r="D34" s="22" t="str">
        <f t="shared" si="5"/>
        <v/>
      </c>
      <c r="E34" s="12" t="str">
        <f>IF(A34="","",ROUND(Oct!E34+B34-C34-D34,2))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IF(Oct!$A35="","",Oct!$A35)</f>
        <v/>
      </c>
      <c r="B35" s="12">
        <f>Oct!B35</f>
        <v>0</v>
      </c>
      <c r="C35" s="22" t="str">
        <f t="shared" si="4"/>
        <v/>
      </c>
      <c r="D35" s="22" t="str">
        <f t="shared" si="5"/>
        <v/>
      </c>
      <c r="E35" s="12" t="str">
        <f>IF(A35="","",ROUND(Oct!E35+B35-C35-D35,2))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IF(Oct!$A36="","",Oct!$A36)</f>
        <v/>
      </c>
      <c r="B36" s="12">
        <f>Oct!B36</f>
        <v>0</v>
      </c>
      <c r="C36" s="22" t="str">
        <f t="shared" si="4"/>
        <v/>
      </c>
      <c r="D36" s="22" t="str">
        <f t="shared" si="5"/>
        <v/>
      </c>
      <c r="E36" s="12" t="str">
        <f>IF(A36="","",ROUND(Oct!E36+B36-C36-D36,2))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IF(Oct!A41="","",Oct!A41)</f>
        <v>Checking</v>
      </c>
      <c r="B41" s="12">
        <f>IF(Oct!E41="","",Oct!E41)</f>
        <v>0</v>
      </c>
      <c r="C41" s="12">
        <f>IF(A41="","",SUMIFS($K$3:$K$1000,$J$3:$J$1000,A41,$L$3:$L$1000,"Y")-SUMIFS($S$3:$S$1000,$R$3:$R$1000,A41,$T$3:$T$1000,"Y")-SUMIFS($AA$3:$AA$1000,$Y$3:$Y$1000,A41,$AB$3:$AB$1000,"Y")+SUMIFS($AA$3:$AA$1000,$Z$3:$Z$1000,A41,$AB$3:$AB$1000,"Y"))</f>
        <v>0</v>
      </c>
      <c r="D41" s="12">
        <f>IF(A41="","",B41+C41)</f>
        <v>0</v>
      </c>
      <c r="E41" s="12">
        <f>IF(A41="","",D41+SUMIFS($K$3:$K$1000,$J$3:$J$1000,A41,$L$3:$L$1000,"")-SUMIFS($S$3:$S$1000,$R$3:$R$1000,A41,$T$3:$T$1000,"")-SUMIFS($AA$3:$AA$1000,$Y$3:$Y$1000,A41,$AB$3:$AB$1000,"")+SUMIFS($AA$3:$AA$1000,$Z$3:$Z$1000,A41,$AB$3:$AB$1000,""))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IF(Oct!A42="","",Oct!A42)</f>
        <v/>
      </c>
      <c r="B42" s="12" t="str">
        <f>IF(Oct!E42="","",Oct!E42)</f>
        <v/>
      </c>
      <c r="C42" s="12" t="str">
        <f t="shared" ref="C42:C50" si="6">IF(A42="","",SUMIFS($K$3:$K$1000,$J$3:$J$1000,A42,$L$3:$L$1000,"Y")-SUMIFS($S$3:$S$1000,$R$3:$R$1000,A42,$T$3:$T$1000,"Y")-SUMIFS($AA$3:$AA$1000,$Y$3:$Y$1000,A42,$AB$3:$AB$1000,"Y")+SUMIFS($AA$3:$AA$1000,$Z$3:$Z$1000,A42,$AB$3:$AB$1000,"Y"))</f>
        <v/>
      </c>
      <c r="D42" s="12" t="str">
        <f t="shared" ref="D42:D50" si="7">IF(A42="","",B42+C42)</f>
        <v/>
      </c>
      <c r="E42" s="12" t="str">
        <f t="shared" ref="E42:E50" si="8">IF(A42="","",D42+SUMIFS($K$3:$K$1000,$J$3:$J$1000,A42,$L$3:$L$1000,"")-SUMIFS($S$3:$S$1000,$R$3:$R$1000,A42,$T$3:$T$1000,"")-SUMIFS($AA$3:$AA$1000,$Y$3:$Y$1000,A42,$AB$3:$AB$1000,"")+SUMIFS($AA$3:$AA$1000,$Z$3:$Z$1000,A42,$AB$3:$AB$1000,""))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IF(Oct!A43="","",Oct!A43)</f>
        <v/>
      </c>
      <c r="B43" s="12" t="str">
        <f>IF(Oct!E43="","",Oct!E43)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IF(Oct!A44="","",Oct!A44)</f>
        <v/>
      </c>
      <c r="B44" s="12" t="str">
        <f>IF(Oct!E44="","",Oct!E44)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IF(Oct!A45="","",Oct!A45)</f>
        <v/>
      </c>
      <c r="B45" s="12" t="str">
        <f>IF(Oct!E45="","",Oct!E45)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IF(Oct!A46="","",Oct!A46)</f>
        <v/>
      </c>
      <c r="B46" s="12" t="str">
        <f>IF(Oct!E46="","",Oct!E46)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IF(Oct!A47="","",Oct!A47)</f>
        <v/>
      </c>
      <c r="B47" s="12" t="str">
        <f>IF(Oct!E47="","",Oct!E47)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IF(Oct!A48="","",Oct!A48)</f>
        <v/>
      </c>
      <c r="B48" s="12" t="str">
        <f>IF(Oct!E48="","",Oct!E48)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IF(Oct!A49="","",Oct!A49)</f>
        <v/>
      </c>
      <c r="B49" s="12" t="str">
        <f>IF(Oct!E49="","",Oct!E49)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41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IF(Oct!A50="","",Oct!A50)</f>
        <v/>
      </c>
      <c r="B50" s="27" t="str">
        <f>IF(Oct!E50="","",Oct!E50)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35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90">
    <sortCondition ref="T3:T90"/>
    <sortCondition ref="N3:N90"/>
    <sortCondition ref="Q3:Q90"/>
    <sortCondition ref="S3:S90"/>
  </sortState>
  <mergeCells count="3">
    <mergeCell ref="G1:L1"/>
    <mergeCell ref="N1:T1"/>
    <mergeCell ref="V1:AA1"/>
  </mergeCells>
  <conditionalFormatting sqref="E12">
    <cfRule type="cellIs" dxfId="11" priority="3" operator="lessThan">
      <formula>0</formula>
    </cfRule>
  </conditionalFormatting>
  <conditionalFormatting sqref="E13:E36">
    <cfRule type="cellIs" dxfId="10" priority="1" operator="lessThan">
      <formula>0</formula>
    </cfRule>
  </conditionalFormatting>
  <dataValidations disablePrompts="1" count="3">
    <dataValidation type="list" allowBlank="1" showInputMessage="1" showErrorMessage="1" sqref="Q3:Q1000">
      <formula1>ExpenseNames</formula1>
    </dataValidation>
    <dataValidation type="list" allowBlank="1" showInputMessage="1" showErrorMessage="1" sqref="Y3:Z1000 J3:J1000 R3:R1000">
      <formula1>AccountNames</formula1>
    </dataValidation>
    <dataValidation type="list" allowBlank="1" showInputMessage="1" showErrorMessage="1" sqref="I3:I1000">
      <formula1>$A$3:$A$8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36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IF(Nov!A3="","",Nov!A3)</f>
        <v>Job #1</v>
      </c>
      <c r="B3" s="12">
        <f>Nov!B3</f>
        <v>0</v>
      </c>
      <c r="C3" s="12">
        <f>IF(A3="","",ROUND(SUMIFS($K$3:$K$999,$I$3:$I$999,A3,$L$3:$L$999,"Y"),2))</f>
        <v>0</v>
      </c>
      <c r="D3" s="12">
        <f>IF(A3="","",ROUND(C3+SUMIFS($K$3:$K$999,$I$3:$I$999,A3,$L$3:$L$999,""),2))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IF(Nov!A4="","",Nov!A4)</f>
        <v/>
      </c>
      <c r="B4" s="12">
        <f>Nov!B4</f>
        <v>0</v>
      </c>
      <c r="C4" s="12" t="str">
        <f t="shared" ref="C4:C9" si="0">IF(A4="","",ROUND(SUMIFS($K$3:$K$999,$I$3:$I$999,A4,$L$3:$L$999,"Y"),2))</f>
        <v/>
      </c>
      <c r="D4" s="12" t="str">
        <f t="shared" ref="D4:D9" si="1">IF(A4="","",ROUND(C4+SUMIFS($K$3:$K$999,$I$3:$I$999,A4,$L$3:$L$999,""),2))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IF(Nov!A5="","",Nov!A5)</f>
        <v/>
      </c>
      <c r="B5" s="12">
        <f>Nov!B5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IF(Nov!A6="","",Nov!A6)</f>
        <v/>
      </c>
      <c r="B6" s="12">
        <f>Nov!B6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IF(Nov!A7="","",Nov!A7)</f>
        <v/>
      </c>
      <c r="B7" s="12">
        <f>Nov!B7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IF(Nov!A8="","",Nov!A8)</f>
        <v/>
      </c>
      <c r="B8" s="12">
        <f>Nov!B8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IF(Nov!A9="","",Nov!A9)</f>
        <v/>
      </c>
      <c r="B9" s="12">
        <f>Nov!B9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IF(Nov!$A13="","",Nov!$A13)</f>
        <v>Automobile</v>
      </c>
      <c r="B13" s="12">
        <f>Nov!B13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IF(A13="","",ROUND(Nov!E13+B13-C13-D13,2))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IF(Nov!$A14="","",Nov!$A14)</f>
        <v>Clothes</v>
      </c>
      <c r="B14" s="12">
        <f>Nov!B14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IF(A14="","",ROUND(Nov!E14+B14-C14-D14,2))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IF(Nov!$A15="","",Nov!$A15)</f>
        <v>Dining</v>
      </c>
      <c r="B15" s="12">
        <f>Nov!B15</f>
        <v>0</v>
      </c>
      <c r="C15" s="22">
        <f t="shared" si="4"/>
        <v>0</v>
      </c>
      <c r="D15" s="22">
        <f t="shared" si="5"/>
        <v>0</v>
      </c>
      <c r="E15" s="12">
        <f>IF(A15="","",ROUND(Nov!E15+B15-C15-D15,2))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IF(Nov!$A16="","",Nov!$A16)</f>
        <v>Entertainment</v>
      </c>
      <c r="B16" s="12">
        <f>Nov!B16</f>
        <v>0</v>
      </c>
      <c r="C16" s="22">
        <f t="shared" si="4"/>
        <v>0</v>
      </c>
      <c r="D16" s="22">
        <f t="shared" si="5"/>
        <v>0</v>
      </c>
      <c r="E16" s="12">
        <f>IF(A16="","",ROUND(Nov!E16+B16-C16-D16,2))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IF(Nov!$A17="","",Nov!$A17)</f>
        <v>Gas</v>
      </c>
      <c r="B17" s="12">
        <f>Nov!B17</f>
        <v>0</v>
      </c>
      <c r="C17" s="22">
        <f t="shared" si="4"/>
        <v>0</v>
      </c>
      <c r="D17" s="22">
        <f t="shared" si="5"/>
        <v>0</v>
      </c>
      <c r="E17" s="12">
        <f>IF(A17="","",ROUND(Nov!E17+B17-C17-D17,2))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IF(Nov!$A18="","",Nov!$A18)</f>
        <v>Gifts</v>
      </c>
      <c r="B18" s="12">
        <f>Nov!B18</f>
        <v>0</v>
      </c>
      <c r="C18" s="22">
        <f t="shared" si="4"/>
        <v>0</v>
      </c>
      <c r="D18" s="22">
        <f t="shared" si="5"/>
        <v>0</v>
      </c>
      <c r="E18" s="12">
        <f>IF(A18="","",ROUND(Nov!E18+B18-C18-D18,2))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IF(Nov!$A19="","",Nov!$A19)</f>
        <v>Giving</v>
      </c>
      <c r="B19" s="12">
        <f>Nov!B19</f>
        <v>0</v>
      </c>
      <c r="C19" s="22">
        <f t="shared" si="4"/>
        <v>0</v>
      </c>
      <c r="D19" s="22">
        <f t="shared" si="5"/>
        <v>0</v>
      </c>
      <c r="E19" s="12">
        <f>IF(A19="","",ROUND(Nov!E19+B19-C19-D19,2))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IF(Nov!$A20="","",Nov!$A20)</f>
        <v>Groceries</v>
      </c>
      <c r="B20" s="12">
        <f>Nov!B20</f>
        <v>0</v>
      </c>
      <c r="C20" s="22">
        <f t="shared" si="4"/>
        <v>0</v>
      </c>
      <c r="D20" s="22">
        <f t="shared" si="5"/>
        <v>0</v>
      </c>
      <c r="E20" s="12">
        <f>IF(A20="","",ROUND(Nov!E20+B20-C20-D20,2))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IF(Nov!$A21="","",Nov!$A21)</f>
        <v>Insurance</v>
      </c>
      <c r="B21" s="12">
        <f>Nov!B21</f>
        <v>0</v>
      </c>
      <c r="C21" s="22">
        <f t="shared" si="4"/>
        <v>0</v>
      </c>
      <c r="D21" s="22">
        <f t="shared" si="5"/>
        <v>0</v>
      </c>
      <c r="E21" s="12">
        <f>IF(A21="","",ROUND(Nov!E21+B21-C21-D21,2))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IF(Nov!$A22="","",Nov!$A22)</f>
        <v>Medical</v>
      </c>
      <c r="B22" s="12">
        <f>Nov!B22</f>
        <v>0</v>
      </c>
      <c r="C22" s="22">
        <f t="shared" si="4"/>
        <v>0</v>
      </c>
      <c r="D22" s="22">
        <f t="shared" si="5"/>
        <v>0</v>
      </c>
      <c r="E22" s="12">
        <f>IF(A22="","",ROUND(Nov!E22+B22-C22-D22,2))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IF(Nov!$A23="","",Nov!$A23)</f>
        <v>Miscellaneous</v>
      </c>
      <c r="B23" s="12">
        <f>Nov!B23</f>
        <v>0</v>
      </c>
      <c r="C23" s="22">
        <f t="shared" si="4"/>
        <v>0</v>
      </c>
      <c r="D23" s="22">
        <f t="shared" si="5"/>
        <v>0</v>
      </c>
      <c r="E23" s="12">
        <f>IF(A23="","",ROUND(Nov!E23+B23-C23-D23,2))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IF(Nov!$A24="","",Nov!$A24)</f>
        <v>Rent/Mortgage</v>
      </c>
      <c r="B24" s="12">
        <f>Nov!B24</f>
        <v>0</v>
      </c>
      <c r="C24" s="22">
        <f t="shared" si="4"/>
        <v>0</v>
      </c>
      <c r="D24" s="22">
        <f t="shared" si="5"/>
        <v>0</v>
      </c>
      <c r="E24" s="12">
        <f>IF(A24="","",ROUND(Nov!E24+B24-C24-D24,2))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IF(Nov!$A25="","",Nov!$A25)</f>
        <v>Personal</v>
      </c>
      <c r="B25" s="12">
        <f>Nov!B25</f>
        <v>0</v>
      </c>
      <c r="C25" s="22">
        <f t="shared" si="4"/>
        <v>0</v>
      </c>
      <c r="D25" s="22">
        <f t="shared" si="5"/>
        <v>0</v>
      </c>
      <c r="E25" s="12">
        <f>IF(A25="","",ROUND(Nov!E25+B25-C25-D25,2))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IF(Nov!$A26="","",Nov!$A26)</f>
        <v>Saving</v>
      </c>
      <c r="B26" s="12">
        <f>Nov!B26</f>
        <v>0</v>
      </c>
      <c r="C26" s="22">
        <f t="shared" si="4"/>
        <v>0</v>
      </c>
      <c r="D26" s="22">
        <f t="shared" si="5"/>
        <v>0</v>
      </c>
      <c r="E26" s="12">
        <f>IF(A26="","",ROUND(Nov!E26+B26-C26-D26,2))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IF(Nov!$A27="","",Nov!$A27)</f>
        <v>Utilities</v>
      </c>
      <c r="B27" s="12">
        <f>Nov!B27</f>
        <v>0</v>
      </c>
      <c r="C27" s="22">
        <f t="shared" si="4"/>
        <v>0</v>
      </c>
      <c r="D27" s="22">
        <f t="shared" si="5"/>
        <v>0</v>
      </c>
      <c r="E27" s="12">
        <f>IF(A27="","",ROUND(Nov!E27+B27-C27-D27,2))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IF(Nov!$A28="","",Nov!$A28)</f>
        <v/>
      </c>
      <c r="B28" s="12">
        <f>Nov!B28</f>
        <v>0</v>
      </c>
      <c r="C28" s="22" t="str">
        <f t="shared" si="4"/>
        <v/>
      </c>
      <c r="D28" s="22" t="str">
        <f t="shared" si="5"/>
        <v/>
      </c>
      <c r="E28" s="12" t="str">
        <f>IF(A28="","",ROUND(Nov!E28+B28-C28-D28,2))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IF(Nov!$A29="","",Nov!$A29)</f>
        <v/>
      </c>
      <c r="B29" s="12">
        <f>Nov!B29</f>
        <v>0</v>
      </c>
      <c r="C29" s="22" t="str">
        <f t="shared" si="4"/>
        <v/>
      </c>
      <c r="D29" s="22" t="str">
        <f t="shared" si="5"/>
        <v/>
      </c>
      <c r="E29" s="12" t="str">
        <f>IF(A29="","",ROUND(Nov!E29+B29-C29-D29,2))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IF(Nov!$A30="","",Nov!$A30)</f>
        <v/>
      </c>
      <c r="B30" s="12">
        <f>Nov!B30</f>
        <v>0</v>
      </c>
      <c r="C30" s="22" t="str">
        <f t="shared" si="4"/>
        <v/>
      </c>
      <c r="D30" s="22" t="str">
        <f t="shared" si="5"/>
        <v/>
      </c>
      <c r="E30" s="12" t="str">
        <f>IF(A30="","",ROUND(Nov!E30+B30-C30-D30,2))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IF(Nov!$A31="","",Nov!$A31)</f>
        <v/>
      </c>
      <c r="B31" s="12">
        <f>Nov!B31</f>
        <v>0</v>
      </c>
      <c r="C31" s="22" t="str">
        <f t="shared" si="4"/>
        <v/>
      </c>
      <c r="D31" s="22" t="str">
        <f t="shared" si="5"/>
        <v/>
      </c>
      <c r="E31" s="12" t="str">
        <f>IF(A31="","",ROUND(Nov!E31+B31-C31-D31,2))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IF(Nov!$A32="","",Nov!$A32)</f>
        <v/>
      </c>
      <c r="B32" s="12">
        <f>Nov!B32</f>
        <v>0</v>
      </c>
      <c r="C32" s="22" t="str">
        <f t="shared" si="4"/>
        <v/>
      </c>
      <c r="D32" s="22" t="str">
        <f t="shared" si="5"/>
        <v/>
      </c>
      <c r="E32" s="12" t="str">
        <f>IF(A32="","",ROUND(Nov!E32+B32-C32-D32,2))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IF(Nov!$A33="","",Nov!$A33)</f>
        <v/>
      </c>
      <c r="B33" s="12">
        <f>Nov!B33</f>
        <v>0</v>
      </c>
      <c r="C33" s="22" t="str">
        <f t="shared" si="4"/>
        <v/>
      </c>
      <c r="D33" s="22" t="str">
        <f t="shared" si="5"/>
        <v/>
      </c>
      <c r="E33" s="12" t="str">
        <f>IF(A33="","",ROUND(Nov!E33+B33-C33-D33,2))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IF(Nov!$A34="","",Nov!$A34)</f>
        <v/>
      </c>
      <c r="B34" s="12">
        <f>Nov!B34</f>
        <v>0</v>
      </c>
      <c r="C34" s="22" t="str">
        <f t="shared" si="4"/>
        <v/>
      </c>
      <c r="D34" s="22" t="str">
        <f t="shared" si="5"/>
        <v/>
      </c>
      <c r="E34" s="12" t="str">
        <f>IF(A34="","",ROUND(Nov!E34+B34-C34-D34,2))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IF(Nov!$A35="","",Nov!$A35)</f>
        <v/>
      </c>
      <c r="B35" s="12">
        <f>Nov!B35</f>
        <v>0</v>
      </c>
      <c r="C35" s="22" t="str">
        <f t="shared" si="4"/>
        <v/>
      </c>
      <c r="D35" s="22" t="str">
        <f t="shared" si="5"/>
        <v/>
      </c>
      <c r="E35" s="12" t="str">
        <f>IF(A35="","",ROUND(Nov!E35+B35-C35-D35,2))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IF(Nov!$A36="","",Nov!$A36)</f>
        <v/>
      </c>
      <c r="B36" s="12">
        <f>Nov!B36</f>
        <v>0</v>
      </c>
      <c r="C36" s="22" t="str">
        <f t="shared" si="4"/>
        <v/>
      </c>
      <c r="D36" s="22" t="str">
        <f t="shared" si="5"/>
        <v/>
      </c>
      <c r="E36" s="12" t="str">
        <f>IF(A36="","",ROUND(Nov!E36+B36-C36-D36,2))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IF(Nov!A41="","",Nov!A41)</f>
        <v>Checking</v>
      </c>
      <c r="B41" s="12">
        <f>IF(Nov!E41="","",Nov!E41)</f>
        <v>0</v>
      </c>
      <c r="C41" s="12">
        <f>IF(A41="","",SUMIFS($K$3:$K$1000,$J$3:$J$1000,A41,$L$3:$L$1000,"Y")-SUMIFS($S$3:$S$1000,$R$3:$R$1000,A41,$T$3:$T$1000,"Y")-SUMIFS($AA$3:$AA$1000,$Y$3:$Y$1000,A41,$AB$3:$AB$1000,"Y")+SUMIFS($AA$3:$AA$1000,$Z$3:$Z$1000,A41,$AB$3:$AB$1000,"Y"))</f>
        <v>0</v>
      </c>
      <c r="D41" s="12">
        <f>IF(A41="","",B41+C41)</f>
        <v>0</v>
      </c>
      <c r="E41" s="12">
        <f>IF(A41="","",D41+SUMIFS($K$3:$K$1000,$J$3:$J$1000,A41,$L$3:$L$1000,"")-SUMIFS($S$3:$S$1000,$R$3:$R$1000,A41,$T$3:$T$1000,"")-SUMIFS($AA$3:$AA$1000,$Y$3:$Y$1000,A41,$AB$3:$AB$1000,"")+SUMIFS($AA$3:$AA$1000,$Z$3:$Z$1000,A41,$AB$3:$AB$1000,""))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IF(Nov!A42="","",Nov!A42)</f>
        <v/>
      </c>
      <c r="B42" s="12" t="str">
        <f>IF(Nov!E42="","",Nov!E42)</f>
        <v/>
      </c>
      <c r="C42" s="12" t="str">
        <f t="shared" ref="C42:C50" si="6">IF(A42="","",SUMIFS($K$3:$K$1000,$J$3:$J$1000,A42,$L$3:$L$1000,"Y")-SUMIFS($S$3:$S$1000,$R$3:$R$1000,A42,$T$3:$T$1000,"Y")-SUMIFS($AA$3:$AA$1000,$Y$3:$Y$1000,A42,$AB$3:$AB$1000,"Y")+SUMIFS($AA$3:$AA$1000,$Z$3:$Z$1000,A42,$AB$3:$AB$1000,"Y"))</f>
        <v/>
      </c>
      <c r="D42" s="12" t="str">
        <f t="shared" ref="D42:D50" si="7">IF(A42="","",B42+C42)</f>
        <v/>
      </c>
      <c r="E42" s="12" t="str">
        <f t="shared" ref="E42:E50" si="8">IF(A42="","",D42+SUMIFS($K$3:$K$1000,$J$3:$J$1000,A42,$L$3:$L$1000,"")-SUMIFS($S$3:$S$1000,$R$3:$R$1000,A42,$T$3:$T$1000,"")-SUMIFS($AA$3:$AA$1000,$Y$3:$Y$1000,A42,$AB$3:$AB$1000,"")+SUMIFS($AA$3:$AA$1000,$Z$3:$Z$1000,A42,$AB$3:$AB$1000,""))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IF(Nov!A43="","",Nov!A43)</f>
        <v/>
      </c>
      <c r="B43" s="12" t="str">
        <f>IF(Nov!E43="","",Nov!E43)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IF(Nov!A44="","",Nov!A44)</f>
        <v/>
      </c>
      <c r="B44" s="12" t="str">
        <f>IF(Nov!E44="","",Nov!E44)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IF(Nov!A45="","",Nov!A45)</f>
        <v/>
      </c>
      <c r="B45" s="12" t="str">
        <f>IF(Nov!E45="","",Nov!E45)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IF(Nov!A46="","",Nov!A46)</f>
        <v/>
      </c>
      <c r="B46" s="12" t="str">
        <f>IF(Nov!E46="","",Nov!E46)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IF(Nov!A47="","",Nov!A47)</f>
        <v/>
      </c>
      <c r="B47" s="12" t="str">
        <f>IF(Nov!E47="","",Nov!E47)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IF(Nov!A48="","",Nov!A48)</f>
        <v/>
      </c>
      <c r="B48" s="12" t="str">
        <f>IF(Nov!E48="","",Nov!E48)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IF(Nov!A49="","",Nov!A49)</f>
        <v/>
      </c>
      <c r="B49" s="12" t="str">
        <f>IF(Nov!E49="","",Nov!E49)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IF(Nov!A50="","",Nov!A50)</f>
        <v/>
      </c>
      <c r="B50" s="27" t="str">
        <f>IF(Nov!E50="","",Nov!E50)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35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35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78">
    <sortCondition ref="T3:T78"/>
    <sortCondition ref="N3:N78"/>
    <sortCondition ref="Q3:Q78"/>
  </sortState>
  <mergeCells count="3">
    <mergeCell ref="G1:L1"/>
    <mergeCell ref="N1:T1"/>
    <mergeCell ref="V1:AA1"/>
  </mergeCells>
  <conditionalFormatting sqref="E12">
    <cfRule type="cellIs" dxfId="9" priority="3" operator="lessThan">
      <formula>0</formula>
    </cfRule>
  </conditionalFormatting>
  <conditionalFormatting sqref="E13:E36">
    <cfRule type="cellIs" dxfId="8" priority="1" operator="lessThan">
      <formula>0</formula>
    </cfRule>
  </conditionalFormatting>
  <dataValidations disablePrompts="1" count="3">
    <dataValidation type="list" allowBlank="1" showInputMessage="1" showErrorMessage="1" sqref="J3:J1000 Y3:Z1000 R3:R1000">
      <formula1>AccountNames</formula1>
    </dataValidation>
    <dataValidation type="list" allowBlank="1" showInputMessage="1" showErrorMessage="1" sqref="Q3:Q1000">
      <formula1>ExpenseNames</formula1>
    </dataValidation>
    <dataValidation type="list" allowBlank="1" showInputMessage="1" showErrorMessage="1" sqref="I3:I1000">
      <formula1>$A$3:$A$8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B3" sqref="B3"/>
    </sheetView>
  </sheetViews>
  <sheetFormatPr defaultRowHeight="14.4" x14ac:dyDescent="0.3"/>
  <cols>
    <col min="1" max="1" width="5.109375" customWidth="1"/>
    <col min="2" max="2" width="6.5546875" bestFit="1" customWidth="1"/>
    <col min="3" max="3" width="5.6640625" style="48" customWidth="1"/>
    <col min="4" max="4" width="32.109375" customWidth="1"/>
    <col min="5" max="5" width="15.44140625" bestFit="1" customWidth="1"/>
    <col min="6" max="6" width="18.6640625" bestFit="1" customWidth="1"/>
    <col min="7" max="7" width="10.6640625" style="48" bestFit="1" customWidth="1"/>
    <col min="8" max="8" width="8.109375" bestFit="1" customWidth="1"/>
    <col min="9" max="9" width="31" customWidth="1"/>
    <col min="10" max="10" width="23.88671875" bestFit="1" customWidth="1"/>
  </cols>
  <sheetData>
    <row r="1" spans="2:10" ht="26.25" x14ac:dyDescent="0.4">
      <c r="B1" s="59" t="s">
        <v>49</v>
      </c>
      <c r="C1" s="59"/>
      <c r="D1" s="59"/>
      <c r="E1" s="59"/>
      <c r="F1" s="59"/>
      <c r="G1" s="59"/>
      <c r="H1" s="59"/>
    </row>
    <row r="2" spans="2:10" ht="15" x14ac:dyDescent="0.25">
      <c r="B2" s="6" t="s">
        <v>7</v>
      </c>
      <c r="C2" s="7" t="s">
        <v>13</v>
      </c>
      <c r="D2" s="8" t="s">
        <v>14</v>
      </c>
      <c r="E2" s="7" t="s">
        <v>15</v>
      </c>
      <c r="F2" s="8" t="s">
        <v>9</v>
      </c>
      <c r="G2" s="44" t="s">
        <v>10</v>
      </c>
      <c r="H2" s="7" t="s">
        <v>11</v>
      </c>
      <c r="I2" s="45" t="s">
        <v>50</v>
      </c>
      <c r="J2" s="45" t="s">
        <v>51</v>
      </c>
    </row>
    <row r="3" spans="2:10" ht="15" x14ac:dyDescent="0.25">
      <c r="B3" s="13"/>
      <c r="C3" s="14"/>
      <c r="D3" s="15"/>
      <c r="E3" s="11"/>
      <c r="F3" s="15"/>
      <c r="G3" s="12"/>
      <c r="H3" s="11"/>
    </row>
    <row r="4" spans="2:10" ht="15" x14ac:dyDescent="0.25">
      <c r="B4" s="13"/>
      <c r="C4" s="14"/>
      <c r="D4" s="15"/>
      <c r="E4" s="11"/>
      <c r="F4" s="15"/>
      <c r="G4" s="12"/>
      <c r="H4" s="11"/>
    </row>
    <row r="5" spans="2:10" ht="15" x14ac:dyDescent="0.25">
      <c r="B5" s="13"/>
      <c r="C5" s="14"/>
      <c r="D5" s="15"/>
      <c r="E5" s="11"/>
      <c r="F5" s="15"/>
      <c r="G5" s="12"/>
      <c r="H5" s="11"/>
    </row>
    <row r="6" spans="2:10" ht="15" x14ac:dyDescent="0.25">
      <c r="B6" s="13"/>
      <c r="C6" s="14"/>
      <c r="D6" s="15"/>
      <c r="E6" s="11"/>
      <c r="F6" s="15"/>
      <c r="G6" s="12"/>
      <c r="H6" s="11"/>
    </row>
    <row r="7" spans="2:10" ht="15" x14ac:dyDescent="0.25">
      <c r="B7" s="13"/>
      <c r="C7" s="14"/>
      <c r="D7" s="15"/>
      <c r="E7" s="11"/>
      <c r="F7" s="15"/>
      <c r="G7" s="12"/>
      <c r="H7" s="11"/>
    </row>
    <row r="8" spans="2:10" ht="15" x14ac:dyDescent="0.25">
      <c r="B8" s="13"/>
      <c r="C8" s="14"/>
      <c r="D8" s="15"/>
      <c r="E8" s="11"/>
      <c r="F8" s="15"/>
      <c r="G8" s="12"/>
      <c r="H8" s="11"/>
    </row>
    <row r="9" spans="2:10" ht="15" x14ac:dyDescent="0.25">
      <c r="B9" s="13"/>
      <c r="C9" s="14"/>
      <c r="D9" s="15"/>
      <c r="E9" s="11"/>
      <c r="F9" s="15"/>
      <c r="G9" s="12"/>
      <c r="H9" s="11"/>
    </row>
    <row r="10" spans="2:10" ht="15" x14ac:dyDescent="0.25">
      <c r="B10" s="13"/>
      <c r="C10" s="14"/>
      <c r="D10" s="15"/>
      <c r="E10" s="11"/>
      <c r="F10" s="15"/>
      <c r="G10" s="12"/>
      <c r="H10" s="11"/>
    </row>
    <row r="11" spans="2:10" ht="15" x14ac:dyDescent="0.25">
      <c r="B11" s="13"/>
      <c r="C11" s="14"/>
      <c r="D11" s="15"/>
      <c r="E11" s="11"/>
      <c r="F11" s="15"/>
      <c r="G11" s="12"/>
      <c r="H11" s="11"/>
    </row>
    <row r="12" spans="2:10" ht="15" x14ac:dyDescent="0.25">
      <c r="B12" s="13"/>
      <c r="C12" s="14"/>
      <c r="D12" s="15"/>
      <c r="E12" s="11"/>
      <c r="F12" s="15"/>
      <c r="G12" s="12"/>
      <c r="H12" s="11"/>
    </row>
    <row r="13" spans="2:10" ht="15" x14ac:dyDescent="0.25">
      <c r="B13" s="46"/>
      <c r="C13" s="31"/>
      <c r="D13" s="11"/>
      <c r="E13" s="11"/>
      <c r="F13" s="15"/>
      <c r="G13" s="31"/>
      <c r="H13" s="11"/>
      <c r="J13" s="47"/>
    </row>
    <row r="14" spans="2:10" ht="15" x14ac:dyDescent="0.25">
      <c r="B14" s="13"/>
      <c r="C14" s="14"/>
      <c r="D14" s="15"/>
      <c r="E14" s="11"/>
      <c r="F14" s="15"/>
      <c r="G14" s="12"/>
      <c r="H14" s="11"/>
    </row>
    <row r="15" spans="2:10" ht="15" x14ac:dyDescent="0.25">
      <c r="B15" s="13"/>
      <c r="C15" s="14"/>
      <c r="D15" s="15"/>
      <c r="E15" s="11"/>
      <c r="F15" s="15"/>
      <c r="G15" s="12"/>
      <c r="H15" s="11"/>
    </row>
    <row r="16" spans="2:10" ht="15" x14ac:dyDescent="0.25">
      <c r="B16" s="13"/>
      <c r="C16" s="14"/>
      <c r="D16" s="15"/>
      <c r="E16" s="11"/>
      <c r="F16" s="15"/>
      <c r="G16" s="12"/>
      <c r="H16" s="11"/>
    </row>
    <row r="17" spans="2:8" ht="15" x14ac:dyDescent="0.25">
      <c r="B17" s="13"/>
      <c r="C17" s="14"/>
      <c r="D17" s="15"/>
      <c r="E17" s="11"/>
      <c r="F17" s="15"/>
      <c r="G17" s="12"/>
      <c r="H17" s="11"/>
    </row>
    <row r="18" spans="2:8" ht="15" x14ac:dyDescent="0.25">
      <c r="B18" s="13"/>
      <c r="C18" s="14"/>
      <c r="D18" s="15"/>
      <c r="E18" s="11"/>
      <c r="F18" s="15"/>
      <c r="G18" s="12"/>
      <c r="H18" s="11"/>
    </row>
    <row r="19" spans="2:8" ht="15" x14ac:dyDescent="0.25">
      <c r="B19" s="13"/>
      <c r="C19" s="14"/>
      <c r="D19" s="15"/>
      <c r="E19" s="11"/>
      <c r="F19" s="15"/>
      <c r="G19" s="12"/>
      <c r="H19" s="11"/>
    </row>
    <row r="20" spans="2:8" ht="15" x14ac:dyDescent="0.25">
      <c r="B20" s="13"/>
      <c r="C20" s="14"/>
      <c r="D20" s="15"/>
      <c r="E20" s="11"/>
      <c r="F20" s="15"/>
      <c r="G20" s="12"/>
      <c r="H20" s="11"/>
    </row>
    <row r="21" spans="2:8" ht="15" x14ac:dyDescent="0.25">
      <c r="B21" s="13"/>
      <c r="C21" s="14"/>
      <c r="D21" s="15"/>
      <c r="E21" s="11"/>
      <c r="F21" s="15"/>
      <c r="G21" s="12"/>
      <c r="H21" s="11"/>
    </row>
    <row r="22" spans="2:8" ht="15" x14ac:dyDescent="0.25">
      <c r="B22" s="13"/>
      <c r="C22" s="14"/>
      <c r="D22" s="15"/>
      <c r="E22" s="11"/>
      <c r="F22" s="15"/>
      <c r="G22" s="12"/>
      <c r="H22" s="11"/>
    </row>
    <row r="23" spans="2:8" ht="15" x14ac:dyDescent="0.25">
      <c r="B23" s="13"/>
      <c r="C23" s="14"/>
      <c r="D23" s="15"/>
      <c r="E23" s="11"/>
      <c r="F23" s="15"/>
      <c r="G23" s="12"/>
      <c r="H23" s="11"/>
    </row>
    <row r="24" spans="2:8" ht="15" x14ac:dyDescent="0.25">
      <c r="B24" s="13"/>
      <c r="C24" s="14"/>
      <c r="D24" s="15"/>
      <c r="E24" s="11"/>
      <c r="F24" s="15"/>
      <c r="G24" s="12"/>
      <c r="H24" s="11"/>
    </row>
    <row r="25" spans="2:8" ht="15" x14ac:dyDescent="0.25">
      <c r="B25" s="13"/>
      <c r="C25" s="14"/>
      <c r="D25" s="15"/>
      <c r="E25" s="11"/>
      <c r="F25" s="15"/>
      <c r="G25" s="12"/>
      <c r="H25" s="11"/>
    </row>
    <row r="26" spans="2:8" x14ac:dyDescent="0.3">
      <c r="B26" s="13"/>
      <c r="C26" s="14"/>
      <c r="D26" s="15"/>
      <c r="E26" s="11"/>
      <c r="F26" s="15"/>
      <c r="G26" s="12"/>
      <c r="H26" s="11"/>
    </row>
    <row r="27" spans="2:8" x14ac:dyDescent="0.3">
      <c r="B27" s="13"/>
      <c r="C27" s="14"/>
      <c r="D27" s="15"/>
      <c r="E27" s="11"/>
      <c r="F27" s="15"/>
      <c r="G27" s="12"/>
      <c r="H27" s="11"/>
    </row>
    <row r="28" spans="2:8" x14ac:dyDescent="0.3">
      <c r="B28" s="13"/>
      <c r="C28" s="14"/>
      <c r="D28" s="15"/>
      <c r="E28" s="11"/>
      <c r="F28" s="15"/>
      <c r="G28" s="12"/>
      <c r="H28" s="11"/>
    </row>
    <row r="29" spans="2:8" x14ac:dyDescent="0.3">
      <c r="B29" s="13"/>
      <c r="C29" s="14"/>
      <c r="D29" s="15"/>
      <c r="E29" s="11"/>
      <c r="F29" s="15"/>
      <c r="G29" s="12"/>
      <c r="H29" s="11"/>
    </row>
    <row r="30" spans="2:8" x14ac:dyDescent="0.3">
      <c r="B30" s="13"/>
      <c r="C30" s="14"/>
      <c r="D30" s="15"/>
      <c r="E30" s="11"/>
      <c r="F30" s="15"/>
      <c r="G30" s="12"/>
      <c r="H30" s="11"/>
    </row>
    <row r="31" spans="2:8" x14ac:dyDescent="0.3">
      <c r="B31" s="13"/>
      <c r="C31" s="14"/>
      <c r="D31" s="15"/>
      <c r="E31" s="11"/>
      <c r="F31" s="15"/>
      <c r="G31" s="12"/>
      <c r="H31" s="11"/>
    </row>
    <row r="32" spans="2:8" x14ac:dyDescent="0.3">
      <c r="B32" s="13"/>
      <c r="C32" s="14"/>
      <c r="D32" s="15"/>
      <c r="E32" s="11"/>
      <c r="F32" s="15"/>
      <c r="G32" s="12"/>
      <c r="H32" s="11"/>
    </row>
    <row r="33" spans="2:8" x14ac:dyDescent="0.3">
      <c r="B33" s="13"/>
      <c r="C33" s="14"/>
      <c r="D33" s="15"/>
      <c r="E33" s="11"/>
      <c r="F33" s="15"/>
      <c r="G33" s="12"/>
      <c r="H33" s="11"/>
    </row>
    <row r="34" spans="2:8" x14ac:dyDescent="0.3">
      <c r="B34" s="13"/>
      <c r="C34" s="14"/>
      <c r="D34" s="15"/>
      <c r="E34" s="11"/>
      <c r="F34" s="15"/>
      <c r="G34" s="12"/>
      <c r="H34" s="11"/>
    </row>
  </sheetData>
  <mergeCells count="1">
    <mergeCell ref="B1:H1"/>
  </mergeCells>
  <dataValidations count="2">
    <dataValidation type="list" allowBlank="1" showInputMessage="1" showErrorMessage="1" sqref="E3:E4">
      <formula1>ExpenseNames</formula1>
    </dataValidation>
    <dataValidation type="list" allowBlank="1" showInputMessage="1" showErrorMessage="1" sqref="F3:F4">
      <formula1>AccountNames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B999"/>
  <sheetViews>
    <sheetView tabSelected="1" workbookViewId="0"/>
  </sheetViews>
  <sheetFormatPr defaultColWidth="8.6640625" defaultRowHeight="14.4" x14ac:dyDescent="0.3"/>
  <cols>
    <col min="1" max="1" width="18.44140625" style="65" bestFit="1" customWidth="1"/>
    <col min="2" max="5" width="12.77734375" style="65" customWidth="1"/>
    <col min="6" max="6" width="3.6640625" style="65" customWidth="1"/>
    <col min="7" max="7" width="5.77734375" style="65" customWidth="1"/>
    <col min="8" max="8" width="9.33203125" style="65" customWidth="1"/>
    <col min="9" max="9" width="14.6640625" style="65" bestFit="1" customWidth="1"/>
    <col min="10" max="11" width="10.6640625" style="65" bestFit="1" customWidth="1"/>
    <col min="12" max="12" width="3" style="94" bestFit="1" customWidth="1"/>
    <col min="13" max="13" width="4.109375" style="65" customWidth="1"/>
    <col min="14" max="14" width="5.77734375" style="65" customWidth="1"/>
    <col min="15" max="15" width="9.33203125" style="65" customWidth="1"/>
    <col min="16" max="16" width="32.109375" style="65" customWidth="1"/>
    <col min="17" max="17" width="15.44140625" style="65" bestFit="1" customWidth="1"/>
    <col min="18" max="19" width="10.6640625" style="65" bestFit="1" customWidth="1"/>
    <col min="20" max="20" width="3" style="94" bestFit="1" customWidth="1"/>
    <col min="21" max="21" width="4.109375" style="65" customWidth="1"/>
    <col min="22" max="22" width="5.77734375" style="65" customWidth="1"/>
    <col min="23" max="23" width="19.6640625" style="65" customWidth="1"/>
    <col min="24" max="24" width="22.6640625" style="65" customWidth="1"/>
    <col min="25" max="26" width="17.109375" style="65" customWidth="1"/>
    <col min="27" max="27" width="10.6640625" style="65" bestFit="1" customWidth="1"/>
    <col min="28" max="28" width="3" style="94" bestFit="1" customWidth="1"/>
    <col min="29" max="16384" width="8.6640625" style="65"/>
  </cols>
  <sheetData>
    <row r="1" spans="1:28" ht="26.7" customHeight="1" x14ac:dyDescent="0.6">
      <c r="A1" s="60" t="s">
        <v>25</v>
      </c>
      <c r="B1" s="60"/>
      <c r="C1" s="60"/>
      <c r="D1" s="61"/>
      <c r="E1" s="62"/>
      <c r="F1" s="62"/>
      <c r="G1" s="63" t="s">
        <v>0</v>
      </c>
      <c r="H1" s="63"/>
      <c r="I1" s="63"/>
      <c r="J1" s="63"/>
      <c r="K1" s="63"/>
      <c r="L1" s="63"/>
      <c r="M1" s="62"/>
      <c r="N1" s="63" t="s">
        <v>1</v>
      </c>
      <c r="O1" s="63"/>
      <c r="P1" s="63"/>
      <c r="Q1" s="63"/>
      <c r="R1" s="63"/>
      <c r="S1" s="63"/>
      <c r="T1" s="63"/>
      <c r="U1" s="62"/>
      <c r="V1" s="63" t="s">
        <v>2</v>
      </c>
      <c r="W1" s="63"/>
      <c r="X1" s="63"/>
      <c r="Y1" s="63"/>
      <c r="Z1" s="63"/>
      <c r="AA1" s="63"/>
      <c r="AB1" s="64"/>
    </row>
    <row r="2" spans="1:28" x14ac:dyDescent="0.3">
      <c r="A2" s="66" t="s">
        <v>0</v>
      </c>
      <c r="B2" s="66" t="s">
        <v>3</v>
      </c>
      <c r="C2" s="66" t="s">
        <v>4</v>
      </c>
      <c r="D2" s="66" t="s">
        <v>5</v>
      </c>
      <c r="E2" s="66" t="s">
        <v>6</v>
      </c>
      <c r="G2" s="66" t="s">
        <v>7</v>
      </c>
      <c r="H2" s="66" t="s">
        <v>8</v>
      </c>
      <c r="I2" s="66" t="s">
        <v>15</v>
      </c>
      <c r="J2" s="66" t="s">
        <v>9</v>
      </c>
      <c r="K2" s="66" t="s">
        <v>10</v>
      </c>
      <c r="L2" s="92" t="s">
        <v>59</v>
      </c>
      <c r="N2" s="67" t="s">
        <v>7</v>
      </c>
      <c r="O2" s="68" t="s">
        <v>13</v>
      </c>
      <c r="P2" s="68" t="s">
        <v>14</v>
      </c>
      <c r="Q2" s="69" t="s">
        <v>15</v>
      </c>
      <c r="R2" s="68" t="s">
        <v>9</v>
      </c>
      <c r="S2" s="69" t="s">
        <v>10</v>
      </c>
      <c r="T2" s="95" t="s">
        <v>59</v>
      </c>
      <c r="V2" s="70" t="s">
        <v>7</v>
      </c>
      <c r="W2" s="71" t="s">
        <v>13</v>
      </c>
      <c r="X2" s="70" t="s">
        <v>16</v>
      </c>
      <c r="Y2" s="70" t="s">
        <v>60</v>
      </c>
      <c r="Z2" s="70" t="s">
        <v>61</v>
      </c>
      <c r="AA2" s="70" t="s">
        <v>10</v>
      </c>
      <c r="AB2" s="96" t="s">
        <v>59</v>
      </c>
    </row>
    <row r="3" spans="1:28" x14ac:dyDescent="0.3">
      <c r="A3" s="54" t="s">
        <v>56</v>
      </c>
      <c r="B3" s="50"/>
      <c r="C3" s="49">
        <f t="shared" ref="C3:C9" si="0">IF(A3="","",ROUND(SUMIFS($K$3:$K$999,$I$3:$I$999,A3,$L$3:$L$999,"Y"),2))</f>
        <v>0</v>
      </c>
      <c r="D3" s="49">
        <f t="shared" ref="D3:D9" si="1">IF(A3="","",ROUND(C3+SUMIFS($K$3:$K$999,$I$3:$I$999,A3,$L$3:$L$999,""),2))</f>
        <v>0</v>
      </c>
      <c r="E3" s="49">
        <f>IF(A3="","",ROUND(D3-B3,2))</f>
        <v>0</v>
      </c>
      <c r="G3" s="79"/>
      <c r="H3" s="54"/>
      <c r="I3" s="54"/>
      <c r="J3" s="54"/>
      <c r="K3" s="50"/>
      <c r="L3" s="93"/>
      <c r="N3" s="79"/>
      <c r="O3" s="80"/>
      <c r="P3" s="81"/>
      <c r="Q3" s="54"/>
      <c r="R3" s="81"/>
      <c r="S3" s="50"/>
      <c r="T3" s="93"/>
      <c r="V3" s="79"/>
      <c r="W3" s="82"/>
      <c r="X3" s="81"/>
      <c r="Y3" s="81"/>
      <c r="Z3" s="81"/>
      <c r="AA3" s="83"/>
      <c r="AB3" s="97"/>
    </row>
    <row r="4" spans="1:28" x14ac:dyDescent="0.3">
      <c r="A4" s="54"/>
      <c r="B4" s="50"/>
      <c r="C4" s="49" t="str">
        <f t="shared" si="0"/>
        <v/>
      </c>
      <c r="D4" s="49" t="str">
        <f t="shared" si="1"/>
        <v/>
      </c>
      <c r="E4" s="49" t="str">
        <f t="shared" ref="E4:E9" si="2">IF(A4="","",ROUND(D4-B4,2))</f>
        <v/>
      </c>
      <c r="G4" s="79"/>
      <c r="H4" s="54"/>
      <c r="I4" s="54"/>
      <c r="J4" s="54"/>
      <c r="K4" s="50"/>
      <c r="L4" s="93"/>
      <c r="N4" s="79"/>
      <c r="O4" s="80"/>
      <c r="P4" s="81"/>
      <c r="Q4" s="54"/>
      <c r="R4" s="81"/>
      <c r="S4" s="50"/>
      <c r="T4" s="93"/>
      <c r="V4" s="79"/>
      <c r="W4" s="84"/>
      <c r="X4" s="81"/>
      <c r="Y4" s="81"/>
      <c r="Z4" s="81"/>
      <c r="AA4" s="83"/>
      <c r="AB4" s="97"/>
    </row>
    <row r="5" spans="1:28" x14ac:dyDescent="0.3">
      <c r="A5" s="54"/>
      <c r="B5" s="50"/>
      <c r="C5" s="49" t="str">
        <f t="shared" si="0"/>
        <v/>
      </c>
      <c r="D5" s="49" t="str">
        <f t="shared" si="1"/>
        <v/>
      </c>
      <c r="E5" s="49" t="str">
        <f t="shared" si="2"/>
        <v/>
      </c>
      <c r="G5" s="79"/>
      <c r="H5" s="54"/>
      <c r="I5" s="54"/>
      <c r="J5" s="54"/>
      <c r="K5" s="50"/>
      <c r="L5" s="93"/>
      <c r="N5" s="79"/>
      <c r="O5" s="80"/>
      <c r="P5" s="81"/>
      <c r="Q5" s="54"/>
      <c r="R5" s="81"/>
      <c r="S5" s="50"/>
      <c r="T5" s="93"/>
      <c r="V5" s="79"/>
      <c r="W5" s="84"/>
      <c r="X5" s="81"/>
      <c r="Y5" s="81"/>
      <c r="Z5" s="81"/>
      <c r="AA5" s="83"/>
      <c r="AB5" s="97"/>
    </row>
    <row r="6" spans="1:28" x14ac:dyDescent="0.3">
      <c r="A6" s="54"/>
      <c r="B6" s="50"/>
      <c r="C6" s="49" t="str">
        <f t="shared" si="0"/>
        <v/>
      </c>
      <c r="D6" s="49" t="str">
        <f t="shared" si="1"/>
        <v/>
      </c>
      <c r="E6" s="49" t="str">
        <f t="shared" si="2"/>
        <v/>
      </c>
      <c r="G6" s="79"/>
      <c r="H6" s="54"/>
      <c r="I6" s="54"/>
      <c r="J6" s="54"/>
      <c r="K6" s="50"/>
      <c r="L6" s="93"/>
      <c r="N6" s="79"/>
      <c r="O6" s="80"/>
      <c r="P6" s="81"/>
      <c r="Q6" s="54"/>
      <c r="R6" s="81"/>
      <c r="S6" s="50"/>
      <c r="T6" s="93"/>
      <c r="V6" s="79"/>
      <c r="W6" s="82"/>
      <c r="X6" s="81"/>
      <c r="Y6" s="81"/>
      <c r="Z6" s="81"/>
      <c r="AA6" s="83"/>
      <c r="AB6" s="97"/>
    </row>
    <row r="7" spans="1:28" x14ac:dyDescent="0.3">
      <c r="A7" s="54"/>
      <c r="B7" s="50"/>
      <c r="C7" s="49" t="str">
        <f t="shared" si="0"/>
        <v/>
      </c>
      <c r="D7" s="49" t="str">
        <f t="shared" si="1"/>
        <v/>
      </c>
      <c r="E7" s="49" t="str">
        <f t="shared" si="2"/>
        <v/>
      </c>
      <c r="G7" s="79"/>
      <c r="H7" s="54"/>
      <c r="I7" s="54"/>
      <c r="J7" s="54"/>
      <c r="K7" s="50"/>
      <c r="L7" s="93"/>
      <c r="N7" s="79"/>
      <c r="O7" s="80"/>
      <c r="P7" s="81"/>
      <c r="Q7" s="54"/>
      <c r="R7" s="81"/>
      <c r="S7" s="50"/>
      <c r="T7" s="93"/>
      <c r="V7" s="79"/>
      <c r="W7" s="82"/>
      <c r="X7" s="81"/>
      <c r="Y7" s="81"/>
      <c r="Z7" s="81"/>
      <c r="AA7" s="83"/>
      <c r="AB7" s="97"/>
    </row>
    <row r="8" spans="1:28" x14ac:dyDescent="0.3">
      <c r="A8" s="54"/>
      <c r="B8" s="50"/>
      <c r="C8" s="49" t="str">
        <f t="shared" si="0"/>
        <v/>
      </c>
      <c r="D8" s="49" t="str">
        <f t="shared" si="1"/>
        <v/>
      </c>
      <c r="E8" s="49" t="str">
        <f t="shared" si="2"/>
        <v/>
      </c>
      <c r="G8" s="79"/>
      <c r="H8" s="54"/>
      <c r="I8" s="54"/>
      <c r="J8" s="54"/>
      <c r="K8" s="50"/>
      <c r="L8" s="93"/>
      <c r="N8" s="79"/>
      <c r="O8" s="80"/>
      <c r="P8" s="81"/>
      <c r="Q8" s="54"/>
      <c r="R8" s="81"/>
      <c r="S8" s="50"/>
      <c r="T8" s="93"/>
      <c r="V8" s="79"/>
      <c r="W8" s="82"/>
      <c r="X8" s="81"/>
      <c r="Y8" s="81"/>
      <c r="Z8" s="81"/>
      <c r="AA8" s="83"/>
      <c r="AB8" s="97"/>
    </row>
    <row r="9" spans="1:28" ht="15" thickBot="1" x14ac:dyDescent="0.35">
      <c r="A9" s="54"/>
      <c r="B9" s="50"/>
      <c r="C9" s="49" t="str">
        <f t="shared" si="0"/>
        <v/>
      </c>
      <c r="D9" s="49" t="str">
        <f t="shared" si="1"/>
        <v/>
      </c>
      <c r="E9" s="49" t="str">
        <f t="shared" si="2"/>
        <v/>
      </c>
      <c r="G9" s="79"/>
      <c r="H9" s="54"/>
      <c r="I9" s="54"/>
      <c r="J9" s="54"/>
      <c r="K9" s="50"/>
      <c r="L9" s="93"/>
      <c r="N9" s="79"/>
      <c r="O9" s="80"/>
      <c r="P9" s="81"/>
      <c r="Q9" s="54"/>
      <c r="R9" s="81"/>
      <c r="S9" s="50"/>
      <c r="T9" s="93"/>
      <c r="V9" s="79"/>
      <c r="W9" s="82"/>
      <c r="X9" s="81"/>
      <c r="Y9" s="81"/>
      <c r="Z9" s="81"/>
      <c r="AA9" s="83"/>
      <c r="AB9" s="97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79"/>
      <c r="H10" s="54"/>
      <c r="I10" s="54"/>
      <c r="J10" s="54"/>
      <c r="K10" s="50"/>
      <c r="L10" s="93"/>
      <c r="N10" s="79"/>
      <c r="O10" s="80"/>
      <c r="P10" s="81"/>
      <c r="Q10" s="54"/>
      <c r="R10" s="81"/>
      <c r="S10" s="50"/>
      <c r="T10" s="93"/>
      <c r="V10" s="79"/>
      <c r="W10" s="82"/>
      <c r="X10" s="81"/>
      <c r="Y10" s="81"/>
      <c r="Z10" s="81"/>
      <c r="AA10" s="83"/>
      <c r="AB10" s="97"/>
    </row>
    <row r="11" spans="1:28" x14ac:dyDescent="0.3">
      <c r="G11" s="79"/>
      <c r="H11" s="54"/>
      <c r="I11" s="54"/>
      <c r="J11" s="54"/>
      <c r="K11" s="50"/>
      <c r="L11" s="93"/>
      <c r="N11" s="79"/>
      <c r="O11" s="80"/>
      <c r="P11" s="81"/>
      <c r="Q11" s="54"/>
      <c r="R11" s="81"/>
      <c r="S11" s="50"/>
      <c r="T11" s="93"/>
      <c r="V11" s="79"/>
      <c r="W11" s="82"/>
      <c r="X11" s="81"/>
      <c r="Y11" s="81"/>
      <c r="Z11" s="81"/>
      <c r="AA11" s="83"/>
      <c r="AB11" s="97"/>
    </row>
    <row r="12" spans="1:28" x14ac:dyDescent="0.3">
      <c r="A12" s="69" t="s">
        <v>1</v>
      </c>
      <c r="B12" s="69" t="s">
        <v>3</v>
      </c>
      <c r="C12" s="69" t="s">
        <v>20</v>
      </c>
      <c r="D12" s="69" t="s">
        <v>21</v>
      </c>
      <c r="E12" s="69" t="s">
        <v>22</v>
      </c>
      <c r="F12" s="72"/>
      <c r="G12" s="79"/>
      <c r="H12" s="54"/>
      <c r="I12" s="54"/>
      <c r="J12" s="54"/>
      <c r="K12" s="50"/>
      <c r="L12" s="93"/>
      <c r="N12" s="79"/>
      <c r="O12" s="80"/>
      <c r="P12" s="81"/>
      <c r="Q12" s="54"/>
      <c r="R12" s="81"/>
      <c r="S12" s="50"/>
      <c r="T12" s="93"/>
      <c r="V12" s="79"/>
      <c r="W12" s="82"/>
      <c r="X12" s="81"/>
      <c r="Y12" s="81"/>
      <c r="Z12" s="81"/>
      <c r="AA12" s="83"/>
      <c r="AB12" s="97"/>
    </row>
    <row r="13" spans="1:28" x14ac:dyDescent="0.3">
      <c r="A13" s="54" t="s">
        <v>47</v>
      </c>
      <c r="B13" s="50"/>
      <c r="C13" s="22">
        <f>IF(A13="","",ROUND(SUMIFS($S$3:$S$999,$Q$3:$Q$999,A13,$T$3:$T$999,"Y"),0.01))</f>
        <v>0</v>
      </c>
      <c r="D13" s="22">
        <f>IF(A13="","",ROUND(SUMIFS($S$3:$S$999,$Q$3:$Q$999,A13,$T$3:$T$999,"&lt;&gt;Y"),0.01))</f>
        <v>0</v>
      </c>
      <c r="E13" s="12">
        <f>IF(A13="","",ROUND(B13-C13-D13,2))</f>
        <v>0</v>
      </c>
      <c r="F13" s="72"/>
      <c r="G13" s="79"/>
      <c r="H13" s="54"/>
      <c r="I13" s="54"/>
      <c r="J13" s="54"/>
      <c r="K13" s="50"/>
      <c r="L13" s="93"/>
      <c r="N13" s="79"/>
      <c r="O13" s="80"/>
      <c r="P13" s="81"/>
      <c r="Q13" s="54"/>
      <c r="R13" s="81"/>
      <c r="S13" s="50"/>
      <c r="T13" s="93"/>
      <c r="V13" s="79"/>
      <c r="W13" s="82"/>
      <c r="X13" s="81"/>
      <c r="Y13" s="81"/>
      <c r="Z13" s="81"/>
      <c r="AA13" s="83"/>
      <c r="AB13" s="97"/>
    </row>
    <row r="14" spans="1:28" x14ac:dyDescent="0.3">
      <c r="A14" s="54" t="s">
        <v>38</v>
      </c>
      <c r="B14" s="50"/>
      <c r="C14" s="22">
        <f t="shared" ref="C14:C36" si="4">IF(A14="","",ROUND(SUMIFS($S$3:$S$999,$Q$3:$Q$999,A14,$T$3:$T$999,"Y"),0.01))</f>
        <v>0</v>
      </c>
      <c r="D14" s="22">
        <f t="shared" ref="D14:D36" si="5">IF(A14="","",ROUND(SUMIFS($S$3:$S$999,$Q$3:$Q$999,A14,$T$3:$T$999,"&lt;&gt;Y"),0.01))</f>
        <v>0</v>
      </c>
      <c r="E14" s="12">
        <f t="shared" ref="E14:E36" si="6">IF(A14="","",ROUND(B14-C14-D14,2))</f>
        <v>0</v>
      </c>
      <c r="F14" s="72"/>
      <c r="G14" s="79"/>
      <c r="H14" s="54"/>
      <c r="I14" s="54"/>
      <c r="J14" s="54"/>
      <c r="K14" s="50"/>
      <c r="L14" s="93"/>
      <c r="N14" s="79"/>
      <c r="O14" s="80"/>
      <c r="P14" s="81"/>
      <c r="Q14" s="54"/>
      <c r="R14" s="81"/>
      <c r="S14" s="50"/>
      <c r="T14" s="93"/>
      <c r="V14" s="79"/>
      <c r="W14" s="82"/>
      <c r="X14" s="81"/>
      <c r="Y14" s="81"/>
      <c r="Z14" s="81"/>
      <c r="AA14" s="83"/>
      <c r="AB14" s="97"/>
    </row>
    <row r="15" spans="1:28" x14ac:dyDescent="0.3">
      <c r="A15" s="54" t="s">
        <v>39</v>
      </c>
      <c r="B15" s="50"/>
      <c r="C15" s="22">
        <f t="shared" si="4"/>
        <v>0</v>
      </c>
      <c r="D15" s="22">
        <f t="shared" si="5"/>
        <v>0</v>
      </c>
      <c r="E15" s="12">
        <f t="shared" si="6"/>
        <v>0</v>
      </c>
      <c r="F15" s="72"/>
      <c r="G15" s="79"/>
      <c r="H15" s="54"/>
      <c r="I15" s="54"/>
      <c r="J15" s="54"/>
      <c r="K15" s="50"/>
      <c r="L15" s="93"/>
      <c r="N15" s="79"/>
      <c r="O15" s="80"/>
      <c r="P15" s="81"/>
      <c r="Q15" s="54"/>
      <c r="R15" s="81"/>
      <c r="S15" s="50"/>
      <c r="T15" s="93"/>
      <c r="V15" s="79"/>
      <c r="W15" s="82"/>
      <c r="X15" s="81"/>
      <c r="Y15" s="81"/>
      <c r="Z15" s="81"/>
      <c r="AA15" s="83"/>
      <c r="AB15" s="97"/>
    </row>
    <row r="16" spans="1:28" x14ac:dyDescent="0.3">
      <c r="A16" s="54" t="s">
        <v>46</v>
      </c>
      <c r="B16" s="50"/>
      <c r="C16" s="22">
        <f t="shared" si="4"/>
        <v>0</v>
      </c>
      <c r="D16" s="22">
        <f t="shared" si="5"/>
        <v>0</v>
      </c>
      <c r="E16" s="12">
        <f t="shared" si="6"/>
        <v>0</v>
      </c>
      <c r="F16" s="73"/>
      <c r="G16" s="79"/>
      <c r="H16" s="54"/>
      <c r="I16" s="54"/>
      <c r="J16" s="54"/>
      <c r="K16" s="50"/>
      <c r="L16" s="93"/>
      <c r="N16" s="79"/>
      <c r="O16" s="80"/>
      <c r="P16" s="81"/>
      <c r="Q16" s="54"/>
      <c r="R16" s="81"/>
      <c r="S16" s="50"/>
      <c r="T16" s="93"/>
      <c r="V16" s="79"/>
      <c r="W16" s="82"/>
      <c r="X16" s="81"/>
      <c r="Y16" s="81"/>
      <c r="Z16" s="81"/>
      <c r="AA16" s="83"/>
      <c r="AB16" s="97"/>
    </row>
    <row r="17" spans="1:28" x14ac:dyDescent="0.3">
      <c r="A17" s="54" t="s">
        <v>40</v>
      </c>
      <c r="B17" s="50"/>
      <c r="C17" s="22">
        <f t="shared" si="4"/>
        <v>0</v>
      </c>
      <c r="D17" s="22">
        <f t="shared" si="5"/>
        <v>0</v>
      </c>
      <c r="E17" s="12">
        <f t="shared" si="6"/>
        <v>0</v>
      </c>
      <c r="F17" s="72"/>
      <c r="G17" s="79"/>
      <c r="H17" s="54"/>
      <c r="I17" s="54"/>
      <c r="J17" s="54"/>
      <c r="K17" s="50"/>
      <c r="L17" s="93"/>
      <c r="N17" s="79"/>
      <c r="O17" s="80"/>
      <c r="P17" s="81"/>
      <c r="Q17" s="54"/>
      <c r="R17" s="81"/>
      <c r="S17" s="50"/>
      <c r="T17" s="93"/>
      <c r="V17" s="79"/>
      <c r="W17" s="82"/>
      <c r="X17" s="81"/>
      <c r="Y17" s="81"/>
      <c r="Z17" s="81"/>
      <c r="AA17" s="83"/>
      <c r="AB17" s="97"/>
    </row>
    <row r="18" spans="1:28" x14ac:dyDescent="0.3">
      <c r="A18" s="54" t="s">
        <v>41</v>
      </c>
      <c r="B18" s="50"/>
      <c r="C18" s="22">
        <f t="shared" si="4"/>
        <v>0</v>
      </c>
      <c r="D18" s="22">
        <f t="shared" si="5"/>
        <v>0</v>
      </c>
      <c r="E18" s="12">
        <f t="shared" si="6"/>
        <v>0</v>
      </c>
      <c r="F18" s="73"/>
      <c r="G18" s="79"/>
      <c r="H18" s="54"/>
      <c r="I18" s="54"/>
      <c r="J18" s="54"/>
      <c r="K18" s="50"/>
      <c r="L18" s="93"/>
      <c r="N18" s="79"/>
      <c r="O18" s="80"/>
      <c r="P18" s="81"/>
      <c r="Q18" s="54"/>
      <c r="R18" s="81"/>
      <c r="S18" s="50"/>
      <c r="T18" s="93"/>
      <c r="V18" s="79"/>
      <c r="W18" s="82"/>
      <c r="X18" s="81"/>
      <c r="Y18" s="81"/>
      <c r="Z18" s="81"/>
      <c r="AA18" s="83"/>
      <c r="AB18" s="97"/>
    </row>
    <row r="19" spans="1:28" x14ac:dyDescent="0.3">
      <c r="A19" s="54" t="s">
        <v>42</v>
      </c>
      <c r="B19" s="50"/>
      <c r="C19" s="22">
        <f t="shared" si="4"/>
        <v>0</v>
      </c>
      <c r="D19" s="22">
        <f t="shared" si="5"/>
        <v>0</v>
      </c>
      <c r="E19" s="12">
        <f t="shared" si="6"/>
        <v>0</v>
      </c>
      <c r="F19" s="72"/>
      <c r="G19" s="79"/>
      <c r="H19" s="54"/>
      <c r="I19" s="54"/>
      <c r="J19" s="54"/>
      <c r="K19" s="50"/>
      <c r="L19" s="93"/>
      <c r="N19" s="79"/>
      <c r="O19" s="80"/>
      <c r="P19" s="81"/>
      <c r="Q19" s="54"/>
      <c r="R19" s="81"/>
      <c r="S19" s="50"/>
      <c r="T19" s="93"/>
      <c r="V19" s="79"/>
      <c r="W19" s="82"/>
      <c r="X19" s="81"/>
      <c r="Y19" s="81"/>
      <c r="Z19" s="81"/>
      <c r="AA19" s="83"/>
      <c r="AB19" s="97"/>
    </row>
    <row r="20" spans="1:28" x14ac:dyDescent="0.3">
      <c r="A20" s="54" t="s">
        <v>43</v>
      </c>
      <c r="B20" s="50"/>
      <c r="C20" s="22">
        <f t="shared" si="4"/>
        <v>0</v>
      </c>
      <c r="D20" s="22">
        <f t="shared" si="5"/>
        <v>0</v>
      </c>
      <c r="E20" s="12">
        <f t="shared" si="6"/>
        <v>0</v>
      </c>
      <c r="F20" s="72"/>
      <c r="G20" s="79"/>
      <c r="H20" s="54"/>
      <c r="I20" s="54"/>
      <c r="J20" s="54"/>
      <c r="K20" s="50"/>
      <c r="L20" s="93"/>
      <c r="N20" s="79"/>
      <c r="O20" s="80"/>
      <c r="P20" s="81"/>
      <c r="Q20" s="54"/>
      <c r="R20" s="81"/>
      <c r="S20" s="50"/>
      <c r="T20" s="93"/>
      <c r="V20" s="79"/>
      <c r="W20" s="82"/>
      <c r="X20" s="81"/>
      <c r="Y20" s="81"/>
      <c r="Z20" s="81"/>
      <c r="AA20" s="83"/>
      <c r="AB20" s="97"/>
    </row>
    <row r="21" spans="1:28" x14ac:dyDescent="0.3">
      <c r="A21" s="54" t="s">
        <v>48</v>
      </c>
      <c r="B21" s="50"/>
      <c r="C21" s="22">
        <f t="shared" si="4"/>
        <v>0</v>
      </c>
      <c r="D21" s="22">
        <f t="shared" si="5"/>
        <v>0</v>
      </c>
      <c r="E21" s="12">
        <f t="shared" si="6"/>
        <v>0</v>
      </c>
      <c r="F21" s="72"/>
      <c r="G21" s="79"/>
      <c r="H21" s="54"/>
      <c r="I21" s="54"/>
      <c r="J21" s="54"/>
      <c r="K21" s="50"/>
      <c r="L21" s="93"/>
      <c r="N21" s="79"/>
      <c r="O21" s="80"/>
      <c r="P21" s="81"/>
      <c r="Q21" s="54"/>
      <c r="R21" s="81"/>
      <c r="S21" s="50"/>
      <c r="T21" s="93"/>
      <c r="V21" s="79"/>
      <c r="W21" s="82"/>
      <c r="X21" s="81"/>
      <c r="Y21" s="81"/>
      <c r="Z21" s="81"/>
      <c r="AA21" s="83"/>
      <c r="AB21" s="97"/>
    </row>
    <row r="22" spans="1:28" x14ac:dyDescent="0.3">
      <c r="A22" s="55" t="s">
        <v>44</v>
      </c>
      <c r="B22" s="50"/>
      <c r="C22" s="22">
        <f t="shared" si="4"/>
        <v>0</v>
      </c>
      <c r="D22" s="22">
        <f t="shared" si="5"/>
        <v>0</v>
      </c>
      <c r="E22" s="12">
        <f t="shared" si="6"/>
        <v>0</v>
      </c>
      <c r="F22" s="72"/>
      <c r="G22" s="79"/>
      <c r="H22" s="54"/>
      <c r="I22" s="54"/>
      <c r="J22" s="54"/>
      <c r="K22" s="50"/>
      <c r="L22" s="93"/>
      <c r="N22" s="79"/>
      <c r="O22" s="80"/>
      <c r="P22" s="81"/>
      <c r="Q22" s="54"/>
      <c r="R22" s="81"/>
      <c r="S22" s="50"/>
      <c r="T22" s="93"/>
      <c r="V22" s="79"/>
      <c r="W22" s="82"/>
      <c r="X22" s="81"/>
      <c r="Y22" s="81"/>
      <c r="Z22" s="81"/>
      <c r="AA22" s="83"/>
      <c r="AB22" s="97"/>
    </row>
    <row r="23" spans="1:28" x14ac:dyDescent="0.3">
      <c r="A23" s="54" t="s">
        <v>37</v>
      </c>
      <c r="B23" s="50"/>
      <c r="C23" s="22">
        <f t="shared" si="4"/>
        <v>0</v>
      </c>
      <c r="D23" s="22">
        <f t="shared" si="5"/>
        <v>0</v>
      </c>
      <c r="E23" s="12">
        <f t="shared" si="6"/>
        <v>0</v>
      </c>
      <c r="F23" s="72"/>
      <c r="G23" s="79"/>
      <c r="H23" s="54"/>
      <c r="I23" s="54"/>
      <c r="J23" s="54"/>
      <c r="K23" s="50"/>
      <c r="L23" s="93"/>
      <c r="N23" s="79"/>
      <c r="O23" s="80"/>
      <c r="P23" s="81"/>
      <c r="Q23" s="54"/>
      <c r="R23" s="81"/>
      <c r="S23" s="50"/>
      <c r="T23" s="93"/>
      <c r="V23" s="79"/>
      <c r="W23" s="82"/>
      <c r="X23" s="81"/>
      <c r="Y23" s="81"/>
      <c r="Z23" s="81"/>
      <c r="AA23" s="83"/>
      <c r="AB23" s="97"/>
    </row>
    <row r="24" spans="1:28" x14ac:dyDescent="0.3">
      <c r="A24" s="54" t="s">
        <v>52</v>
      </c>
      <c r="B24" s="50"/>
      <c r="C24" s="22">
        <f t="shared" si="4"/>
        <v>0</v>
      </c>
      <c r="D24" s="22">
        <f t="shared" si="5"/>
        <v>0</v>
      </c>
      <c r="E24" s="12">
        <f t="shared" si="6"/>
        <v>0</v>
      </c>
      <c r="F24" s="74"/>
      <c r="G24" s="79"/>
      <c r="H24" s="54"/>
      <c r="I24" s="54"/>
      <c r="J24" s="54"/>
      <c r="K24" s="50"/>
      <c r="L24" s="93"/>
      <c r="N24" s="79"/>
      <c r="O24" s="80"/>
      <c r="P24" s="81"/>
      <c r="Q24" s="54"/>
      <c r="R24" s="81"/>
      <c r="S24" s="50"/>
      <c r="T24" s="93"/>
      <c r="V24" s="79"/>
      <c r="W24" s="82"/>
      <c r="X24" s="81"/>
      <c r="Y24" s="81"/>
      <c r="Z24" s="81"/>
      <c r="AA24" s="83"/>
      <c r="AB24" s="97"/>
    </row>
    <row r="25" spans="1:28" x14ac:dyDescent="0.3">
      <c r="A25" s="54" t="s">
        <v>53</v>
      </c>
      <c r="B25" s="50"/>
      <c r="C25" s="22">
        <f t="shared" si="4"/>
        <v>0</v>
      </c>
      <c r="D25" s="22">
        <f t="shared" si="5"/>
        <v>0</v>
      </c>
      <c r="E25" s="12">
        <f t="shared" si="6"/>
        <v>0</v>
      </c>
      <c r="F25" s="72"/>
      <c r="G25" s="79"/>
      <c r="H25" s="54"/>
      <c r="I25" s="54"/>
      <c r="J25" s="54"/>
      <c r="K25" s="50"/>
      <c r="L25" s="93"/>
      <c r="N25" s="79"/>
      <c r="O25" s="80"/>
      <c r="P25" s="81"/>
      <c r="Q25" s="54"/>
      <c r="R25" s="81"/>
      <c r="S25" s="50"/>
      <c r="T25" s="93"/>
      <c r="V25" s="79"/>
      <c r="W25" s="82"/>
      <c r="X25" s="81"/>
      <c r="Y25" s="81"/>
      <c r="Z25" s="81"/>
      <c r="AA25" s="83"/>
      <c r="AB25" s="97"/>
    </row>
    <row r="26" spans="1:28" x14ac:dyDescent="0.3">
      <c r="A26" s="54" t="s">
        <v>54</v>
      </c>
      <c r="B26" s="50"/>
      <c r="C26" s="22">
        <f t="shared" si="4"/>
        <v>0</v>
      </c>
      <c r="D26" s="22">
        <f t="shared" si="5"/>
        <v>0</v>
      </c>
      <c r="E26" s="12">
        <f t="shared" si="6"/>
        <v>0</v>
      </c>
      <c r="F26" s="72"/>
      <c r="G26" s="79"/>
      <c r="H26" s="54"/>
      <c r="I26" s="54"/>
      <c r="J26" s="54"/>
      <c r="K26" s="50"/>
      <c r="L26" s="93"/>
      <c r="N26" s="79"/>
      <c r="O26" s="80"/>
      <c r="P26" s="81"/>
      <c r="Q26" s="54"/>
      <c r="R26" s="81"/>
      <c r="S26" s="50"/>
      <c r="T26" s="93"/>
      <c r="V26" s="79"/>
      <c r="W26" s="82"/>
      <c r="X26" s="81"/>
      <c r="Y26" s="81"/>
      <c r="Z26" s="81"/>
      <c r="AA26" s="83"/>
      <c r="AB26" s="97"/>
    </row>
    <row r="27" spans="1:28" x14ac:dyDescent="0.3">
      <c r="A27" s="54" t="s">
        <v>45</v>
      </c>
      <c r="B27" s="50"/>
      <c r="C27" s="22">
        <f t="shared" si="4"/>
        <v>0</v>
      </c>
      <c r="D27" s="22">
        <f t="shared" si="5"/>
        <v>0</v>
      </c>
      <c r="E27" s="12">
        <f t="shared" si="6"/>
        <v>0</v>
      </c>
      <c r="F27" s="72"/>
      <c r="G27" s="79"/>
      <c r="H27" s="54"/>
      <c r="I27" s="54"/>
      <c r="J27" s="54"/>
      <c r="K27" s="50"/>
      <c r="L27" s="93"/>
      <c r="N27" s="79"/>
      <c r="O27" s="80"/>
      <c r="P27" s="81"/>
      <c r="Q27" s="54"/>
      <c r="R27" s="81"/>
      <c r="S27" s="50"/>
      <c r="T27" s="93"/>
      <c r="V27" s="79"/>
      <c r="W27" s="82"/>
      <c r="X27" s="81"/>
      <c r="Y27" s="81"/>
      <c r="Z27" s="81"/>
      <c r="AA27" s="83"/>
      <c r="AB27" s="97"/>
    </row>
    <row r="28" spans="1:28" x14ac:dyDescent="0.3">
      <c r="A28" s="54"/>
      <c r="B28" s="50"/>
      <c r="C28" s="22" t="str">
        <f t="shared" si="4"/>
        <v/>
      </c>
      <c r="D28" s="22" t="str">
        <f t="shared" si="5"/>
        <v/>
      </c>
      <c r="E28" s="12" t="str">
        <f t="shared" si="6"/>
        <v/>
      </c>
      <c r="F28" s="72"/>
      <c r="G28" s="79"/>
      <c r="H28" s="54"/>
      <c r="I28" s="54"/>
      <c r="J28" s="54"/>
      <c r="K28" s="50"/>
      <c r="L28" s="93"/>
      <c r="N28" s="79"/>
      <c r="O28" s="80"/>
      <c r="P28" s="81"/>
      <c r="Q28" s="54"/>
      <c r="R28" s="81"/>
      <c r="S28" s="50"/>
      <c r="T28" s="93"/>
      <c r="V28" s="79"/>
      <c r="W28" s="82"/>
      <c r="X28" s="81"/>
      <c r="Y28" s="81"/>
      <c r="Z28" s="81"/>
      <c r="AA28" s="83"/>
      <c r="AB28" s="97"/>
    </row>
    <row r="29" spans="1:28" x14ac:dyDescent="0.3">
      <c r="A29" s="54"/>
      <c r="B29" s="51"/>
      <c r="C29" s="22" t="str">
        <f t="shared" si="4"/>
        <v/>
      </c>
      <c r="D29" s="22" t="str">
        <f t="shared" si="5"/>
        <v/>
      </c>
      <c r="E29" s="12" t="str">
        <f t="shared" si="6"/>
        <v/>
      </c>
      <c r="F29" s="72"/>
      <c r="G29" s="79"/>
      <c r="H29" s="54"/>
      <c r="I29" s="54"/>
      <c r="J29" s="54"/>
      <c r="K29" s="50"/>
      <c r="L29" s="93"/>
      <c r="N29" s="79"/>
      <c r="O29" s="80"/>
      <c r="P29" s="81"/>
      <c r="Q29" s="54"/>
      <c r="R29" s="81"/>
      <c r="S29" s="50"/>
      <c r="T29" s="93"/>
      <c r="V29" s="79"/>
      <c r="W29" s="82"/>
      <c r="X29" s="81"/>
      <c r="Y29" s="81"/>
      <c r="Z29" s="81"/>
      <c r="AA29" s="83"/>
      <c r="AB29" s="97"/>
    </row>
    <row r="30" spans="1:28" x14ac:dyDescent="0.3">
      <c r="A30" s="54"/>
      <c r="B30" s="50"/>
      <c r="C30" s="22" t="str">
        <f t="shared" si="4"/>
        <v/>
      </c>
      <c r="D30" s="22" t="str">
        <f t="shared" si="5"/>
        <v/>
      </c>
      <c r="E30" s="12" t="str">
        <f t="shared" si="6"/>
        <v/>
      </c>
      <c r="F30" s="72"/>
      <c r="G30" s="79"/>
      <c r="H30" s="54"/>
      <c r="I30" s="54"/>
      <c r="J30" s="54"/>
      <c r="K30" s="50"/>
      <c r="L30" s="93"/>
      <c r="N30" s="79"/>
      <c r="O30" s="80"/>
      <c r="P30" s="81"/>
      <c r="Q30" s="54"/>
      <c r="R30" s="81"/>
      <c r="S30" s="50"/>
      <c r="T30" s="93"/>
      <c r="V30" s="79"/>
      <c r="W30" s="82"/>
      <c r="X30" s="81"/>
      <c r="Y30" s="81"/>
      <c r="Z30" s="81"/>
      <c r="AA30" s="83"/>
      <c r="AB30" s="97"/>
    </row>
    <row r="31" spans="1:28" x14ac:dyDescent="0.3">
      <c r="A31" s="54"/>
      <c r="B31" s="50"/>
      <c r="C31" s="22" t="str">
        <f t="shared" si="4"/>
        <v/>
      </c>
      <c r="D31" s="22" t="str">
        <f t="shared" si="5"/>
        <v/>
      </c>
      <c r="E31" s="12" t="str">
        <f t="shared" si="6"/>
        <v/>
      </c>
      <c r="F31" s="72"/>
      <c r="G31" s="79"/>
      <c r="H31" s="54"/>
      <c r="I31" s="54"/>
      <c r="J31" s="54"/>
      <c r="K31" s="50"/>
      <c r="L31" s="93"/>
      <c r="N31" s="79"/>
      <c r="O31" s="80"/>
      <c r="P31" s="81"/>
      <c r="Q31" s="54"/>
      <c r="R31" s="81"/>
      <c r="S31" s="50"/>
      <c r="T31" s="93"/>
      <c r="V31" s="79"/>
      <c r="W31" s="82"/>
      <c r="X31" s="81"/>
      <c r="Y31" s="81"/>
      <c r="Z31" s="81"/>
      <c r="AA31" s="83"/>
      <c r="AB31" s="97"/>
    </row>
    <row r="32" spans="1:28" x14ac:dyDescent="0.3">
      <c r="A32" s="54"/>
      <c r="B32" s="50"/>
      <c r="C32" s="22" t="str">
        <f t="shared" si="4"/>
        <v/>
      </c>
      <c r="D32" s="22" t="str">
        <f t="shared" si="5"/>
        <v/>
      </c>
      <c r="E32" s="12" t="str">
        <f t="shared" si="6"/>
        <v/>
      </c>
      <c r="F32" s="72"/>
      <c r="G32" s="79"/>
      <c r="H32" s="54"/>
      <c r="I32" s="54"/>
      <c r="J32" s="54"/>
      <c r="K32" s="50"/>
      <c r="L32" s="93"/>
      <c r="N32" s="79"/>
      <c r="O32" s="80"/>
      <c r="P32" s="81"/>
      <c r="Q32" s="54"/>
      <c r="R32" s="81"/>
      <c r="S32" s="50"/>
      <c r="T32" s="93"/>
      <c r="V32" s="79"/>
      <c r="W32" s="82"/>
      <c r="X32" s="81"/>
      <c r="Y32" s="81"/>
      <c r="Z32" s="81"/>
      <c r="AA32" s="83"/>
      <c r="AB32" s="97"/>
    </row>
    <row r="33" spans="1:28" x14ac:dyDescent="0.3">
      <c r="A33" s="54"/>
      <c r="B33" s="50"/>
      <c r="C33" s="22" t="str">
        <f t="shared" si="4"/>
        <v/>
      </c>
      <c r="D33" s="22" t="str">
        <f t="shared" si="5"/>
        <v/>
      </c>
      <c r="E33" s="12" t="str">
        <f t="shared" si="6"/>
        <v/>
      </c>
      <c r="F33" s="72"/>
      <c r="G33" s="79"/>
      <c r="H33" s="54"/>
      <c r="I33" s="54"/>
      <c r="J33" s="54"/>
      <c r="K33" s="50"/>
      <c r="L33" s="93"/>
      <c r="N33" s="79"/>
      <c r="O33" s="80"/>
      <c r="P33" s="81"/>
      <c r="Q33" s="54"/>
      <c r="R33" s="81"/>
      <c r="S33" s="50"/>
      <c r="T33" s="93"/>
      <c r="V33" s="79"/>
      <c r="W33" s="82"/>
      <c r="X33" s="81"/>
      <c r="Y33" s="81"/>
      <c r="Z33" s="81"/>
      <c r="AA33" s="83"/>
      <c r="AB33" s="97"/>
    </row>
    <row r="34" spans="1:28" x14ac:dyDescent="0.3">
      <c r="A34" s="54"/>
      <c r="B34" s="50"/>
      <c r="C34" s="22" t="str">
        <f t="shared" si="4"/>
        <v/>
      </c>
      <c r="D34" s="22" t="str">
        <f t="shared" si="5"/>
        <v/>
      </c>
      <c r="E34" s="12" t="str">
        <f t="shared" si="6"/>
        <v/>
      </c>
      <c r="F34" s="72"/>
      <c r="G34" s="79"/>
      <c r="H34" s="54"/>
      <c r="I34" s="54"/>
      <c r="J34" s="54"/>
      <c r="K34" s="50"/>
      <c r="L34" s="93"/>
      <c r="N34" s="79"/>
      <c r="O34" s="80"/>
      <c r="P34" s="81"/>
      <c r="Q34" s="54"/>
      <c r="R34" s="81"/>
      <c r="S34" s="50"/>
      <c r="T34" s="93"/>
      <c r="V34" s="79"/>
      <c r="W34" s="82"/>
      <c r="X34" s="81"/>
      <c r="Y34" s="81"/>
      <c r="Z34" s="81"/>
      <c r="AA34" s="83"/>
      <c r="AB34" s="97"/>
    </row>
    <row r="35" spans="1:28" x14ac:dyDescent="0.3">
      <c r="A35" s="54"/>
      <c r="B35" s="52"/>
      <c r="C35" s="22" t="str">
        <f t="shared" si="4"/>
        <v/>
      </c>
      <c r="D35" s="22" t="str">
        <f t="shared" si="5"/>
        <v/>
      </c>
      <c r="E35" s="12" t="str">
        <f t="shared" si="6"/>
        <v/>
      </c>
      <c r="F35" s="73"/>
      <c r="G35" s="79"/>
      <c r="H35" s="54"/>
      <c r="I35" s="54"/>
      <c r="J35" s="54"/>
      <c r="K35" s="50"/>
      <c r="L35" s="93"/>
      <c r="N35" s="79"/>
      <c r="O35" s="80"/>
      <c r="P35" s="81"/>
      <c r="Q35" s="54"/>
      <c r="R35" s="81"/>
      <c r="S35" s="50"/>
      <c r="T35" s="93"/>
      <c r="V35" s="79"/>
      <c r="W35" s="82"/>
      <c r="X35" s="81"/>
      <c r="Y35" s="81"/>
      <c r="Z35" s="81"/>
      <c r="AA35" s="83"/>
      <c r="AB35" s="97"/>
    </row>
    <row r="36" spans="1:28" ht="15" thickBot="1" x14ac:dyDescent="0.35">
      <c r="A36" s="56"/>
      <c r="B36" s="53"/>
      <c r="C36" s="22" t="str">
        <f t="shared" si="4"/>
        <v/>
      </c>
      <c r="D36" s="22" t="str">
        <f t="shared" si="5"/>
        <v/>
      </c>
      <c r="E36" s="12" t="str">
        <f t="shared" si="6"/>
        <v/>
      </c>
      <c r="G36" s="79"/>
      <c r="H36" s="54"/>
      <c r="I36" s="54"/>
      <c r="J36" s="54"/>
      <c r="K36" s="50"/>
      <c r="L36" s="93"/>
      <c r="N36" s="79"/>
      <c r="O36" s="80"/>
      <c r="P36" s="81"/>
      <c r="Q36" s="54"/>
      <c r="R36" s="81"/>
      <c r="S36" s="50"/>
      <c r="T36" s="93"/>
      <c r="V36" s="79"/>
      <c r="W36" s="82"/>
      <c r="X36" s="81"/>
      <c r="Y36" s="81"/>
      <c r="Z36" s="81"/>
      <c r="AA36" s="83"/>
      <c r="AB36" s="97"/>
    </row>
    <row r="37" spans="1:28" x14ac:dyDescent="0.3">
      <c r="A37" s="76" t="s">
        <v>19</v>
      </c>
      <c r="B37" s="77">
        <f>SUM(B13:B36)</f>
        <v>0</v>
      </c>
      <c r="C37" s="77">
        <f>SUM(C13:C36)</f>
        <v>0</v>
      </c>
      <c r="D37" s="77">
        <f>SUM(D13:D36)</f>
        <v>0</v>
      </c>
      <c r="E37" s="77">
        <f>SUM(E13:E36)</f>
        <v>0</v>
      </c>
      <c r="G37" s="79"/>
      <c r="H37" s="54"/>
      <c r="I37" s="54"/>
      <c r="J37" s="54"/>
      <c r="K37" s="50"/>
      <c r="L37" s="93"/>
      <c r="N37" s="79"/>
      <c r="O37" s="80"/>
      <c r="P37" s="81"/>
      <c r="Q37" s="54"/>
      <c r="R37" s="81"/>
      <c r="S37" s="50"/>
      <c r="T37" s="93"/>
      <c r="V37" s="79"/>
      <c r="W37" s="82"/>
      <c r="X37" s="81"/>
      <c r="Y37" s="81"/>
      <c r="Z37" s="81"/>
      <c r="AA37" s="83"/>
      <c r="AB37" s="97"/>
    </row>
    <row r="38" spans="1:28" x14ac:dyDescent="0.3">
      <c r="A38" s="90" t="s">
        <v>57</v>
      </c>
      <c r="B38" s="89">
        <f>B10-B37</f>
        <v>0</v>
      </c>
      <c r="C38" s="75"/>
      <c r="D38" s="91" t="s">
        <v>58</v>
      </c>
      <c r="E38" s="89">
        <f>E51-E37</f>
        <v>0</v>
      </c>
      <c r="G38" s="79"/>
      <c r="H38" s="54"/>
      <c r="I38" s="54"/>
      <c r="J38" s="54"/>
      <c r="K38" s="50"/>
      <c r="L38" s="93"/>
      <c r="N38" s="79"/>
      <c r="O38" s="80"/>
      <c r="P38" s="81"/>
      <c r="Q38" s="54"/>
      <c r="R38" s="81"/>
      <c r="S38" s="50"/>
      <c r="T38" s="93"/>
      <c r="V38" s="79"/>
      <c r="W38" s="82"/>
      <c r="X38" s="81"/>
      <c r="Y38" s="81"/>
      <c r="Z38" s="81"/>
      <c r="AA38" s="83"/>
      <c r="AB38" s="97"/>
    </row>
    <row r="39" spans="1:28" x14ac:dyDescent="0.3">
      <c r="G39" s="79"/>
      <c r="H39" s="54"/>
      <c r="I39" s="54"/>
      <c r="J39" s="54"/>
      <c r="K39" s="50"/>
      <c r="L39" s="93"/>
      <c r="N39" s="79"/>
      <c r="O39" s="80"/>
      <c r="P39" s="81"/>
      <c r="Q39" s="54"/>
      <c r="R39" s="81"/>
      <c r="S39" s="50"/>
      <c r="T39" s="93"/>
      <c r="V39" s="79"/>
      <c r="W39" s="82"/>
      <c r="X39" s="81"/>
      <c r="Y39" s="81"/>
      <c r="Z39" s="81"/>
      <c r="AA39" s="83"/>
      <c r="AB39" s="97"/>
    </row>
    <row r="40" spans="1:28" x14ac:dyDescent="0.3">
      <c r="A40" s="70" t="s">
        <v>9</v>
      </c>
      <c r="B40" s="70" t="s">
        <v>23</v>
      </c>
      <c r="C40" s="70" t="s">
        <v>24</v>
      </c>
      <c r="D40" s="70" t="s">
        <v>4</v>
      </c>
      <c r="E40" s="70" t="s">
        <v>5</v>
      </c>
      <c r="G40" s="79"/>
      <c r="H40" s="54"/>
      <c r="I40" s="54"/>
      <c r="J40" s="54"/>
      <c r="K40" s="50"/>
      <c r="L40" s="93"/>
      <c r="N40" s="79"/>
      <c r="O40" s="80"/>
      <c r="P40" s="81"/>
      <c r="Q40" s="54"/>
      <c r="R40" s="81"/>
      <c r="S40" s="50"/>
      <c r="T40" s="93"/>
      <c r="V40" s="79"/>
      <c r="W40" s="82"/>
      <c r="X40" s="81"/>
      <c r="Y40" s="81"/>
      <c r="Z40" s="81"/>
      <c r="AA40" s="83"/>
      <c r="AB40" s="97"/>
    </row>
    <row r="41" spans="1:28" x14ac:dyDescent="0.3">
      <c r="A41" s="54" t="s">
        <v>55</v>
      </c>
      <c r="B41" s="50">
        <v>0</v>
      </c>
      <c r="C41" s="12">
        <f>IF(A41="","",ROUND(SUMIFS($K$3:$K$999,$J$3:$J$999,A41,$L$3:$L$999,"Y")-SUMIFS($S$3:$S$999,$R$3:$R$999,A41,$T$3:$T$999,"Y")-SUMIFS($AA$3:$AA$999,$Y$3:$Y$999,A41,$AB$3:$AB$999,"Y")+SUMIFS($AA$3:$AA$999,$Z$3:$Z$999,A41,$AB$3:$AB$999,"Y"),2))</f>
        <v>0</v>
      </c>
      <c r="D41" s="12">
        <f>IF(A41="","",ROUND(B41+C41,2))</f>
        <v>0</v>
      </c>
      <c r="E41" s="12">
        <f>IF(A41="","",ROUND(D41+SUMIFS($K$3:$K$999,$J$3:$J$999,A41,$L$3:$L$999,"")-SUMIFS($S$3:$S$999,$R$3:$R$999,A41,$T$3:$T$999,"")-SUMIFS($AA$3:$AA$999,$Y$3:$Y$999,A41,$AB$3:$AB$999,"")+SUMIFS($AA$3:$AA$999,$Z$3:$Z$999,A41,$AB$3:$AB$999,""),2))</f>
        <v>0</v>
      </c>
      <c r="G41" s="79"/>
      <c r="H41" s="54"/>
      <c r="I41" s="54"/>
      <c r="J41" s="54"/>
      <c r="K41" s="50"/>
      <c r="L41" s="93"/>
      <c r="N41" s="79"/>
      <c r="O41" s="80"/>
      <c r="P41" s="81"/>
      <c r="Q41" s="54"/>
      <c r="R41" s="81"/>
      <c r="S41" s="50"/>
      <c r="T41" s="93"/>
      <c r="V41" s="79"/>
      <c r="W41" s="82"/>
      <c r="X41" s="81"/>
      <c r="Y41" s="81"/>
      <c r="Z41" s="81"/>
      <c r="AA41" s="83"/>
      <c r="AB41" s="97"/>
    </row>
    <row r="42" spans="1:28" x14ac:dyDescent="0.3">
      <c r="A42" s="54"/>
      <c r="B42" s="50"/>
      <c r="C42" s="12" t="str">
        <f t="shared" ref="C42:C50" si="7">IF(A42="","",ROUND(SUMIFS($K$3:$K$999,$J$3:$J$999,A42,$L$3:$L$999,"Y")-SUMIFS($S$3:$S$999,$R$3:$R$999,A42,$T$3:$T$999,"Y")-SUMIFS($AA$3:$AA$999,$Y$3:$Y$999,A42,$AB$3:$AB$999,"Y")+SUMIFS($AA$3:$AA$999,$Z$3:$Z$999,A42,$AB$3:$AB$999,"Y"),2))</f>
        <v/>
      </c>
      <c r="D42" s="12" t="str">
        <f t="shared" ref="D42:D50" si="8">IF(A42="","",ROUND(B42+C42,2))</f>
        <v/>
      </c>
      <c r="E42" s="12" t="str">
        <f t="shared" ref="E42:E50" si="9">IF(A42="","",ROUND(D42+SUMIFS($K$3:$K$999,$J$3:$J$999,A42,$L$3:$L$999,"")-SUMIFS($S$3:$S$999,$R$3:$R$999,A42,$T$3:$T$999,"")-SUMIFS($AA$3:$AA$999,$Y$3:$Y$999,A42,$AB$3:$AB$999,"")+SUMIFS($AA$3:$AA$999,$Z$3:$Z$999,A42,$AB$3:$AB$999,""),2))</f>
        <v/>
      </c>
      <c r="G42" s="79"/>
      <c r="H42" s="54"/>
      <c r="I42" s="54"/>
      <c r="J42" s="54"/>
      <c r="K42" s="50"/>
      <c r="L42" s="93"/>
      <c r="N42" s="79"/>
      <c r="O42" s="80"/>
      <c r="P42" s="81"/>
      <c r="Q42" s="54"/>
      <c r="R42" s="81"/>
      <c r="S42" s="50"/>
      <c r="T42" s="93"/>
      <c r="V42" s="79"/>
      <c r="W42" s="82"/>
      <c r="X42" s="81"/>
      <c r="Y42" s="81"/>
      <c r="Z42" s="81"/>
      <c r="AA42" s="83"/>
      <c r="AB42" s="97"/>
    </row>
    <row r="43" spans="1:28" x14ac:dyDescent="0.3">
      <c r="A43" s="54"/>
      <c r="B43" s="50"/>
      <c r="C43" s="12" t="str">
        <f t="shared" si="7"/>
        <v/>
      </c>
      <c r="D43" s="12" t="str">
        <f t="shared" si="8"/>
        <v/>
      </c>
      <c r="E43" s="12" t="str">
        <f t="shared" si="9"/>
        <v/>
      </c>
      <c r="G43" s="79"/>
      <c r="H43" s="54"/>
      <c r="I43" s="54"/>
      <c r="J43" s="54"/>
      <c r="K43" s="50"/>
      <c r="L43" s="93"/>
      <c r="N43" s="79"/>
      <c r="O43" s="80"/>
      <c r="P43" s="81"/>
      <c r="Q43" s="54"/>
      <c r="R43" s="81"/>
      <c r="S43" s="50"/>
      <c r="T43" s="93"/>
      <c r="V43" s="79"/>
      <c r="W43" s="82"/>
      <c r="X43" s="81"/>
      <c r="Y43" s="81"/>
      <c r="Z43" s="81"/>
      <c r="AA43" s="83"/>
      <c r="AB43" s="97"/>
    </row>
    <row r="44" spans="1:28" x14ac:dyDescent="0.3">
      <c r="A44" s="54"/>
      <c r="B44" s="50"/>
      <c r="C44" s="12" t="str">
        <f t="shared" si="7"/>
        <v/>
      </c>
      <c r="D44" s="12" t="str">
        <f t="shared" si="8"/>
        <v/>
      </c>
      <c r="E44" s="12" t="str">
        <f t="shared" si="9"/>
        <v/>
      </c>
      <c r="G44" s="79"/>
      <c r="H44" s="54"/>
      <c r="I44" s="54"/>
      <c r="J44" s="54"/>
      <c r="K44" s="50"/>
      <c r="L44" s="93"/>
      <c r="N44" s="79"/>
      <c r="O44" s="80"/>
      <c r="P44" s="81"/>
      <c r="Q44" s="54"/>
      <c r="R44" s="81"/>
      <c r="S44" s="50"/>
      <c r="T44" s="93"/>
      <c r="V44" s="79"/>
      <c r="W44" s="82"/>
      <c r="X44" s="81"/>
      <c r="Y44" s="81"/>
      <c r="Z44" s="81"/>
      <c r="AA44" s="83"/>
      <c r="AB44" s="97"/>
    </row>
    <row r="45" spans="1:28" x14ac:dyDescent="0.3">
      <c r="A45" s="54"/>
      <c r="B45" s="50"/>
      <c r="C45" s="12" t="str">
        <f t="shared" si="7"/>
        <v/>
      </c>
      <c r="D45" s="12" t="str">
        <f t="shared" si="8"/>
        <v/>
      </c>
      <c r="E45" s="12" t="str">
        <f t="shared" si="9"/>
        <v/>
      </c>
      <c r="G45" s="79"/>
      <c r="H45" s="54"/>
      <c r="I45" s="54"/>
      <c r="J45" s="54"/>
      <c r="K45" s="50"/>
      <c r="L45" s="93"/>
      <c r="N45" s="79"/>
      <c r="O45" s="80"/>
      <c r="P45" s="81"/>
      <c r="Q45" s="54"/>
      <c r="R45" s="81"/>
      <c r="S45" s="50"/>
      <c r="T45" s="93"/>
      <c r="V45" s="79"/>
      <c r="W45" s="82"/>
      <c r="X45" s="81"/>
      <c r="Y45" s="81"/>
      <c r="Z45" s="81"/>
      <c r="AA45" s="83"/>
      <c r="AB45" s="97"/>
    </row>
    <row r="46" spans="1:28" x14ac:dyDescent="0.3">
      <c r="A46" s="54"/>
      <c r="B46" s="50"/>
      <c r="C46" s="12" t="str">
        <f t="shared" si="7"/>
        <v/>
      </c>
      <c r="D46" s="12" t="str">
        <f t="shared" si="8"/>
        <v/>
      </c>
      <c r="E46" s="12" t="str">
        <f t="shared" si="9"/>
        <v/>
      </c>
      <c r="G46" s="79"/>
      <c r="H46" s="54"/>
      <c r="I46" s="54"/>
      <c r="J46" s="54"/>
      <c r="K46" s="50"/>
      <c r="L46" s="93"/>
      <c r="N46" s="79"/>
      <c r="O46" s="80"/>
      <c r="P46" s="81"/>
      <c r="Q46" s="54"/>
      <c r="R46" s="81"/>
      <c r="S46" s="50"/>
      <c r="T46" s="93"/>
      <c r="V46" s="79"/>
      <c r="W46" s="82"/>
      <c r="X46" s="81"/>
      <c r="Y46" s="81"/>
      <c r="Z46" s="81"/>
      <c r="AA46" s="83"/>
      <c r="AB46" s="97"/>
    </row>
    <row r="47" spans="1:28" x14ac:dyDescent="0.3">
      <c r="A47" s="54"/>
      <c r="B47" s="50"/>
      <c r="C47" s="12" t="str">
        <f t="shared" si="7"/>
        <v/>
      </c>
      <c r="D47" s="12" t="str">
        <f t="shared" si="8"/>
        <v/>
      </c>
      <c r="E47" s="12" t="str">
        <f t="shared" si="9"/>
        <v/>
      </c>
      <c r="G47" s="79"/>
      <c r="H47" s="54"/>
      <c r="I47" s="54"/>
      <c r="J47" s="54"/>
      <c r="K47" s="50"/>
      <c r="L47" s="93"/>
      <c r="N47" s="79"/>
      <c r="O47" s="80"/>
      <c r="P47" s="81"/>
      <c r="Q47" s="54"/>
      <c r="R47" s="81"/>
      <c r="S47" s="50"/>
      <c r="T47" s="93"/>
      <c r="V47" s="79"/>
      <c r="W47" s="82"/>
      <c r="X47" s="81"/>
      <c r="Y47" s="81"/>
      <c r="Z47" s="81"/>
      <c r="AA47" s="83"/>
      <c r="AB47" s="97"/>
    </row>
    <row r="48" spans="1:28" x14ac:dyDescent="0.3">
      <c r="A48" s="54"/>
      <c r="B48" s="50"/>
      <c r="C48" s="12" t="str">
        <f t="shared" si="7"/>
        <v/>
      </c>
      <c r="D48" s="12" t="str">
        <f t="shared" si="8"/>
        <v/>
      </c>
      <c r="E48" s="12" t="str">
        <f t="shared" si="9"/>
        <v/>
      </c>
      <c r="G48" s="79"/>
      <c r="H48" s="54"/>
      <c r="I48" s="54"/>
      <c r="J48" s="54"/>
      <c r="K48" s="50"/>
      <c r="L48" s="93"/>
      <c r="N48" s="79"/>
      <c r="O48" s="80"/>
      <c r="P48" s="81"/>
      <c r="Q48" s="54"/>
      <c r="R48" s="81"/>
      <c r="S48" s="50"/>
      <c r="T48" s="93"/>
      <c r="V48" s="79"/>
      <c r="W48" s="82"/>
      <c r="X48" s="81"/>
      <c r="Y48" s="81"/>
      <c r="Z48" s="81"/>
      <c r="AA48" s="83"/>
      <c r="AB48" s="97"/>
    </row>
    <row r="49" spans="1:28" x14ac:dyDescent="0.3">
      <c r="A49" s="54"/>
      <c r="B49" s="50"/>
      <c r="C49" s="12" t="str">
        <f t="shared" si="7"/>
        <v/>
      </c>
      <c r="D49" s="12" t="str">
        <f t="shared" si="8"/>
        <v/>
      </c>
      <c r="E49" s="12" t="str">
        <f t="shared" si="9"/>
        <v/>
      </c>
      <c r="G49" s="79"/>
      <c r="H49" s="54"/>
      <c r="I49" s="54"/>
      <c r="J49" s="54"/>
      <c r="K49" s="50"/>
      <c r="L49" s="93"/>
      <c r="N49" s="79"/>
      <c r="O49" s="80"/>
      <c r="P49" s="81"/>
      <c r="Q49" s="54"/>
      <c r="R49" s="81"/>
      <c r="S49" s="50"/>
      <c r="T49" s="93"/>
      <c r="V49" s="79"/>
      <c r="W49" s="82"/>
      <c r="X49" s="81"/>
      <c r="Y49" s="81"/>
      <c r="Z49" s="81"/>
      <c r="AA49" s="83"/>
      <c r="AB49" s="97"/>
    </row>
    <row r="50" spans="1:28" ht="15" thickBot="1" x14ac:dyDescent="0.35">
      <c r="A50" s="57"/>
      <c r="B50" s="58"/>
      <c r="C50" s="27" t="str">
        <f t="shared" si="7"/>
        <v/>
      </c>
      <c r="D50" s="27" t="str">
        <f t="shared" si="8"/>
        <v/>
      </c>
      <c r="E50" s="27" t="str">
        <f t="shared" si="9"/>
        <v/>
      </c>
      <c r="G50" s="79"/>
      <c r="H50" s="54"/>
      <c r="I50" s="54"/>
      <c r="J50" s="54"/>
      <c r="K50" s="50"/>
      <c r="L50" s="93"/>
      <c r="N50" s="79"/>
      <c r="O50" s="80"/>
      <c r="P50" s="81"/>
      <c r="Q50" s="54"/>
      <c r="R50" s="81"/>
      <c r="S50" s="50"/>
      <c r="T50" s="93"/>
      <c r="V50" s="79"/>
      <c r="W50" s="82"/>
      <c r="X50" s="81"/>
      <c r="Y50" s="81"/>
      <c r="Z50" s="81"/>
      <c r="AA50" s="83"/>
      <c r="AB50" s="97"/>
    </row>
    <row r="51" spans="1:28" ht="15" thickTop="1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79"/>
      <c r="H51" s="54"/>
      <c r="I51" s="54"/>
      <c r="J51" s="54"/>
      <c r="K51" s="50"/>
      <c r="L51" s="93"/>
      <c r="N51" s="79"/>
      <c r="O51" s="80"/>
      <c r="P51" s="81"/>
      <c r="Q51" s="54"/>
      <c r="R51" s="81"/>
      <c r="S51" s="50"/>
      <c r="T51" s="93"/>
      <c r="V51" s="79"/>
      <c r="W51" s="82"/>
      <c r="X51" s="81"/>
      <c r="Y51" s="81"/>
      <c r="Z51" s="81"/>
      <c r="AA51" s="83"/>
      <c r="AB51" s="97"/>
    </row>
    <row r="52" spans="1:28" x14ac:dyDescent="0.3">
      <c r="G52" s="79"/>
      <c r="H52" s="54"/>
      <c r="I52" s="54"/>
      <c r="J52" s="54"/>
      <c r="K52" s="50"/>
      <c r="L52" s="93"/>
      <c r="N52" s="79"/>
      <c r="O52" s="80"/>
      <c r="P52" s="85"/>
      <c r="Q52" s="54"/>
      <c r="R52" s="81"/>
      <c r="S52" s="50"/>
      <c r="T52" s="93"/>
      <c r="V52" s="79"/>
      <c r="W52" s="82"/>
      <c r="X52" s="81"/>
      <c r="Y52" s="81"/>
      <c r="Z52" s="81"/>
      <c r="AA52" s="83"/>
      <c r="AB52" s="97"/>
    </row>
    <row r="53" spans="1:28" x14ac:dyDescent="0.3">
      <c r="A53" s="78"/>
      <c r="B53" s="78"/>
      <c r="C53" s="78"/>
      <c r="D53" s="78"/>
      <c r="E53" s="78"/>
      <c r="G53" s="79"/>
      <c r="H53" s="54"/>
      <c r="I53" s="54"/>
      <c r="J53" s="54"/>
      <c r="K53" s="50"/>
      <c r="L53" s="93"/>
      <c r="N53" s="79"/>
      <c r="O53" s="80"/>
      <c r="P53" s="81"/>
      <c r="Q53" s="54"/>
      <c r="R53" s="81"/>
      <c r="S53" s="50"/>
      <c r="T53" s="93"/>
      <c r="V53" s="79"/>
      <c r="W53" s="82"/>
      <c r="X53" s="81"/>
      <c r="Y53" s="81"/>
      <c r="Z53" s="81"/>
      <c r="AA53" s="83"/>
      <c r="AB53" s="97"/>
    </row>
    <row r="54" spans="1:28" x14ac:dyDescent="0.3">
      <c r="A54" s="78"/>
      <c r="B54" s="78"/>
      <c r="C54" s="78"/>
      <c r="D54" s="78"/>
      <c r="E54" s="78"/>
      <c r="G54" s="79"/>
      <c r="H54" s="54"/>
      <c r="I54" s="54"/>
      <c r="J54" s="54"/>
      <c r="K54" s="50"/>
      <c r="L54" s="93"/>
      <c r="N54" s="79"/>
      <c r="O54" s="80"/>
      <c r="P54" s="81"/>
      <c r="Q54" s="54"/>
      <c r="R54" s="81"/>
      <c r="S54" s="50"/>
      <c r="T54" s="93"/>
      <c r="V54" s="79"/>
      <c r="W54" s="82"/>
      <c r="X54" s="81"/>
      <c r="Y54" s="81"/>
      <c r="Z54" s="81"/>
      <c r="AA54" s="83"/>
      <c r="AB54" s="97"/>
    </row>
    <row r="55" spans="1:28" x14ac:dyDescent="0.3">
      <c r="A55" s="78"/>
      <c r="B55" s="78"/>
      <c r="C55" s="78"/>
      <c r="D55" s="78"/>
      <c r="E55" s="78"/>
      <c r="G55" s="79"/>
      <c r="H55" s="54"/>
      <c r="I55" s="54"/>
      <c r="J55" s="54"/>
      <c r="K55" s="50"/>
      <c r="L55" s="93"/>
      <c r="N55" s="79"/>
      <c r="O55" s="80"/>
      <c r="P55" s="81"/>
      <c r="Q55" s="54"/>
      <c r="R55" s="81"/>
      <c r="S55" s="50"/>
      <c r="T55" s="93"/>
      <c r="V55" s="79"/>
      <c r="W55" s="82"/>
      <c r="X55" s="81"/>
      <c r="Y55" s="81"/>
      <c r="Z55" s="81"/>
      <c r="AA55" s="83"/>
      <c r="AB55" s="97"/>
    </row>
    <row r="56" spans="1:28" x14ac:dyDescent="0.3">
      <c r="A56" s="78"/>
      <c r="B56" s="78"/>
      <c r="C56" s="78"/>
      <c r="D56" s="78"/>
      <c r="E56" s="78"/>
      <c r="G56" s="79"/>
      <c r="H56" s="54"/>
      <c r="I56" s="54"/>
      <c r="J56" s="54"/>
      <c r="K56" s="50"/>
      <c r="L56" s="93"/>
      <c r="N56" s="79"/>
      <c r="O56" s="80"/>
      <c r="P56" s="81"/>
      <c r="Q56" s="54"/>
      <c r="R56" s="81"/>
      <c r="S56" s="50"/>
      <c r="T56" s="93"/>
      <c r="V56" s="79"/>
      <c r="W56" s="82"/>
      <c r="X56" s="81"/>
      <c r="Y56" s="81"/>
      <c r="Z56" s="81"/>
      <c r="AA56" s="83"/>
      <c r="AB56" s="97"/>
    </row>
    <row r="57" spans="1:28" x14ac:dyDescent="0.3">
      <c r="A57" s="78"/>
      <c r="B57" s="78"/>
      <c r="C57" s="78"/>
      <c r="D57" s="78"/>
      <c r="E57" s="78"/>
      <c r="G57" s="79"/>
      <c r="H57" s="54"/>
      <c r="I57" s="54"/>
      <c r="J57" s="54"/>
      <c r="K57" s="50"/>
      <c r="L57" s="93"/>
      <c r="N57" s="79"/>
      <c r="O57" s="80"/>
      <c r="P57" s="81"/>
      <c r="Q57" s="54"/>
      <c r="R57" s="81"/>
      <c r="S57" s="50"/>
      <c r="T57" s="93"/>
      <c r="V57" s="79"/>
      <c r="W57" s="82"/>
      <c r="X57" s="81"/>
      <c r="Y57" s="81"/>
      <c r="Z57" s="81"/>
      <c r="AA57" s="83"/>
      <c r="AB57" s="97"/>
    </row>
    <row r="58" spans="1:28" x14ac:dyDescent="0.3">
      <c r="A58" s="78"/>
      <c r="B58" s="78"/>
      <c r="C58" s="78"/>
      <c r="D58" s="78"/>
      <c r="E58" s="78"/>
      <c r="G58" s="79"/>
      <c r="H58" s="54"/>
      <c r="I58" s="54"/>
      <c r="J58" s="54"/>
      <c r="K58" s="50"/>
      <c r="L58" s="93"/>
      <c r="N58" s="79"/>
      <c r="O58" s="80"/>
      <c r="P58" s="81"/>
      <c r="Q58" s="54"/>
      <c r="R58" s="81"/>
      <c r="S58" s="50"/>
      <c r="T58" s="93"/>
      <c r="V58" s="79"/>
      <c r="W58" s="82"/>
      <c r="X58" s="81"/>
      <c r="Y58" s="81"/>
      <c r="Z58" s="81"/>
      <c r="AA58" s="83"/>
      <c r="AB58" s="97"/>
    </row>
    <row r="59" spans="1:28" x14ac:dyDescent="0.3">
      <c r="A59" s="78"/>
      <c r="B59" s="78"/>
      <c r="C59" s="78"/>
      <c r="D59" s="78"/>
      <c r="E59" s="78"/>
      <c r="G59" s="79"/>
      <c r="H59" s="54"/>
      <c r="I59" s="54"/>
      <c r="J59" s="54"/>
      <c r="K59" s="50"/>
      <c r="L59" s="93"/>
      <c r="N59" s="79"/>
      <c r="O59" s="80"/>
      <c r="P59" s="81"/>
      <c r="Q59" s="54"/>
      <c r="R59" s="81"/>
      <c r="S59" s="50"/>
      <c r="T59" s="93"/>
      <c r="V59" s="79"/>
      <c r="W59" s="82"/>
      <c r="X59" s="81"/>
      <c r="Y59" s="81"/>
      <c r="Z59" s="81"/>
      <c r="AA59" s="83"/>
      <c r="AB59" s="97"/>
    </row>
    <row r="60" spans="1:28" x14ac:dyDescent="0.3">
      <c r="A60" s="78"/>
      <c r="B60" s="78"/>
      <c r="C60" s="78"/>
      <c r="D60" s="78"/>
      <c r="E60" s="78"/>
      <c r="G60" s="79"/>
      <c r="H60" s="54"/>
      <c r="I60" s="54"/>
      <c r="J60" s="54"/>
      <c r="K60" s="50"/>
      <c r="L60" s="93"/>
      <c r="N60" s="79"/>
      <c r="O60" s="80"/>
      <c r="P60" s="81"/>
      <c r="Q60" s="54"/>
      <c r="R60" s="81"/>
      <c r="S60" s="50"/>
      <c r="T60" s="93"/>
      <c r="V60" s="79"/>
      <c r="W60" s="82"/>
      <c r="X60" s="81"/>
      <c r="Y60" s="81"/>
      <c r="Z60" s="81"/>
      <c r="AA60" s="83"/>
      <c r="AB60" s="97"/>
    </row>
    <row r="61" spans="1:28" x14ac:dyDescent="0.3">
      <c r="A61" s="78"/>
      <c r="B61" s="78"/>
      <c r="C61" s="78"/>
      <c r="D61" s="78"/>
      <c r="E61" s="78"/>
      <c r="G61" s="79"/>
      <c r="H61" s="54"/>
      <c r="I61" s="54"/>
      <c r="J61" s="54"/>
      <c r="K61" s="50"/>
      <c r="L61" s="93"/>
      <c r="N61" s="79"/>
      <c r="O61" s="80"/>
      <c r="P61" s="81"/>
      <c r="Q61" s="54"/>
      <c r="R61" s="81"/>
      <c r="S61" s="50"/>
      <c r="T61" s="93"/>
      <c r="V61" s="79"/>
      <c r="W61" s="82"/>
      <c r="X61" s="81"/>
      <c r="Y61" s="81"/>
      <c r="Z61" s="81"/>
      <c r="AA61" s="83"/>
      <c r="AB61" s="97"/>
    </row>
    <row r="62" spans="1:28" x14ac:dyDescent="0.3">
      <c r="A62" s="78"/>
      <c r="B62" s="78"/>
      <c r="C62" s="78"/>
      <c r="D62" s="78"/>
      <c r="E62" s="78"/>
      <c r="G62" s="79"/>
      <c r="H62" s="54"/>
      <c r="I62" s="54"/>
      <c r="J62" s="54"/>
      <c r="K62" s="50"/>
      <c r="L62" s="93"/>
      <c r="N62" s="79"/>
      <c r="O62" s="80"/>
      <c r="P62" s="81"/>
      <c r="Q62" s="54"/>
      <c r="R62" s="81"/>
      <c r="S62" s="50"/>
      <c r="T62" s="93"/>
      <c r="V62" s="79"/>
      <c r="W62" s="82"/>
      <c r="X62" s="81"/>
      <c r="Y62" s="81"/>
      <c r="Z62" s="81"/>
      <c r="AA62" s="83"/>
      <c r="AB62" s="97"/>
    </row>
    <row r="63" spans="1:28" x14ac:dyDescent="0.3">
      <c r="A63" s="78"/>
      <c r="B63" s="78"/>
      <c r="C63" s="78"/>
      <c r="D63" s="78"/>
      <c r="E63" s="78"/>
      <c r="G63" s="79"/>
      <c r="H63" s="54"/>
      <c r="I63" s="54"/>
      <c r="J63" s="54"/>
      <c r="K63" s="50"/>
      <c r="L63" s="93"/>
      <c r="N63" s="79"/>
      <c r="O63" s="80"/>
      <c r="P63" s="81"/>
      <c r="Q63" s="54"/>
      <c r="R63" s="81"/>
      <c r="S63" s="50"/>
      <c r="T63" s="93"/>
      <c r="V63" s="79"/>
      <c r="W63" s="82"/>
      <c r="X63" s="81"/>
      <c r="Y63" s="81"/>
      <c r="Z63" s="81"/>
      <c r="AA63" s="83"/>
      <c r="AB63" s="97"/>
    </row>
    <row r="64" spans="1:28" x14ac:dyDescent="0.3">
      <c r="A64" s="78"/>
      <c r="B64" s="78"/>
      <c r="C64" s="78"/>
      <c r="D64" s="78"/>
      <c r="E64" s="78"/>
      <c r="G64" s="79"/>
      <c r="H64" s="54"/>
      <c r="I64" s="54"/>
      <c r="J64" s="54"/>
      <c r="K64" s="50"/>
      <c r="L64" s="93"/>
      <c r="N64" s="79"/>
      <c r="O64" s="80"/>
      <c r="P64" s="81"/>
      <c r="Q64" s="54"/>
      <c r="R64" s="81"/>
      <c r="S64" s="50"/>
      <c r="T64" s="93"/>
      <c r="V64" s="79"/>
      <c r="W64" s="82"/>
      <c r="X64" s="81"/>
      <c r="Y64" s="81"/>
      <c r="Z64" s="81"/>
      <c r="AA64" s="83"/>
      <c r="AB64" s="97"/>
    </row>
    <row r="65" spans="1:28" x14ac:dyDescent="0.3">
      <c r="A65" s="78"/>
      <c r="B65" s="78"/>
      <c r="C65" s="78"/>
      <c r="D65" s="78"/>
      <c r="E65" s="78"/>
      <c r="G65" s="79"/>
      <c r="H65" s="54"/>
      <c r="I65" s="54"/>
      <c r="J65" s="54"/>
      <c r="K65" s="50"/>
      <c r="L65" s="93"/>
      <c r="N65" s="79"/>
      <c r="O65" s="80"/>
      <c r="P65" s="81"/>
      <c r="Q65" s="54"/>
      <c r="R65" s="81"/>
      <c r="S65" s="50"/>
      <c r="T65" s="93"/>
      <c r="V65" s="79"/>
      <c r="W65" s="82"/>
      <c r="X65" s="81"/>
      <c r="Y65" s="81"/>
      <c r="Z65" s="81"/>
      <c r="AA65" s="83"/>
      <c r="AB65" s="97"/>
    </row>
    <row r="66" spans="1:28" x14ac:dyDescent="0.3">
      <c r="A66" s="78"/>
      <c r="B66" s="78"/>
      <c r="C66" s="78"/>
      <c r="D66" s="78"/>
      <c r="E66" s="78"/>
      <c r="G66" s="79"/>
      <c r="H66" s="54"/>
      <c r="I66" s="54"/>
      <c r="J66" s="54"/>
      <c r="K66" s="50"/>
      <c r="L66" s="93"/>
      <c r="N66" s="79"/>
      <c r="O66" s="80"/>
      <c r="P66" s="81"/>
      <c r="Q66" s="54"/>
      <c r="R66" s="81"/>
      <c r="S66" s="50"/>
      <c r="T66" s="93"/>
      <c r="V66" s="79"/>
      <c r="W66" s="82"/>
      <c r="X66" s="81"/>
      <c r="Y66" s="81"/>
      <c r="Z66" s="81"/>
      <c r="AA66" s="83"/>
      <c r="AB66" s="97"/>
    </row>
    <row r="67" spans="1:28" x14ac:dyDescent="0.3">
      <c r="A67" s="78"/>
      <c r="B67" s="78"/>
      <c r="C67" s="78"/>
      <c r="D67" s="78"/>
      <c r="E67" s="78"/>
      <c r="G67" s="79"/>
      <c r="H67" s="54"/>
      <c r="I67" s="54"/>
      <c r="J67" s="54"/>
      <c r="K67" s="50"/>
      <c r="L67" s="93"/>
      <c r="N67" s="79"/>
      <c r="O67" s="80"/>
      <c r="P67" s="81"/>
      <c r="Q67" s="54"/>
      <c r="R67" s="81"/>
      <c r="S67" s="50"/>
      <c r="T67" s="93"/>
      <c r="V67" s="79"/>
      <c r="W67" s="82"/>
      <c r="X67" s="81"/>
      <c r="Y67" s="81"/>
      <c r="Z67" s="81"/>
      <c r="AA67" s="83"/>
      <c r="AB67" s="97"/>
    </row>
    <row r="68" spans="1:28" x14ac:dyDescent="0.3">
      <c r="A68" s="78"/>
      <c r="B68" s="78"/>
      <c r="C68" s="78"/>
      <c r="D68" s="78"/>
      <c r="E68" s="78"/>
      <c r="G68" s="79"/>
      <c r="H68" s="54"/>
      <c r="I68" s="54"/>
      <c r="J68" s="54"/>
      <c r="K68" s="50"/>
      <c r="L68" s="93"/>
      <c r="N68" s="79"/>
      <c r="O68" s="80"/>
      <c r="P68" s="81"/>
      <c r="Q68" s="54"/>
      <c r="R68" s="81"/>
      <c r="S68" s="50"/>
      <c r="T68" s="93"/>
      <c r="V68" s="79"/>
      <c r="W68" s="82"/>
      <c r="X68" s="81"/>
      <c r="Y68" s="81"/>
      <c r="Z68" s="81"/>
      <c r="AA68" s="83"/>
      <c r="AB68" s="97"/>
    </row>
    <row r="69" spans="1:28" x14ac:dyDescent="0.3">
      <c r="A69" s="78"/>
      <c r="B69" s="78"/>
      <c r="C69" s="78"/>
      <c r="D69" s="78"/>
      <c r="E69" s="78"/>
      <c r="G69" s="79"/>
      <c r="H69" s="54"/>
      <c r="I69" s="54"/>
      <c r="J69" s="54"/>
      <c r="K69" s="50"/>
      <c r="L69" s="93"/>
      <c r="N69" s="79"/>
      <c r="O69" s="80"/>
      <c r="P69" s="81"/>
      <c r="Q69" s="54"/>
      <c r="R69" s="81"/>
      <c r="S69" s="50"/>
      <c r="T69" s="93"/>
      <c r="V69" s="79"/>
      <c r="W69" s="82"/>
      <c r="X69" s="81"/>
      <c r="Y69" s="81"/>
      <c r="Z69" s="81"/>
      <c r="AA69" s="83"/>
      <c r="AB69" s="97"/>
    </row>
    <row r="70" spans="1:28" x14ac:dyDescent="0.3">
      <c r="A70" s="78"/>
      <c r="B70" s="78"/>
      <c r="C70" s="78"/>
      <c r="D70" s="78"/>
      <c r="E70" s="78"/>
      <c r="G70" s="79"/>
      <c r="H70" s="54"/>
      <c r="I70" s="54"/>
      <c r="J70" s="54"/>
      <c r="K70" s="50"/>
      <c r="L70" s="93"/>
      <c r="N70" s="79"/>
      <c r="O70" s="80"/>
      <c r="P70" s="81"/>
      <c r="Q70" s="54"/>
      <c r="R70" s="81"/>
      <c r="S70" s="50"/>
      <c r="T70" s="93"/>
      <c r="V70" s="79"/>
      <c r="W70" s="82"/>
      <c r="X70" s="81"/>
      <c r="Y70" s="81"/>
      <c r="Z70" s="81"/>
      <c r="AA70" s="83"/>
      <c r="AB70" s="97"/>
    </row>
    <row r="71" spans="1:28" x14ac:dyDescent="0.3">
      <c r="A71" s="78"/>
      <c r="B71" s="78"/>
      <c r="C71" s="78"/>
      <c r="D71" s="78"/>
      <c r="E71" s="78"/>
      <c r="G71" s="79"/>
      <c r="H71" s="54"/>
      <c r="I71" s="54"/>
      <c r="J71" s="54"/>
      <c r="K71" s="50"/>
      <c r="L71" s="93"/>
      <c r="N71" s="79"/>
      <c r="O71" s="80"/>
      <c r="P71" s="81"/>
      <c r="Q71" s="54"/>
      <c r="R71" s="81"/>
      <c r="S71" s="50"/>
      <c r="T71" s="93"/>
      <c r="V71" s="79"/>
      <c r="W71" s="82"/>
      <c r="X71" s="81"/>
      <c r="Y71" s="81"/>
      <c r="Z71" s="81"/>
      <c r="AA71" s="83"/>
      <c r="AB71" s="97"/>
    </row>
    <row r="72" spans="1:28" x14ac:dyDescent="0.3">
      <c r="A72" s="78"/>
      <c r="B72" s="78"/>
      <c r="C72" s="78"/>
      <c r="D72" s="78"/>
      <c r="E72" s="78"/>
      <c r="G72" s="79"/>
      <c r="H72" s="54"/>
      <c r="I72" s="54"/>
      <c r="J72" s="54"/>
      <c r="K72" s="50"/>
      <c r="L72" s="93"/>
      <c r="N72" s="79"/>
      <c r="O72" s="80"/>
      <c r="P72" s="81"/>
      <c r="Q72" s="54"/>
      <c r="R72" s="81"/>
      <c r="S72" s="50"/>
      <c r="T72" s="93"/>
      <c r="V72" s="79"/>
      <c r="W72" s="82"/>
      <c r="X72" s="81"/>
      <c r="Y72" s="81"/>
      <c r="Z72" s="81"/>
      <c r="AA72" s="83"/>
      <c r="AB72" s="97"/>
    </row>
    <row r="73" spans="1:28" x14ac:dyDescent="0.3">
      <c r="A73" s="78"/>
      <c r="B73" s="78"/>
      <c r="C73" s="78"/>
      <c r="D73" s="78"/>
      <c r="E73" s="78"/>
      <c r="G73" s="79"/>
      <c r="H73" s="54"/>
      <c r="I73" s="54"/>
      <c r="J73" s="54"/>
      <c r="K73" s="50"/>
      <c r="L73" s="93"/>
      <c r="N73" s="79"/>
      <c r="O73" s="80"/>
      <c r="P73" s="81"/>
      <c r="Q73" s="54"/>
      <c r="R73" s="81"/>
      <c r="S73" s="50"/>
      <c r="T73" s="93"/>
      <c r="V73" s="79"/>
      <c r="W73" s="82"/>
      <c r="X73" s="81"/>
      <c r="Y73" s="81"/>
      <c r="Z73" s="81"/>
      <c r="AA73" s="83"/>
      <c r="AB73" s="97"/>
    </row>
    <row r="74" spans="1:28" x14ac:dyDescent="0.3">
      <c r="A74" s="78"/>
      <c r="B74" s="78"/>
      <c r="C74" s="78"/>
      <c r="D74" s="78"/>
      <c r="E74" s="78"/>
      <c r="G74" s="79"/>
      <c r="H74" s="54"/>
      <c r="I74" s="54"/>
      <c r="J74" s="54"/>
      <c r="K74" s="50"/>
      <c r="L74" s="93"/>
      <c r="N74" s="79"/>
      <c r="O74" s="80"/>
      <c r="P74" s="81"/>
      <c r="Q74" s="54"/>
      <c r="R74" s="81"/>
      <c r="S74" s="50"/>
      <c r="T74" s="93"/>
      <c r="V74" s="79"/>
      <c r="W74" s="82"/>
      <c r="X74" s="81"/>
      <c r="Y74" s="81"/>
      <c r="Z74" s="81"/>
      <c r="AA74" s="83"/>
      <c r="AB74" s="97"/>
    </row>
    <row r="75" spans="1:28" x14ac:dyDescent="0.3">
      <c r="A75" s="78"/>
      <c r="B75" s="78"/>
      <c r="C75" s="78"/>
      <c r="D75" s="78"/>
      <c r="E75" s="78"/>
      <c r="G75" s="79"/>
      <c r="H75" s="54"/>
      <c r="I75" s="54"/>
      <c r="J75" s="54"/>
      <c r="K75" s="50"/>
      <c r="L75" s="93"/>
      <c r="N75" s="79"/>
      <c r="O75" s="80"/>
      <c r="P75" s="81"/>
      <c r="Q75" s="54"/>
      <c r="R75" s="81"/>
      <c r="S75" s="50"/>
      <c r="T75" s="93"/>
      <c r="V75" s="79"/>
      <c r="W75" s="82"/>
      <c r="X75" s="81"/>
      <c r="Y75" s="81"/>
      <c r="Z75" s="81"/>
      <c r="AA75" s="83"/>
      <c r="AB75" s="97"/>
    </row>
    <row r="76" spans="1:28" x14ac:dyDescent="0.3">
      <c r="A76" s="78"/>
      <c r="B76" s="78"/>
      <c r="C76" s="78"/>
      <c r="D76" s="78"/>
      <c r="E76" s="78"/>
      <c r="G76" s="79"/>
      <c r="H76" s="54"/>
      <c r="I76" s="54"/>
      <c r="J76" s="54"/>
      <c r="K76" s="50"/>
      <c r="L76" s="93"/>
      <c r="N76" s="79"/>
      <c r="O76" s="80"/>
      <c r="P76" s="81"/>
      <c r="Q76" s="54"/>
      <c r="R76" s="81"/>
      <c r="S76" s="50"/>
      <c r="T76" s="93"/>
      <c r="V76" s="79"/>
      <c r="W76" s="82"/>
      <c r="X76" s="81"/>
      <c r="Y76" s="81"/>
      <c r="Z76" s="81"/>
      <c r="AA76" s="83"/>
      <c r="AB76" s="97"/>
    </row>
    <row r="77" spans="1:28" x14ac:dyDescent="0.3">
      <c r="A77" s="78"/>
      <c r="B77" s="78"/>
      <c r="C77" s="78"/>
      <c r="D77" s="78"/>
      <c r="E77" s="78"/>
      <c r="G77" s="79"/>
      <c r="H77" s="54"/>
      <c r="I77" s="54"/>
      <c r="J77" s="54"/>
      <c r="K77" s="50"/>
      <c r="L77" s="93"/>
      <c r="N77" s="79"/>
      <c r="O77" s="80"/>
      <c r="P77" s="81"/>
      <c r="Q77" s="54"/>
      <c r="R77" s="81"/>
      <c r="S77" s="50"/>
      <c r="T77" s="93"/>
      <c r="V77" s="79"/>
      <c r="W77" s="82"/>
      <c r="X77" s="81"/>
      <c r="Y77" s="81"/>
      <c r="Z77" s="81"/>
      <c r="AA77" s="83"/>
      <c r="AB77" s="97"/>
    </row>
    <row r="78" spans="1:28" x14ac:dyDescent="0.3">
      <c r="A78" s="78"/>
      <c r="B78" s="78"/>
      <c r="C78" s="78"/>
      <c r="D78" s="78"/>
      <c r="E78" s="78"/>
      <c r="G78" s="79"/>
      <c r="H78" s="54"/>
      <c r="I78" s="54"/>
      <c r="J78" s="54"/>
      <c r="K78" s="50"/>
      <c r="L78" s="93"/>
      <c r="N78" s="79"/>
      <c r="O78" s="80"/>
      <c r="P78" s="81"/>
      <c r="Q78" s="54"/>
      <c r="R78" s="81"/>
      <c r="S78" s="50"/>
      <c r="T78" s="93"/>
      <c r="V78" s="79"/>
      <c r="W78" s="82"/>
      <c r="X78" s="81"/>
      <c r="Y78" s="81"/>
      <c r="Z78" s="81"/>
      <c r="AA78" s="83"/>
      <c r="AB78" s="97"/>
    </row>
    <row r="79" spans="1:28" x14ac:dyDescent="0.3">
      <c r="A79" s="78"/>
      <c r="B79" s="78"/>
      <c r="C79" s="78"/>
      <c r="D79" s="78"/>
      <c r="E79" s="78"/>
      <c r="G79" s="79"/>
      <c r="H79" s="54"/>
      <c r="I79" s="54"/>
      <c r="J79" s="54"/>
      <c r="K79" s="50"/>
      <c r="L79" s="93"/>
      <c r="N79" s="79"/>
      <c r="O79" s="80"/>
      <c r="P79" s="81"/>
      <c r="Q79" s="54"/>
      <c r="R79" s="81"/>
      <c r="S79" s="50"/>
      <c r="T79" s="93"/>
      <c r="V79" s="79"/>
      <c r="W79" s="82"/>
      <c r="X79" s="81"/>
      <c r="Y79" s="81"/>
      <c r="Z79" s="81"/>
      <c r="AA79" s="83"/>
      <c r="AB79" s="97"/>
    </row>
    <row r="80" spans="1:28" x14ac:dyDescent="0.3">
      <c r="A80" s="78"/>
      <c r="B80" s="78"/>
      <c r="C80" s="78"/>
      <c r="D80" s="78"/>
      <c r="E80" s="78"/>
      <c r="G80" s="79"/>
      <c r="H80" s="54"/>
      <c r="I80" s="54"/>
      <c r="J80" s="54"/>
      <c r="K80" s="50"/>
      <c r="L80" s="93"/>
      <c r="N80" s="79"/>
      <c r="O80" s="80"/>
      <c r="P80" s="81"/>
      <c r="Q80" s="54"/>
      <c r="R80" s="81"/>
      <c r="S80" s="50"/>
      <c r="T80" s="93"/>
      <c r="V80" s="79"/>
      <c r="W80" s="82"/>
      <c r="X80" s="81"/>
      <c r="Y80" s="81"/>
      <c r="Z80" s="81"/>
      <c r="AA80" s="83"/>
      <c r="AB80" s="97"/>
    </row>
    <row r="81" spans="1:28" x14ac:dyDescent="0.3">
      <c r="A81" s="78"/>
      <c r="B81" s="78"/>
      <c r="C81" s="78"/>
      <c r="D81" s="78"/>
      <c r="E81" s="78"/>
      <c r="G81" s="79"/>
      <c r="H81" s="54"/>
      <c r="I81" s="54"/>
      <c r="J81" s="54"/>
      <c r="K81" s="50"/>
      <c r="L81" s="93"/>
      <c r="N81" s="79"/>
      <c r="O81" s="80"/>
      <c r="P81" s="81"/>
      <c r="Q81" s="54"/>
      <c r="R81" s="81"/>
      <c r="S81" s="50"/>
      <c r="T81" s="93"/>
      <c r="V81" s="79"/>
      <c r="W81" s="82"/>
      <c r="X81" s="81"/>
      <c r="Y81" s="81"/>
      <c r="Z81" s="81"/>
      <c r="AA81" s="83"/>
      <c r="AB81" s="97"/>
    </row>
    <row r="82" spans="1:28" x14ac:dyDescent="0.3">
      <c r="A82" s="78"/>
      <c r="B82" s="78"/>
      <c r="C82" s="78"/>
      <c r="D82" s="78"/>
      <c r="E82" s="78"/>
      <c r="G82" s="79"/>
      <c r="H82" s="54"/>
      <c r="I82" s="54"/>
      <c r="J82" s="54"/>
      <c r="K82" s="50"/>
      <c r="L82" s="93"/>
      <c r="N82" s="79"/>
      <c r="O82" s="80"/>
      <c r="P82" s="81"/>
      <c r="Q82" s="54"/>
      <c r="R82" s="81"/>
      <c r="S82" s="50"/>
      <c r="T82" s="93"/>
      <c r="V82" s="79"/>
      <c r="W82" s="82"/>
      <c r="X82" s="81"/>
      <c r="Y82" s="81"/>
      <c r="Z82" s="81"/>
      <c r="AA82" s="83"/>
      <c r="AB82" s="97"/>
    </row>
    <row r="83" spans="1:28" x14ac:dyDescent="0.3">
      <c r="A83" s="78"/>
      <c r="B83" s="78"/>
      <c r="C83" s="78"/>
      <c r="D83" s="78"/>
      <c r="E83" s="78"/>
      <c r="G83" s="79"/>
      <c r="H83" s="54"/>
      <c r="I83" s="54"/>
      <c r="J83" s="54"/>
      <c r="K83" s="50"/>
      <c r="L83" s="93"/>
      <c r="N83" s="79"/>
      <c r="O83" s="80"/>
      <c r="P83" s="81"/>
      <c r="Q83" s="54"/>
      <c r="R83" s="81"/>
      <c r="S83" s="50"/>
      <c r="T83" s="93"/>
      <c r="V83" s="79"/>
      <c r="W83" s="82"/>
      <c r="X83" s="81"/>
      <c r="Y83" s="81"/>
      <c r="Z83" s="81"/>
      <c r="AA83" s="83"/>
      <c r="AB83" s="97"/>
    </row>
    <row r="84" spans="1:28" x14ac:dyDescent="0.3">
      <c r="A84" s="78"/>
      <c r="B84" s="78"/>
      <c r="C84" s="78"/>
      <c r="D84" s="78"/>
      <c r="E84" s="78"/>
      <c r="G84" s="79"/>
      <c r="H84" s="54"/>
      <c r="I84" s="54"/>
      <c r="J84" s="54"/>
      <c r="K84" s="50"/>
      <c r="L84" s="93"/>
      <c r="N84" s="79"/>
      <c r="O84" s="80"/>
      <c r="P84" s="81"/>
      <c r="Q84" s="54"/>
      <c r="R84" s="81"/>
      <c r="S84" s="50"/>
      <c r="T84" s="93"/>
      <c r="V84" s="79"/>
      <c r="W84" s="82"/>
      <c r="X84" s="81"/>
      <c r="Y84" s="81"/>
      <c r="Z84" s="81"/>
      <c r="AA84" s="83"/>
      <c r="AB84" s="97"/>
    </row>
    <row r="85" spans="1:28" x14ac:dyDescent="0.3">
      <c r="G85" s="79"/>
      <c r="H85" s="54"/>
      <c r="I85" s="54"/>
      <c r="J85" s="54"/>
      <c r="K85" s="50"/>
      <c r="L85" s="93"/>
      <c r="N85" s="79"/>
      <c r="O85" s="80"/>
      <c r="P85" s="81"/>
      <c r="Q85" s="54"/>
      <c r="R85" s="81"/>
      <c r="S85" s="50"/>
      <c r="T85" s="93"/>
      <c r="V85" s="79"/>
      <c r="W85" s="82"/>
      <c r="X85" s="81"/>
      <c r="Y85" s="81"/>
      <c r="Z85" s="81"/>
      <c r="AA85" s="83"/>
      <c r="AB85" s="97"/>
    </row>
    <row r="86" spans="1:28" x14ac:dyDescent="0.3">
      <c r="G86" s="79"/>
      <c r="H86" s="54"/>
      <c r="I86" s="54"/>
      <c r="J86" s="54"/>
      <c r="K86" s="50"/>
      <c r="L86" s="93"/>
      <c r="N86" s="79"/>
      <c r="O86" s="80"/>
      <c r="P86" s="81"/>
      <c r="Q86" s="54"/>
      <c r="R86" s="81"/>
      <c r="S86" s="50"/>
      <c r="T86" s="93"/>
      <c r="V86" s="79"/>
      <c r="W86" s="82"/>
      <c r="X86" s="81"/>
      <c r="Y86" s="81"/>
      <c r="Z86" s="81"/>
      <c r="AA86" s="83"/>
      <c r="AB86" s="97"/>
    </row>
    <row r="87" spans="1:28" x14ac:dyDescent="0.3">
      <c r="G87" s="79"/>
      <c r="H87" s="54"/>
      <c r="I87" s="54"/>
      <c r="J87" s="54"/>
      <c r="K87" s="50"/>
      <c r="L87" s="93"/>
      <c r="N87" s="79"/>
      <c r="O87" s="80"/>
      <c r="P87" s="81"/>
      <c r="Q87" s="54"/>
      <c r="R87" s="81"/>
      <c r="S87" s="50"/>
      <c r="T87" s="93"/>
      <c r="V87" s="79"/>
      <c r="W87" s="82"/>
      <c r="X87" s="81"/>
      <c r="Y87" s="81"/>
      <c r="Z87" s="81"/>
      <c r="AA87" s="83"/>
      <c r="AB87" s="97"/>
    </row>
    <row r="88" spans="1:28" x14ac:dyDescent="0.3">
      <c r="G88" s="79"/>
      <c r="H88" s="54"/>
      <c r="I88" s="54"/>
      <c r="J88" s="54"/>
      <c r="K88" s="50"/>
      <c r="L88" s="93"/>
      <c r="N88" s="79"/>
      <c r="O88" s="80"/>
      <c r="P88" s="81"/>
      <c r="Q88" s="54"/>
      <c r="R88" s="81"/>
      <c r="S88" s="50"/>
      <c r="T88" s="93"/>
      <c r="V88" s="79"/>
      <c r="W88" s="82"/>
      <c r="X88" s="81"/>
      <c r="Y88" s="81"/>
      <c r="Z88" s="81"/>
      <c r="AA88" s="83"/>
      <c r="AB88" s="97"/>
    </row>
    <row r="89" spans="1:28" x14ac:dyDescent="0.3">
      <c r="G89" s="79"/>
      <c r="H89" s="54"/>
      <c r="I89" s="54"/>
      <c r="J89" s="54"/>
      <c r="K89" s="50"/>
      <c r="L89" s="93"/>
      <c r="N89" s="79"/>
      <c r="O89" s="80"/>
      <c r="P89" s="81"/>
      <c r="Q89" s="54"/>
      <c r="R89" s="81"/>
      <c r="S89" s="50"/>
      <c r="T89" s="93"/>
      <c r="V89" s="79"/>
      <c r="W89" s="82"/>
      <c r="X89" s="81"/>
      <c r="Y89" s="81"/>
      <c r="Z89" s="81"/>
      <c r="AA89" s="83"/>
      <c r="AB89" s="97"/>
    </row>
    <row r="90" spans="1:28" x14ac:dyDescent="0.3">
      <c r="G90" s="79"/>
      <c r="H90" s="54"/>
      <c r="I90" s="54"/>
      <c r="J90" s="54"/>
      <c r="K90" s="50"/>
      <c r="L90" s="93"/>
      <c r="N90" s="79"/>
      <c r="O90" s="80"/>
      <c r="P90" s="81"/>
      <c r="Q90" s="54"/>
      <c r="R90" s="81"/>
      <c r="S90" s="50"/>
      <c r="T90" s="93"/>
      <c r="V90" s="79"/>
      <c r="W90" s="82"/>
      <c r="X90" s="81"/>
      <c r="Y90" s="81"/>
      <c r="Z90" s="81"/>
      <c r="AA90" s="83"/>
      <c r="AB90" s="97"/>
    </row>
    <row r="91" spans="1:28" x14ac:dyDescent="0.3">
      <c r="G91" s="79"/>
      <c r="H91" s="54"/>
      <c r="I91" s="54"/>
      <c r="J91" s="54"/>
      <c r="K91" s="50"/>
      <c r="L91" s="93"/>
      <c r="N91" s="79"/>
      <c r="O91" s="80"/>
      <c r="P91" s="81"/>
      <c r="Q91" s="54"/>
      <c r="R91" s="81"/>
      <c r="S91" s="50"/>
      <c r="T91" s="93"/>
      <c r="V91" s="79"/>
      <c r="W91" s="82"/>
      <c r="X91" s="81"/>
      <c r="Y91" s="81"/>
      <c r="Z91" s="81"/>
      <c r="AA91" s="83"/>
      <c r="AB91" s="97"/>
    </row>
    <row r="92" spans="1:28" x14ac:dyDescent="0.3">
      <c r="G92" s="79"/>
      <c r="H92" s="54"/>
      <c r="I92" s="54"/>
      <c r="J92" s="54"/>
      <c r="K92" s="50"/>
      <c r="L92" s="93"/>
      <c r="N92" s="79"/>
      <c r="O92" s="80"/>
      <c r="P92" s="81"/>
      <c r="Q92" s="54"/>
      <c r="R92" s="81"/>
      <c r="S92" s="50"/>
      <c r="T92" s="93"/>
      <c r="V92" s="79"/>
      <c r="W92" s="82"/>
      <c r="X92" s="81"/>
      <c r="Y92" s="81"/>
      <c r="Z92" s="81"/>
      <c r="AA92" s="83"/>
      <c r="AB92" s="97"/>
    </row>
    <row r="93" spans="1:28" x14ac:dyDescent="0.3">
      <c r="G93" s="79"/>
      <c r="H93" s="54"/>
      <c r="I93" s="54"/>
      <c r="J93" s="54"/>
      <c r="K93" s="50"/>
      <c r="L93" s="93"/>
      <c r="N93" s="79"/>
      <c r="O93" s="80"/>
      <c r="P93" s="81"/>
      <c r="Q93" s="54"/>
      <c r="R93" s="81"/>
      <c r="S93" s="50"/>
      <c r="T93" s="93"/>
      <c r="V93" s="79"/>
      <c r="W93" s="82"/>
      <c r="X93" s="81"/>
      <c r="Y93" s="81"/>
      <c r="Z93" s="81"/>
      <c r="AA93" s="83"/>
      <c r="AB93" s="97"/>
    </row>
    <row r="94" spans="1:28" x14ac:dyDescent="0.3">
      <c r="G94" s="79"/>
      <c r="H94" s="54"/>
      <c r="I94" s="54"/>
      <c r="J94" s="54"/>
      <c r="K94" s="50"/>
      <c r="L94" s="93"/>
      <c r="N94" s="79"/>
      <c r="O94" s="80"/>
      <c r="P94" s="81"/>
      <c r="Q94" s="54"/>
      <c r="R94" s="81"/>
      <c r="S94" s="50"/>
      <c r="T94" s="93"/>
      <c r="V94" s="79"/>
      <c r="W94" s="82"/>
      <c r="X94" s="81"/>
      <c r="Y94" s="81"/>
      <c r="Z94" s="81"/>
      <c r="AA94" s="83"/>
      <c r="AB94" s="97"/>
    </row>
    <row r="95" spans="1:28" x14ac:dyDescent="0.3">
      <c r="G95" s="79"/>
      <c r="H95" s="54"/>
      <c r="I95" s="54"/>
      <c r="J95" s="54"/>
      <c r="K95" s="50"/>
      <c r="L95" s="93"/>
      <c r="N95" s="79"/>
      <c r="O95" s="80"/>
      <c r="P95" s="81"/>
      <c r="Q95" s="54"/>
      <c r="R95" s="81"/>
      <c r="S95" s="50"/>
      <c r="T95" s="93"/>
      <c r="V95" s="79"/>
      <c r="W95" s="82"/>
      <c r="X95" s="81"/>
      <c r="Y95" s="81"/>
      <c r="Z95" s="81"/>
      <c r="AA95" s="83"/>
      <c r="AB95" s="97"/>
    </row>
    <row r="96" spans="1:28" x14ac:dyDescent="0.3">
      <c r="G96" s="79"/>
      <c r="H96" s="54"/>
      <c r="I96" s="54"/>
      <c r="J96" s="54"/>
      <c r="K96" s="50"/>
      <c r="L96" s="93"/>
      <c r="N96" s="79"/>
      <c r="O96" s="80"/>
      <c r="P96" s="81"/>
      <c r="Q96" s="54"/>
      <c r="R96" s="81"/>
      <c r="S96" s="50"/>
      <c r="T96" s="93"/>
      <c r="V96" s="79"/>
      <c r="W96" s="82"/>
      <c r="X96" s="81"/>
      <c r="Y96" s="81"/>
      <c r="Z96" s="81"/>
      <c r="AA96" s="83"/>
      <c r="AB96" s="97"/>
    </row>
    <row r="97" spans="7:28" x14ac:dyDescent="0.3">
      <c r="G97" s="79"/>
      <c r="H97" s="54"/>
      <c r="I97" s="54"/>
      <c r="J97" s="54"/>
      <c r="K97" s="50"/>
      <c r="L97" s="93"/>
      <c r="N97" s="79"/>
      <c r="O97" s="80"/>
      <c r="P97" s="81"/>
      <c r="Q97" s="54"/>
      <c r="R97" s="81"/>
      <c r="S97" s="50"/>
      <c r="T97" s="93"/>
      <c r="V97" s="79"/>
      <c r="W97" s="82"/>
      <c r="X97" s="81"/>
      <c r="Y97" s="81"/>
      <c r="Z97" s="81"/>
      <c r="AA97" s="83"/>
      <c r="AB97" s="97"/>
    </row>
    <row r="98" spans="7:28" x14ac:dyDescent="0.3">
      <c r="G98" s="79"/>
      <c r="H98" s="54"/>
      <c r="I98" s="54"/>
      <c r="J98" s="54"/>
      <c r="K98" s="50"/>
      <c r="L98" s="93"/>
      <c r="N98" s="79"/>
      <c r="O98" s="80"/>
      <c r="P98" s="81"/>
      <c r="Q98" s="54"/>
      <c r="R98" s="81"/>
      <c r="S98" s="50"/>
      <c r="T98" s="93"/>
      <c r="V98" s="79"/>
      <c r="W98" s="82"/>
      <c r="X98" s="81"/>
      <c r="Y98" s="81"/>
      <c r="Z98" s="81"/>
      <c r="AA98" s="83"/>
      <c r="AB98" s="97"/>
    </row>
    <row r="99" spans="7:28" x14ac:dyDescent="0.3">
      <c r="G99" s="79"/>
      <c r="H99" s="54"/>
      <c r="I99" s="54"/>
      <c r="J99" s="54"/>
      <c r="K99" s="50"/>
      <c r="L99" s="93"/>
      <c r="N99" s="79"/>
      <c r="O99" s="80"/>
      <c r="P99" s="81"/>
      <c r="Q99" s="54"/>
      <c r="R99" s="81"/>
      <c r="S99" s="50"/>
      <c r="T99" s="93"/>
      <c r="V99" s="79"/>
      <c r="W99" s="82"/>
      <c r="X99" s="81"/>
      <c r="Y99" s="81"/>
      <c r="Z99" s="81"/>
      <c r="AA99" s="83"/>
      <c r="AB99" s="97"/>
    </row>
    <row r="100" spans="7:28" x14ac:dyDescent="0.3">
      <c r="G100" s="79"/>
      <c r="H100" s="54"/>
      <c r="I100" s="54"/>
      <c r="J100" s="54"/>
      <c r="K100" s="50"/>
      <c r="L100" s="93"/>
      <c r="N100" s="79"/>
      <c r="O100" s="80"/>
      <c r="P100" s="81"/>
      <c r="Q100" s="54"/>
      <c r="R100" s="81"/>
      <c r="S100" s="50"/>
      <c r="T100" s="93"/>
      <c r="V100" s="79"/>
      <c r="W100" s="82"/>
      <c r="X100" s="81"/>
      <c r="Y100" s="81"/>
      <c r="Z100" s="81"/>
      <c r="AA100" s="83"/>
      <c r="AB100" s="97"/>
    </row>
    <row r="101" spans="7:28" x14ac:dyDescent="0.3">
      <c r="G101" s="79"/>
      <c r="H101" s="54"/>
      <c r="I101" s="54"/>
      <c r="J101" s="54"/>
      <c r="K101" s="50"/>
      <c r="L101" s="93"/>
      <c r="N101" s="79"/>
      <c r="O101" s="84"/>
      <c r="P101" s="81"/>
      <c r="Q101" s="54"/>
      <c r="R101" s="81"/>
      <c r="S101" s="50"/>
      <c r="T101" s="93"/>
      <c r="V101" s="79"/>
      <c r="W101" s="82"/>
      <c r="X101" s="81"/>
      <c r="Y101" s="81"/>
      <c r="Z101" s="81"/>
      <c r="AA101" s="83"/>
      <c r="AB101" s="97"/>
    </row>
    <row r="102" spans="7:28" x14ac:dyDescent="0.3">
      <c r="G102" s="79"/>
      <c r="H102" s="54"/>
      <c r="I102" s="54"/>
      <c r="J102" s="54"/>
      <c r="K102" s="50"/>
      <c r="L102" s="93"/>
      <c r="N102" s="79"/>
      <c r="O102" s="80"/>
      <c r="P102" s="81"/>
      <c r="Q102" s="54"/>
      <c r="R102" s="81"/>
      <c r="S102" s="50"/>
      <c r="T102" s="93"/>
      <c r="V102" s="79"/>
      <c r="W102" s="82"/>
      <c r="X102" s="81"/>
      <c r="Y102" s="81"/>
      <c r="Z102" s="81"/>
      <c r="AA102" s="83"/>
      <c r="AB102" s="97"/>
    </row>
    <row r="103" spans="7:28" x14ac:dyDescent="0.3">
      <c r="G103" s="79"/>
      <c r="H103" s="54"/>
      <c r="I103" s="54"/>
      <c r="J103" s="54"/>
      <c r="K103" s="50"/>
      <c r="L103" s="93"/>
      <c r="N103" s="79"/>
      <c r="O103" s="84"/>
      <c r="P103" s="81"/>
      <c r="Q103" s="54"/>
      <c r="R103" s="81"/>
      <c r="S103" s="50"/>
      <c r="T103" s="93"/>
      <c r="V103" s="79"/>
      <c r="W103" s="82"/>
      <c r="X103" s="81"/>
      <c r="Y103" s="81"/>
      <c r="Z103" s="81"/>
      <c r="AA103" s="83"/>
      <c r="AB103" s="97"/>
    </row>
    <row r="104" spans="7:28" x14ac:dyDescent="0.3">
      <c r="G104" s="79"/>
      <c r="H104" s="54"/>
      <c r="I104" s="54"/>
      <c r="J104" s="54"/>
      <c r="K104" s="50"/>
      <c r="L104" s="93"/>
      <c r="N104" s="79"/>
      <c r="O104" s="80"/>
      <c r="P104" s="81"/>
      <c r="Q104" s="54"/>
      <c r="R104" s="81"/>
      <c r="S104" s="50"/>
      <c r="T104" s="93"/>
      <c r="V104" s="79"/>
      <c r="W104" s="82"/>
      <c r="X104" s="81"/>
      <c r="Y104" s="81"/>
      <c r="Z104" s="81"/>
      <c r="AA104" s="83"/>
      <c r="AB104" s="97"/>
    </row>
    <row r="105" spans="7:28" x14ac:dyDescent="0.3">
      <c r="G105" s="79"/>
      <c r="H105" s="54"/>
      <c r="I105" s="54"/>
      <c r="J105" s="54"/>
      <c r="K105" s="50"/>
      <c r="L105" s="93"/>
      <c r="N105" s="79"/>
      <c r="O105" s="80"/>
      <c r="P105" s="81"/>
      <c r="Q105" s="54"/>
      <c r="R105" s="81"/>
      <c r="S105" s="50"/>
      <c r="T105" s="93"/>
      <c r="V105" s="79"/>
      <c r="W105" s="82"/>
      <c r="X105" s="81"/>
      <c r="Y105" s="81"/>
      <c r="Z105" s="81"/>
      <c r="AA105" s="83"/>
      <c r="AB105" s="97"/>
    </row>
    <row r="106" spans="7:28" x14ac:dyDescent="0.3">
      <c r="G106" s="79"/>
      <c r="H106" s="54"/>
      <c r="I106" s="54"/>
      <c r="J106" s="54"/>
      <c r="K106" s="50"/>
      <c r="L106" s="93"/>
      <c r="N106" s="79"/>
      <c r="O106" s="80"/>
      <c r="P106" s="81"/>
      <c r="Q106" s="54"/>
      <c r="R106" s="81"/>
      <c r="S106" s="50"/>
      <c r="T106" s="93"/>
      <c r="V106" s="79"/>
      <c r="W106" s="82"/>
      <c r="X106" s="81"/>
      <c r="Y106" s="81"/>
      <c r="Z106" s="81"/>
      <c r="AA106" s="83"/>
      <c r="AB106" s="97"/>
    </row>
    <row r="107" spans="7:28" x14ac:dyDescent="0.3">
      <c r="G107" s="79"/>
      <c r="H107" s="54"/>
      <c r="I107" s="54"/>
      <c r="J107" s="54"/>
      <c r="K107" s="50"/>
      <c r="L107" s="93"/>
      <c r="N107" s="79"/>
      <c r="O107" s="80"/>
      <c r="P107" s="81"/>
      <c r="Q107" s="54"/>
      <c r="R107" s="81"/>
      <c r="S107" s="50"/>
      <c r="T107" s="93"/>
      <c r="V107" s="79"/>
      <c r="W107" s="82"/>
      <c r="X107" s="81"/>
      <c r="Y107" s="81"/>
      <c r="Z107" s="81"/>
      <c r="AA107" s="83"/>
      <c r="AB107" s="97"/>
    </row>
    <row r="108" spans="7:28" x14ac:dyDescent="0.3">
      <c r="G108" s="79"/>
      <c r="H108" s="54"/>
      <c r="I108" s="54"/>
      <c r="J108" s="54"/>
      <c r="K108" s="50"/>
      <c r="L108" s="93"/>
      <c r="N108" s="79"/>
      <c r="O108" s="80"/>
      <c r="P108" s="81"/>
      <c r="Q108" s="54"/>
      <c r="R108" s="81"/>
      <c r="S108" s="50"/>
      <c r="T108" s="93"/>
      <c r="V108" s="79"/>
      <c r="W108" s="82"/>
      <c r="X108" s="81"/>
      <c r="Y108" s="81"/>
      <c r="Z108" s="81"/>
      <c r="AA108" s="83"/>
      <c r="AB108" s="97"/>
    </row>
    <row r="109" spans="7:28" x14ac:dyDescent="0.3">
      <c r="G109" s="79"/>
      <c r="H109" s="54"/>
      <c r="I109" s="54"/>
      <c r="J109" s="54"/>
      <c r="K109" s="50"/>
      <c r="L109" s="93"/>
      <c r="N109" s="79"/>
      <c r="O109" s="80"/>
      <c r="P109" s="81"/>
      <c r="Q109" s="54"/>
      <c r="R109" s="81"/>
      <c r="S109" s="50"/>
      <c r="T109" s="93"/>
      <c r="V109" s="79"/>
      <c r="W109" s="82"/>
      <c r="X109" s="81"/>
      <c r="Y109" s="81"/>
      <c r="Z109" s="81"/>
      <c r="AA109" s="83"/>
      <c r="AB109" s="97"/>
    </row>
    <row r="110" spans="7:28" x14ac:dyDescent="0.3">
      <c r="G110" s="79"/>
      <c r="H110" s="54"/>
      <c r="I110" s="54"/>
      <c r="J110" s="54"/>
      <c r="K110" s="50"/>
      <c r="L110" s="93"/>
      <c r="N110" s="79"/>
      <c r="O110" s="84"/>
      <c r="P110" s="86"/>
      <c r="Q110" s="54"/>
      <c r="R110" s="81"/>
      <c r="S110" s="50"/>
      <c r="T110" s="93"/>
      <c r="V110" s="79"/>
      <c r="W110" s="82"/>
      <c r="X110" s="81"/>
      <c r="Y110" s="81"/>
      <c r="Z110" s="81"/>
      <c r="AA110" s="83"/>
      <c r="AB110" s="97"/>
    </row>
    <row r="111" spans="7:28" x14ac:dyDescent="0.3">
      <c r="G111" s="79"/>
      <c r="H111" s="54"/>
      <c r="I111" s="54"/>
      <c r="J111" s="54"/>
      <c r="K111" s="50"/>
      <c r="L111" s="93"/>
      <c r="N111" s="79"/>
      <c r="O111" s="84"/>
      <c r="P111" s="81"/>
      <c r="Q111" s="54"/>
      <c r="R111" s="81"/>
      <c r="S111" s="50"/>
      <c r="T111" s="93"/>
      <c r="V111" s="79"/>
      <c r="W111" s="82"/>
      <c r="X111" s="81"/>
      <c r="Y111" s="81"/>
      <c r="Z111" s="81"/>
      <c r="AA111" s="83"/>
      <c r="AB111" s="97"/>
    </row>
    <row r="112" spans="7:28" x14ac:dyDescent="0.3">
      <c r="G112" s="79"/>
      <c r="H112" s="54"/>
      <c r="I112" s="54"/>
      <c r="J112" s="54"/>
      <c r="K112" s="50"/>
      <c r="L112" s="93"/>
      <c r="N112" s="79"/>
      <c r="O112" s="84"/>
      <c r="P112" s="81"/>
      <c r="Q112" s="54"/>
      <c r="R112" s="81"/>
      <c r="S112" s="50"/>
      <c r="T112" s="93"/>
      <c r="V112" s="79"/>
      <c r="W112" s="82"/>
      <c r="X112" s="81"/>
      <c r="Y112" s="81"/>
      <c r="Z112" s="81"/>
      <c r="AA112" s="83"/>
      <c r="AB112" s="97"/>
    </row>
    <row r="113" spans="7:28" x14ac:dyDescent="0.3">
      <c r="G113" s="79"/>
      <c r="H113" s="54"/>
      <c r="I113" s="54"/>
      <c r="J113" s="54"/>
      <c r="K113" s="50"/>
      <c r="L113" s="93"/>
      <c r="N113" s="79"/>
      <c r="O113" s="84"/>
      <c r="P113" s="81"/>
      <c r="Q113" s="54"/>
      <c r="R113" s="81"/>
      <c r="S113" s="50"/>
      <c r="T113" s="93"/>
      <c r="V113" s="79"/>
      <c r="W113" s="82"/>
      <c r="X113" s="81"/>
      <c r="Y113" s="81"/>
      <c r="Z113" s="81"/>
      <c r="AA113" s="83"/>
      <c r="AB113" s="97"/>
    </row>
    <row r="114" spans="7:28" x14ac:dyDescent="0.3">
      <c r="G114" s="79"/>
      <c r="H114" s="54"/>
      <c r="I114" s="54"/>
      <c r="J114" s="54"/>
      <c r="K114" s="50"/>
      <c r="L114" s="93"/>
      <c r="N114" s="79"/>
      <c r="O114" s="84"/>
      <c r="P114" s="81"/>
      <c r="Q114" s="54"/>
      <c r="R114" s="81"/>
      <c r="S114" s="50"/>
      <c r="T114" s="93"/>
      <c r="V114" s="79"/>
      <c r="W114" s="82"/>
      <c r="X114" s="81"/>
      <c r="Y114" s="81"/>
      <c r="Z114" s="81"/>
      <c r="AA114" s="83"/>
      <c r="AB114" s="97"/>
    </row>
    <row r="115" spans="7:28" x14ac:dyDescent="0.3">
      <c r="G115" s="79"/>
      <c r="H115" s="54"/>
      <c r="I115" s="54"/>
      <c r="J115" s="54"/>
      <c r="K115" s="50"/>
      <c r="L115" s="93"/>
      <c r="N115" s="79"/>
      <c r="O115" s="84"/>
      <c r="P115" s="81"/>
      <c r="Q115" s="54"/>
      <c r="R115" s="81"/>
      <c r="S115" s="50"/>
      <c r="T115" s="93"/>
      <c r="V115" s="79"/>
      <c r="W115" s="82"/>
      <c r="X115" s="81"/>
      <c r="Y115" s="81"/>
      <c r="Z115" s="81"/>
      <c r="AA115" s="83"/>
      <c r="AB115" s="97"/>
    </row>
    <row r="116" spans="7:28" x14ac:dyDescent="0.3">
      <c r="G116" s="79"/>
      <c r="H116" s="54"/>
      <c r="I116" s="54"/>
      <c r="J116" s="54"/>
      <c r="K116" s="50"/>
      <c r="L116" s="93"/>
      <c r="N116" s="79"/>
      <c r="O116" s="84"/>
      <c r="P116" s="81"/>
      <c r="Q116" s="54"/>
      <c r="R116" s="81"/>
      <c r="S116" s="50"/>
      <c r="T116" s="93"/>
      <c r="V116" s="79"/>
      <c r="W116" s="82"/>
      <c r="X116" s="81"/>
      <c r="Y116" s="81"/>
      <c r="Z116" s="81"/>
      <c r="AA116" s="83"/>
      <c r="AB116" s="97"/>
    </row>
    <row r="117" spans="7:28" x14ac:dyDescent="0.3">
      <c r="G117" s="79"/>
      <c r="H117" s="54"/>
      <c r="I117" s="54"/>
      <c r="J117" s="54"/>
      <c r="K117" s="50"/>
      <c r="L117" s="93"/>
      <c r="N117" s="79"/>
      <c r="O117" s="84"/>
      <c r="P117" s="81"/>
      <c r="Q117" s="54"/>
      <c r="R117" s="81"/>
      <c r="S117" s="50"/>
      <c r="T117" s="93"/>
      <c r="V117" s="79"/>
      <c r="W117" s="82"/>
      <c r="X117" s="81"/>
      <c r="Y117" s="81"/>
      <c r="Z117" s="81"/>
      <c r="AA117" s="83"/>
      <c r="AB117" s="97"/>
    </row>
    <row r="118" spans="7:28" x14ac:dyDescent="0.3">
      <c r="G118" s="79"/>
      <c r="H118" s="54"/>
      <c r="I118" s="54"/>
      <c r="J118" s="54"/>
      <c r="K118" s="50"/>
      <c r="L118" s="93"/>
      <c r="N118" s="79"/>
      <c r="O118" s="84"/>
      <c r="P118" s="81"/>
      <c r="Q118" s="54"/>
      <c r="R118" s="81"/>
      <c r="S118" s="50"/>
      <c r="T118" s="93"/>
      <c r="V118" s="79"/>
      <c r="W118" s="82"/>
      <c r="X118" s="81"/>
      <c r="Y118" s="81"/>
      <c r="Z118" s="81"/>
      <c r="AA118" s="83"/>
      <c r="AB118" s="97"/>
    </row>
    <row r="119" spans="7:28" x14ac:dyDescent="0.3">
      <c r="G119" s="79"/>
      <c r="H119" s="54"/>
      <c r="I119" s="54"/>
      <c r="J119" s="54"/>
      <c r="K119" s="50"/>
      <c r="L119" s="93"/>
      <c r="N119" s="79"/>
      <c r="O119" s="84"/>
      <c r="P119" s="81"/>
      <c r="Q119" s="54"/>
      <c r="R119" s="81"/>
      <c r="S119" s="50"/>
      <c r="T119" s="93"/>
      <c r="V119" s="79"/>
      <c r="W119" s="82"/>
      <c r="X119" s="81"/>
      <c r="Y119" s="81"/>
      <c r="Z119" s="81"/>
      <c r="AA119" s="83"/>
      <c r="AB119" s="97"/>
    </row>
    <row r="120" spans="7:28" x14ac:dyDescent="0.3">
      <c r="G120" s="79"/>
      <c r="H120" s="54"/>
      <c r="I120" s="54"/>
      <c r="J120" s="54"/>
      <c r="K120" s="50"/>
      <c r="L120" s="93"/>
      <c r="N120" s="79"/>
      <c r="O120" s="84"/>
      <c r="P120" s="81"/>
      <c r="Q120" s="54"/>
      <c r="R120" s="81"/>
      <c r="S120" s="50"/>
      <c r="T120" s="93"/>
      <c r="V120" s="79"/>
      <c r="W120" s="82"/>
      <c r="X120" s="81"/>
      <c r="Y120" s="81"/>
      <c r="Z120" s="81"/>
      <c r="AA120" s="83"/>
      <c r="AB120" s="97"/>
    </row>
    <row r="121" spans="7:28" x14ac:dyDescent="0.3">
      <c r="G121" s="79"/>
      <c r="H121" s="54"/>
      <c r="I121" s="54"/>
      <c r="J121" s="54"/>
      <c r="K121" s="50"/>
      <c r="L121" s="93"/>
      <c r="N121" s="79"/>
      <c r="O121" s="84"/>
      <c r="P121" s="81"/>
      <c r="Q121" s="54"/>
      <c r="R121" s="81"/>
      <c r="S121" s="50"/>
      <c r="T121" s="93"/>
      <c r="V121" s="79"/>
      <c r="W121" s="82"/>
      <c r="X121" s="81"/>
      <c r="Y121" s="81"/>
      <c r="Z121" s="81"/>
      <c r="AA121" s="83"/>
      <c r="AB121" s="97"/>
    </row>
    <row r="122" spans="7:28" x14ac:dyDescent="0.3">
      <c r="G122" s="79"/>
      <c r="H122" s="54"/>
      <c r="I122" s="54"/>
      <c r="J122" s="54"/>
      <c r="K122" s="50"/>
      <c r="L122" s="93"/>
      <c r="N122" s="79"/>
      <c r="O122" s="84"/>
      <c r="P122" s="81"/>
      <c r="Q122" s="54"/>
      <c r="R122" s="81"/>
      <c r="S122" s="50"/>
      <c r="T122" s="93"/>
      <c r="V122" s="79"/>
      <c r="W122" s="82"/>
      <c r="X122" s="81"/>
      <c r="Y122" s="81"/>
      <c r="Z122" s="81"/>
      <c r="AA122" s="83"/>
      <c r="AB122" s="97"/>
    </row>
    <row r="123" spans="7:28" x14ac:dyDescent="0.3">
      <c r="G123" s="79"/>
      <c r="H123" s="54"/>
      <c r="I123" s="54"/>
      <c r="J123" s="54"/>
      <c r="K123" s="50"/>
      <c r="L123" s="93"/>
      <c r="N123" s="79"/>
      <c r="O123" s="84"/>
      <c r="P123" s="81"/>
      <c r="Q123" s="54"/>
      <c r="R123" s="81"/>
      <c r="S123" s="50"/>
      <c r="T123" s="93"/>
      <c r="V123" s="79"/>
      <c r="W123" s="82"/>
      <c r="X123" s="81"/>
      <c r="Y123" s="81"/>
      <c r="Z123" s="81"/>
      <c r="AA123" s="83"/>
      <c r="AB123" s="97"/>
    </row>
    <row r="124" spans="7:28" x14ac:dyDescent="0.3">
      <c r="G124" s="79"/>
      <c r="H124" s="54"/>
      <c r="I124" s="54"/>
      <c r="J124" s="54"/>
      <c r="K124" s="50"/>
      <c r="L124" s="93"/>
      <c r="N124" s="79"/>
      <c r="O124" s="84"/>
      <c r="P124" s="81"/>
      <c r="Q124" s="54"/>
      <c r="R124" s="81"/>
      <c r="S124" s="50"/>
      <c r="T124" s="93"/>
      <c r="V124" s="79"/>
      <c r="W124" s="82"/>
      <c r="X124" s="81"/>
      <c r="Y124" s="81"/>
      <c r="Z124" s="81"/>
      <c r="AA124" s="83"/>
      <c r="AB124" s="97"/>
    </row>
    <row r="125" spans="7:28" x14ac:dyDescent="0.3">
      <c r="G125" s="79"/>
      <c r="H125" s="54"/>
      <c r="I125" s="54"/>
      <c r="J125" s="54"/>
      <c r="K125" s="50"/>
      <c r="L125" s="93"/>
      <c r="N125" s="79"/>
      <c r="O125" s="84"/>
      <c r="P125" s="81"/>
      <c r="Q125" s="54"/>
      <c r="R125" s="81"/>
      <c r="S125" s="50"/>
      <c r="T125" s="93"/>
      <c r="V125" s="79"/>
      <c r="W125" s="82"/>
      <c r="X125" s="81"/>
      <c r="Y125" s="81"/>
      <c r="Z125" s="81"/>
      <c r="AA125" s="83"/>
      <c r="AB125" s="97"/>
    </row>
    <row r="126" spans="7:28" x14ac:dyDescent="0.3">
      <c r="G126" s="79"/>
      <c r="H126" s="54"/>
      <c r="I126" s="54"/>
      <c r="J126" s="54"/>
      <c r="K126" s="50"/>
      <c r="L126" s="93"/>
      <c r="N126" s="79"/>
      <c r="O126" s="84"/>
      <c r="P126" s="81"/>
      <c r="Q126" s="54"/>
      <c r="R126" s="81"/>
      <c r="S126" s="50"/>
      <c r="T126" s="93"/>
      <c r="V126" s="79"/>
      <c r="W126" s="82"/>
      <c r="X126" s="81"/>
      <c r="Y126" s="81"/>
      <c r="Z126" s="81"/>
      <c r="AA126" s="83"/>
      <c r="AB126" s="97"/>
    </row>
    <row r="127" spans="7:28" x14ac:dyDescent="0.3">
      <c r="G127" s="79"/>
      <c r="H127" s="54"/>
      <c r="I127" s="54"/>
      <c r="J127" s="54"/>
      <c r="K127" s="50"/>
      <c r="L127" s="93"/>
      <c r="N127" s="79"/>
      <c r="O127" s="84"/>
      <c r="P127" s="81"/>
      <c r="Q127" s="54"/>
      <c r="R127" s="81"/>
      <c r="S127" s="50"/>
      <c r="T127" s="93"/>
      <c r="V127" s="79"/>
      <c r="W127" s="82"/>
      <c r="X127" s="81"/>
      <c r="Y127" s="81"/>
      <c r="Z127" s="81"/>
      <c r="AA127" s="83"/>
      <c r="AB127" s="97"/>
    </row>
    <row r="128" spans="7:28" x14ac:dyDescent="0.3">
      <c r="G128" s="79"/>
      <c r="H128" s="54"/>
      <c r="I128" s="54"/>
      <c r="J128" s="54"/>
      <c r="K128" s="50"/>
      <c r="L128" s="93"/>
      <c r="N128" s="79"/>
      <c r="O128" s="84"/>
      <c r="P128" s="81"/>
      <c r="Q128" s="54"/>
      <c r="R128" s="81"/>
      <c r="S128" s="50"/>
      <c r="T128" s="93"/>
      <c r="V128" s="79"/>
      <c r="W128" s="82"/>
      <c r="X128" s="81"/>
      <c r="Y128" s="81"/>
      <c r="Z128" s="81"/>
      <c r="AA128" s="83"/>
      <c r="AB128" s="97"/>
    </row>
    <row r="129" spans="7:28" x14ac:dyDescent="0.3">
      <c r="G129" s="79"/>
      <c r="H129" s="54"/>
      <c r="I129" s="54"/>
      <c r="J129" s="54"/>
      <c r="K129" s="50"/>
      <c r="L129" s="93"/>
      <c r="N129" s="79"/>
      <c r="O129" s="84"/>
      <c r="P129" s="81"/>
      <c r="Q129" s="54"/>
      <c r="R129" s="81"/>
      <c r="S129" s="50"/>
      <c r="T129" s="93"/>
      <c r="V129" s="79"/>
      <c r="W129" s="82"/>
      <c r="X129" s="81"/>
      <c r="Y129" s="81"/>
      <c r="Z129" s="81"/>
      <c r="AA129" s="83"/>
      <c r="AB129" s="97"/>
    </row>
    <row r="130" spans="7:28" x14ac:dyDescent="0.3">
      <c r="G130" s="79"/>
      <c r="H130" s="54"/>
      <c r="I130" s="54"/>
      <c r="J130" s="54"/>
      <c r="K130" s="50"/>
      <c r="L130" s="93"/>
      <c r="N130" s="79"/>
      <c r="O130" s="84"/>
      <c r="P130" s="81"/>
      <c r="Q130" s="54"/>
      <c r="R130" s="81"/>
      <c r="S130" s="50"/>
      <c r="T130" s="93"/>
      <c r="V130" s="79"/>
      <c r="W130" s="82"/>
      <c r="X130" s="81"/>
      <c r="Y130" s="81"/>
      <c r="Z130" s="81"/>
      <c r="AA130" s="83"/>
      <c r="AB130" s="97"/>
    </row>
    <row r="131" spans="7:28" x14ac:dyDescent="0.3">
      <c r="G131" s="79"/>
      <c r="H131" s="54"/>
      <c r="I131" s="54"/>
      <c r="J131" s="54"/>
      <c r="K131" s="50"/>
      <c r="L131" s="93"/>
      <c r="N131" s="79"/>
      <c r="O131" s="84"/>
      <c r="P131" s="81"/>
      <c r="Q131" s="54"/>
      <c r="R131" s="81"/>
      <c r="S131" s="50"/>
      <c r="T131" s="93"/>
      <c r="V131" s="79"/>
      <c r="W131" s="82"/>
      <c r="X131" s="81"/>
      <c r="Y131" s="81"/>
      <c r="Z131" s="81"/>
      <c r="AA131" s="83"/>
      <c r="AB131" s="97"/>
    </row>
    <row r="132" spans="7:28" x14ac:dyDescent="0.3">
      <c r="G132" s="79"/>
      <c r="H132" s="54"/>
      <c r="I132" s="54"/>
      <c r="J132" s="54"/>
      <c r="K132" s="50"/>
      <c r="L132" s="93"/>
      <c r="N132" s="79"/>
      <c r="O132" s="84"/>
      <c r="P132" s="81"/>
      <c r="Q132" s="54"/>
      <c r="R132" s="81"/>
      <c r="S132" s="50"/>
      <c r="T132" s="93"/>
      <c r="V132" s="79"/>
      <c r="W132" s="82"/>
      <c r="X132" s="81"/>
      <c r="Y132" s="81"/>
      <c r="Z132" s="81"/>
      <c r="AA132" s="83"/>
      <c r="AB132" s="97"/>
    </row>
    <row r="133" spans="7:28" x14ac:dyDescent="0.3">
      <c r="G133" s="79"/>
      <c r="H133" s="54"/>
      <c r="I133" s="54"/>
      <c r="J133" s="54"/>
      <c r="K133" s="50"/>
      <c r="L133" s="93"/>
      <c r="N133" s="79"/>
      <c r="O133" s="84"/>
      <c r="P133" s="81"/>
      <c r="Q133" s="54"/>
      <c r="R133" s="81"/>
      <c r="S133" s="50"/>
      <c r="T133" s="93"/>
      <c r="V133" s="79"/>
      <c r="W133" s="82"/>
      <c r="X133" s="81"/>
      <c r="Y133" s="81"/>
      <c r="Z133" s="81"/>
      <c r="AA133" s="83"/>
      <c r="AB133" s="97"/>
    </row>
    <row r="134" spans="7:28" x14ac:dyDescent="0.3">
      <c r="G134" s="79"/>
      <c r="H134" s="54"/>
      <c r="I134" s="54"/>
      <c r="J134" s="54"/>
      <c r="K134" s="50"/>
      <c r="L134" s="93"/>
      <c r="N134" s="79"/>
      <c r="O134" s="84"/>
      <c r="P134" s="81"/>
      <c r="Q134" s="54"/>
      <c r="R134" s="81"/>
      <c r="S134" s="50"/>
      <c r="T134" s="93"/>
      <c r="V134" s="79"/>
      <c r="W134" s="82"/>
      <c r="X134" s="81"/>
      <c r="Y134" s="81"/>
      <c r="Z134" s="81"/>
      <c r="AA134" s="83"/>
      <c r="AB134" s="97"/>
    </row>
    <row r="135" spans="7:28" x14ac:dyDescent="0.3">
      <c r="G135" s="79"/>
      <c r="H135" s="54"/>
      <c r="I135" s="54"/>
      <c r="J135" s="54"/>
      <c r="K135" s="50"/>
      <c r="L135" s="93"/>
      <c r="N135" s="79"/>
      <c r="O135" s="84"/>
      <c r="P135" s="81"/>
      <c r="Q135" s="54"/>
      <c r="R135" s="81"/>
      <c r="S135" s="50"/>
      <c r="T135" s="93"/>
      <c r="V135" s="79"/>
      <c r="W135" s="82"/>
      <c r="X135" s="81"/>
      <c r="Y135" s="81"/>
      <c r="Z135" s="81"/>
      <c r="AA135" s="83"/>
      <c r="AB135" s="97"/>
    </row>
    <row r="136" spans="7:28" x14ac:dyDescent="0.3">
      <c r="G136" s="79"/>
      <c r="H136" s="54"/>
      <c r="I136" s="54"/>
      <c r="J136" s="54"/>
      <c r="K136" s="50"/>
      <c r="L136" s="93"/>
      <c r="N136" s="79"/>
      <c r="O136" s="84"/>
      <c r="P136" s="81"/>
      <c r="Q136" s="54"/>
      <c r="R136" s="81"/>
      <c r="S136" s="50"/>
      <c r="T136" s="93"/>
      <c r="V136" s="79"/>
      <c r="W136" s="82"/>
      <c r="X136" s="81"/>
      <c r="Y136" s="81"/>
      <c r="Z136" s="81"/>
      <c r="AA136" s="83"/>
      <c r="AB136" s="97"/>
    </row>
    <row r="137" spans="7:28" x14ac:dyDescent="0.3">
      <c r="G137" s="79"/>
      <c r="H137" s="54"/>
      <c r="I137" s="54"/>
      <c r="J137" s="54"/>
      <c r="K137" s="50"/>
      <c r="L137" s="93"/>
      <c r="N137" s="79"/>
      <c r="O137" s="84"/>
      <c r="P137" s="81"/>
      <c r="Q137" s="54"/>
      <c r="R137" s="81"/>
      <c r="S137" s="50"/>
      <c r="T137" s="93"/>
      <c r="V137" s="79"/>
      <c r="W137" s="82"/>
      <c r="X137" s="81"/>
      <c r="Y137" s="81"/>
      <c r="Z137" s="81"/>
      <c r="AA137" s="83"/>
      <c r="AB137" s="97"/>
    </row>
    <row r="138" spans="7:28" x14ac:dyDescent="0.3">
      <c r="G138" s="79"/>
      <c r="H138" s="54"/>
      <c r="I138" s="54"/>
      <c r="J138" s="54"/>
      <c r="K138" s="50"/>
      <c r="L138" s="93"/>
      <c r="N138" s="79"/>
      <c r="O138" s="84"/>
      <c r="P138" s="81"/>
      <c r="Q138" s="54"/>
      <c r="R138" s="81"/>
      <c r="S138" s="50"/>
      <c r="T138" s="93"/>
      <c r="V138" s="79"/>
      <c r="W138" s="82"/>
      <c r="X138" s="81"/>
      <c r="Y138" s="81"/>
      <c r="Z138" s="81"/>
      <c r="AA138" s="83"/>
      <c r="AB138" s="97"/>
    </row>
    <row r="139" spans="7:28" x14ac:dyDescent="0.3">
      <c r="G139" s="79"/>
      <c r="H139" s="54"/>
      <c r="I139" s="54"/>
      <c r="J139" s="54"/>
      <c r="K139" s="50"/>
      <c r="L139" s="93"/>
      <c r="N139" s="79"/>
      <c r="O139" s="84"/>
      <c r="P139" s="81"/>
      <c r="Q139" s="54"/>
      <c r="R139" s="81"/>
      <c r="S139" s="50"/>
      <c r="T139" s="93"/>
      <c r="V139" s="79"/>
      <c r="W139" s="82"/>
      <c r="X139" s="81"/>
      <c r="Y139" s="81"/>
      <c r="Z139" s="81"/>
      <c r="AA139" s="83"/>
      <c r="AB139" s="97"/>
    </row>
    <row r="140" spans="7:28" x14ac:dyDescent="0.3">
      <c r="G140" s="79"/>
      <c r="H140" s="54"/>
      <c r="I140" s="54"/>
      <c r="J140" s="54"/>
      <c r="K140" s="50"/>
      <c r="L140" s="93"/>
      <c r="N140" s="79"/>
      <c r="O140" s="84"/>
      <c r="P140" s="81"/>
      <c r="Q140" s="54"/>
      <c r="R140" s="81"/>
      <c r="S140" s="50"/>
      <c r="T140" s="93"/>
      <c r="V140" s="79"/>
      <c r="W140" s="82"/>
      <c r="X140" s="81"/>
      <c r="Y140" s="81"/>
      <c r="Z140" s="81"/>
      <c r="AA140" s="83"/>
      <c r="AB140" s="97"/>
    </row>
    <row r="141" spans="7:28" x14ac:dyDescent="0.3">
      <c r="G141" s="79"/>
      <c r="H141" s="54"/>
      <c r="I141" s="54"/>
      <c r="J141" s="54"/>
      <c r="K141" s="50"/>
      <c r="L141" s="93"/>
      <c r="N141" s="79"/>
      <c r="O141" s="84"/>
      <c r="P141" s="81"/>
      <c r="Q141" s="54"/>
      <c r="R141" s="81"/>
      <c r="S141" s="50"/>
      <c r="T141" s="93"/>
      <c r="V141" s="79"/>
      <c r="W141" s="82"/>
      <c r="X141" s="81"/>
      <c r="Y141" s="81"/>
      <c r="Z141" s="81"/>
      <c r="AA141" s="83"/>
      <c r="AB141" s="97"/>
    </row>
    <row r="142" spans="7:28" x14ac:dyDescent="0.3">
      <c r="G142" s="79"/>
      <c r="H142" s="54"/>
      <c r="I142" s="54"/>
      <c r="J142" s="54"/>
      <c r="K142" s="50"/>
      <c r="L142" s="93"/>
      <c r="N142" s="79"/>
      <c r="O142" s="84"/>
      <c r="P142" s="81"/>
      <c r="Q142" s="54"/>
      <c r="R142" s="81"/>
      <c r="S142" s="50"/>
      <c r="T142" s="93"/>
      <c r="V142" s="79"/>
      <c r="W142" s="82"/>
      <c r="X142" s="81"/>
      <c r="Y142" s="81"/>
      <c r="Z142" s="81"/>
      <c r="AA142" s="83"/>
      <c r="AB142" s="97"/>
    </row>
    <row r="143" spans="7:28" x14ac:dyDescent="0.3">
      <c r="G143" s="79"/>
      <c r="H143" s="54"/>
      <c r="I143" s="54"/>
      <c r="J143" s="54"/>
      <c r="K143" s="50"/>
      <c r="L143" s="93"/>
      <c r="N143" s="79"/>
      <c r="O143" s="84"/>
      <c r="P143" s="81"/>
      <c r="Q143" s="54"/>
      <c r="R143" s="81"/>
      <c r="S143" s="50"/>
      <c r="T143" s="93"/>
      <c r="V143" s="79"/>
      <c r="W143" s="82"/>
      <c r="X143" s="81"/>
      <c r="Y143" s="81"/>
      <c r="Z143" s="81"/>
      <c r="AA143" s="83"/>
      <c r="AB143" s="97"/>
    </row>
    <row r="144" spans="7:28" x14ac:dyDescent="0.3">
      <c r="G144" s="79"/>
      <c r="H144" s="54"/>
      <c r="I144" s="54"/>
      <c r="J144" s="54"/>
      <c r="K144" s="50"/>
      <c r="L144" s="93"/>
      <c r="N144" s="79"/>
      <c r="O144" s="84"/>
      <c r="P144" s="81"/>
      <c r="Q144" s="54"/>
      <c r="R144" s="81"/>
      <c r="S144" s="50"/>
      <c r="T144" s="93"/>
      <c r="V144" s="79"/>
      <c r="W144" s="82"/>
      <c r="X144" s="81"/>
      <c r="Y144" s="81"/>
      <c r="Z144" s="81"/>
      <c r="AA144" s="83"/>
      <c r="AB144" s="97"/>
    </row>
    <row r="145" spans="7:28" x14ac:dyDescent="0.3">
      <c r="G145" s="79"/>
      <c r="H145" s="54"/>
      <c r="I145" s="54"/>
      <c r="J145" s="54"/>
      <c r="K145" s="50"/>
      <c r="L145" s="93"/>
      <c r="N145" s="79"/>
      <c r="O145" s="84"/>
      <c r="P145" s="81"/>
      <c r="Q145" s="54"/>
      <c r="R145" s="81"/>
      <c r="S145" s="50"/>
      <c r="T145" s="93"/>
      <c r="V145" s="79"/>
      <c r="W145" s="82"/>
      <c r="X145" s="81"/>
      <c r="Y145" s="81"/>
      <c r="Z145" s="81"/>
      <c r="AA145" s="83"/>
      <c r="AB145" s="97"/>
    </row>
    <row r="146" spans="7:28" x14ac:dyDescent="0.3">
      <c r="G146" s="79"/>
      <c r="H146" s="54"/>
      <c r="I146" s="54"/>
      <c r="J146" s="54"/>
      <c r="K146" s="50"/>
      <c r="L146" s="93"/>
      <c r="N146" s="79"/>
      <c r="O146" s="84"/>
      <c r="P146" s="81"/>
      <c r="Q146" s="54"/>
      <c r="R146" s="81"/>
      <c r="S146" s="50"/>
      <c r="T146" s="93"/>
      <c r="V146" s="79"/>
      <c r="W146" s="82"/>
      <c r="X146" s="81"/>
      <c r="Y146" s="81"/>
      <c r="Z146" s="81"/>
      <c r="AA146" s="83"/>
      <c r="AB146" s="97"/>
    </row>
    <row r="147" spans="7:28" x14ac:dyDescent="0.3">
      <c r="G147" s="79"/>
      <c r="H147" s="54"/>
      <c r="I147" s="54"/>
      <c r="J147" s="54"/>
      <c r="K147" s="50"/>
      <c r="L147" s="93"/>
      <c r="N147" s="79"/>
      <c r="O147" s="84"/>
      <c r="P147" s="81"/>
      <c r="Q147" s="54"/>
      <c r="R147" s="81"/>
      <c r="S147" s="50"/>
      <c r="T147" s="93"/>
      <c r="V147" s="79"/>
      <c r="W147" s="82"/>
      <c r="X147" s="81"/>
      <c r="Y147" s="81"/>
      <c r="Z147" s="81"/>
      <c r="AA147" s="83"/>
      <c r="AB147" s="97"/>
    </row>
    <row r="148" spans="7:28" x14ac:dyDescent="0.3">
      <c r="G148" s="79"/>
      <c r="H148" s="54"/>
      <c r="I148" s="54"/>
      <c r="J148" s="54"/>
      <c r="K148" s="50"/>
      <c r="L148" s="93"/>
      <c r="N148" s="79"/>
      <c r="O148" s="84"/>
      <c r="P148" s="81"/>
      <c r="Q148" s="54"/>
      <c r="R148" s="81"/>
      <c r="S148" s="50"/>
      <c r="T148" s="93"/>
      <c r="V148" s="79"/>
      <c r="W148" s="82"/>
      <c r="X148" s="81"/>
      <c r="Y148" s="81"/>
      <c r="Z148" s="81"/>
      <c r="AA148" s="83"/>
      <c r="AB148" s="97"/>
    </row>
    <row r="149" spans="7:28" x14ac:dyDescent="0.3">
      <c r="G149" s="79"/>
      <c r="H149" s="54"/>
      <c r="I149" s="54"/>
      <c r="J149" s="54"/>
      <c r="K149" s="50"/>
      <c r="L149" s="93"/>
      <c r="N149" s="79"/>
      <c r="O149" s="84"/>
      <c r="P149" s="81"/>
      <c r="Q149" s="54"/>
      <c r="R149" s="81"/>
      <c r="S149" s="50"/>
      <c r="T149" s="93"/>
      <c r="V149" s="79"/>
      <c r="W149" s="82"/>
      <c r="X149" s="81"/>
      <c r="Y149" s="81"/>
      <c r="Z149" s="81"/>
      <c r="AA149" s="83"/>
      <c r="AB149" s="97"/>
    </row>
    <row r="150" spans="7:28" x14ac:dyDescent="0.3">
      <c r="G150" s="79"/>
      <c r="H150" s="54"/>
      <c r="I150" s="54"/>
      <c r="J150" s="54"/>
      <c r="K150" s="50"/>
      <c r="L150" s="93"/>
      <c r="N150" s="79"/>
      <c r="O150" s="84"/>
      <c r="P150" s="81"/>
      <c r="Q150" s="54"/>
      <c r="R150" s="81"/>
      <c r="S150" s="50"/>
      <c r="T150" s="93"/>
      <c r="V150" s="79"/>
      <c r="W150" s="82"/>
      <c r="X150" s="81"/>
      <c r="Y150" s="81"/>
      <c r="Z150" s="81"/>
      <c r="AA150" s="83"/>
      <c r="AB150" s="97"/>
    </row>
    <row r="151" spans="7:28" x14ac:dyDescent="0.3">
      <c r="G151" s="79"/>
      <c r="H151" s="54"/>
      <c r="I151" s="54"/>
      <c r="J151" s="54"/>
      <c r="K151" s="50"/>
      <c r="L151" s="93"/>
      <c r="N151" s="79"/>
      <c r="O151" s="84"/>
      <c r="P151" s="81"/>
      <c r="Q151" s="54"/>
      <c r="R151" s="81"/>
      <c r="S151" s="50"/>
      <c r="T151" s="93"/>
      <c r="V151" s="79"/>
      <c r="W151" s="82"/>
      <c r="X151" s="81"/>
      <c r="Y151" s="81"/>
      <c r="Z151" s="81"/>
      <c r="AA151" s="83"/>
      <c r="AB151" s="97"/>
    </row>
    <row r="152" spans="7:28" x14ac:dyDescent="0.3">
      <c r="G152" s="79"/>
      <c r="H152" s="54"/>
      <c r="I152" s="54"/>
      <c r="J152" s="54"/>
      <c r="K152" s="50"/>
      <c r="L152" s="93"/>
      <c r="N152" s="79"/>
      <c r="O152" s="84"/>
      <c r="P152" s="81"/>
      <c r="Q152" s="54"/>
      <c r="R152" s="81"/>
      <c r="S152" s="50"/>
      <c r="T152" s="93"/>
      <c r="V152" s="79"/>
      <c r="W152" s="82"/>
      <c r="X152" s="81"/>
      <c r="Y152" s="81"/>
      <c r="Z152" s="81"/>
      <c r="AA152" s="83"/>
      <c r="AB152" s="97"/>
    </row>
    <row r="153" spans="7:28" x14ac:dyDescent="0.3">
      <c r="G153" s="79"/>
      <c r="H153" s="54"/>
      <c r="I153" s="54"/>
      <c r="J153" s="54"/>
      <c r="K153" s="50"/>
      <c r="L153" s="93"/>
      <c r="N153" s="79"/>
      <c r="O153" s="84"/>
      <c r="P153" s="81"/>
      <c r="Q153" s="54"/>
      <c r="R153" s="81"/>
      <c r="S153" s="50"/>
      <c r="T153" s="93"/>
      <c r="V153" s="79"/>
      <c r="W153" s="82"/>
      <c r="X153" s="81"/>
      <c r="Y153" s="81"/>
      <c r="Z153" s="81"/>
      <c r="AA153" s="83"/>
      <c r="AB153" s="97"/>
    </row>
    <row r="154" spans="7:28" x14ac:dyDescent="0.3">
      <c r="G154" s="79"/>
      <c r="H154" s="54"/>
      <c r="I154" s="54"/>
      <c r="J154" s="54"/>
      <c r="K154" s="50"/>
      <c r="L154" s="93"/>
      <c r="N154" s="79"/>
      <c r="O154" s="84"/>
      <c r="P154" s="81"/>
      <c r="Q154" s="54"/>
      <c r="R154" s="81"/>
      <c r="S154" s="50"/>
      <c r="T154" s="93"/>
      <c r="V154" s="79"/>
      <c r="W154" s="82"/>
      <c r="X154" s="81"/>
      <c r="Y154" s="81"/>
      <c r="Z154" s="81"/>
      <c r="AA154" s="83"/>
      <c r="AB154" s="97"/>
    </row>
    <row r="155" spans="7:28" x14ac:dyDescent="0.3">
      <c r="G155" s="79"/>
      <c r="H155" s="54"/>
      <c r="I155" s="54"/>
      <c r="J155" s="54"/>
      <c r="K155" s="50"/>
      <c r="L155" s="93"/>
      <c r="N155" s="79"/>
      <c r="O155" s="84"/>
      <c r="P155" s="81"/>
      <c r="Q155" s="54"/>
      <c r="R155" s="81"/>
      <c r="S155" s="50"/>
      <c r="T155" s="93"/>
      <c r="V155" s="79"/>
      <c r="W155" s="82"/>
      <c r="X155" s="81"/>
      <c r="Y155" s="81"/>
      <c r="Z155" s="81"/>
      <c r="AA155" s="83"/>
      <c r="AB155" s="97"/>
    </row>
    <row r="156" spans="7:28" x14ac:dyDescent="0.3">
      <c r="G156" s="79"/>
      <c r="H156" s="54"/>
      <c r="I156" s="54"/>
      <c r="J156" s="54"/>
      <c r="K156" s="50"/>
      <c r="L156" s="93"/>
      <c r="N156" s="79"/>
      <c r="O156" s="84"/>
      <c r="P156" s="81"/>
      <c r="Q156" s="54"/>
      <c r="R156" s="81"/>
      <c r="S156" s="50"/>
      <c r="T156" s="93"/>
      <c r="V156" s="79"/>
      <c r="W156" s="82"/>
      <c r="X156" s="81"/>
      <c r="Y156" s="81"/>
      <c r="Z156" s="81"/>
      <c r="AA156" s="83"/>
      <c r="AB156" s="97"/>
    </row>
    <row r="157" spans="7:28" x14ac:dyDescent="0.3">
      <c r="G157" s="79"/>
      <c r="H157" s="54"/>
      <c r="I157" s="54"/>
      <c r="J157" s="54"/>
      <c r="K157" s="50"/>
      <c r="L157" s="93"/>
      <c r="N157" s="79"/>
      <c r="O157" s="84"/>
      <c r="P157" s="81"/>
      <c r="Q157" s="54"/>
      <c r="R157" s="81"/>
      <c r="S157" s="50"/>
      <c r="T157" s="93"/>
      <c r="V157" s="79"/>
      <c r="W157" s="82"/>
      <c r="X157" s="81"/>
      <c r="Y157" s="81"/>
      <c r="Z157" s="81"/>
      <c r="AA157" s="83"/>
      <c r="AB157" s="97"/>
    </row>
    <row r="158" spans="7:28" x14ac:dyDescent="0.3">
      <c r="G158" s="79"/>
      <c r="H158" s="54"/>
      <c r="I158" s="54"/>
      <c r="J158" s="54"/>
      <c r="K158" s="50"/>
      <c r="L158" s="93"/>
      <c r="N158" s="79"/>
      <c r="O158" s="84"/>
      <c r="P158" s="81"/>
      <c r="Q158" s="54"/>
      <c r="R158" s="81"/>
      <c r="S158" s="50"/>
      <c r="T158" s="93"/>
      <c r="V158" s="79"/>
      <c r="W158" s="82"/>
      <c r="X158" s="81"/>
      <c r="Y158" s="81"/>
      <c r="Z158" s="81"/>
      <c r="AA158" s="83"/>
      <c r="AB158" s="97"/>
    </row>
    <row r="159" spans="7:28" x14ac:dyDescent="0.3">
      <c r="G159" s="79"/>
      <c r="H159" s="54"/>
      <c r="I159" s="54"/>
      <c r="J159" s="54"/>
      <c r="K159" s="50"/>
      <c r="L159" s="93"/>
      <c r="N159" s="79"/>
      <c r="O159" s="84"/>
      <c r="P159" s="81"/>
      <c r="Q159" s="54"/>
      <c r="R159" s="81"/>
      <c r="S159" s="50"/>
      <c r="T159" s="93"/>
      <c r="V159" s="79"/>
      <c r="W159" s="82"/>
      <c r="X159" s="81"/>
      <c r="Y159" s="81"/>
      <c r="Z159" s="81"/>
      <c r="AA159" s="83"/>
      <c r="AB159" s="97"/>
    </row>
    <row r="160" spans="7:28" x14ac:dyDescent="0.3">
      <c r="G160" s="79"/>
      <c r="H160" s="54"/>
      <c r="I160" s="54"/>
      <c r="J160" s="54"/>
      <c r="K160" s="50"/>
      <c r="L160" s="93"/>
      <c r="N160" s="79"/>
      <c r="O160" s="84"/>
      <c r="P160" s="81"/>
      <c r="Q160" s="54"/>
      <c r="R160" s="81"/>
      <c r="S160" s="50"/>
      <c r="T160" s="93"/>
      <c r="V160" s="79"/>
      <c r="W160" s="82"/>
      <c r="X160" s="81"/>
      <c r="Y160" s="81"/>
      <c r="Z160" s="81"/>
      <c r="AA160" s="83"/>
      <c r="AB160" s="97"/>
    </row>
    <row r="161" spans="7:28" x14ac:dyDescent="0.3">
      <c r="G161" s="79"/>
      <c r="H161" s="54"/>
      <c r="I161" s="54"/>
      <c r="J161" s="54"/>
      <c r="K161" s="50"/>
      <c r="L161" s="93"/>
      <c r="N161" s="79"/>
      <c r="O161" s="84"/>
      <c r="P161" s="81"/>
      <c r="Q161" s="54"/>
      <c r="R161" s="81"/>
      <c r="S161" s="50"/>
      <c r="T161" s="93"/>
      <c r="V161" s="79"/>
      <c r="W161" s="82"/>
      <c r="X161" s="81"/>
      <c r="Y161" s="81"/>
      <c r="Z161" s="81"/>
      <c r="AA161" s="83"/>
      <c r="AB161" s="97"/>
    </row>
    <row r="162" spans="7:28" x14ac:dyDescent="0.3">
      <c r="G162" s="79"/>
      <c r="H162" s="54"/>
      <c r="I162" s="54"/>
      <c r="J162" s="54"/>
      <c r="K162" s="50"/>
      <c r="L162" s="93"/>
      <c r="N162" s="79"/>
      <c r="O162" s="84"/>
      <c r="P162" s="81"/>
      <c r="Q162" s="54"/>
      <c r="R162" s="81"/>
      <c r="S162" s="50"/>
      <c r="T162" s="93"/>
      <c r="V162" s="79"/>
      <c r="W162" s="82"/>
      <c r="X162" s="81"/>
      <c r="Y162" s="81"/>
      <c r="Z162" s="81"/>
      <c r="AA162" s="83"/>
      <c r="AB162" s="97"/>
    </row>
    <row r="163" spans="7:28" x14ac:dyDescent="0.3">
      <c r="G163" s="79"/>
      <c r="H163" s="54"/>
      <c r="I163" s="54"/>
      <c r="J163" s="54"/>
      <c r="K163" s="50"/>
      <c r="L163" s="93"/>
      <c r="N163" s="79"/>
      <c r="O163" s="84"/>
      <c r="P163" s="81"/>
      <c r="Q163" s="54"/>
      <c r="R163" s="81"/>
      <c r="S163" s="50"/>
      <c r="T163" s="93"/>
      <c r="V163" s="79"/>
      <c r="W163" s="82"/>
      <c r="X163" s="81"/>
      <c r="Y163" s="81"/>
      <c r="Z163" s="81"/>
      <c r="AA163" s="83"/>
      <c r="AB163" s="97"/>
    </row>
    <row r="164" spans="7:28" x14ac:dyDescent="0.3">
      <c r="G164" s="79"/>
      <c r="H164" s="54"/>
      <c r="I164" s="54"/>
      <c r="J164" s="54"/>
      <c r="K164" s="50"/>
      <c r="L164" s="93"/>
      <c r="N164" s="79"/>
      <c r="O164" s="84"/>
      <c r="P164" s="81"/>
      <c r="Q164" s="54"/>
      <c r="R164" s="81"/>
      <c r="S164" s="50"/>
      <c r="T164" s="93"/>
      <c r="V164" s="79"/>
      <c r="W164" s="82"/>
      <c r="X164" s="81"/>
      <c r="Y164" s="81"/>
      <c r="Z164" s="81"/>
      <c r="AA164" s="83"/>
      <c r="AB164" s="97"/>
    </row>
    <row r="165" spans="7:28" x14ac:dyDescent="0.3">
      <c r="G165" s="79"/>
      <c r="H165" s="54"/>
      <c r="I165" s="54"/>
      <c r="J165" s="54"/>
      <c r="K165" s="50"/>
      <c r="L165" s="93"/>
      <c r="N165" s="79"/>
      <c r="O165" s="84"/>
      <c r="P165" s="81"/>
      <c r="Q165" s="54"/>
      <c r="R165" s="81"/>
      <c r="S165" s="50"/>
      <c r="T165" s="93"/>
      <c r="V165" s="79"/>
      <c r="W165" s="82"/>
      <c r="X165" s="81"/>
      <c r="Y165" s="81"/>
      <c r="Z165" s="81"/>
      <c r="AA165" s="83"/>
      <c r="AB165" s="97"/>
    </row>
    <row r="166" spans="7:28" x14ac:dyDescent="0.3">
      <c r="G166" s="79"/>
      <c r="H166" s="54"/>
      <c r="I166" s="54"/>
      <c r="J166" s="54"/>
      <c r="K166" s="50"/>
      <c r="L166" s="93"/>
      <c r="N166" s="79"/>
      <c r="O166" s="84"/>
      <c r="P166" s="81"/>
      <c r="Q166" s="54"/>
      <c r="R166" s="81"/>
      <c r="S166" s="50"/>
      <c r="T166" s="93"/>
      <c r="V166" s="79"/>
      <c r="W166" s="82"/>
      <c r="X166" s="81"/>
      <c r="Y166" s="81"/>
      <c r="Z166" s="81"/>
      <c r="AA166" s="83"/>
      <c r="AB166" s="97"/>
    </row>
    <row r="167" spans="7:28" x14ac:dyDescent="0.3">
      <c r="G167" s="79"/>
      <c r="H167" s="54"/>
      <c r="I167" s="54"/>
      <c r="J167" s="54"/>
      <c r="K167" s="50"/>
      <c r="L167" s="93"/>
      <c r="N167" s="79"/>
      <c r="O167" s="84"/>
      <c r="P167" s="81"/>
      <c r="Q167" s="54"/>
      <c r="R167" s="81"/>
      <c r="S167" s="50"/>
      <c r="T167" s="93"/>
      <c r="V167" s="79"/>
      <c r="W167" s="82"/>
      <c r="X167" s="81"/>
      <c r="Y167" s="81"/>
      <c r="Z167" s="81"/>
      <c r="AA167" s="83"/>
      <c r="AB167" s="97"/>
    </row>
    <row r="168" spans="7:28" x14ac:dyDescent="0.3">
      <c r="G168" s="79"/>
      <c r="H168" s="54"/>
      <c r="I168" s="54"/>
      <c r="J168" s="54"/>
      <c r="K168" s="50"/>
      <c r="L168" s="93"/>
      <c r="N168" s="79"/>
      <c r="O168" s="84"/>
      <c r="P168" s="81"/>
      <c r="Q168" s="54"/>
      <c r="R168" s="81"/>
      <c r="S168" s="50"/>
      <c r="T168" s="93"/>
      <c r="V168" s="79"/>
      <c r="W168" s="82"/>
      <c r="X168" s="81"/>
      <c r="Y168" s="81"/>
      <c r="Z168" s="81"/>
      <c r="AA168" s="83"/>
      <c r="AB168" s="97"/>
    </row>
    <row r="169" spans="7:28" x14ac:dyDescent="0.3">
      <c r="G169" s="79"/>
      <c r="H169" s="54"/>
      <c r="I169" s="54"/>
      <c r="J169" s="54"/>
      <c r="K169" s="50"/>
      <c r="L169" s="93"/>
      <c r="N169" s="79"/>
      <c r="O169" s="84"/>
      <c r="P169" s="81"/>
      <c r="Q169" s="54"/>
      <c r="R169" s="81"/>
      <c r="S169" s="50"/>
      <c r="T169" s="93"/>
      <c r="V169" s="79"/>
      <c r="W169" s="82"/>
      <c r="X169" s="81"/>
      <c r="Y169" s="81"/>
      <c r="Z169" s="81"/>
      <c r="AA169" s="83"/>
      <c r="AB169" s="97"/>
    </row>
    <row r="170" spans="7:28" x14ac:dyDescent="0.3">
      <c r="G170" s="79"/>
      <c r="H170" s="54"/>
      <c r="I170" s="54"/>
      <c r="J170" s="54"/>
      <c r="K170" s="50"/>
      <c r="L170" s="93"/>
      <c r="N170" s="79"/>
      <c r="O170" s="84"/>
      <c r="P170" s="81"/>
      <c r="Q170" s="54"/>
      <c r="R170" s="81"/>
      <c r="S170" s="50"/>
      <c r="T170" s="93"/>
      <c r="V170" s="79"/>
      <c r="W170" s="82"/>
      <c r="X170" s="81"/>
      <c r="Y170" s="81"/>
      <c r="Z170" s="81"/>
      <c r="AA170" s="83"/>
      <c r="AB170" s="97"/>
    </row>
    <row r="171" spans="7:28" x14ac:dyDescent="0.3">
      <c r="G171" s="79"/>
      <c r="H171" s="54"/>
      <c r="I171" s="54"/>
      <c r="J171" s="54"/>
      <c r="K171" s="50"/>
      <c r="L171" s="93"/>
      <c r="N171" s="79"/>
      <c r="O171" s="84"/>
      <c r="P171" s="81"/>
      <c r="Q171" s="54"/>
      <c r="R171" s="81"/>
      <c r="S171" s="50"/>
      <c r="T171" s="93"/>
      <c r="V171" s="79"/>
      <c r="W171" s="82"/>
      <c r="X171" s="81"/>
      <c r="Y171" s="81"/>
      <c r="Z171" s="81"/>
      <c r="AA171" s="83"/>
      <c r="AB171" s="97"/>
    </row>
    <row r="172" spans="7:28" x14ac:dyDescent="0.3">
      <c r="G172" s="79"/>
      <c r="H172" s="54"/>
      <c r="I172" s="54"/>
      <c r="J172" s="54"/>
      <c r="K172" s="50"/>
      <c r="L172" s="93"/>
      <c r="N172" s="79"/>
      <c r="O172" s="84"/>
      <c r="P172" s="81"/>
      <c r="Q172" s="54"/>
      <c r="R172" s="81"/>
      <c r="S172" s="50"/>
      <c r="T172" s="93"/>
      <c r="V172" s="79"/>
      <c r="W172" s="82"/>
      <c r="X172" s="81"/>
      <c r="Y172" s="81"/>
      <c r="Z172" s="81"/>
      <c r="AA172" s="83"/>
      <c r="AB172" s="97"/>
    </row>
    <row r="173" spans="7:28" x14ac:dyDescent="0.3">
      <c r="G173" s="79"/>
      <c r="H173" s="54"/>
      <c r="I173" s="54"/>
      <c r="J173" s="54"/>
      <c r="K173" s="50"/>
      <c r="L173" s="93"/>
      <c r="N173" s="79"/>
      <c r="O173" s="84"/>
      <c r="P173" s="81"/>
      <c r="Q173" s="54"/>
      <c r="R173" s="81"/>
      <c r="S173" s="50"/>
      <c r="T173" s="93"/>
      <c r="V173" s="79"/>
      <c r="W173" s="82"/>
      <c r="X173" s="81"/>
      <c r="Y173" s="81"/>
      <c r="Z173" s="81"/>
      <c r="AA173" s="83"/>
      <c r="AB173" s="97"/>
    </row>
    <row r="174" spans="7:28" x14ac:dyDescent="0.3">
      <c r="G174" s="79"/>
      <c r="H174" s="54"/>
      <c r="I174" s="54"/>
      <c r="J174" s="54"/>
      <c r="K174" s="50"/>
      <c r="L174" s="93"/>
      <c r="N174" s="79"/>
      <c r="O174" s="84"/>
      <c r="P174" s="81"/>
      <c r="Q174" s="54"/>
      <c r="R174" s="81"/>
      <c r="S174" s="50"/>
      <c r="T174" s="93"/>
      <c r="V174" s="79"/>
      <c r="W174" s="82"/>
      <c r="X174" s="81"/>
      <c r="Y174" s="81"/>
      <c r="Z174" s="81"/>
      <c r="AA174" s="83"/>
      <c r="AB174" s="97"/>
    </row>
    <row r="175" spans="7:28" x14ac:dyDescent="0.3">
      <c r="G175" s="79"/>
      <c r="H175" s="54"/>
      <c r="I175" s="54"/>
      <c r="J175" s="54"/>
      <c r="K175" s="50"/>
      <c r="L175" s="93"/>
      <c r="N175" s="79"/>
      <c r="O175" s="84"/>
      <c r="P175" s="81"/>
      <c r="Q175" s="54"/>
      <c r="R175" s="81"/>
      <c r="S175" s="50"/>
      <c r="T175" s="93"/>
      <c r="V175" s="79"/>
      <c r="W175" s="82"/>
      <c r="X175" s="81"/>
      <c r="Y175" s="81"/>
      <c r="Z175" s="81"/>
      <c r="AA175" s="83"/>
      <c r="AB175" s="97"/>
    </row>
    <row r="176" spans="7:28" x14ac:dyDescent="0.3">
      <c r="G176" s="79"/>
      <c r="H176" s="54"/>
      <c r="I176" s="54"/>
      <c r="J176" s="54"/>
      <c r="K176" s="50"/>
      <c r="L176" s="93"/>
      <c r="N176" s="79"/>
      <c r="O176" s="84"/>
      <c r="P176" s="81"/>
      <c r="Q176" s="54"/>
      <c r="R176" s="81"/>
      <c r="S176" s="50"/>
      <c r="T176" s="93"/>
      <c r="V176" s="79"/>
      <c r="W176" s="82"/>
      <c r="X176" s="81"/>
      <c r="Y176" s="81"/>
      <c r="Z176" s="81"/>
      <c r="AA176" s="83"/>
      <c r="AB176" s="97"/>
    </row>
    <row r="177" spans="7:28" x14ac:dyDescent="0.3">
      <c r="G177" s="79"/>
      <c r="H177" s="54"/>
      <c r="I177" s="54"/>
      <c r="J177" s="54"/>
      <c r="K177" s="50"/>
      <c r="L177" s="93"/>
      <c r="N177" s="79"/>
      <c r="O177" s="84"/>
      <c r="P177" s="81"/>
      <c r="Q177" s="54"/>
      <c r="R177" s="81"/>
      <c r="S177" s="50"/>
      <c r="T177" s="93"/>
      <c r="V177" s="79"/>
      <c r="W177" s="82"/>
      <c r="X177" s="81"/>
      <c r="Y177" s="81"/>
      <c r="Z177" s="81"/>
      <c r="AA177" s="83"/>
      <c r="AB177" s="97"/>
    </row>
    <row r="178" spans="7:28" x14ac:dyDescent="0.3">
      <c r="G178" s="79"/>
      <c r="H178" s="54"/>
      <c r="I178" s="54"/>
      <c r="J178" s="54"/>
      <c r="K178" s="50"/>
      <c r="L178" s="93"/>
      <c r="N178" s="79"/>
      <c r="O178" s="84"/>
      <c r="P178" s="81"/>
      <c r="Q178" s="54"/>
      <c r="R178" s="81"/>
      <c r="S178" s="50"/>
      <c r="T178" s="93"/>
      <c r="V178" s="79"/>
      <c r="W178" s="82"/>
      <c r="X178" s="81"/>
      <c r="Y178" s="81"/>
      <c r="Z178" s="81"/>
      <c r="AA178" s="83"/>
      <c r="AB178" s="97"/>
    </row>
    <row r="179" spans="7:28" x14ac:dyDescent="0.3">
      <c r="G179" s="79"/>
      <c r="H179" s="54"/>
      <c r="I179" s="54"/>
      <c r="J179" s="54"/>
      <c r="K179" s="50"/>
      <c r="L179" s="93"/>
      <c r="N179" s="79"/>
      <c r="O179" s="84"/>
      <c r="P179" s="81"/>
      <c r="Q179" s="54"/>
      <c r="R179" s="81"/>
      <c r="S179" s="50"/>
      <c r="T179" s="93"/>
      <c r="V179" s="79"/>
      <c r="W179" s="82"/>
      <c r="X179" s="81"/>
      <c r="Y179" s="81"/>
      <c r="Z179" s="81"/>
      <c r="AA179" s="83"/>
      <c r="AB179" s="97"/>
    </row>
    <row r="180" spans="7:28" x14ac:dyDescent="0.3">
      <c r="G180" s="79"/>
      <c r="H180" s="54"/>
      <c r="I180" s="54"/>
      <c r="J180" s="54"/>
      <c r="K180" s="50"/>
      <c r="L180" s="93"/>
      <c r="N180" s="79"/>
      <c r="O180" s="84"/>
      <c r="P180" s="81"/>
      <c r="Q180" s="54"/>
      <c r="R180" s="81"/>
      <c r="S180" s="50"/>
      <c r="T180" s="93"/>
      <c r="V180" s="79"/>
      <c r="W180" s="82"/>
      <c r="X180" s="81"/>
      <c r="Y180" s="81"/>
      <c r="Z180" s="81"/>
      <c r="AA180" s="83"/>
      <c r="AB180" s="97"/>
    </row>
    <row r="181" spans="7:28" x14ac:dyDescent="0.3">
      <c r="G181" s="79"/>
      <c r="H181" s="54"/>
      <c r="I181" s="54"/>
      <c r="J181" s="54"/>
      <c r="K181" s="50"/>
      <c r="L181" s="93"/>
      <c r="N181" s="79"/>
      <c r="O181" s="84"/>
      <c r="P181" s="81"/>
      <c r="Q181" s="54"/>
      <c r="R181" s="81"/>
      <c r="S181" s="50"/>
      <c r="T181" s="93"/>
      <c r="V181" s="79"/>
      <c r="W181" s="82"/>
      <c r="X181" s="81"/>
      <c r="Y181" s="81"/>
      <c r="Z181" s="81"/>
      <c r="AA181" s="83"/>
      <c r="AB181" s="97"/>
    </row>
    <row r="182" spans="7:28" x14ac:dyDescent="0.3">
      <c r="G182" s="79"/>
      <c r="H182" s="54"/>
      <c r="I182" s="54"/>
      <c r="J182" s="54"/>
      <c r="K182" s="50"/>
      <c r="L182" s="93"/>
      <c r="N182" s="79"/>
      <c r="O182" s="84"/>
      <c r="P182" s="81"/>
      <c r="Q182" s="54"/>
      <c r="R182" s="81"/>
      <c r="S182" s="50"/>
      <c r="T182" s="93"/>
      <c r="V182" s="79"/>
      <c r="W182" s="82"/>
      <c r="X182" s="81"/>
      <c r="Y182" s="81"/>
      <c r="Z182" s="81"/>
      <c r="AA182" s="83"/>
      <c r="AB182" s="97"/>
    </row>
    <row r="183" spans="7:28" x14ac:dyDescent="0.3">
      <c r="G183" s="79"/>
      <c r="H183" s="54"/>
      <c r="I183" s="54"/>
      <c r="J183" s="54"/>
      <c r="K183" s="50"/>
      <c r="L183" s="93"/>
      <c r="N183" s="79"/>
      <c r="O183" s="84"/>
      <c r="P183" s="81"/>
      <c r="Q183" s="54"/>
      <c r="R183" s="81"/>
      <c r="S183" s="50"/>
      <c r="T183" s="93"/>
      <c r="V183" s="79"/>
      <c r="W183" s="82"/>
      <c r="X183" s="81"/>
      <c r="Y183" s="81"/>
      <c r="Z183" s="81"/>
      <c r="AA183" s="83"/>
      <c r="AB183" s="97"/>
    </row>
    <row r="184" spans="7:28" x14ac:dyDescent="0.3">
      <c r="G184" s="79"/>
      <c r="H184" s="54"/>
      <c r="I184" s="54"/>
      <c r="J184" s="54"/>
      <c r="K184" s="50"/>
      <c r="L184" s="93"/>
      <c r="N184" s="79"/>
      <c r="O184" s="84"/>
      <c r="P184" s="81"/>
      <c r="Q184" s="54"/>
      <c r="R184" s="81"/>
      <c r="S184" s="50"/>
      <c r="T184" s="93"/>
      <c r="V184" s="79"/>
      <c r="W184" s="82"/>
      <c r="X184" s="81"/>
      <c r="Y184" s="81"/>
      <c r="Z184" s="81"/>
      <c r="AA184" s="83"/>
      <c r="AB184" s="97"/>
    </row>
    <row r="185" spans="7:28" x14ac:dyDescent="0.3">
      <c r="G185" s="79"/>
      <c r="H185" s="54"/>
      <c r="I185" s="54"/>
      <c r="J185" s="54"/>
      <c r="K185" s="50"/>
      <c r="L185" s="93"/>
      <c r="N185" s="79"/>
      <c r="O185" s="84"/>
      <c r="P185" s="81"/>
      <c r="Q185" s="54"/>
      <c r="R185" s="81"/>
      <c r="S185" s="50"/>
      <c r="T185" s="93"/>
      <c r="V185" s="79"/>
      <c r="W185" s="82"/>
      <c r="X185" s="81"/>
      <c r="Y185" s="81"/>
      <c r="Z185" s="81"/>
      <c r="AA185" s="83"/>
      <c r="AB185" s="97"/>
    </row>
    <row r="186" spans="7:28" x14ac:dyDescent="0.3">
      <c r="G186" s="79"/>
      <c r="H186" s="54"/>
      <c r="I186" s="54"/>
      <c r="J186" s="54"/>
      <c r="K186" s="50"/>
      <c r="L186" s="93"/>
      <c r="N186" s="79"/>
      <c r="O186" s="84"/>
      <c r="P186" s="81"/>
      <c r="Q186" s="54"/>
      <c r="R186" s="81"/>
      <c r="S186" s="50"/>
      <c r="T186" s="93"/>
      <c r="V186" s="79"/>
      <c r="W186" s="82"/>
      <c r="X186" s="81"/>
      <c r="Y186" s="81"/>
      <c r="Z186" s="81"/>
      <c r="AA186" s="83"/>
      <c r="AB186" s="97"/>
    </row>
    <row r="187" spans="7:28" x14ac:dyDescent="0.3">
      <c r="G187" s="79"/>
      <c r="H187" s="54"/>
      <c r="I187" s="54"/>
      <c r="J187" s="54"/>
      <c r="K187" s="50"/>
      <c r="L187" s="93"/>
      <c r="N187" s="79"/>
      <c r="O187" s="84"/>
      <c r="P187" s="81"/>
      <c r="Q187" s="54"/>
      <c r="R187" s="81"/>
      <c r="S187" s="50"/>
      <c r="T187" s="93"/>
      <c r="V187" s="79"/>
      <c r="W187" s="82"/>
      <c r="X187" s="81"/>
      <c r="Y187" s="81"/>
      <c r="Z187" s="81"/>
      <c r="AA187" s="83"/>
      <c r="AB187" s="97"/>
    </row>
    <row r="188" spans="7:28" x14ac:dyDescent="0.3">
      <c r="G188" s="79"/>
      <c r="H188" s="54"/>
      <c r="I188" s="54"/>
      <c r="J188" s="54"/>
      <c r="K188" s="50"/>
      <c r="L188" s="93"/>
      <c r="N188" s="79"/>
      <c r="O188" s="84"/>
      <c r="P188" s="81"/>
      <c r="Q188" s="54"/>
      <c r="R188" s="81"/>
      <c r="S188" s="50"/>
      <c r="T188" s="93"/>
      <c r="V188" s="79"/>
      <c r="W188" s="82"/>
      <c r="X188" s="81"/>
      <c r="Y188" s="81"/>
      <c r="Z188" s="81"/>
      <c r="AA188" s="83"/>
      <c r="AB188" s="97"/>
    </row>
    <row r="189" spans="7:28" x14ac:dyDescent="0.3">
      <c r="G189" s="79"/>
      <c r="H189" s="54"/>
      <c r="I189" s="54"/>
      <c r="J189" s="54"/>
      <c r="K189" s="50"/>
      <c r="L189" s="93"/>
      <c r="N189" s="79"/>
      <c r="O189" s="84"/>
      <c r="P189" s="81"/>
      <c r="Q189" s="54"/>
      <c r="R189" s="81"/>
      <c r="S189" s="50"/>
      <c r="T189" s="93"/>
      <c r="V189" s="79"/>
      <c r="W189" s="82"/>
      <c r="X189" s="81"/>
      <c r="Y189" s="81"/>
      <c r="Z189" s="81"/>
      <c r="AA189" s="83"/>
      <c r="AB189" s="97"/>
    </row>
    <row r="190" spans="7:28" x14ac:dyDescent="0.3">
      <c r="G190" s="79"/>
      <c r="H190" s="54"/>
      <c r="I190" s="54"/>
      <c r="J190" s="54"/>
      <c r="K190" s="50"/>
      <c r="L190" s="93"/>
      <c r="N190" s="79"/>
      <c r="O190" s="84"/>
      <c r="P190" s="81"/>
      <c r="Q190" s="54"/>
      <c r="R190" s="81"/>
      <c r="S190" s="50"/>
      <c r="T190" s="93"/>
      <c r="V190" s="79"/>
      <c r="W190" s="82"/>
      <c r="X190" s="81"/>
      <c r="Y190" s="81"/>
      <c r="Z190" s="81"/>
      <c r="AA190" s="83"/>
      <c r="AB190" s="97"/>
    </row>
    <row r="191" spans="7:28" x14ac:dyDescent="0.3">
      <c r="G191" s="79"/>
      <c r="H191" s="54"/>
      <c r="I191" s="54"/>
      <c r="J191" s="54"/>
      <c r="K191" s="50"/>
      <c r="L191" s="93"/>
      <c r="N191" s="79"/>
      <c r="O191" s="84"/>
      <c r="P191" s="81"/>
      <c r="Q191" s="54"/>
      <c r="R191" s="81"/>
      <c r="S191" s="50"/>
      <c r="T191" s="93"/>
      <c r="V191" s="79"/>
      <c r="W191" s="82"/>
      <c r="X191" s="81"/>
      <c r="Y191" s="81"/>
      <c r="Z191" s="81"/>
      <c r="AA191" s="83"/>
      <c r="AB191" s="97"/>
    </row>
    <row r="192" spans="7:28" x14ac:dyDescent="0.3">
      <c r="G192" s="79"/>
      <c r="H192" s="54"/>
      <c r="I192" s="54"/>
      <c r="J192" s="54"/>
      <c r="K192" s="50"/>
      <c r="L192" s="93"/>
      <c r="N192" s="79"/>
      <c r="O192" s="84"/>
      <c r="P192" s="81"/>
      <c r="Q192" s="54"/>
      <c r="R192" s="81"/>
      <c r="S192" s="50"/>
      <c r="T192" s="93"/>
      <c r="V192" s="79"/>
      <c r="W192" s="82"/>
      <c r="X192" s="81"/>
      <c r="Y192" s="81"/>
      <c r="Z192" s="81"/>
      <c r="AA192" s="83"/>
      <c r="AB192" s="97"/>
    </row>
    <row r="193" spans="7:28" x14ac:dyDescent="0.3">
      <c r="G193" s="79"/>
      <c r="H193" s="54"/>
      <c r="I193" s="54"/>
      <c r="J193" s="54"/>
      <c r="K193" s="50"/>
      <c r="L193" s="93"/>
      <c r="N193" s="79"/>
      <c r="O193" s="84"/>
      <c r="P193" s="81"/>
      <c r="Q193" s="54"/>
      <c r="R193" s="81"/>
      <c r="S193" s="50"/>
      <c r="T193" s="93"/>
      <c r="V193" s="79"/>
      <c r="W193" s="82"/>
      <c r="X193" s="81"/>
      <c r="Y193" s="81"/>
      <c r="Z193" s="81"/>
      <c r="AA193" s="83"/>
      <c r="AB193" s="97"/>
    </row>
    <row r="194" spans="7:28" x14ac:dyDescent="0.3">
      <c r="G194" s="79"/>
      <c r="H194" s="54"/>
      <c r="I194" s="54"/>
      <c r="J194" s="54"/>
      <c r="K194" s="50"/>
      <c r="L194" s="93"/>
      <c r="N194" s="79"/>
      <c r="O194" s="84"/>
      <c r="P194" s="81"/>
      <c r="Q194" s="54"/>
      <c r="R194" s="81"/>
      <c r="S194" s="50"/>
      <c r="T194" s="93"/>
      <c r="V194" s="79"/>
      <c r="W194" s="82"/>
      <c r="X194" s="81"/>
      <c r="Y194" s="81"/>
      <c r="Z194" s="81"/>
      <c r="AA194" s="83"/>
      <c r="AB194" s="97"/>
    </row>
    <row r="195" spans="7:28" x14ac:dyDescent="0.3">
      <c r="G195" s="79"/>
      <c r="H195" s="54"/>
      <c r="I195" s="54"/>
      <c r="J195" s="54"/>
      <c r="K195" s="50"/>
      <c r="L195" s="93"/>
      <c r="N195" s="79"/>
      <c r="O195" s="84"/>
      <c r="P195" s="81"/>
      <c r="Q195" s="54"/>
      <c r="R195" s="81"/>
      <c r="S195" s="50"/>
      <c r="T195" s="93"/>
      <c r="V195" s="79"/>
      <c r="W195" s="82"/>
      <c r="X195" s="81"/>
      <c r="Y195" s="81"/>
      <c r="Z195" s="81"/>
      <c r="AA195" s="83"/>
      <c r="AB195" s="97"/>
    </row>
    <row r="196" spans="7:28" x14ac:dyDescent="0.3">
      <c r="G196" s="79"/>
      <c r="H196" s="54"/>
      <c r="I196" s="54"/>
      <c r="J196" s="54"/>
      <c r="K196" s="50"/>
      <c r="L196" s="93"/>
      <c r="N196" s="79"/>
      <c r="O196" s="84"/>
      <c r="P196" s="81"/>
      <c r="Q196" s="54"/>
      <c r="R196" s="81"/>
      <c r="S196" s="50"/>
      <c r="T196" s="93"/>
      <c r="V196" s="79"/>
      <c r="W196" s="82"/>
      <c r="X196" s="81"/>
      <c r="Y196" s="81"/>
      <c r="Z196" s="81"/>
      <c r="AA196" s="83"/>
      <c r="AB196" s="97"/>
    </row>
    <row r="197" spans="7:28" x14ac:dyDescent="0.3">
      <c r="G197" s="79"/>
      <c r="H197" s="54"/>
      <c r="I197" s="54"/>
      <c r="J197" s="54"/>
      <c r="K197" s="50"/>
      <c r="L197" s="93"/>
      <c r="N197" s="79"/>
      <c r="O197" s="84"/>
      <c r="P197" s="81"/>
      <c r="Q197" s="54"/>
      <c r="R197" s="81"/>
      <c r="S197" s="50"/>
      <c r="T197" s="93"/>
      <c r="V197" s="79"/>
      <c r="W197" s="82"/>
      <c r="X197" s="81"/>
      <c r="Y197" s="81"/>
      <c r="Z197" s="81"/>
      <c r="AA197" s="83"/>
      <c r="AB197" s="97"/>
    </row>
    <row r="198" spans="7:28" x14ac:dyDescent="0.3">
      <c r="G198" s="79"/>
      <c r="H198" s="54"/>
      <c r="I198" s="54"/>
      <c r="J198" s="54"/>
      <c r="K198" s="50"/>
      <c r="L198" s="93"/>
      <c r="N198" s="79"/>
      <c r="O198" s="84"/>
      <c r="P198" s="81"/>
      <c r="Q198" s="54"/>
      <c r="R198" s="81"/>
      <c r="S198" s="50"/>
      <c r="T198" s="93"/>
      <c r="V198" s="79"/>
      <c r="W198" s="82"/>
      <c r="X198" s="81"/>
      <c r="Y198" s="81"/>
      <c r="Z198" s="81"/>
      <c r="AA198" s="83"/>
      <c r="AB198" s="97"/>
    </row>
    <row r="199" spans="7:28" x14ac:dyDescent="0.3">
      <c r="G199" s="79"/>
      <c r="H199" s="54"/>
      <c r="I199" s="54"/>
      <c r="J199" s="54"/>
      <c r="K199" s="50"/>
      <c r="L199" s="93"/>
      <c r="N199" s="79"/>
      <c r="O199" s="84"/>
      <c r="P199" s="81"/>
      <c r="Q199" s="54"/>
      <c r="R199" s="81"/>
      <c r="S199" s="50"/>
      <c r="T199" s="93"/>
      <c r="V199" s="79"/>
      <c r="W199" s="82"/>
      <c r="X199" s="81"/>
      <c r="Y199" s="81"/>
      <c r="Z199" s="81"/>
      <c r="AA199" s="83"/>
      <c r="AB199" s="97"/>
    </row>
    <row r="200" spans="7:28" x14ac:dyDescent="0.3">
      <c r="G200" s="79"/>
      <c r="H200" s="54"/>
      <c r="I200" s="54"/>
      <c r="J200" s="54"/>
      <c r="K200" s="50"/>
      <c r="L200" s="93"/>
      <c r="N200" s="79"/>
      <c r="O200" s="84"/>
      <c r="P200" s="81"/>
      <c r="Q200" s="54"/>
      <c r="R200" s="81"/>
      <c r="S200" s="50"/>
      <c r="T200" s="93"/>
      <c r="V200" s="79"/>
      <c r="W200" s="82"/>
      <c r="X200" s="81"/>
      <c r="Y200" s="81"/>
      <c r="Z200" s="81"/>
      <c r="AA200" s="83"/>
      <c r="AB200" s="97"/>
    </row>
    <row r="201" spans="7:28" x14ac:dyDescent="0.3">
      <c r="G201" s="79"/>
      <c r="H201" s="54"/>
      <c r="I201" s="54"/>
      <c r="J201" s="54"/>
      <c r="K201" s="50"/>
      <c r="L201" s="93"/>
      <c r="N201" s="79"/>
      <c r="O201" s="84"/>
      <c r="P201" s="81"/>
      <c r="Q201" s="54"/>
      <c r="R201" s="81"/>
      <c r="S201" s="50"/>
      <c r="T201" s="93"/>
      <c r="V201" s="79"/>
      <c r="W201" s="82"/>
      <c r="X201" s="81"/>
      <c r="Y201" s="81"/>
      <c r="Z201" s="81"/>
      <c r="AA201" s="83"/>
      <c r="AB201" s="97"/>
    </row>
    <row r="202" spans="7:28" x14ac:dyDescent="0.3">
      <c r="G202" s="79"/>
      <c r="H202" s="54"/>
      <c r="I202" s="54"/>
      <c r="J202" s="54"/>
      <c r="K202" s="50"/>
      <c r="L202" s="93"/>
      <c r="N202" s="79"/>
      <c r="O202" s="84"/>
      <c r="P202" s="81"/>
      <c r="Q202" s="54"/>
      <c r="R202" s="81"/>
      <c r="S202" s="50"/>
      <c r="T202" s="93"/>
      <c r="V202" s="79"/>
      <c r="W202" s="82"/>
      <c r="X202" s="81"/>
      <c r="Y202" s="81"/>
      <c r="Z202" s="81"/>
      <c r="AA202" s="83"/>
      <c r="AB202" s="97"/>
    </row>
    <row r="203" spans="7:28" x14ac:dyDescent="0.3">
      <c r="G203" s="79"/>
      <c r="H203" s="54"/>
      <c r="I203" s="54"/>
      <c r="J203" s="54"/>
      <c r="K203" s="50"/>
      <c r="L203" s="93"/>
      <c r="N203" s="79"/>
      <c r="O203" s="84"/>
      <c r="P203" s="81"/>
      <c r="Q203" s="54"/>
      <c r="R203" s="81"/>
      <c r="S203" s="50"/>
      <c r="T203" s="93"/>
      <c r="V203" s="79"/>
      <c r="W203" s="82"/>
      <c r="X203" s="81"/>
      <c r="Y203" s="81"/>
      <c r="Z203" s="81"/>
      <c r="AA203" s="83"/>
      <c r="AB203" s="97"/>
    </row>
    <row r="204" spans="7:28" x14ac:dyDescent="0.3">
      <c r="G204" s="79"/>
      <c r="H204" s="54"/>
      <c r="I204" s="54"/>
      <c r="J204" s="54"/>
      <c r="K204" s="50"/>
      <c r="L204" s="93"/>
      <c r="N204" s="79"/>
      <c r="O204" s="84"/>
      <c r="P204" s="81"/>
      <c r="Q204" s="54"/>
      <c r="R204" s="81"/>
      <c r="S204" s="50"/>
      <c r="T204" s="93"/>
      <c r="V204" s="79"/>
      <c r="W204" s="82"/>
      <c r="X204" s="81"/>
      <c r="Y204" s="81"/>
      <c r="Z204" s="81"/>
      <c r="AA204" s="83"/>
      <c r="AB204" s="97"/>
    </row>
    <row r="205" spans="7:28" x14ac:dyDescent="0.3">
      <c r="G205" s="79"/>
      <c r="H205" s="54"/>
      <c r="I205" s="54"/>
      <c r="J205" s="54"/>
      <c r="K205" s="50"/>
      <c r="L205" s="93"/>
      <c r="N205" s="79"/>
      <c r="O205" s="84"/>
      <c r="P205" s="81"/>
      <c r="Q205" s="54"/>
      <c r="R205" s="81"/>
      <c r="S205" s="50"/>
      <c r="T205" s="93"/>
      <c r="V205" s="79"/>
      <c r="W205" s="82"/>
      <c r="X205" s="81"/>
      <c r="Y205" s="81"/>
      <c r="Z205" s="81"/>
      <c r="AA205" s="83"/>
      <c r="AB205" s="97"/>
    </row>
    <row r="206" spans="7:28" x14ac:dyDescent="0.3">
      <c r="G206" s="79"/>
      <c r="H206" s="54"/>
      <c r="I206" s="54"/>
      <c r="J206" s="54"/>
      <c r="K206" s="50"/>
      <c r="L206" s="93"/>
      <c r="N206" s="79"/>
      <c r="O206" s="84"/>
      <c r="P206" s="81"/>
      <c r="Q206" s="54"/>
      <c r="R206" s="81"/>
      <c r="S206" s="50"/>
      <c r="T206" s="93"/>
      <c r="V206" s="79"/>
      <c r="W206" s="82"/>
      <c r="X206" s="81"/>
      <c r="Y206" s="81"/>
      <c r="Z206" s="81"/>
      <c r="AA206" s="83"/>
      <c r="AB206" s="97"/>
    </row>
    <row r="207" spans="7:28" x14ac:dyDescent="0.3">
      <c r="G207" s="79"/>
      <c r="H207" s="54"/>
      <c r="I207" s="54"/>
      <c r="J207" s="54"/>
      <c r="K207" s="50"/>
      <c r="L207" s="93"/>
      <c r="N207" s="79"/>
      <c r="O207" s="84"/>
      <c r="P207" s="81"/>
      <c r="Q207" s="54"/>
      <c r="R207" s="81"/>
      <c r="S207" s="50"/>
      <c r="T207" s="93"/>
      <c r="V207" s="79"/>
      <c r="W207" s="82"/>
      <c r="X207" s="81"/>
      <c r="Y207" s="81"/>
      <c r="Z207" s="81"/>
      <c r="AA207" s="83"/>
      <c r="AB207" s="97"/>
    </row>
    <row r="208" spans="7:28" x14ac:dyDescent="0.3">
      <c r="G208" s="79"/>
      <c r="H208" s="54"/>
      <c r="I208" s="54"/>
      <c r="J208" s="54"/>
      <c r="K208" s="50"/>
      <c r="L208" s="93"/>
      <c r="N208" s="79"/>
      <c r="O208" s="84"/>
      <c r="P208" s="81"/>
      <c r="Q208" s="54"/>
      <c r="R208" s="81"/>
      <c r="S208" s="50"/>
      <c r="T208" s="93"/>
      <c r="V208" s="79"/>
      <c r="W208" s="82"/>
      <c r="X208" s="81"/>
      <c r="Y208" s="81"/>
      <c r="Z208" s="81"/>
      <c r="AA208" s="83"/>
      <c r="AB208" s="97"/>
    </row>
    <row r="209" spans="7:28" x14ac:dyDescent="0.3">
      <c r="G209" s="79"/>
      <c r="H209" s="54"/>
      <c r="I209" s="54"/>
      <c r="J209" s="54"/>
      <c r="K209" s="50"/>
      <c r="L209" s="93"/>
      <c r="N209" s="79"/>
      <c r="O209" s="84"/>
      <c r="P209" s="81"/>
      <c r="Q209" s="54"/>
      <c r="R209" s="81"/>
      <c r="S209" s="50"/>
      <c r="T209" s="93"/>
      <c r="V209" s="79"/>
      <c r="W209" s="82"/>
      <c r="X209" s="81"/>
      <c r="Y209" s="81"/>
      <c r="Z209" s="81"/>
      <c r="AA209" s="83"/>
      <c r="AB209" s="97"/>
    </row>
    <row r="210" spans="7:28" x14ac:dyDescent="0.3">
      <c r="G210" s="79"/>
      <c r="H210" s="54"/>
      <c r="I210" s="54"/>
      <c r="J210" s="54"/>
      <c r="K210" s="50"/>
      <c r="L210" s="93"/>
      <c r="N210" s="79"/>
      <c r="O210" s="84"/>
      <c r="P210" s="81"/>
      <c r="Q210" s="54"/>
      <c r="R210" s="81"/>
      <c r="S210" s="50"/>
      <c r="T210" s="93"/>
      <c r="V210" s="79"/>
      <c r="W210" s="82"/>
      <c r="X210" s="81"/>
      <c r="Y210" s="81"/>
      <c r="Z210" s="81"/>
      <c r="AA210" s="83"/>
      <c r="AB210" s="97"/>
    </row>
    <row r="211" spans="7:28" x14ac:dyDescent="0.3">
      <c r="G211" s="79"/>
      <c r="H211" s="54"/>
      <c r="I211" s="54"/>
      <c r="J211" s="54"/>
      <c r="K211" s="50"/>
      <c r="L211" s="93"/>
      <c r="N211" s="79"/>
      <c r="O211" s="84"/>
      <c r="P211" s="81"/>
      <c r="Q211" s="54"/>
      <c r="R211" s="81"/>
      <c r="S211" s="50"/>
      <c r="T211" s="93"/>
      <c r="V211" s="79"/>
      <c r="W211" s="82"/>
      <c r="X211" s="81"/>
      <c r="Y211" s="81"/>
      <c r="Z211" s="81"/>
      <c r="AA211" s="83"/>
      <c r="AB211" s="97"/>
    </row>
    <row r="212" spans="7:28" x14ac:dyDescent="0.3">
      <c r="G212" s="79"/>
      <c r="H212" s="54"/>
      <c r="I212" s="54"/>
      <c r="J212" s="54"/>
      <c r="K212" s="50"/>
      <c r="L212" s="93"/>
      <c r="N212" s="79"/>
      <c r="O212" s="84"/>
      <c r="P212" s="81"/>
      <c r="Q212" s="54"/>
      <c r="R212" s="81"/>
      <c r="S212" s="50"/>
      <c r="T212" s="93"/>
      <c r="V212" s="79"/>
      <c r="W212" s="82"/>
      <c r="X212" s="81"/>
      <c r="Y212" s="81"/>
      <c r="Z212" s="81"/>
      <c r="AA212" s="83"/>
      <c r="AB212" s="97"/>
    </row>
    <row r="213" spans="7:28" x14ac:dyDescent="0.3">
      <c r="G213" s="79"/>
      <c r="H213" s="54"/>
      <c r="I213" s="54"/>
      <c r="J213" s="54"/>
      <c r="K213" s="50"/>
      <c r="L213" s="93"/>
      <c r="N213" s="79"/>
      <c r="O213" s="84"/>
      <c r="P213" s="81"/>
      <c r="Q213" s="54"/>
      <c r="R213" s="81"/>
      <c r="S213" s="50"/>
      <c r="T213" s="93"/>
      <c r="V213" s="79"/>
      <c r="W213" s="82"/>
      <c r="X213" s="81"/>
      <c r="Y213" s="81"/>
      <c r="Z213" s="81"/>
      <c r="AA213" s="83"/>
      <c r="AB213" s="97"/>
    </row>
    <row r="214" spans="7:28" x14ac:dyDescent="0.3">
      <c r="G214" s="79"/>
      <c r="H214" s="54"/>
      <c r="I214" s="54"/>
      <c r="J214" s="54"/>
      <c r="K214" s="50"/>
      <c r="L214" s="93"/>
      <c r="N214" s="79"/>
      <c r="O214" s="84"/>
      <c r="P214" s="81"/>
      <c r="Q214" s="54"/>
      <c r="R214" s="81"/>
      <c r="S214" s="50"/>
      <c r="T214" s="93"/>
      <c r="V214" s="79"/>
      <c r="W214" s="82"/>
      <c r="X214" s="81"/>
      <c r="Y214" s="81"/>
      <c r="Z214" s="81"/>
      <c r="AA214" s="83"/>
      <c r="AB214" s="97"/>
    </row>
    <row r="215" spans="7:28" x14ac:dyDescent="0.3">
      <c r="G215" s="79"/>
      <c r="H215" s="54"/>
      <c r="I215" s="54"/>
      <c r="J215" s="54"/>
      <c r="K215" s="50"/>
      <c r="L215" s="93"/>
      <c r="N215" s="79"/>
      <c r="O215" s="84"/>
      <c r="P215" s="81"/>
      <c r="Q215" s="54"/>
      <c r="R215" s="81"/>
      <c r="S215" s="50"/>
      <c r="T215" s="93"/>
      <c r="V215" s="79"/>
      <c r="W215" s="82"/>
      <c r="X215" s="81"/>
      <c r="Y215" s="81"/>
      <c r="Z215" s="81"/>
      <c r="AA215" s="83"/>
      <c r="AB215" s="97"/>
    </row>
    <row r="216" spans="7:28" x14ac:dyDescent="0.3">
      <c r="G216" s="79"/>
      <c r="H216" s="54"/>
      <c r="I216" s="54"/>
      <c r="J216" s="54"/>
      <c r="K216" s="50"/>
      <c r="L216" s="93"/>
      <c r="N216" s="79"/>
      <c r="O216" s="84"/>
      <c r="P216" s="81"/>
      <c r="Q216" s="54"/>
      <c r="R216" s="81"/>
      <c r="S216" s="50"/>
      <c r="T216" s="93"/>
      <c r="V216" s="79"/>
      <c r="W216" s="82"/>
      <c r="X216" s="81"/>
      <c r="Y216" s="81"/>
      <c r="Z216" s="81"/>
      <c r="AA216" s="83"/>
      <c r="AB216" s="97"/>
    </row>
    <row r="217" spans="7:28" x14ac:dyDescent="0.3">
      <c r="G217" s="79"/>
      <c r="H217" s="54"/>
      <c r="I217" s="54"/>
      <c r="J217" s="54"/>
      <c r="K217" s="50"/>
      <c r="L217" s="93"/>
      <c r="N217" s="79"/>
      <c r="O217" s="84"/>
      <c r="P217" s="81"/>
      <c r="Q217" s="54"/>
      <c r="R217" s="81"/>
      <c r="S217" s="50"/>
      <c r="T217" s="93"/>
      <c r="V217" s="79"/>
      <c r="W217" s="82"/>
      <c r="X217" s="81"/>
      <c r="Y217" s="81"/>
      <c r="Z217" s="81"/>
      <c r="AA217" s="83"/>
      <c r="AB217" s="97"/>
    </row>
    <row r="218" spans="7:28" x14ac:dyDescent="0.3">
      <c r="G218" s="79"/>
      <c r="H218" s="54"/>
      <c r="I218" s="54"/>
      <c r="J218" s="54"/>
      <c r="K218" s="50"/>
      <c r="L218" s="93"/>
      <c r="N218" s="79"/>
      <c r="O218" s="84"/>
      <c r="P218" s="81"/>
      <c r="Q218" s="54"/>
      <c r="R218" s="81"/>
      <c r="S218" s="50"/>
      <c r="T218" s="93"/>
      <c r="V218" s="79"/>
      <c r="W218" s="82"/>
      <c r="X218" s="81"/>
      <c r="Y218" s="81"/>
      <c r="Z218" s="81"/>
      <c r="AA218" s="83"/>
      <c r="AB218" s="97"/>
    </row>
    <row r="219" spans="7:28" x14ac:dyDescent="0.3">
      <c r="G219" s="79"/>
      <c r="H219" s="54"/>
      <c r="I219" s="54"/>
      <c r="J219" s="54"/>
      <c r="K219" s="50"/>
      <c r="L219" s="93"/>
      <c r="N219" s="79"/>
      <c r="O219" s="84"/>
      <c r="P219" s="81"/>
      <c r="Q219" s="54"/>
      <c r="R219" s="81"/>
      <c r="S219" s="50"/>
      <c r="T219" s="93"/>
      <c r="V219" s="79"/>
      <c r="W219" s="82"/>
      <c r="X219" s="81"/>
      <c r="Y219" s="81"/>
      <c r="Z219" s="81"/>
      <c r="AA219" s="83"/>
      <c r="AB219" s="97"/>
    </row>
    <row r="220" spans="7:28" x14ac:dyDescent="0.3">
      <c r="G220" s="79"/>
      <c r="H220" s="54"/>
      <c r="I220" s="54"/>
      <c r="J220" s="54"/>
      <c r="K220" s="50"/>
      <c r="L220" s="93"/>
      <c r="N220" s="79"/>
      <c r="O220" s="84"/>
      <c r="P220" s="81"/>
      <c r="Q220" s="54"/>
      <c r="R220" s="81"/>
      <c r="S220" s="50"/>
      <c r="T220" s="93"/>
      <c r="V220" s="79"/>
      <c r="W220" s="82"/>
      <c r="X220" s="81"/>
      <c r="Y220" s="81"/>
      <c r="Z220" s="81"/>
      <c r="AA220" s="83"/>
      <c r="AB220" s="97"/>
    </row>
    <row r="221" spans="7:28" x14ac:dyDescent="0.3">
      <c r="G221" s="79"/>
      <c r="H221" s="54"/>
      <c r="I221" s="54"/>
      <c r="J221" s="54"/>
      <c r="K221" s="50"/>
      <c r="L221" s="93"/>
      <c r="N221" s="79"/>
      <c r="O221" s="84"/>
      <c r="P221" s="81"/>
      <c r="Q221" s="54"/>
      <c r="R221" s="81"/>
      <c r="S221" s="50"/>
      <c r="T221" s="93"/>
      <c r="V221" s="79"/>
      <c r="W221" s="82"/>
      <c r="X221" s="81"/>
      <c r="Y221" s="81"/>
      <c r="Z221" s="81"/>
      <c r="AA221" s="83"/>
      <c r="AB221" s="97"/>
    </row>
    <row r="222" spans="7:28" x14ac:dyDescent="0.3">
      <c r="G222" s="79"/>
      <c r="H222" s="54"/>
      <c r="I222" s="54"/>
      <c r="J222" s="54"/>
      <c r="K222" s="50"/>
      <c r="L222" s="93"/>
      <c r="N222" s="79"/>
      <c r="O222" s="84"/>
      <c r="P222" s="81"/>
      <c r="Q222" s="54"/>
      <c r="R222" s="81"/>
      <c r="S222" s="50"/>
      <c r="T222" s="93"/>
      <c r="V222" s="79"/>
      <c r="W222" s="82"/>
      <c r="X222" s="81"/>
      <c r="Y222" s="81"/>
      <c r="Z222" s="81"/>
      <c r="AA222" s="83"/>
      <c r="AB222" s="97"/>
    </row>
    <row r="223" spans="7:28" x14ac:dyDescent="0.3">
      <c r="G223" s="79"/>
      <c r="H223" s="54"/>
      <c r="I223" s="54"/>
      <c r="J223" s="54"/>
      <c r="K223" s="50"/>
      <c r="L223" s="93"/>
      <c r="N223" s="79"/>
      <c r="O223" s="84"/>
      <c r="P223" s="81"/>
      <c r="Q223" s="54"/>
      <c r="R223" s="81"/>
      <c r="S223" s="50"/>
      <c r="T223" s="93"/>
      <c r="V223" s="79"/>
      <c r="W223" s="82"/>
      <c r="X223" s="81"/>
      <c r="Y223" s="81"/>
      <c r="Z223" s="81"/>
      <c r="AA223" s="83"/>
      <c r="AB223" s="97"/>
    </row>
    <row r="224" spans="7:28" x14ac:dyDescent="0.3">
      <c r="G224" s="79"/>
      <c r="H224" s="54"/>
      <c r="I224" s="54"/>
      <c r="J224" s="54"/>
      <c r="K224" s="50"/>
      <c r="L224" s="93"/>
      <c r="N224" s="79"/>
      <c r="O224" s="84"/>
      <c r="P224" s="81"/>
      <c r="Q224" s="54"/>
      <c r="R224" s="81"/>
      <c r="S224" s="50"/>
      <c r="T224" s="93"/>
      <c r="V224" s="79"/>
      <c r="W224" s="82"/>
      <c r="X224" s="81"/>
      <c r="Y224" s="81"/>
      <c r="Z224" s="81"/>
      <c r="AA224" s="83"/>
      <c r="AB224" s="97"/>
    </row>
    <row r="225" spans="7:28" x14ac:dyDescent="0.3">
      <c r="G225" s="79"/>
      <c r="H225" s="54"/>
      <c r="I225" s="54"/>
      <c r="J225" s="54"/>
      <c r="K225" s="50"/>
      <c r="L225" s="93"/>
      <c r="N225" s="79"/>
      <c r="O225" s="84"/>
      <c r="P225" s="81"/>
      <c r="Q225" s="54"/>
      <c r="R225" s="81"/>
      <c r="S225" s="50"/>
      <c r="T225" s="93"/>
      <c r="V225" s="79"/>
      <c r="W225" s="82"/>
      <c r="X225" s="81"/>
      <c r="Y225" s="81"/>
      <c r="Z225" s="81"/>
      <c r="AA225" s="83"/>
      <c r="AB225" s="97"/>
    </row>
    <row r="226" spans="7:28" x14ac:dyDescent="0.3">
      <c r="G226" s="79"/>
      <c r="H226" s="54"/>
      <c r="I226" s="54"/>
      <c r="J226" s="54"/>
      <c r="K226" s="50"/>
      <c r="L226" s="93"/>
      <c r="N226" s="79"/>
      <c r="O226" s="84"/>
      <c r="P226" s="81"/>
      <c r="Q226" s="54"/>
      <c r="R226" s="81"/>
      <c r="S226" s="50"/>
      <c r="T226" s="93"/>
      <c r="V226" s="79"/>
      <c r="W226" s="82"/>
      <c r="X226" s="81"/>
      <c r="Y226" s="81"/>
      <c r="Z226" s="81"/>
      <c r="AA226" s="83"/>
      <c r="AB226" s="97"/>
    </row>
    <row r="227" spans="7:28" x14ac:dyDescent="0.3">
      <c r="G227" s="79"/>
      <c r="H227" s="54"/>
      <c r="I227" s="54"/>
      <c r="J227" s="54"/>
      <c r="K227" s="50"/>
      <c r="L227" s="93"/>
      <c r="N227" s="79"/>
      <c r="O227" s="84"/>
      <c r="P227" s="81"/>
      <c r="Q227" s="54"/>
      <c r="R227" s="81"/>
      <c r="S227" s="50"/>
      <c r="T227" s="93"/>
      <c r="V227" s="79"/>
      <c r="W227" s="82"/>
      <c r="X227" s="81"/>
      <c r="Y227" s="81"/>
      <c r="Z227" s="81"/>
      <c r="AA227" s="83"/>
      <c r="AB227" s="97"/>
    </row>
    <row r="228" spans="7:28" x14ac:dyDescent="0.3">
      <c r="G228" s="79"/>
      <c r="H228" s="54"/>
      <c r="I228" s="54"/>
      <c r="J228" s="54"/>
      <c r="K228" s="50"/>
      <c r="L228" s="93"/>
      <c r="N228" s="79"/>
      <c r="O228" s="84"/>
      <c r="P228" s="81"/>
      <c r="Q228" s="54"/>
      <c r="R228" s="81"/>
      <c r="S228" s="50"/>
      <c r="T228" s="93"/>
      <c r="V228" s="79"/>
      <c r="W228" s="82"/>
      <c r="X228" s="81"/>
      <c r="Y228" s="81"/>
      <c r="Z228" s="81"/>
      <c r="AA228" s="83"/>
      <c r="AB228" s="97"/>
    </row>
    <row r="229" spans="7:28" x14ac:dyDescent="0.3">
      <c r="G229" s="79"/>
      <c r="H229" s="54"/>
      <c r="I229" s="54"/>
      <c r="J229" s="54"/>
      <c r="K229" s="50"/>
      <c r="L229" s="93"/>
      <c r="N229" s="79"/>
      <c r="O229" s="84"/>
      <c r="P229" s="81"/>
      <c r="Q229" s="54"/>
      <c r="R229" s="81"/>
      <c r="S229" s="50"/>
      <c r="T229" s="93"/>
      <c r="V229" s="79"/>
      <c r="W229" s="82"/>
      <c r="X229" s="81"/>
      <c r="Y229" s="81"/>
      <c r="Z229" s="81"/>
      <c r="AA229" s="83"/>
      <c r="AB229" s="97"/>
    </row>
    <row r="230" spans="7:28" x14ac:dyDescent="0.3">
      <c r="G230" s="79"/>
      <c r="H230" s="54"/>
      <c r="I230" s="54"/>
      <c r="J230" s="54"/>
      <c r="K230" s="50"/>
      <c r="L230" s="93"/>
      <c r="N230" s="79"/>
      <c r="O230" s="84"/>
      <c r="P230" s="81"/>
      <c r="Q230" s="54"/>
      <c r="R230" s="81"/>
      <c r="S230" s="50"/>
      <c r="T230" s="93"/>
      <c r="V230" s="79"/>
      <c r="W230" s="82"/>
      <c r="X230" s="81"/>
      <c r="Y230" s="81"/>
      <c r="Z230" s="81"/>
      <c r="AA230" s="83"/>
      <c r="AB230" s="97"/>
    </row>
    <row r="231" spans="7:28" x14ac:dyDescent="0.3">
      <c r="G231" s="79"/>
      <c r="H231" s="54"/>
      <c r="I231" s="54"/>
      <c r="J231" s="54"/>
      <c r="K231" s="50"/>
      <c r="L231" s="93"/>
      <c r="N231" s="79"/>
      <c r="O231" s="84"/>
      <c r="P231" s="81"/>
      <c r="Q231" s="54"/>
      <c r="R231" s="81"/>
      <c r="S231" s="50"/>
      <c r="T231" s="93"/>
      <c r="V231" s="79"/>
      <c r="W231" s="82"/>
      <c r="X231" s="81"/>
      <c r="Y231" s="81"/>
      <c r="Z231" s="81"/>
      <c r="AA231" s="83"/>
      <c r="AB231" s="97"/>
    </row>
    <row r="232" spans="7:28" x14ac:dyDescent="0.3">
      <c r="G232" s="79"/>
      <c r="H232" s="54"/>
      <c r="I232" s="54"/>
      <c r="J232" s="54"/>
      <c r="K232" s="50"/>
      <c r="L232" s="93"/>
      <c r="N232" s="79"/>
      <c r="O232" s="84"/>
      <c r="P232" s="81"/>
      <c r="Q232" s="54"/>
      <c r="R232" s="81"/>
      <c r="S232" s="50"/>
      <c r="T232" s="93"/>
      <c r="V232" s="79"/>
      <c r="W232" s="82"/>
      <c r="X232" s="81"/>
      <c r="Y232" s="81"/>
      <c r="Z232" s="81"/>
      <c r="AA232" s="83"/>
      <c r="AB232" s="97"/>
    </row>
    <row r="233" spans="7:28" x14ac:dyDescent="0.3">
      <c r="G233" s="79"/>
      <c r="H233" s="54"/>
      <c r="I233" s="54"/>
      <c r="J233" s="54"/>
      <c r="K233" s="50"/>
      <c r="L233" s="93"/>
      <c r="N233" s="79"/>
      <c r="O233" s="84"/>
      <c r="P233" s="81"/>
      <c r="Q233" s="54"/>
      <c r="R233" s="81"/>
      <c r="S233" s="50"/>
      <c r="T233" s="93"/>
      <c r="V233" s="79"/>
      <c r="W233" s="82"/>
      <c r="X233" s="81"/>
      <c r="Y233" s="81"/>
      <c r="Z233" s="81"/>
      <c r="AA233" s="83"/>
      <c r="AB233" s="97"/>
    </row>
    <row r="234" spans="7:28" x14ac:dyDescent="0.3">
      <c r="G234" s="79"/>
      <c r="H234" s="54"/>
      <c r="I234" s="54"/>
      <c r="J234" s="54"/>
      <c r="K234" s="50"/>
      <c r="L234" s="93"/>
      <c r="N234" s="79"/>
      <c r="O234" s="84"/>
      <c r="P234" s="81"/>
      <c r="Q234" s="54"/>
      <c r="R234" s="81"/>
      <c r="S234" s="50"/>
      <c r="T234" s="93"/>
      <c r="V234" s="79"/>
      <c r="W234" s="82"/>
      <c r="X234" s="81"/>
      <c r="Y234" s="81"/>
      <c r="Z234" s="81"/>
      <c r="AA234" s="83"/>
      <c r="AB234" s="97"/>
    </row>
    <row r="235" spans="7:28" x14ac:dyDescent="0.3">
      <c r="G235" s="79"/>
      <c r="H235" s="54"/>
      <c r="I235" s="54"/>
      <c r="J235" s="54"/>
      <c r="K235" s="50"/>
      <c r="L235" s="93"/>
      <c r="N235" s="79"/>
      <c r="O235" s="84"/>
      <c r="P235" s="81"/>
      <c r="Q235" s="54"/>
      <c r="R235" s="81"/>
      <c r="S235" s="50"/>
      <c r="T235" s="93"/>
      <c r="V235" s="79"/>
      <c r="W235" s="82"/>
      <c r="X235" s="81"/>
      <c r="Y235" s="81"/>
      <c r="Z235" s="81"/>
      <c r="AA235" s="83"/>
      <c r="AB235" s="97"/>
    </row>
    <row r="236" spans="7:28" x14ac:dyDescent="0.3">
      <c r="G236" s="79"/>
      <c r="H236" s="54"/>
      <c r="I236" s="54"/>
      <c r="J236" s="54"/>
      <c r="K236" s="50"/>
      <c r="L236" s="93"/>
      <c r="N236" s="79"/>
      <c r="O236" s="84"/>
      <c r="P236" s="81"/>
      <c r="Q236" s="54"/>
      <c r="R236" s="81"/>
      <c r="S236" s="50"/>
      <c r="T236" s="93"/>
      <c r="V236" s="79"/>
      <c r="W236" s="82"/>
      <c r="X236" s="81"/>
      <c r="Y236" s="81"/>
      <c r="Z236" s="81"/>
      <c r="AA236" s="83"/>
      <c r="AB236" s="97"/>
    </row>
    <row r="237" spans="7:28" x14ac:dyDescent="0.3">
      <c r="G237" s="79"/>
      <c r="H237" s="54"/>
      <c r="I237" s="54"/>
      <c r="J237" s="54"/>
      <c r="K237" s="50"/>
      <c r="L237" s="93"/>
      <c r="N237" s="79"/>
      <c r="O237" s="84"/>
      <c r="P237" s="81"/>
      <c r="Q237" s="54"/>
      <c r="R237" s="81"/>
      <c r="S237" s="50"/>
      <c r="T237" s="93"/>
      <c r="V237" s="79"/>
      <c r="W237" s="82"/>
      <c r="X237" s="81"/>
      <c r="Y237" s="81"/>
      <c r="Z237" s="81"/>
      <c r="AA237" s="83"/>
      <c r="AB237" s="97"/>
    </row>
    <row r="238" spans="7:28" x14ac:dyDescent="0.3">
      <c r="G238" s="79"/>
      <c r="H238" s="54"/>
      <c r="I238" s="54"/>
      <c r="J238" s="54"/>
      <c r="K238" s="50"/>
      <c r="L238" s="93"/>
      <c r="N238" s="79"/>
      <c r="O238" s="84"/>
      <c r="P238" s="81"/>
      <c r="Q238" s="54"/>
      <c r="R238" s="81"/>
      <c r="S238" s="50"/>
      <c r="T238" s="93"/>
      <c r="V238" s="79"/>
      <c r="W238" s="82"/>
      <c r="X238" s="81"/>
      <c r="Y238" s="81"/>
      <c r="Z238" s="81"/>
      <c r="AA238" s="83"/>
      <c r="AB238" s="97"/>
    </row>
    <row r="239" spans="7:28" x14ac:dyDescent="0.3">
      <c r="G239" s="79"/>
      <c r="H239" s="54"/>
      <c r="I239" s="54"/>
      <c r="J239" s="54"/>
      <c r="K239" s="50"/>
      <c r="L239" s="93"/>
      <c r="N239" s="79"/>
      <c r="O239" s="84"/>
      <c r="P239" s="81"/>
      <c r="Q239" s="54"/>
      <c r="R239" s="81"/>
      <c r="S239" s="50"/>
      <c r="T239" s="93"/>
      <c r="V239" s="79"/>
      <c r="W239" s="82"/>
      <c r="X239" s="81"/>
      <c r="Y239" s="81"/>
      <c r="Z239" s="81"/>
      <c r="AA239" s="83"/>
      <c r="AB239" s="97"/>
    </row>
    <row r="240" spans="7:28" x14ac:dyDescent="0.3">
      <c r="G240" s="79"/>
      <c r="H240" s="54"/>
      <c r="I240" s="54"/>
      <c r="J240" s="54"/>
      <c r="K240" s="50"/>
      <c r="L240" s="93"/>
      <c r="N240" s="79"/>
      <c r="O240" s="84"/>
      <c r="P240" s="81"/>
      <c r="Q240" s="54"/>
      <c r="R240" s="81"/>
      <c r="S240" s="50"/>
      <c r="T240" s="93"/>
      <c r="V240" s="79"/>
      <c r="W240" s="82"/>
      <c r="X240" s="81"/>
      <c r="Y240" s="81"/>
      <c r="Z240" s="81"/>
      <c r="AA240" s="83"/>
      <c r="AB240" s="97"/>
    </row>
    <row r="241" spans="7:28" x14ac:dyDescent="0.3">
      <c r="G241" s="79"/>
      <c r="H241" s="54"/>
      <c r="I241" s="54"/>
      <c r="J241" s="54"/>
      <c r="K241" s="50"/>
      <c r="L241" s="93"/>
      <c r="N241" s="79"/>
      <c r="O241" s="84"/>
      <c r="P241" s="81"/>
      <c r="Q241" s="54"/>
      <c r="R241" s="81"/>
      <c r="S241" s="50"/>
      <c r="T241" s="93"/>
      <c r="V241" s="79"/>
      <c r="W241" s="82"/>
      <c r="X241" s="81"/>
      <c r="Y241" s="81"/>
      <c r="Z241" s="81"/>
      <c r="AA241" s="83"/>
      <c r="AB241" s="97"/>
    </row>
    <row r="242" spans="7:28" x14ac:dyDescent="0.3">
      <c r="G242" s="79"/>
      <c r="H242" s="54"/>
      <c r="I242" s="54"/>
      <c r="J242" s="54"/>
      <c r="K242" s="50"/>
      <c r="L242" s="93"/>
      <c r="N242" s="79"/>
      <c r="O242" s="84"/>
      <c r="P242" s="81"/>
      <c r="Q242" s="54"/>
      <c r="R242" s="81"/>
      <c r="S242" s="50"/>
      <c r="T242" s="93"/>
      <c r="V242" s="79"/>
      <c r="W242" s="82"/>
      <c r="X242" s="81"/>
      <c r="Y242" s="81"/>
      <c r="Z242" s="81"/>
      <c r="AA242" s="83"/>
      <c r="AB242" s="97"/>
    </row>
    <row r="243" spans="7:28" x14ac:dyDescent="0.3">
      <c r="G243" s="79"/>
      <c r="H243" s="54"/>
      <c r="I243" s="54"/>
      <c r="J243" s="54"/>
      <c r="K243" s="50"/>
      <c r="L243" s="93"/>
      <c r="N243" s="79"/>
      <c r="O243" s="84"/>
      <c r="P243" s="81"/>
      <c r="Q243" s="54"/>
      <c r="R243" s="81"/>
      <c r="S243" s="50"/>
      <c r="T243" s="93"/>
      <c r="V243" s="79"/>
      <c r="W243" s="82"/>
      <c r="X243" s="81"/>
      <c r="Y243" s="81"/>
      <c r="Z243" s="81"/>
      <c r="AA243" s="83"/>
      <c r="AB243" s="97"/>
    </row>
    <row r="244" spans="7:28" x14ac:dyDescent="0.3">
      <c r="G244" s="79"/>
      <c r="H244" s="54"/>
      <c r="I244" s="54"/>
      <c r="J244" s="54"/>
      <c r="K244" s="50"/>
      <c r="L244" s="93"/>
      <c r="N244" s="79"/>
      <c r="O244" s="84"/>
      <c r="P244" s="81"/>
      <c r="Q244" s="54"/>
      <c r="R244" s="81"/>
      <c r="S244" s="50"/>
      <c r="T244" s="93"/>
      <c r="V244" s="79"/>
      <c r="W244" s="82"/>
      <c r="X244" s="81"/>
      <c r="Y244" s="81"/>
      <c r="Z244" s="81"/>
      <c r="AA244" s="83"/>
      <c r="AB244" s="97"/>
    </row>
    <row r="245" spans="7:28" x14ac:dyDescent="0.3">
      <c r="G245" s="79"/>
      <c r="H245" s="54"/>
      <c r="I245" s="54"/>
      <c r="J245" s="54"/>
      <c r="K245" s="50"/>
      <c r="L245" s="93"/>
      <c r="N245" s="79"/>
      <c r="O245" s="84"/>
      <c r="P245" s="81"/>
      <c r="Q245" s="54"/>
      <c r="R245" s="81"/>
      <c r="S245" s="50"/>
      <c r="T245" s="93"/>
      <c r="V245" s="79"/>
      <c r="W245" s="82"/>
      <c r="X245" s="81"/>
      <c r="Y245" s="81"/>
      <c r="Z245" s="81"/>
      <c r="AA245" s="83"/>
      <c r="AB245" s="97"/>
    </row>
    <row r="246" spans="7:28" x14ac:dyDescent="0.3">
      <c r="G246" s="79"/>
      <c r="H246" s="54"/>
      <c r="I246" s="54"/>
      <c r="J246" s="54"/>
      <c r="K246" s="50"/>
      <c r="L246" s="93"/>
      <c r="N246" s="79"/>
      <c r="O246" s="84"/>
      <c r="P246" s="81"/>
      <c r="Q246" s="54"/>
      <c r="R246" s="81"/>
      <c r="S246" s="50"/>
      <c r="T246" s="93"/>
      <c r="V246" s="79"/>
      <c r="W246" s="82"/>
      <c r="X246" s="81"/>
      <c r="Y246" s="81"/>
      <c r="Z246" s="81"/>
      <c r="AA246" s="83"/>
      <c r="AB246" s="97"/>
    </row>
    <row r="247" spans="7:28" x14ac:dyDescent="0.3">
      <c r="G247" s="79"/>
      <c r="H247" s="54"/>
      <c r="I247" s="54"/>
      <c r="J247" s="54"/>
      <c r="K247" s="50"/>
      <c r="L247" s="93"/>
      <c r="N247" s="79"/>
      <c r="O247" s="84"/>
      <c r="P247" s="81"/>
      <c r="Q247" s="54"/>
      <c r="R247" s="81"/>
      <c r="S247" s="50"/>
      <c r="T247" s="93"/>
      <c r="V247" s="79"/>
      <c r="W247" s="82"/>
      <c r="X247" s="81"/>
      <c r="Y247" s="81"/>
      <c r="Z247" s="81"/>
      <c r="AA247" s="83"/>
      <c r="AB247" s="97"/>
    </row>
    <row r="248" spans="7:28" x14ac:dyDescent="0.3">
      <c r="G248" s="79"/>
      <c r="H248" s="54"/>
      <c r="I248" s="54"/>
      <c r="J248" s="54"/>
      <c r="K248" s="50"/>
      <c r="L248" s="93"/>
      <c r="N248" s="79"/>
      <c r="O248" s="84"/>
      <c r="P248" s="81"/>
      <c r="Q248" s="54"/>
      <c r="R248" s="81"/>
      <c r="S248" s="50"/>
      <c r="T248" s="93"/>
      <c r="V248" s="79"/>
      <c r="W248" s="82"/>
      <c r="X248" s="81"/>
      <c r="Y248" s="81"/>
      <c r="Z248" s="81"/>
      <c r="AA248" s="83"/>
      <c r="AB248" s="97"/>
    </row>
    <row r="249" spans="7:28" x14ac:dyDescent="0.3">
      <c r="G249" s="79"/>
      <c r="H249" s="54"/>
      <c r="I249" s="54"/>
      <c r="J249" s="54"/>
      <c r="K249" s="50"/>
      <c r="L249" s="93"/>
      <c r="N249" s="79"/>
      <c r="O249" s="84"/>
      <c r="P249" s="81"/>
      <c r="Q249" s="54"/>
      <c r="R249" s="81"/>
      <c r="S249" s="50"/>
      <c r="T249" s="93"/>
      <c r="V249" s="79"/>
      <c r="W249" s="82"/>
      <c r="X249" s="81"/>
      <c r="Y249" s="81"/>
      <c r="Z249" s="81"/>
      <c r="AA249" s="83"/>
      <c r="AB249" s="97"/>
    </row>
    <row r="250" spans="7:28" x14ac:dyDescent="0.3">
      <c r="G250" s="79"/>
      <c r="H250" s="54"/>
      <c r="I250" s="54"/>
      <c r="J250" s="54"/>
      <c r="K250" s="50"/>
      <c r="L250" s="93"/>
      <c r="N250" s="79"/>
      <c r="O250" s="84"/>
      <c r="P250" s="81"/>
      <c r="Q250" s="54"/>
      <c r="R250" s="81"/>
      <c r="S250" s="50"/>
      <c r="T250" s="93"/>
      <c r="V250" s="79"/>
      <c r="W250" s="82"/>
      <c r="X250" s="81"/>
      <c r="Y250" s="81"/>
      <c r="Z250" s="81"/>
      <c r="AA250" s="83"/>
      <c r="AB250" s="97"/>
    </row>
    <row r="251" spans="7:28" x14ac:dyDescent="0.3">
      <c r="G251" s="79"/>
      <c r="H251" s="54"/>
      <c r="I251" s="54"/>
      <c r="J251" s="54"/>
      <c r="K251" s="50"/>
      <c r="L251" s="93"/>
      <c r="N251" s="79"/>
      <c r="O251" s="84"/>
      <c r="P251" s="81"/>
      <c r="Q251" s="54"/>
      <c r="R251" s="81"/>
      <c r="S251" s="50"/>
      <c r="T251" s="93"/>
      <c r="V251" s="79"/>
      <c r="W251" s="82"/>
      <c r="X251" s="81"/>
      <c r="Y251" s="81"/>
      <c r="Z251" s="81"/>
      <c r="AA251" s="83"/>
      <c r="AB251" s="97"/>
    </row>
    <row r="252" spans="7:28" x14ac:dyDescent="0.3">
      <c r="G252" s="79"/>
      <c r="H252" s="54"/>
      <c r="I252" s="54"/>
      <c r="J252" s="54"/>
      <c r="K252" s="50"/>
      <c r="L252" s="93"/>
      <c r="N252" s="79"/>
      <c r="O252" s="84"/>
      <c r="P252" s="81"/>
      <c r="Q252" s="54"/>
      <c r="R252" s="81"/>
      <c r="S252" s="50"/>
      <c r="T252" s="93"/>
      <c r="V252" s="79"/>
      <c r="W252" s="82"/>
      <c r="X252" s="81"/>
      <c r="Y252" s="81"/>
      <c r="Z252" s="81"/>
      <c r="AA252" s="83"/>
      <c r="AB252" s="97"/>
    </row>
    <row r="253" spans="7:28" x14ac:dyDescent="0.3">
      <c r="G253" s="79"/>
      <c r="H253" s="54"/>
      <c r="I253" s="54"/>
      <c r="J253" s="54"/>
      <c r="K253" s="50"/>
      <c r="L253" s="93"/>
      <c r="N253" s="79"/>
      <c r="O253" s="84"/>
      <c r="P253" s="81"/>
      <c r="Q253" s="54"/>
      <c r="R253" s="81"/>
      <c r="S253" s="50"/>
      <c r="T253" s="93"/>
      <c r="V253" s="79"/>
      <c r="W253" s="82"/>
      <c r="X253" s="81"/>
      <c r="Y253" s="81"/>
      <c r="Z253" s="81"/>
      <c r="AA253" s="83"/>
      <c r="AB253" s="97"/>
    </row>
    <row r="254" spans="7:28" x14ac:dyDescent="0.3">
      <c r="G254" s="79"/>
      <c r="H254" s="54"/>
      <c r="I254" s="54"/>
      <c r="J254" s="54"/>
      <c r="K254" s="50"/>
      <c r="L254" s="93"/>
      <c r="N254" s="79"/>
      <c r="O254" s="84"/>
      <c r="P254" s="81"/>
      <c r="Q254" s="54"/>
      <c r="R254" s="81"/>
      <c r="S254" s="50"/>
      <c r="T254" s="93"/>
      <c r="V254" s="79"/>
      <c r="W254" s="82"/>
      <c r="X254" s="81"/>
      <c r="Y254" s="81"/>
      <c r="Z254" s="81"/>
      <c r="AA254" s="83"/>
      <c r="AB254" s="97"/>
    </row>
    <row r="255" spans="7:28" x14ac:dyDescent="0.3">
      <c r="G255" s="79"/>
      <c r="H255" s="54"/>
      <c r="I255" s="54"/>
      <c r="J255" s="54"/>
      <c r="K255" s="50"/>
      <c r="L255" s="93"/>
      <c r="N255" s="79"/>
      <c r="O255" s="84"/>
      <c r="P255" s="81"/>
      <c r="Q255" s="54"/>
      <c r="R255" s="81"/>
      <c r="S255" s="50"/>
      <c r="T255" s="93"/>
      <c r="V255" s="79"/>
      <c r="W255" s="82"/>
      <c r="X255" s="81"/>
      <c r="Y255" s="81"/>
      <c r="Z255" s="81"/>
      <c r="AA255" s="83"/>
      <c r="AB255" s="97"/>
    </row>
    <row r="256" spans="7:28" x14ac:dyDescent="0.3">
      <c r="G256" s="79"/>
      <c r="H256" s="54"/>
      <c r="I256" s="54"/>
      <c r="J256" s="54"/>
      <c r="K256" s="50"/>
      <c r="L256" s="93"/>
      <c r="N256" s="79"/>
      <c r="O256" s="84"/>
      <c r="P256" s="81"/>
      <c r="Q256" s="54"/>
      <c r="R256" s="81"/>
      <c r="S256" s="50"/>
      <c r="T256" s="93"/>
      <c r="V256" s="79"/>
      <c r="W256" s="82"/>
      <c r="X256" s="81"/>
      <c r="Y256" s="81"/>
      <c r="Z256" s="81"/>
      <c r="AA256" s="83"/>
      <c r="AB256" s="97"/>
    </row>
    <row r="257" spans="7:28" x14ac:dyDescent="0.3">
      <c r="G257" s="79"/>
      <c r="H257" s="54"/>
      <c r="I257" s="54"/>
      <c r="J257" s="54"/>
      <c r="K257" s="50"/>
      <c r="L257" s="93"/>
      <c r="N257" s="79"/>
      <c r="O257" s="84"/>
      <c r="P257" s="81"/>
      <c r="Q257" s="54"/>
      <c r="R257" s="81"/>
      <c r="S257" s="50"/>
      <c r="T257" s="93"/>
      <c r="V257" s="79"/>
      <c r="W257" s="82"/>
      <c r="X257" s="81"/>
      <c r="Y257" s="81"/>
      <c r="Z257" s="81"/>
      <c r="AA257" s="83"/>
      <c r="AB257" s="97"/>
    </row>
    <row r="258" spans="7:28" x14ac:dyDescent="0.3">
      <c r="G258" s="79"/>
      <c r="H258" s="54"/>
      <c r="I258" s="54"/>
      <c r="J258" s="54"/>
      <c r="K258" s="50"/>
      <c r="L258" s="93"/>
      <c r="N258" s="79"/>
      <c r="O258" s="84"/>
      <c r="P258" s="81"/>
      <c r="Q258" s="54"/>
      <c r="R258" s="81"/>
      <c r="S258" s="50"/>
      <c r="T258" s="93"/>
      <c r="V258" s="79"/>
      <c r="W258" s="82"/>
      <c r="X258" s="81"/>
      <c r="Y258" s="81"/>
      <c r="Z258" s="81"/>
      <c r="AA258" s="83"/>
      <c r="AB258" s="97"/>
    </row>
    <row r="259" spans="7:28" x14ac:dyDescent="0.3">
      <c r="G259" s="79"/>
      <c r="H259" s="54"/>
      <c r="I259" s="54"/>
      <c r="J259" s="54"/>
      <c r="K259" s="50"/>
      <c r="L259" s="93"/>
      <c r="N259" s="79"/>
      <c r="O259" s="84"/>
      <c r="P259" s="81"/>
      <c r="Q259" s="54"/>
      <c r="R259" s="81"/>
      <c r="S259" s="50"/>
      <c r="T259" s="93"/>
      <c r="V259" s="79"/>
      <c r="W259" s="82"/>
      <c r="X259" s="81"/>
      <c r="Y259" s="81"/>
      <c r="Z259" s="81"/>
      <c r="AA259" s="83"/>
      <c r="AB259" s="97"/>
    </row>
    <row r="260" spans="7:28" x14ac:dyDescent="0.3">
      <c r="G260" s="79"/>
      <c r="H260" s="54"/>
      <c r="I260" s="54"/>
      <c r="J260" s="54"/>
      <c r="K260" s="50"/>
      <c r="L260" s="93"/>
      <c r="N260" s="79"/>
      <c r="O260" s="84"/>
      <c r="P260" s="81"/>
      <c r="Q260" s="54"/>
      <c r="R260" s="81"/>
      <c r="S260" s="50"/>
      <c r="T260" s="93"/>
      <c r="V260" s="79"/>
      <c r="W260" s="82"/>
      <c r="X260" s="81"/>
      <c r="Y260" s="81"/>
      <c r="Z260" s="81"/>
      <c r="AA260" s="83"/>
      <c r="AB260" s="97"/>
    </row>
    <row r="261" spans="7:28" x14ac:dyDescent="0.3">
      <c r="G261" s="79"/>
      <c r="H261" s="54"/>
      <c r="I261" s="54"/>
      <c r="J261" s="54"/>
      <c r="K261" s="50"/>
      <c r="L261" s="93"/>
      <c r="N261" s="79"/>
      <c r="O261" s="84"/>
      <c r="P261" s="81"/>
      <c r="Q261" s="54"/>
      <c r="R261" s="81"/>
      <c r="S261" s="50"/>
      <c r="T261" s="93"/>
      <c r="V261" s="79"/>
      <c r="W261" s="82"/>
      <c r="X261" s="81"/>
      <c r="Y261" s="81"/>
      <c r="Z261" s="81"/>
      <c r="AA261" s="83"/>
      <c r="AB261" s="97"/>
    </row>
    <row r="262" spans="7:28" x14ac:dyDescent="0.3">
      <c r="G262" s="79"/>
      <c r="H262" s="54"/>
      <c r="I262" s="54"/>
      <c r="J262" s="54"/>
      <c r="K262" s="50"/>
      <c r="L262" s="93"/>
      <c r="N262" s="79"/>
      <c r="O262" s="84"/>
      <c r="P262" s="81"/>
      <c r="Q262" s="54"/>
      <c r="R262" s="81"/>
      <c r="S262" s="50"/>
      <c r="T262" s="93"/>
      <c r="V262" s="79"/>
      <c r="W262" s="82"/>
      <c r="X262" s="81"/>
      <c r="Y262" s="81"/>
      <c r="Z262" s="81"/>
      <c r="AA262" s="83"/>
      <c r="AB262" s="97"/>
    </row>
    <row r="263" spans="7:28" x14ac:dyDescent="0.3">
      <c r="G263" s="79"/>
      <c r="H263" s="54"/>
      <c r="I263" s="54"/>
      <c r="J263" s="54"/>
      <c r="K263" s="50"/>
      <c r="L263" s="93"/>
      <c r="N263" s="79"/>
      <c r="O263" s="84"/>
      <c r="P263" s="81"/>
      <c r="Q263" s="54"/>
      <c r="R263" s="81"/>
      <c r="S263" s="50"/>
      <c r="T263" s="93"/>
      <c r="V263" s="79"/>
      <c r="W263" s="82"/>
      <c r="X263" s="81"/>
      <c r="Y263" s="81"/>
      <c r="Z263" s="81"/>
      <c r="AA263" s="83"/>
      <c r="AB263" s="97"/>
    </row>
    <row r="264" spans="7:28" x14ac:dyDescent="0.3">
      <c r="G264" s="79"/>
      <c r="H264" s="54"/>
      <c r="I264" s="54"/>
      <c r="J264" s="54"/>
      <c r="K264" s="50"/>
      <c r="L264" s="93"/>
      <c r="N264" s="79"/>
      <c r="O264" s="84"/>
      <c r="P264" s="81"/>
      <c r="Q264" s="54"/>
      <c r="R264" s="81"/>
      <c r="S264" s="50"/>
      <c r="T264" s="93"/>
      <c r="V264" s="79"/>
      <c r="W264" s="82"/>
      <c r="X264" s="81"/>
      <c r="Y264" s="81"/>
      <c r="Z264" s="81"/>
      <c r="AA264" s="83"/>
      <c r="AB264" s="97"/>
    </row>
    <row r="265" spans="7:28" x14ac:dyDescent="0.3">
      <c r="G265" s="79"/>
      <c r="H265" s="54"/>
      <c r="I265" s="54"/>
      <c r="J265" s="54"/>
      <c r="K265" s="50"/>
      <c r="L265" s="93"/>
      <c r="N265" s="79"/>
      <c r="O265" s="84"/>
      <c r="P265" s="81"/>
      <c r="Q265" s="54"/>
      <c r="R265" s="81"/>
      <c r="S265" s="50"/>
      <c r="T265" s="93"/>
      <c r="V265" s="79"/>
      <c r="W265" s="82"/>
      <c r="X265" s="81"/>
      <c r="Y265" s="81"/>
      <c r="Z265" s="81"/>
      <c r="AA265" s="83"/>
      <c r="AB265" s="97"/>
    </row>
    <row r="266" spans="7:28" x14ac:dyDescent="0.3">
      <c r="G266" s="79"/>
      <c r="H266" s="54"/>
      <c r="I266" s="54"/>
      <c r="J266" s="54"/>
      <c r="K266" s="50"/>
      <c r="L266" s="93"/>
      <c r="N266" s="79"/>
      <c r="O266" s="84"/>
      <c r="P266" s="81"/>
      <c r="Q266" s="54"/>
      <c r="R266" s="81"/>
      <c r="S266" s="50"/>
      <c r="T266" s="93"/>
      <c r="V266" s="79"/>
      <c r="W266" s="82"/>
      <c r="X266" s="81"/>
      <c r="Y266" s="81"/>
      <c r="Z266" s="81"/>
      <c r="AA266" s="83"/>
      <c r="AB266" s="97"/>
    </row>
    <row r="267" spans="7:28" x14ac:dyDescent="0.3">
      <c r="G267" s="79"/>
      <c r="H267" s="54"/>
      <c r="I267" s="54"/>
      <c r="J267" s="54"/>
      <c r="K267" s="50"/>
      <c r="L267" s="93"/>
      <c r="N267" s="79"/>
      <c r="O267" s="84"/>
      <c r="P267" s="81"/>
      <c r="Q267" s="54"/>
      <c r="R267" s="81"/>
      <c r="S267" s="50"/>
      <c r="T267" s="93"/>
      <c r="V267" s="79"/>
      <c r="W267" s="82"/>
      <c r="X267" s="81"/>
      <c r="Y267" s="81"/>
      <c r="Z267" s="81"/>
      <c r="AA267" s="83"/>
      <c r="AB267" s="97"/>
    </row>
    <row r="268" spans="7:28" x14ac:dyDescent="0.3">
      <c r="G268" s="79"/>
      <c r="H268" s="54"/>
      <c r="I268" s="54"/>
      <c r="J268" s="54"/>
      <c r="K268" s="50"/>
      <c r="L268" s="93"/>
      <c r="N268" s="79"/>
      <c r="O268" s="84"/>
      <c r="P268" s="81"/>
      <c r="Q268" s="54"/>
      <c r="R268" s="81"/>
      <c r="S268" s="50"/>
      <c r="T268" s="93"/>
      <c r="V268" s="79"/>
      <c r="W268" s="82"/>
      <c r="X268" s="81"/>
      <c r="Y268" s="81"/>
      <c r="Z268" s="81"/>
      <c r="AA268" s="83"/>
      <c r="AB268" s="97"/>
    </row>
    <row r="269" spans="7:28" x14ac:dyDescent="0.3">
      <c r="G269" s="79"/>
      <c r="H269" s="54"/>
      <c r="I269" s="54"/>
      <c r="J269" s="54"/>
      <c r="K269" s="50"/>
      <c r="L269" s="93"/>
      <c r="N269" s="79"/>
      <c r="O269" s="84"/>
      <c r="P269" s="81"/>
      <c r="Q269" s="54"/>
      <c r="R269" s="81"/>
      <c r="S269" s="50"/>
      <c r="T269" s="93"/>
      <c r="V269" s="79"/>
      <c r="W269" s="82"/>
      <c r="X269" s="81"/>
      <c r="Y269" s="81"/>
      <c r="Z269" s="81"/>
      <c r="AA269" s="83"/>
      <c r="AB269" s="97"/>
    </row>
    <row r="270" spans="7:28" x14ac:dyDescent="0.3">
      <c r="G270" s="79"/>
      <c r="H270" s="54"/>
      <c r="I270" s="54"/>
      <c r="J270" s="54"/>
      <c r="K270" s="50"/>
      <c r="L270" s="93"/>
      <c r="N270" s="79"/>
      <c r="O270" s="84"/>
      <c r="P270" s="81"/>
      <c r="Q270" s="54"/>
      <c r="R270" s="81"/>
      <c r="S270" s="50"/>
      <c r="T270" s="93"/>
      <c r="V270" s="79"/>
      <c r="W270" s="82"/>
      <c r="X270" s="81"/>
      <c r="Y270" s="81"/>
      <c r="Z270" s="81"/>
      <c r="AA270" s="83"/>
      <c r="AB270" s="97"/>
    </row>
    <row r="271" spans="7:28" x14ac:dyDescent="0.3">
      <c r="G271" s="79"/>
      <c r="H271" s="54"/>
      <c r="I271" s="54"/>
      <c r="J271" s="54"/>
      <c r="K271" s="50"/>
      <c r="L271" s="93"/>
      <c r="N271" s="79"/>
      <c r="O271" s="84"/>
      <c r="P271" s="81"/>
      <c r="Q271" s="54"/>
      <c r="R271" s="81"/>
      <c r="S271" s="50"/>
      <c r="T271" s="93"/>
      <c r="V271" s="79"/>
      <c r="W271" s="82"/>
      <c r="X271" s="81"/>
      <c r="Y271" s="81"/>
      <c r="Z271" s="81"/>
      <c r="AA271" s="83"/>
      <c r="AB271" s="97"/>
    </row>
    <row r="272" spans="7:28" x14ac:dyDescent="0.3">
      <c r="G272" s="79"/>
      <c r="H272" s="54"/>
      <c r="I272" s="54"/>
      <c r="J272" s="54"/>
      <c r="K272" s="50"/>
      <c r="L272" s="93"/>
      <c r="N272" s="79"/>
      <c r="O272" s="84"/>
      <c r="P272" s="81"/>
      <c r="Q272" s="54"/>
      <c r="R272" s="81"/>
      <c r="S272" s="50"/>
      <c r="T272" s="93"/>
      <c r="V272" s="79"/>
      <c r="W272" s="82"/>
      <c r="X272" s="81"/>
      <c r="Y272" s="81"/>
      <c r="Z272" s="81"/>
      <c r="AA272" s="83"/>
      <c r="AB272" s="97"/>
    </row>
    <row r="273" spans="7:28" x14ac:dyDescent="0.3">
      <c r="G273" s="79"/>
      <c r="H273" s="54"/>
      <c r="I273" s="54"/>
      <c r="J273" s="54"/>
      <c r="K273" s="50"/>
      <c r="L273" s="93"/>
      <c r="N273" s="79"/>
      <c r="O273" s="84"/>
      <c r="P273" s="81"/>
      <c r="Q273" s="54"/>
      <c r="R273" s="81"/>
      <c r="S273" s="50"/>
      <c r="T273" s="93"/>
      <c r="V273" s="79"/>
      <c r="W273" s="82"/>
      <c r="X273" s="81"/>
      <c r="Y273" s="81"/>
      <c r="Z273" s="81"/>
      <c r="AA273" s="83"/>
      <c r="AB273" s="97"/>
    </row>
    <row r="274" spans="7:28" x14ac:dyDescent="0.3">
      <c r="G274" s="79"/>
      <c r="H274" s="54"/>
      <c r="I274" s="54"/>
      <c r="J274" s="54"/>
      <c r="K274" s="50"/>
      <c r="L274" s="93"/>
      <c r="N274" s="79"/>
      <c r="O274" s="84"/>
      <c r="P274" s="81"/>
      <c r="Q274" s="54"/>
      <c r="R274" s="81"/>
      <c r="S274" s="50"/>
      <c r="T274" s="93"/>
      <c r="V274" s="79"/>
      <c r="W274" s="82"/>
      <c r="X274" s="81"/>
      <c r="Y274" s="81"/>
      <c r="Z274" s="81"/>
      <c r="AA274" s="83"/>
      <c r="AB274" s="97"/>
    </row>
    <row r="275" spans="7:28" x14ac:dyDescent="0.3">
      <c r="G275" s="79"/>
      <c r="H275" s="54"/>
      <c r="I275" s="54"/>
      <c r="J275" s="54"/>
      <c r="K275" s="50"/>
      <c r="L275" s="93"/>
      <c r="N275" s="79"/>
      <c r="O275" s="84"/>
      <c r="P275" s="81"/>
      <c r="Q275" s="54"/>
      <c r="R275" s="81"/>
      <c r="S275" s="50"/>
      <c r="T275" s="93"/>
      <c r="V275" s="79"/>
      <c r="W275" s="82"/>
      <c r="X275" s="81"/>
      <c r="Y275" s="81"/>
      <c r="Z275" s="81"/>
      <c r="AA275" s="83"/>
      <c r="AB275" s="97"/>
    </row>
    <row r="276" spans="7:28" x14ac:dyDescent="0.3">
      <c r="G276" s="79"/>
      <c r="H276" s="54"/>
      <c r="I276" s="54"/>
      <c r="J276" s="54"/>
      <c r="K276" s="50"/>
      <c r="L276" s="93"/>
      <c r="N276" s="79"/>
      <c r="O276" s="84"/>
      <c r="P276" s="81"/>
      <c r="Q276" s="54"/>
      <c r="R276" s="81"/>
      <c r="S276" s="50"/>
      <c r="T276" s="93"/>
      <c r="V276" s="79"/>
      <c r="W276" s="82"/>
      <c r="X276" s="81"/>
      <c r="Y276" s="81"/>
      <c r="Z276" s="81"/>
      <c r="AA276" s="83"/>
      <c r="AB276" s="97"/>
    </row>
    <row r="277" spans="7:28" x14ac:dyDescent="0.3">
      <c r="G277" s="79"/>
      <c r="H277" s="54"/>
      <c r="I277" s="54"/>
      <c r="J277" s="54"/>
      <c r="K277" s="50"/>
      <c r="L277" s="93"/>
      <c r="N277" s="79"/>
      <c r="O277" s="84"/>
      <c r="P277" s="81"/>
      <c r="Q277" s="54"/>
      <c r="R277" s="81"/>
      <c r="S277" s="50"/>
      <c r="T277" s="93"/>
      <c r="V277" s="79"/>
      <c r="W277" s="82"/>
      <c r="X277" s="81"/>
      <c r="Y277" s="81"/>
      <c r="Z277" s="81"/>
      <c r="AA277" s="83"/>
      <c r="AB277" s="97"/>
    </row>
    <row r="278" spans="7:28" x14ac:dyDescent="0.3">
      <c r="G278" s="79"/>
      <c r="H278" s="54"/>
      <c r="I278" s="54"/>
      <c r="J278" s="54"/>
      <c r="K278" s="50"/>
      <c r="L278" s="93"/>
      <c r="N278" s="79"/>
      <c r="O278" s="84"/>
      <c r="P278" s="81"/>
      <c r="Q278" s="54"/>
      <c r="R278" s="81"/>
      <c r="S278" s="50"/>
      <c r="T278" s="93"/>
      <c r="V278" s="79"/>
      <c r="W278" s="82"/>
      <c r="X278" s="81"/>
      <c r="Y278" s="81"/>
      <c r="Z278" s="81"/>
      <c r="AA278" s="83"/>
      <c r="AB278" s="97"/>
    </row>
    <row r="279" spans="7:28" x14ac:dyDescent="0.3">
      <c r="G279" s="79"/>
      <c r="H279" s="54"/>
      <c r="I279" s="54"/>
      <c r="J279" s="54"/>
      <c r="K279" s="50"/>
      <c r="L279" s="93"/>
      <c r="N279" s="79"/>
      <c r="O279" s="84"/>
      <c r="P279" s="81"/>
      <c r="Q279" s="54"/>
      <c r="R279" s="81"/>
      <c r="S279" s="50"/>
      <c r="T279" s="93"/>
      <c r="V279" s="79"/>
      <c r="W279" s="82"/>
      <c r="X279" s="81"/>
      <c r="Y279" s="81"/>
      <c r="Z279" s="81"/>
      <c r="AA279" s="83"/>
      <c r="AB279" s="97"/>
    </row>
    <row r="280" spans="7:28" x14ac:dyDescent="0.3">
      <c r="G280" s="79"/>
      <c r="H280" s="54"/>
      <c r="I280" s="54"/>
      <c r="J280" s="54"/>
      <c r="K280" s="50"/>
      <c r="L280" s="93"/>
      <c r="N280" s="79"/>
      <c r="O280" s="84"/>
      <c r="P280" s="81"/>
      <c r="Q280" s="54"/>
      <c r="R280" s="81"/>
      <c r="S280" s="50"/>
      <c r="T280" s="93"/>
      <c r="V280" s="79"/>
      <c r="W280" s="82"/>
      <c r="X280" s="81"/>
      <c r="Y280" s="81"/>
      <c r="Z280" s="81"/>
      <c r="AA280" s="83"/>
      <c r="AB280" s="97"/>
    </row>
    <row r="281" spans="7:28" x14ac:dyDescent="0.3">
      <c r="G281" s="79"/>
      <c r="H281" s="54"/>
      <c r="I281" s="54"/>
      <c r="J281" s="54"/>
      <c r="K281" s="50"/>
      <c r="L281" s="93"/>
      <c r="N281" s="79"/>
      <c r="O281" s="84"/>
      <c r="P281" s="81"/>
      <c r="Q281" s="54"/>
      <c r="R281" s="81"/>
      <c r="S281" s="50"/>
      <c r="T281" s="93"/>
      <c r="V281" s="79"/>
      <c r="W281" s="82"/>
      <c r="X281" s="81"/>
      <c r="Y281" s="81"/>
      <c r="Z281" s="81"/>
      <c r="AA281" s="83"/>
      <c r="AB281" s="97"/>
    </row>
    <row r="282" spans="7:28" x14ac:dyDescent="0.3">
      <c r="G282" s="79"/>
      <c r="H282" s="54"/>
      <c r="I282" s="54"/>
      <c r="J282" s="54"/>
      <c r="K282" s="50"/>
      <c r="L282" s="93"/>
      <c r="N282" s="79"/>
      <c r="O282" s="84"/>
      <c r="P282" s="81"/>
      <c r="Q282" s="54"/>
      <c r="R282" s="81"/>
      <c r="S282" s="50"/>
      <c r="T282" s="93"/>
      <c r="V282" s="79"/>
      <c r="W282" s="82"/>
      <c r="X282" s="81"/>
      <c r="Y282" s="81"/>
      <c r="Z282" s="81"/>
      <c r="AA282" s="83"/>
      <c r="AB282" s="97"/>
    </row>
    <row r="283" spans="7:28" x14ac:dyDescent="0.3">
      <c r="G283" s="79"/>
      <c r="H283" s="54"/>
      <c r="I283" s="54"/>
      <c r="J283" s="54"/>
      <c r="K283" s="50"/>
      <c r="L283" s="93"/>
      <c r="N283" s="79"/>
      <c r="O283" s="84"/>
      <c r="P283" s="81"/>
      <c r="Q283" s="54"/>
      <c r="R283" s="81"/>
      <c r="S283" s="50"/>
      <c r="T283" s="93"/>
      <c r="V283" s="79"/>
      <c r="W283" s="82"/>
      <c r="X283" s="81"/>
      <c r="Y283" s="81"/>
      <c r="Z283" s="81"/>
      <c r="AA283" s="83"/>
      <c r="AB283" s="97"/>
    </row>
    <row r="284" spans="7:28" x14ac:dyDescent="0.3">
      <c r="G284" s="79"/>
      <c r="H284" s="54"/>
      <c r="I284" s="54"/>
      <c r="J284" s="54"/>
      <c r="K284" s="50"/>
      <c r="L284" s="93"/>
      <c r="N284" s="79"/>
      <c r="O284" s="84"/>
      <c r="P284" s="81"/>
      <c r="Q284" s="54"/>
      <c r="R284" s="81"/>
      <c r="S284" s="50"/>
      <c r="T284" s="93"/>
      <c r="V284" s="79"/>
      <c r="W284" s="82"/>
      <c r="X284" s="81"/>
      <c r="Y284" s="81"/>
      <c r="Z284" s="81"/>
      <c r="AA284" s="83"/>
      <c r="AB284" s="97"/>
    </row>
    <row r="285" spans="7:28" x14ac:dyDescent="0.3">
      <c r="G285" s="79"/>
      <c r="H285" s="54"/>
      <c r="I285" s="54"/>
      <c r="J285" s="54"/>
      <c r="K285" s="50"/>
      <c r="L285" s="93"/>
      <c r="N285" s="79"/>
      <c r="O285" s="84"/>
      <c r="P285" s="81"/>
      <c r="Q285" s="54"/>
      <c r="R285" s="81"/>
      <c r="S285" s="50"/>
      <c r="T285" s="93"/>
      <c r="V285" s="79"/>
      <c r="W285" s="82"/>
      <c r="X285" s="81"/>
      <c r="Y285" s="81"/>
      <c r="Z285" s="81"/>
      <c r="AA285" s="83"/>
      <c r="AB285" s="97"/>
    </row>
    <row r="286" spans="7:28" x14ac:dyDescent="0.3">
      <c r="G286" s="79"/>
      <c r="H286" s="54"/>
      <c r="I286" s="54"/>
      <c r="J286" s="54"/>
      <c r="K286" s="50"/>
      <c r="L286" s="93"/>
      <c r="N286" s="79"/>
      <c r="O286" s="84"/>
      <c r="P286" s="81"/>
      <c r="Q286" s="54"/>
      <c r="R286" s="81"/>
      <c r="S286" s="50"/>
      <c r="T286" s="93"/>
      <c r="V286" s="79"/>
      <c r="W286" s="82"/>
      <c r="X286" s="81"/>
      <c r="Y286" s="81"/>
      <c r="Z286" s="81"/>
      <c r="AA286" s="83"/>
      <c r="AB286" s="97"/>
    </row>
    <row r="287" spans="7:28" x14ac:dyDescent="0.3">
      <c r="G287" s="79"/>
      <c r="H287" s="54"/>
      <c r="I287" s="54"/>
      <c r="J287" s="54"/>
      <c r="K287" s="50"/>
      <c r="L287" s="93"/>
      <c r="N287" s="79"/>
      <c r="O287" s="84"/>
      <c r="P287" s="81"/>
      <c r="Q287" s="54"/>
      <c r="R287" s="81"/>
      <c r="S287" s="50"/>
      <c r="T287" s="93"/>
      <c r="V287" s="79"/>
      <c r="W287" s="82"/>
      <c r="X287" s="81"/>
      <c r="Y287" s="81"/>
      <c r="Z287" s="81"/>
      <c r="AA287" s="83"/>
      <c r="AB287" s="97"/>
    </row>
    <row r="288" spans="7:28" x14ac:dyDescent="0.3">
      <c r="G288" s="79"/>
      <c r="H288" s="54"/>
      <c r="I288" s="54"/>
      <c r="J288" s="54"/>
      <c r="K288" s="50"/>
      <c r="L288" s="93"/>
      <c r="N288" s="79"/>
      <c r="O288" s="84"/>
      <c r="P288" s="81"/>
      <c r="Q288" s="54"/>
      <c r="R288" s="81"/>
      <c r="S288" s="50"/>
      <c r="T288" s="93"/>
      <c r="V288" s="79"/>
      <c r="W288" s="82"/>
      <c r="X288" s="81"/>
      <c r="Y288" s="81"/>
      <c r="Z288" s="81"/>
      <c r="AA288" s="83"/>
      <c r="AB288" s="97"/>
    </row>
    <row r="289" spans="7:28" x14ac:dyDescent="0.3">
      <c r="G289" s="79"/>
      <c r="H289" s="54"/>
      <c r="I289" s="54"/>
      <c r="J289" s="54"/>
      <c r="K289" s="50"/>
      <c r="L289" s="93"/>
      <c r="N289" s="79"/>
      <c r="O289" s="84"/>
      <c r="P289" s="81"/>
      <c r="Q289" s="54"/>
      <c r="R289" s="81"/>
      <c r="S289" s="50"/>
      <c r="T289" s="93"/>
      <c r="V289" s="79"/>
      <c r="W289" s="82"/>
      <c r="X289" s="81"/>
      <c r="Y289" s="81"/>
      <c r="Z289" s="81"/>
      <c r="AA289" s="83"/>
      <c r="AB289" s="97"/>
    </row>
    <row r="290" spans="7:28" x14ac:dyDescent="0.3">
      <c r="G290" s="79"/>
      <c r="H290" s="54"/>
      <c r="I290" s="54"/>
      <c r="J290" s="54"/>
      <c r="K290" s="50"/>
      <c r="L290" s="93"/>
      <c r="N290" s="79"/>
      <c r="O290" s="84"/>
      <c r="P290" s="81"/>
      <c r="Q290" s="54"/>
      <c r="R290" s="81"/>
      <c r="S290" s="50"/>
      <c r="T290" s="93"/>
      <c r="V290" s="79"/>
      <c r="W290" s="82"/>
      <c r="X290" s="81"/>
      <c r="Y290" s="81"/>
      <c r="Z290" s="81"/>
      <c r="AA290" s="83"/>
      <c r="AB290" s="97"/>
    </row>
    <row r="291" spans="7:28" x14ac:dyDescent="0.3">
      <c r="G291" s="79"/>
      <c r="H291" s="54"/>
      <c r="I291" s="54"/>
      <c r="J291" s="54"/>
      <c r="K291" s="50"/>
      <c r="L291" s="93"/>
      <c r="N291" s="79"/>
      <c r="O291" s="84"/>
      <c r="P291" s="81"/>
      <c r="Q291" s="54"/>
      <c r="R291" s="81"/>
      <c r="S291" s="50"/>
      <c r="T291" s="93"/>
      <c r="V291" s="79"/>
      <c r="W291" s="82"/>
      <c r="X291" s="81"/>
      <c r="Y291" s="81"/>
      <c r="Z291" s="81"/>
      <c r="AA291" s="83"/>
      <c r="AB291" s="97"/>
    </row>
    <row r="292" spans="7:28" x14ac:dyDescent="0.3">
      <c r="G292" s="79"/>
      <c r="H292" s="54"/>
      <c r="I292" s="54"/>
      <c r="J292" s="54"/>
      <c r="K292" s="50"/>
      <c r="L292" s="93"/>
      <c r="N292" s="79"/>
      <c r="O292" s="84"/>
      <c r="P292" s="81"/>
      <c r="Q292" s="54"/>
      <c r="R292" s="81"/>
      <c r="S292" s="50"/>
      <c r="T292" s="93"/>
      <c r="V292" s="79"/>
      <c r="W292" s="82"/>
      <c r="X292" s="81"/>
      <c r="Y292" s="81"/>
      <c r="Z292" s="81"/>
      <c r="AA292" s="83"/>
      <c r="AB292" s="97"/>
    </row>
    <row r="293" spans="7:28" x14ac:dyDescent="0.3">
      <c r="G293" s="79"/>
      <c r="H293" s="54"/>
      <c r="I293" s="54"/>
      <c r="J293" s="54"/>
      <c r="K293" s="50"/>
      <c r="L293" s="93"/>
      <c r="N293" s="79"/>
      <c r="O293" s="84"/>
      <c r="P293" s="81"/>
      <c r="Q293" s="54"/>
      <c r="R293" s="81"/>
      <c r="S293" s="50"/>
      <c r="T293" s="93"/>
      <c r="V293" s="79"/>
      <c r="W293" s="82"/>
      <c r="X293" s="81"/>
      <c r="Y293" s="81"/>
      <c r="Z293" s="81"/>
      <c r="AA293" s="83"/>
      <c r="AB293" s="97"/>
    </row>
    <row r="294" spans="7:28" x14ac:dyDescent="0.3">
      <c r="G294" s="79"/>
      <c r="H294" s="54"/>
      <c r="I294" s="54"/>
      <c r="J294" s="54"/>
      <c r="K294" s="50"/>
      <c r="L294" s="93"/>
      <c r="N294" s="79"/>
      <c r="O294" s="84"/>
      <c r="P294" s="81"/>
      <c r="Q294" s="54"/>
      <c r="R294" s="81"/>
      <c r="S294" s="50"/>
      <c r="T294" s="93"/>
      <c r="V294" s="79"/>
      <c r="W294" s="82"/>
      <c r="X294" s="81"/>
      <c r="Y294" s="81"/>
      <c r="Z294" s="81"/>
      <c r="AA294" s="83"/>
      <c r="AB294" s="97"/>
    </row>
    <row r="295" spans="7:28" x14ac:dyDescent="0.3">
      <c r="G295" s="79"/>
      <c r="H295" s="54"/>
      <c r="I295" s="54"/>
      <c r="J295" s="54"/>
      <c r="K295" s="50"/>
      <c r="L295" s="93"/>
      <c r="N295" s="79"/>
      <c r="O295" s="84"/>
      <c r="P295" s="81"/>
      <c r="Q295" s="54"/>
      <c r="R295" s="81"/>
      <c r="S295" s="50"/>
      <c r="T295" s="93"/>
      <c r="V295" s="79"/>
      <c r="W295" s="82"/>
      <c r="X295" s="81"/>
      <c r="Y295" s="81"/>
      <c r="Z295" s="81"/>
      <c r="AA295" s="83"/>
      <c r="AB295" s="97"/>
    </row>
    <row r="296" spans="7:28" x14ac:dyDescent="0.3">
      <c r="G296" s="79"/>
      <c r="H296" s="54"/>
      <c r="I296" s="54"/>
      <c r="J296" s="54"/>
      <c r="K296" s="50"/>
      <c r="L296" s="93"/>
      <c r="N296" s="79"/>
      <c r="O296" s="84"/>
      <c r="P296" s="81"/>
      <c r="Q296" s="54"/>
      <c r="R296" s="81"/>
      <c r="S296" s="50"/>
      <c r="T296" s="93"/>
      <c r="V296" s="79"/>
      <c r="W296" s="82"/>
      <c r="X296" s="81"/>
      <c r="Y296" s="81"/>
      <c r="Z296" s="81"/>
      <c r="AA296" s="83"/>
      <c r="AB296" s="97"/>
    </row>
    <row r="297" spans="7:28" x14ac:dyDescent="0.3">
      <c r="G297" s="79"/>
      <c r="H297" s="54"/>
      <c r="I297" s="54"/>
      <c r="J297" s="54"/>
      <c r="K297" s="50"/>
      <c r="L297" s="93"/>
      <c r="N297" s="79"/>
      <c r="O297" s="84"/>
      <c r="P297" s="81"/>
      <c r="Q297" s="54"/>
      <c r="R297" s="81"/>
      <c r="S297" s="50"/>
      <c r="T297" s="93"/>
      <c r="V297" s="79"/>
      <c r="W297" s="82"/>
      <c r="X297" s="81"/>
      <c r="Y297" s="81"/>
      <c r="Z297" s="81"/>
      <c r="AA297" s="83"/>
      <c r="AB297" s="97"/>
    </row>
    <row r="298" spans="7:28" x14ac:dyDescent="0.3">
      <c r="G298" s="79"/>
      <c r="H298" s="54"/>
      <c r="I298" s="54"/>
      <c r="J298" s="54"/>
      <c r="K298" s="50"/>
      <c r="L298" s="93"/>
      <c r="N298" s="79"/>
      <c r="O298" s="84"/>
      <c r="P298" s="81"/>
      <c r="Q298" s="54"/>
      <c r="R298" s="81"/>
      <c r="S298" s="50"/>
      <c r="T298" s="93"/>
      <c r="V298" s="79"/>
      <c r="W298" s="82"/>
      <c r="X298" s="81"/>
      <c r="Y298" s="81"/>
      <c r="Z298" s="81"/>
      <c r="AA298" s="83"/>
      <c r="AB298" s="97"/>
    </row>
    <row r="299" spans="7:28" x14ac:dyDescent="0.3">
      <c r="G299" s="79"/>
      <c r="H299" s="54"/>
      <c r="I299" s="54"/>
      <c r="J299" s="54"/>
      <c r="K299" s="50"/>
      <c r="L299" s="93"/>
      <c r="N299" s="79"/>
      <c r="O299" s="84"/>
      <c r="P299" s="81"/>
      <c r="Q299" s="54"/>
      <c r="R299" s="81"/>
      <c r="S299" s="50"/>
      <c r="T299" s="93"/>
      <c r="V299" s="79"/>
      <c r="W299" s="82"/>
      <c r="X299" s="81"/>
      <c r="Y299" s="81"/>
      <c r="Z299" s="81"/>
      <c r="AA299" s="83"/>
      <c r="AB299" s="97"/>
    </row>
    <row r="300" spans="7:28" x14ac:dyDescent="0.3">
      <c r="G300" s="79"/>
      <c r="H300" s="54"/>
      <c r="I300" s="54"/>
      <c r="J300" s="54"/>
      <c r="K300" s="50"/>
      <c r="L300" s="93"/>
      <c r="N300" s="79"/>
      <c r="O300" s="84"/>
      <c r="P300" s="81"/>
      <c r="Q300" s="54"/>
      <c r="R300" s="81"/>
      <c r="S300" s="50"/>
      <c r="T300" s="93"/>
      <c r="V300" s="79"/>
      <c r="W300" s="82"/>
      <c r="X300" s="81"/>
      <c r="Y300" s="81"/>
      <c r="Z300" s="81"/>
      <c r="AA300" s="83"/>
      <c r="AB300" s="97"/>
    </row>
    <row r="301" spans="7:28" x14ac:dyDescent="0.3">
      <c r="G301" s="79"/>
      <c r="H301" s="54"/>
      <c r="I301" s="54"/>
      <c r="J301" s="54"/>
      <c r="K301" s="50"/>
      <c r="L301" s="93"/>
      <c r="N301" s="79"/>
      <c r="O301" s="84"/>
      <c r="P301" s="81"/>
      <c r="Q301" s="54"/>
      <c r="R301" s="81"/>
      <c r="S301" s="50"/>
      <c r="T301" s="93"/>
      <c r="V301" s="79"/>
      <c r="W301" s="82"/>
      <c r="X301" s="81"/>
      <c r="Y301" s="81"/>
      <c r="Z301" s="81"/>
      <c r="AA301" s="83"/>
      <c r="AB301" s="97"/>
    </row>
    <row r="302" spans="7:28" x14ac:dyDescent="0.3">
      <c r="G302" s="79"/>
      <c r="H302" s="54"/>
      <c r="I302" s="54"/>
      <c r="J302" s="54"/>
      <c r="K302" s="50"/>
      <c r="L302" s="93"/>
      <c r="N302" s="79"/>
      <c r="O302" s="84"/>
      <c r="P302" s="81"/>
      <c r="Q302" s="54"/>
      <c r="R302" s="81"/>
      <c r="S302" s="50"/>
      <c r="T302" s="93"/>
      <c r="V302" s="79"/>
      <c r="W302" s="82"/>
      <c r="X302" s="81"/>
      <c r="Y302" s="81"/>
      <c r="Z302" s="81"/>
      <c r="AA302" s="83"/>
      <c r="AB302" s="97"/>
    </row>
    <row r="303" spans="7:28" x14ac:dyDescent="0.3">
      <c r="G303" s="79"/>
      <c r="H303" s="54"/>
      <c r="I303" s="54"/>
      <c r="J303" s="54"/>
      <c r="K303" s="50"/>
      <c r="L303" s="93"/>
      <c r="N303" s="79"/>
      <c r="O303" s="84"/>
      <c r="P303" s="81"/>
      <c r="Q303" s="54"/>
      <c r="R303" s="81"/>
      <c r="S303" s="50"/>
      <c r="T303" s="93"/>
      <c r="V303" s="79"/>
      <c r="W303" s="82"/>
      <c r="X303" s="81"/>
      <c r="Y303" s="81"/>
      <c r="Z303" s="81"/>
      <c r="AA303" s="83"/>
      <c r="AB303" s="97"/>
    </row>
    <row r="304" spans="7:28" x14ac:dyDescent="0.3">
      <c r="G304" s="79"/>
      <c r="H304" s="54"/>
      <c r="I304" s="54"/>
      <c r="J304" s="54"/>
      <c r="K304" s="50"/>
      <c r="L304" s="93"/>
      <c r="N304" s="79"/>
      <c r="O304" s="84"/>
      <c r="P304" s="81"/>
      <c r="Q304" s="54"/>
      <c r="R304" s="81"/>
      <c r="S304" s="50"/>
      <c r="T304" s="93"/>
      <c r="V304" s="79"/>
      <c r="W304" s="82"/>
      <c r="X304" s="81"/>
      <c r="Y304" s="81"/>
      <c r="Z304" s="81"/>
      <c r="AA304" s="83"/>
      <c r="AB304" s="97"/>
    </row>
    <row r="305" spans="7:28" x14ac:dyDescent="0.3">
      <c r="G305" s="79"/>
      <c r="H305" s="54"/>
      <c r="I305" s="54"/>
      <c r="J305" s="54"/>
      <c r="K305" s="50"/>
      <c r="L305" s="93"/>
      <c r="N305" s="79"/>
      <c r="O305" s="84"/>
      <c r="P305" s="81"/>
      <c r="Q305" s="54"/>
      <c r="R305" s="81"/>
      <c r="S305" s="50"/>
      <c r="T305" s="93"/>
      <c r="V305" s="79"/>
      <c r="W305" s="82"/>
      <c r="X305" s="81"/>
      <c r="Y305" s="81"/>
      <c r="Z305" s="81"/>
      <c r="AA305" s="83"/>
      <c r="AB305" s="97"/>
    </row>
    <row r="306" spans="7:28" x14ac:dyDescent="0.3">
      <c r="G306" s="79"/>
      <c r="H306" s="54"/>
      <c r="I306" s="54"/>
      <c r="J306" s="54"/>
      <c r="K306" s="50"/>
      <c r="L306" s="93"/>
      <c r="N306" s="79"/>
      <c r="O306" s="84"/>
      <c r="P306" s="81"/>
      <c r="Q306" s="54"/>
      <c r="R306" s="81"/>
      <c r="S306" s="50"/>
      <c r="T306" s="93"/>
      <c r="V306" s="79"/>
      <c r="W306" s="82"/>
      <c r="X306" s="81"/>
      <c r="Y306" s="81"/>
      <c r="Z306" s="81"/>
      <c r="AA306" s="83"/>
      <c r="AB306" s="97"/>
    </row>
    <row r="307" spans="7:28" x14ac:dyDescent="0.3">
      <c r="G307" s="79"/>
      <c r="H307" s="54"/>
      <c r="I307" s="54"/>
      <c r="J307" s="54"/>
      <c r="K307" s="50"/>
      <c r="L307" s="93"/>
      <c r="N307" s="79"/>
      <c r="O307" s="84"/>
      <c r="P307" s="81"/>
      <c r="Q307" s="54"/>
      <c r="R307" s="81"/>
      <c r="S307" s="50"/>
      <c r="T307" s="93"/>
      <c r="V307" s="79"/>
      <c r="W307" s="82"/>
      <c r="X307" s="81"/>
      <c r="Y307" s="81"/>
      <c r="Z307" s="81"/>
      <c r="AA307" s="83"/>
      <c r="AB307" s="97"/>
    </row>
    <row r="308" spans="7:28" x14ac:dyDescent="0.3">
      <c r="G308" s="79"/>
      <c r="H308" s="54"/>
      <c r="I308" s="54"/>
      <c r="J308" s="54"/>
      <c r="K308" s="50"/>
      <c r="L308" s="93"/>
      <c r="N308" s="79"/>
      <c r="O308" s="84"/>
      <c r="P308" s="81"/>
      <c r="Q308" s="54"/>
      <c r="R308" s="81"/>
      <c r="S308" s="50"/>
      <c r="T308" s="93"/>
      <c r="V308" s="79"/>
      <c r="W308" s="82"/>
      <c r="X308" s="81"/>
      <c r="Y308" s="81"/>
      <c r="Z308" s="81"/>
      <c r="AA308" s="83"/>
      <c r="AB308" s="97"/>
    </row>
    <row r="309" spans="7:28" x14ac:dyDescent="0.3">
      <c r="G309" s="79"/>
      <c r="H309" s="54"/>
      <c r="I309" s="54"/>
      <c r="J309" s="54"/>
      <c r="K309" s="50"/>
      <c r="L309" s="93"/>
      <c r="N309" s="79"/>
      <c r="O309" s="84"/>
      <c r="P309" s="81"/>
      <c r="Q309" s="54"/>
      <c r="R309" s="81"/>
      <c r="S309" s="50"/>
      <c r="T309" s="93"/>
      <c r="V309" s="79"/>
      <c r="W309" s="82"/>
      <c r="X309" s="81"/>
      <c r="Y309" s="81"/>
      <c r="Z309" s="81"/>
      <c r="AA309" s="83"/>
      <c r="AB309" s="97"/>
    </row>
    <row r="310" spans="7:28" x14ac:dyDescent="0.3">
      <c r="G310" s="79"/>
      <c r="H310" s="54"/>
      <c r="I310" s="54"/>
      <c r="J310" s="54"/>
      <c r="K310" s="50"/>
      <c r="L310" s="93"/>
      <c r="N310" s="79"/>
      <c r="O310" s="84"/>
      <c r="P310" s="81"/>
      <c r="Q310" s="54"/>
      <c r="R310" s="81"/>
      <c r="S310" s="50"/>
      <c r="T310" s="93"/>
      <c r="V310" s="79"/>
      <c r="W310" s="82"/>
      <c r="X310" s="81"/>
      <c r="Y310" s="81"/>
      <c r="Z310" s="81"/>
      <c r="AA310" s="83"/>
      <c r="AB310" s="97"/>
    </row>
    <row r="311" spans="7:28" x14ac:dyDescent="0.3">
      <c r="G311" s="79"/>
      <c r="H311" s="54"/>
      <c r="I311" s="54"/>
      <c r="J311" s="54"/>
      <c r="K311" s="50"/>
      <c r="L311" s="93"/>
      <c r="N311" s="79"/>
      <c r="O311" s="84"/>
      <c r="P311" s="81"/>
      <c r="Q311" s="54"/>
      <c r="R311" s="81"/>
      <c r="S311" s="50"/>
      <c r="T311" s="93"/>
      <c r="V311" s="79"/>
      <c r="W311" s="82"/>
      <c r="X311" s="81"/>
      <c r="Y311" s="81"/>
      <c r="Z311" s="81"/>
      <c r="AA311" s="83"/>
      <c r="AB311" s="97"/>
    </row>
    <row r="312" spans="7:28" x14ac:dyDescent="0.3">
      <c r="G312" s="79"/>
      <c r="H312" s="54"/>
      <c r="I312" s="54"/>
      <c r="J312" s="54"/>
      <c r="K312" s="50"/>
      <c r="L312" s="93"/>
      <c r="N312" s="79"/>
      <c r="O312" s="84"/>
      <c r="P312" s="81"/>
      <c r="Q312" s="54"/>
      <c r="R312" s="81"/>
      <c r="S312" s="50"/>
      <c r="T312" s="93"/>
      <c r="V312" s="79"/>
      <c r="W312" s="82"/>
      <c r="X312" s="81"/>
      <c r="Y312" s="81"/>
      <c r="Z312" s="81"/>
      <c r="AA312" s="83"/>
      <c r="AB312" s="97"/>
    </row>
    <row r="313" spans="7:28" x14ac:dyDescent="0.3">
      <c r="G313" s="79"/>
      <c r="H313" s="54"/>
      <c r="I313" s="54"/>
      <c r="J313" s="54"/>
      <c r="K313" s="50"/>
      <c r="L313" s="93"/>
      <c r="N313" s="79"/>
      <c r="O313" s="84"/>
      <c r="P313" s="81"/>
      <c r="Q313" s="54"/>
      <c r="R313" s="81"/>
      <c r="S313" s="50"/>
      <c r="T313" s="93"/>
      <c r="V313" s="79"/>
      <c r="W313" s="82"/>
      <c r="X313" s="81"/>
      <c r="Y313" s="81"/>
      <c r="Z313" s="81"/>
      <c r="AA313" s="83"/>
      <c r="AB313" s="97"/>
    </row>
    <row r="314" spans="7:28" x14ac:dyDescent="0.3">
      <c r="G314" s="79"/>
      <c r="H314" s="54"/>
      <c r="I314" s="54"/>
      <c r="J314" s="54"/>
      <c r="K314" s="50"/>
      <c r="L314" s="93"/>
      <c r="N314" s="79"/>
      <c r="O314" s="84"/>
      <c r="P314" s="81"/>
      <c r="Q314" s="54"/>
      <c r="R314" s="81"/>
      <c r="S314" s="50"/>
      <c r="T314" s="93"/>
      <c r="V314" s="79"/>
      <c r="W314" s="82"/>
      <c r="X314" s="81"/>
      <c r="Y314" s="81"/>
      <c r="Z314" s="81"/>
      <c r="AA314" s="83"/>
      <c r="AB314" s="97"/>
    </row>
    <row r="315" spans="7:28" x14ac:dyDescent="0.3">
      <c r="G315" s="79"/>
      <c r="H315" s="54"/>
      <c r="I315" s="54"/>
      <c r="J315" s="54"/>
      <c r="K315" s="50"/>
      <c r="L315" s="93"/>
      <c r="N315" s="79"/>
      <c r="O315" s="84"/>
      <c r="P315" s="81"/>
      <c r="Q315" s="54"/>
      <c r="R315" s="81"/>
      <c r="S315" s="50"/>
      <c r="T315" s="93"/>
      <c r="V315" s="79"/>
      <c r="W315" s="82"/>
      <c r="X315" s="81"/>
      <c r="Y315" s="81"/>
      <c r="Z315" s="81"/>
      <c r="AA315" s="83"/>
      <c r="AB315" s="97"/>
    </row>
    <row r="316" spans="7:28" x14ac:dyDescent="0.3">
      <c r="G316" s="79"/>
      <c r="H316" s="54"/>
      <c r="I316" s="54"/>
      <c r="J316" s="54"/>
      <c r="K316" s="50"/>
      <c r="L316" s="93"/>
      <c r="N316" s="79"/>
      <c r="O316" s="84"/>
      <c r="P316" s="81"/>
      <c r="Q316" s="54"/>
      <c r="R316" s="81"/>
      <c r="S316" s="50"/>
      <c r="T316" s="93"/>
      <c r="V316" s="79"/>
      <c r="W316" s="82"/>
      <c r="X316" s="81"/>
      <c r="Y316" s="81"/>
      <c r="Z316" s="81"/>
      <c r="AA316" s="83"/>
      <c r="AB316" s="97"/>
    </row>
    <row r="317" spans="7:28" x14ac:dyDescent="0.3">
      <c r="G317" s="79"/>
      <c r="H317" s="54"/>
      <c r="I317" s="54"/>
      <c r="J317" s="54"/>
      <c r="K317" s="50"/>
      <c r="L317" s="93"/>
      <c r="N317" s="79"/>
      <c r="O317" s="84"/>
      <c r="P317" s="81"/>
      <c r="Q317" s="54"/>
      <c r="R317" s="81"/>
      <c r="S317" s="50"/>
      <c r="T317" s="93"/>
      <c r="V317" s="79"/>
      <c r="W317" s="82"/>
      <c r="X317" s="81"/>
      <c r="Y317" s="81"/>
      <c r="Z317" s="81"/>
      <c r="AA317" s="83"/>
      <c r="AB317" s="97"/>
    </row>
    <row r="318" spans="7:28" x14ac:dyDescent="0.3">
      <c r="G318" s="79"/>
      <c r="H318" s="54"/>
      <c r="I318" s="54"/>
      <c r="J318" s="54"/>
      <c r="K318" s="50"/>
      <c r="L318" s="93"/>
      <c r="N318" s="79"/>
      <c r="O318" s="84"/>
      <c r="P318" s="81"/>
      <c r="Q318" s="54"/>
      <c r="R318" s="81"/>
      <c r="S318" s="50"/>
      <c r="T318" s="93"/>
      <c r="V318" s="79"/>
      <c r="W318" s="82"/>
      <c r="X318" s="81"/>
      <c r="Y318" s="81"/>
      <c r="Z318" s="81"/>
      <c r="AA318" s="83"/>
      <c r="AB318" s="97"/>
    </row>
    <row r="319" spans="7:28" x14ac:dyDescent="0.3">
      <c r="G319" s="79"/>
      <c r="H319" s="54"/>
      <c r="I319" s="54"/>
      <c r="J319" s="54"/>
      <c r="K319" s="50"/>
      <c r="L319" s="93"/>
      <c r="N319" s="79"/>
      <c r="O319" s="84"/>
      <c r="P319" s="81"/>
      <c r="Q319" s="54"/>
      <c r="R319" s="81"/>
      <c r="S319" s="50"/>
      <c r="T319" s="93"/>
      <c r="V319" s="79"/>
      <c r="W319" s="82"/>
      <c r="X319" s="81"/>
      <c r="Y319" s="81"/>
      <c r="Z319" s="81"/>
      <c r="AA319" s="83"/>
      <c r="AB319" s="97"/>
    </row>
    <row r="320" spans="7:28" x14ac:dyDescent="0.3">
      <c r="G320" s="79"/>
      <c r="H320" s="54"/>
      <c r="I320" s="54"/>
      <c r="J320" s="54"/>
      <c r="K320" s="50"/>
      <c r="L320" s="93"/>
      <c r="N320" s="79"/>
      <c r="O320" s="84"/>
      <c r="P320" s="81"/>
      <c r="Q320" s="54"/>
      <c r="R320" s="81"/>
      <c r="S320" s="50"/>
      <c r="T320" s="93"/>
      <c r="V320" s="79"/>
      <c r="W320" s="82"/>
      <c r="X320" s="81"/>
      <c r="Y320" s="81"/>
      <c r="Z320" s="81"/>
      <c r="AA320" s="83"/>
      <c r="AB320" s="97"/>
    </row>
    <row r="321" spans="7:28" x14ac:dyDescent="0.3">
      <c r="G321" s="79"/>
      <c r="H321" s="54"/>
      <c r="I321" s="54"/>
      <c r="J321" s="54"/>
      <c r="K321" s="50"/>
      <c r="L321" s="93"/>
      <c r="N321" s="79"/>
      <c r="O321" s="84"/>
      <c r="P321" s="81"/>
      <c r="Q321" s="54"/>
      <c r="R321" s="81"/>
      <c r="S321" s="50"/>
      <c r="T321" s="93"/>
      <c r="V321" s="79"/>
      <c r="W321" s="82"/>
      <c r="X321" s="81"/>
      <c r="Y321" s="81"/>
      <c r="Z321" s="81"/>
      <c r="AA321" s="83"/>
      <c r="AB321" s="97"/>
    </row>
    <row r="322" spans="7:28" x14ac:dyDescent="0.3">
      <c r="G322" s="79"/>
      <c r="H322" s="54"/>
      <c r="I322" s="54"/>
      <c r="J322" s="54"/>
      <c r="K322" s="50"/>
      <c r="L322" s="93"/>
      <c r="N322" s="79"/>
      <c r="O322" s="84"/>
      <c r="P322" s="81"/>
      <c r="Q322" s="54"/>
      <c r="R322" s="81"/>
      <c r="S322" s="50"/>
      <c r="T322" s="93"/>
      <c r="V322" s="79"/>
      <c r="W322" s="82"/>
      <c r="X322" s="81"/>
      <c r="Y322" s="81"/>
      <c r="Z322" s="81"/>
      <c r="AA322" s="83"/>
      <c r="AB322" s="97"/>
    </row>
    <row r="323" spans="7:28" x14ac:dyDescent="0.3">
      <c r="G323" s="79"/>
      <c r="H323" s="54"/>
      <c r="I323" s="54"/>
      <c r="J323" s="54"/>
      <c r="K323" s="50"/>
      <c r="L323" s="93"/>
      <c r="N323" s="79"/>
      <c r="O323" s="84"/>
      <c r="P323" s="81"/>
      <c r="Q323" s="54"/>
      <c r="R323" s="81"/>
      <c r="S323" s="50"/>
      <c r="T323" s="93"/>
      <c r="V323" s="79"/>
      <c r="W323" s="82"/>
      <c r="X323" s="81"/>
      <c r="Y323" s="81"/>
      <c r="Z323" s="81"/>
      <c r="AA323" s="83"/>
      <c r="AB323" s="97"/>
    </row>
    <row r="324" spans="7:28" x14ac:dyDescent="0.3">
      <c r="G324" s="79"/>
      <c r="H324" s="54"/>
      <c r="I324" s="54"/>
      <c r="J324" s="54"/>
      <c r="K324" s="50"/>
      <c r="L324" s="93"/>
      <c r="N324" s="79"/>
      <c r="O324" s="84"/>
      <c r="P324" s="81"/>
      <c r="Q324" s="54"/>
      <c r="R324" s="81"/>
      <c r="S324" s="50"/>
      <c r="T324" s="93"/>
      <c r="V324" s="79"/>
      <c r="W324" s="82"/>
      <c r="X324" s="81"/>
      <c r="Y324" s="81"/>
      <c r="Z324" s="81"/>
      <c r="AA324" s="83"/>
      <c r="AB324" s="97"/>
    </row>
    <row r="325" spans="7:28" x14ac:dyDescent="0.3">
      <c r="G325" s="79"/>
      <c r="H325" s="54"/>
      <c r="I325" s="54"/>
      <c r="J325" s="54"/>
      <c r="K325" s="50"/>
      <c r="L325" s="93"/>
      <c r="N325" s="79"/>
      <c r="O325" s="84"/>
      <c r="P325" s="81"/>
      <c r="Q325" s="54"/>
      <c r="R325" s="81"/>
      <c r="S325" s="50"/>
      <c r="T325" s="93"/>
      <c r="V325" s="79"/>
      <c r="W325" s="82"/>
      <c r="X325" s="81"/>
      <c r="Y325" s="81"/>
      <c r="Z325" s="81"/>
      <c r="AA325" s="83"/>
      <c r="AB325" s="97"/>
    </row>
    <row r="326" spans="7:28" x14ac:dyDescent="0.3">
      <c r="G326" s="79"/>
      <c r="H326" s="54"/>
      <c r="I326" s="54"/>
      <c r="J326" s="54"/>
      <c r="K326" s="50"/>
      <c r="L326" s="93"/>
      <c r="N326" s="79"/>
      <c r="O326" s="84"/>
      <c r="P326" s="81"/>
      <c r="Q326" s="54"/>
      <c r="R326" s="81"/>
      <c r="S326" s="50"/>
      <c r="T326" s="93"/>
      <c r="V326" s="79"/>
      <c r="W326" s="82"/>
      <c r="X326" s="81"/>
      <c r="Y326" s="81"/>
      <c r="Z326" s="81"/>
      <c r="AA326" s="83"/>
      <c r="AB326" s="97"/>
    </row>
    <row r="327" spans="7:28" x14ac:dyDescent="0.3">
      <c r="G327" s="79"/>
      <c r="H327" s="54"/>
      <c r="I327" s="54"/>
      <c r="J327" s="54"/>
      <c r="K327" s="50"/>
      <c r="L327" s="93"/>
      <c r="N327" s="79"/>
      <c r="O327" s="84"/>
      <c r="P327" s="81"/>
      <c r="Q327" s="54"/>
      <c r="R327" s="81"/>
      <c r="S327" s="50"/>
      <c r="T327" s="93"/>
      <c r="V327" s="79"/>
      <c r="W327" s="82"/>
      <c r="X327" s="81"/>
      <c r="Y327" s="81"/>
      <c r="Z327" s="81"/>
      <c r="AA327" s="83"/>
      <c r="AB327" s="97"/>
    </row>
    <row r="328" spans="7:28" x14ac:dyDescent="0.3">
      <c r="G328" s="79"/>
      <c r="H328" s="54"/>
      <c r="I328" s="54"/>
      <c r="J328" s="54"/>
      <c r="K328" s="50"/>
      <c r="L328" s="93"/>
      <c r="N328" s="79"/>
      <c r="O328" s="84"/>
      <c r="P328" s="81"/>
      <c r="Q328" s="54"/>
      <c r="R328" s="81"/>
      <c r="S328" s="50"/>
      <c r="T328" s="93"/>
      <c r="V328" s="79"/>
      <c r="W328" s="82"/>
      <c r="X328" s="81"/>
      <c r="Y328" s="81"/>
      <c r="Z328" s="81"/>
      <c r="AA328" s="83"/>
      <c r="AB328" s="97"/>
    </row>
    <row r="329" spans="7:28" x14ac:dyDescent="0.3">
      <c r="G329" s="79"/>
      <c r="H329" s="54"/>
      <c r="I329" s="54"/>
      <c r="J329" s="54"/>
      <c r="K329" s="50"/>
      <c r="L329" s="93"/>
      <c r="N329" s="79"/>
      <c r="O329" s="84"/>
      <c r="P329" s="81"/>
      <c r="Q329" s="54"/>
      <c r="R329" s="81"/>
      <c r="S329" s="50"/>
      <c r="T329" s="93"/>
      <c r="V329" s="79"/>
      <c r="W329" s="82"/>
      <c r="X329" s="81"/>
      <c r="Y329" s="81"/>
      <c r="Z329" s="81"/>
      <c r="AA329" s="83"/>
      <c r="AB329" s="97"/>
    </row>
    <row r="330" spans="7:28" x14ac:dyDescent="0.3">
      <c r="G330" s="79"/>
      <c r="H330" s="54"/>
      <c r="I330" s="54"/>
      <c r="J330" s="54"/>
      <c r="K330" s="50"/>
      <c r="L330" s="93"/>
      <c r="N330" s="79"/>
      <c r="O330" s="84"/>
      <c r="P330" s="81"/>
      <c r="Q330" s="54"/>
      <c r="R330" s="81"/>
      <c r="S330" s="50"/>
      <c r="T330" s="93"/>
      <c r="V330" s="79"/>
      <c r="W330" s="82"/>
      <c r="X330" s="81"/>
      <c r="Y330" s="81"/>
      <c r="Z330" s="81"/>
      <c r="AA330" s="83"/>
      <c r="AB330" s="97"/>
    </row>
    <row r="331" spans="7:28" x14ac:dyDescent="0.3">
      <c r="G331" s="79"/>
      <c r="H331" s="54"/>
      <c r="I331" s="54"/>
      <c r="J331" s="54"/>
      <c r="K331" s="50"/>
      <c r="L331" s="93"/>
      <c r="N331" s="79"/>
      <c r="O331" s="84"/>
      <c r="P331" s="81"/>
      <c r="Q331" s="54"/>
      <c r="R331" s="81"/>
      <c r="S331" s="50"/>
      <c r="T331" s="93"/>
      <c r="V331" s="79"/>
      <c r="W331" s="82"/>
      <c r="X331" s="81"/>
      <c r="Y331" s="81"/>
      <c r="Z331" s="81"/>
      <c r="AA331" s="83"/>
      <c r="AB331" s="97"/>
    </row>
    <row r="332" spans="7:28" x14ac:dyDescent="0.3">
      <c r="G332" s="79"/>
      <c r="H332" s="54"/>
      <c r="I332" s="54"/>
      <c r="J332" s="54"/>
      <c r="K332" s="50"/>
      <c r="L332" s="93"/>
      <c r="N332" s="79"/>
      <c r="O332" s="84"/>
      <c r="P332" s="81"/>
      <c r="Q332" s="54"/>
      <c r="R332" s="81"/>
      <c r="S332" s="50"/>
      <c r="T332" s="93"/>
      <c r="V332" s="79"/>
      <c r="W332" s="82"/>
      <c r="X332" s="81"/>
      <c r="Y332" s="81"/>
      <c r="Z332" s="81"/>
      <c r="AA332" s="83"/>
      <c r="AB332" s="97"/>
    </row>
    <row r="333" spans="7:28" x14ac:dyDescent="0.3">
      <c r="G333" s="79"/>
      <c r="H333" s="54"/>
      <c r="I333" s="54"/>
      <c r="J333" s="54"/>
      <c r="K333" s="50"/>
      <c r="L333" s="93"/>
      <c r="N333" s="79"/>
      <c r="O333" s="84"/>
      <c r="P333" s="81"/>
      <c r="Q333" s="54"/>
      <c r="R333" s="81"/>
      <c r="S333" s="50"/>
      <c r="T333" s="93"/>
      <c r="V333" s="79"/>
      <c r="W333" s="82"/>
      <c r="X333" s="81"/>
      <c r="Y333" s="81"/>
      <c r="Z333" s="81"/>
      <c r="AA333" s="83"/>
      <c r="AB333" s="97"/>
    </row>
    <row r="334" spans="7:28" x14ac:dyDescent="0.3">
      <c r="G334" s="79"/>
      <c r="H334" s="54"/>
      <c r="I334" s="54"/>
      <c r="J334" s="54"/>
      <c r="K334" s="50"/>
      <c r="L334" s="93"/>
      <c r="N334" s="79"/>
      <c r="O334" s="84"/>
      <c r="P334" s="81"/>
      <c r="Q334" s="54"/>
      <c r="R334" s="81"/>
      <c r="S334" s="50"/>
      <c r="T334" s="93"/>
      <c r="V334" s="79"/>
      <c r="W334" s="82"/>
      <c r="X334" s="81"/>
      <c r="Y334" s="81"/>
      <c r="Z334" s="81"/>
      <c r="AA334" s="83"/>
      <c r="AB334" s="97"/>
    </row>
    <row r="335" spans="7:28" x14ac:dyDescent="0.3">
      <c r="G335" s="79"/>
      <c r="H335" s="54"/>
      <c r="I335" s="54"/>
      <c r="J335" s="54"/>
      <c r="K335" s="50"/>
      <c r="L335" s="93"/>
      <c r="N335" s="79"/>
      <c r="O335" s="84"/>
      <c r="P335" s="81"/>
      <c r="Q335" s="54"/>
      <c r="R335" s="81"/>
      <c r="S335" s="50"/>
      <c r="T335" s="93"/>
      <c r="V335" s="79"/>
      <c r="W335" s="82"/>
      <c r="X335" s="81"/>
      <c r="Y335" s="81"/>
      <c r="Z335" s="81"/>
      <c r="AA335" s="83"/>
      <c r="AB335" s="97"/>
    </row>
    <row r="336" spans="7:28" x14ac:dyDescent="0.3">
      <c r="G336" s="79"/>
      <c r="H336" s="54"/>
      <c r="I336" s="54"/>
      <c r="J336" s="54"/>
      <c r="K336" s="50"/>
      <c r="L336" s="93"/>
      <c r="N336" s="79"/>
      <c r="O336" s="84"/>
      <c r="P336" s="81"/>
      <c r="Q336" s="54"/>
      <c r="R336" s="81"/>
      <c r="S336" s="50"/>
      <c r="T336" s="93"/>
      <c r="V336" s="79"/>
      <c r="W336" s="82"/>
      <c r="X336" s="81"/>
      <c r="Y336" s="81"/>
      <c r="Z336" s="81"/>
      <c r="AA336" s="83"/>
      <c r="AB336" s="97"/>
    </row>
    <row r="337" spans="7:28" x14ac:dyDescent="0.3">
      <c r="G337" s="79"/>
      <c r="H337" s="54"/>
      <c r="I337" s="54"/>
      <c r="J337" s="54"/>
      <c r="K337" s="50"/>
      <c r="L337" s="93"/>
      <c r="N337" s="79"/>
      <c r="O337" s="84"/>
      <c r="P337" s="81"/>
      <c r="Q337" s="54"/>
      <c r="R337" s="81"/>
      <c r="S337" s="50"/>
      <c r="T337" s="93"/>
      <c r="V337" s="79"/>
      <c r="W337" s="82"/>
      <c r="X337" s="81"/>
      <c r="Y337" s="81"/>
      <c r="Z337" s="81"/>
      <c r="AA337" s="83"/>
      <c r="AB337" s="97"/>
    </row>
    <row r="338" spans="7:28" x14ac:dyDescent="0.3">
      <c r="G338" s="79"/>
      <c r="H338" s="54"/>
      <c r="I338" s="54"/>
      <c r="J338" s="54"/>
      <c r="K338" s="50"/>
      <c r="L338" s="93"/>
      <c r="N338" s="79"/>
      <c r="O338" s="84"/>
      <c r="P338" s="81"/>
      <c r="Q338" s="54"/>
      <c r="R338" s="81"/>
      <c r="S338" s="50"/>
      <c r="T338" s="93"/>
      <c r="V338" s="79"/>
      <c r="W338" s="82"/>
      <c r="X338" s="81"/>
      <c r="Y338" s="81"/>
      <c r="Z338" s="81"/>
      <c r="AA338" s="83"/>
      <c r="AB338" s="97"/>
    </row>
    <row r="339" spans="7:28" x14ac:dyDescent="0.3">
      <c r="G339" s="79"/>
      <c r="H339" s="54"/>
      <c r="I339" s="54"/>
      <c r="J339" s="54"/>
      <c r="K339" s="50"/>
      <c r="L339" s="93"/>
      <c r="N339" s="79"/>
      <c r="O339" s="84"/>
      <c r="P339" s="81"/>
      <c r="Q339" s="54"/>
      <c r="R339" s="81"/>
      <c r="S339" s="50"/>
      <c r="T339" s="93"/>
      <c r="V339" s="79"/>
      <c r="W339" s="82"/>
      <c r="X339" s="81"/>
      <c r="Y339" s="81"/>
      <c r="Z339" s="81"/>
      <c r="AA339" s="83"/>
      <c r="AB339" s="97"/>
    </row>
    <row r="340" spans="7:28" x14ac:dyDescent="0.3">
      <c r="G340" s="79"/>
      <c r="H340" s="54"/>
      <c r="I340" s="54"/>
      <c r="J340" s="54"/>
      <c r="K340" s="50"/>
      <c r="L340" s="93"/>
      <c r="N340" s="79"/>
      <c r="O340" s="84"/>
      <c r="P340" s="81"/>
      <c r="Q340" s="54"/>
      <c r="R340" s="81"/>
      <c r="S340" s="50"/>
      <c r="T340" s="93"/>
      <c r="V340" s="79"/>
      <c r="W340" s="82"/>
      <c r="X340" s="81"/>
      <c r="Y340" s="81"/>
      <c r="Z340" s="81"/>
      <c r="AA340" s="83"/>
      <c r="AB340" s="97"/>
    </row>
    <row r="341" spans="7:28" x14ac:dyDescent="0.3">
      <c r="G341" s="79"/>
      <c r="H341" s="54"/>
      <c r="I341" s="54"/>
      <c r="J341" s="54"/>
      <c r="K341" s="50"/>
      <c r="L341" s="93"/>
      <c r="N341" s="79"/>
      <c r="O341" s="84"/>
      <c r="P341" s="81"/>
      <c r="Q341" s="54"/>
      <c r="R341" s="81"/>
      <c r="S341" s="50"/>
      <c r="T341" s="93"/>
      <c r="V341" s="79"/>
      <c r="W341" s="82"/>
      <c r="X341" s="81"/>
      <c r="Y341" s="81"/>
      <c r="Z341" s="81"/>
      <c r="AA341" s="83"/>
      <c r="AB341" s="97"/>
    </row>
    <row r="342" spans="7:28" x14ac:dyDescent="0.3">
      <c r="G342" s="79"/>
      <c r="H342" s="54"/>
      <c r="I342" s="54"/>
      <c r="J342" s="54"/>
      <c r="K342" s="50"/>
      <c r="L342" s="93"/>
      <c r="N342" s="79"/>
      <c r="O342" s="84"/>
      <c r="P342" s="81"/>
      <c r="Q342" s="54"/>
      <c r="R342" s="81"/>
      <c r="S342" s="50"/>
      <c r="T342" s="93"/>
      <c r="V342" s="79"/>
      <c r="W342" s="82"/>
      <c r="X342" s="81"/>
      <c r="Y342" s="81"/>
      <c r="Z342" s="81"/>
      <c r="AA342" s="83"/>
      <c r="AB342" s="97"/>
    </row>
    <row r="343" spans="7:28" x14ac:dyDescent="0.3">
      <c r="G343" s="79"/>
      <c r="H343" s="54"/>
      <c r="I343" s="54"/>
      <c r="J343" s="54"/>
      <c r="K343" s="50"/>
      <c r="L343" s="93"/>
      <c r="N343" s="79"/>
      <c r="O343" s="84"/>
      <c r="P343" s="81"/>
      <c r="Q343" s="54"/>
      <c r="R343" s="81"/>
      <c r="S343" s="50"/>
      <c r="T343" s="93"/>
      <c r="V343" s="79"/>
      <c r="W343" s="82"/>
      <c r="X343" s="81"/>
      <c r="Y343" s="81"/>
      <c r="Z343" s="81"/>
      <c r="AA343" s="83"/>
      <c r="AB343" s="97"/>
    </row>
    <row r="344" spans="7:28" x14ac:dyDescent="0.3">
      <c r="G344" s="79"/>
      <c r="H344" s="54"/>
      <c r="I344" s="54"/>
      <c r="J344" s="54"/>
      <c r="K344" s="50"/>
      <c r="L344" s="93"/>
      <c r="N344" s="79"/>
      <c r="O344" s="84"/>
      <c r="P344" s="81"/>
      <c r="Q344" s="54"/>
      <c r="R344" s="81"/>
      <c r="S344" s="50"/>
      <c r="T344" s="93"/>
      <c r="V344" s="79"/>
      <c r="W344" s="82"/>
      <c r="X344" s="81"/>
      <c r="Y344" s="81"/>
      <c r="Z344" s="81"/>
      <c r="AA344" s="83"/>
      <c r="AB344" s="97"/>
    </row>
    <row r="345" spans="7:28" x14ac:dyDescent="0.3">
      <c r="G345" s="79"/>
      <c r="H345" s="54"/>
      <c r="I345" s="54"/>
      <c r="J345" s="54"/>
      <c r="K345" s="50"/>
      <c r="L345" s="93"/>
      <c r="N345" s="79"/>
      <c r="O345" s="84"/>
      <c r="P345" s="81"/>
      <c r="Q345" s="54"/>
      <c r="R345" s="81"/>
      <c r="S345" s="50"/>
      <c r="T345" s="93"/>
      <c r="V345" s="79"/>
      <c r="W345" s="82"/>
      <c r="X345" s="81"/>
      <c r="Y345" s="81"/>
      <c r="Z345" s="81"/>
      <c r="AA345" s="83"/>
      <c r="AB345" s="97"/>
    </row>
    <row r="346" spans="7:28" x14ac:dyDescent="0.3">
      <c r="G346" s="79"/>
      <c r="H346" s="54"/>
      <c r="I346" s="54"/>
      <c r="J346" s="54"/>
      <c r="K346" s="50"/>
      <c r="L346" s="93"/>
      <c r="N346" s="79"/>
      <c r="O346" s="84"/>
      <c r="P346" s="81"/>
      <c r="Q346" s="54"/>
      <c r="R346" s="81"/>
      <c r="S346" s="50"/>
      <c r="T346" s="93"/>
      <c r="V346" s="79"/>
      <c r="W346" s="82"/>
      <c r="X346" s="81"/>
      <c r="Y346" s="81"/>
      <c r="Z346" s="81"/>
      <c r="AA346" s="83"/>
      <c r="AB346" s="97"/>
    </row>
    <row r="347" spans="7:28" x14ac:dyDescent="0.3">
      <c r="G347" s="79"/>
      <c r="H347" s="54"/>
      <c r="I347" s="54"/>
      <c r="J347" s="54"/>
      <c r="K347" s="50"/>
      <c r="L347" s="93"/>
      <c r="N347" s="79"/>
      <c r="O347" s="84"/>
      <c r="P347" s="81"/>
      <c r="Q347" s="54"/>
      <c r="R347" s="81"/>
      <c r="S347" s="50"/>
      <c r="T347" s="93"/>
      <c r="V347" s="79"/>
      <c r="W347" s="82"/>
      <c r="X347" s="81"/>
      <c r="Y347" s="81"/>
      <c r="Z347" s="81"/>
      <c r="AA347" s="83"/>
      <c r="AB347" s="97"/>
    </row>
    <row r="348" spans="7:28" x14ac:dyDescent="0.3">
      <c r="G348" s="79"/>
      <c r="H348" s="54"/>
      <c r="I348" s="54"/>
      <c r="J348" s="54"/>
      <c r="K348" s="50"/>
      <c r="L348" s="93"/>
      <c r="N348" s="79"/>
      <c r="O348" s="84"/>
      <c r="P348" s="81"/>
      <c r="Q348" s="54"/>
      <c r="R348" s="81"/>
      <c r="S348" s="50"/>
      <c r="T348" s="93"/>
      <c r="V348" s="79"/>
      <c r="W348" s="82"/>
      <c r="X348" s="81"/>
      <c r="Y348" s="81"/>
      <c r="Z348" s="81"/>
      <c r="AA348" s="83"/>
      <c r="AB348" s="97"/>
    </row>
    <row r="349" spans="7:28" x14ac:dyDescent="0.3">
      <c r="G349" s="79"/>
      <c r="H349" s="54"/>
      <c r="I349" s="54"/>
      <c r="J349" s="54"/>
      <c r="K349" s="50"/>
      <c r="L349" s="93"/>
      <c r="N349" s="79"/>
      <c r="O349" s="84"/>
      <c r="P349" s="81"/>
      <c r="Q349" s="54"/>
      <c r="R349" s="81"/>
      <c r="S349" s="50"/>
      <c r="T349" s="93"/>
      <c r="V349" s="79"/>
      <c r="W349" s="82"/>
      <c r="X349" s="81"/>
      <c r="Y349" s="81"/>
      <c r="Z349" s="81"/>
      <c r="AA349" s="83"/>
      <c r="AB349" s="97"/>
    </row>
    <row r="350" spans="7:28" x14ac:dyDescent="0.3">
      <c r="G350" s="79"/>
      <c r="H350" s="54"/>
      <c r="I350" s="54"/>
      <c r="J350" s="54"/>
      <c r="K350" s="50"/>
      <c r="L350" s="93"/>
      <c r="N350" s="79"/>
      <c r="O350" s="84"/>
      <c r="P350" s="81"/>
      <c r="Q350" s="54"/>
      <c r="R350" s="81"/>
      <c r="S350" s="50"/>
      <c r="T350" s="93"/>
      <c r="V350" s="79"/>
      <c r="W350" s="82"/>
      <c r="X350" s="81"/>
      <c r="Y350" s="81"/>
      <c r="Z350" s="81"/>
      <c r="AA350" s="83"/>
      <c r="AB350" s="97"/>
    </row>
    <row r="351" spans="7:28" x14ac:dyDescent="0.3">
      <c r="G351" s="79"/>
      <c r="H351" s="54"/>
      <c r="I351" s="54"/>
      <c r="J351" s="54"/>
      <c r="K351" s="50"/>
      <c r="L351" s="93"/>
      <c r="N351" s="79"/>
      <c r="O351" s="84"/>
      <c r="P351" s="81"/>
      <c r="Q351" s="54"/>
      <c r="R351" s="81"/>
      <c r="S351" s="50"/>
      <c r="T351" s="93"/>
      <c r="V351" s="79"/>
      <c r="W351" s="82"/>
      <c r="X351" s="81"/>
      <c r="Y351" s="81"/>
      <c r="Z351" s="81"/>
      <c r="AA351" s="83"/>
      <c r="AB351" s="97"/>
    </row>
    <row r="352" spans="7:28" x14ac:dyDescent="0.3">
      <c r="G352" s="79"/>
      <c r="H352" s="54"/>
      <c r="I352" s="54"/>
      <c r="J352" s="54"/>
      <c r="K352" s="50"/>
      <c r="L352" s="93"/>
      <c r="N352" s="79"/>
      <c r="O352" s="84"/>
      <c r="P352" s="81"/>
      <c r="Q352" s="54"/>
      <c r="R352" s="81"/>
      <c r="S352" s="50"/>
      <c r="T352" s="93"/>
      <c r="V352" s="79"/>
      <c r="W352" s="82"/>
      <c r="X352" s="81"/>
      <c r="Y352" s="81"/>
      <c r="Z352" s="81"/>
      <c r="AA352" s="83"/>
      <c r="AB352" s="97"/>
    </row>
    <row r="353" spans="7:28" x14ac:dyDescent="0.3">
      <c r="G353" s="79"/>
      <c r="H353" s="54"/>
      <c r="I353" s="54"/>
      <c r="J353" s="54"/>
      <c r="K353" s="50"/>
      <c r="L353" s="93"/>
      <c r="N353" s="79"/>
      <c r="O353" s="84"/>
      <c r="P353" s="81"/>
      <c r="Q353" s="54"/>
      <c r="R353" s="81"/>
      <c r="S353" s="50"/>
      <c r="T353" s="93"/>
      <c r="V353" s="79"/>
      <c r="W353" s="82"/>
      <c r="X353" s="81"/>
      <c r="Y353" s="81"/>
      <c r="Z353" s="81"/>
      <c r="AA353" s="83"/>
      <c r="AB353" s="97"/>
    </row>
    <row r="354" spans="7:28" x14ac:dyDescent="0.3">
      <c r="G354" s="79"/>
      <c r="H354" s="54"/>
      <c r="I354" s="54"/>
      <c r="J354" s="54"/>
      <c r="K354" s="50"/>
      <c r="L354" s="93"/>
      <c r="N354" s="79"/>
      <c r="O354" s="84"/>
      <c r="P354" s="81"/>
      <c r="Q354" s="54"/>
      <c r="R354" s="81"/>
      <c r="S354" s="50"/>
      <c r="T354" s="93"/>
      <c r="V354" s="79"/>
      <c r="W354" s="82"/>
      <c r="X354" s="81"/>
      <c r="Y354" s="81"/>
      <c r="Z354" s="81"/>
      <c r="AA354" s="83"/>
      <c r="AB354" s="97"/>
    </row>
    <row r="355" spans="7:28" x14ac:dyDescent="0.3">
      <c r="G355" s="79"/>
      <c r="H355" s="54"/>
      <c r="I355" s="54"/>
      <c r="J355" s="54"/>
      <c r="K355" s="50"/>
      <c r="L355" s="93"/>
      <c r="N355" s="79"/>
      <c r="O355" s="84"/>
      <c r="P355" s="81"/>
      <c r="Q355" s="54"/>
      <c r="R355" s="81"/>
      <c r="S355" s="50"/>
      <c r="T355" s="93"/>
      <c r="V355" s="79"/>
      <c r="W355" s="82"/>
      <c r="X355" s="81"/>
      <c r="Y355" s="81"/>
      <c r="Z355" s="81"/>
      <c r="AA355" s="83"/>
      <c r="AB355" s="97"/>
    </row>
    <row r="356" spans="7:28" x14ac:dyDescent="0.3">
      <c r="G356" s="79"/>
      <c r="H356" s="54"/>
      <c r="I356" s="54"/>
      <c r="J356" s="54"/>
      <c r="K356" s="50"/>
      <c r="L356" s="93"/>
      <c r="N356" s="79"/>
      <c r="O356" s="84"/>
      <c r="P356" s="81"/>
      <c r="Q356" s="54"/>
      <c r="R356" s="81"/>
      <c r="S356" s="50"/>
      <c r="T356" s="93"/>
      <c r="V356" s="79"/>
      <c r="W356" s="82"/>
      <c r="X356" s="81"/>
      <c r="Y356" s="81"/>
      <c r="Z356" s="81"/>
      <c r="AA356" s="83"/>
      <c r="AB356" s="97"/>
    </row>
    <row r="357" spans="7:28" x14ac:dyDescent="0.3">
      <c r="G357" s="79"/>
      <c r="H357" s="54"/>
      <c r="I357" s="54"/>
      <c r="J357" s="54"/>
      <c r="K357" s="50"/>
      <c r="L357" s="93"/>
      <c r="N357" s="79"/>
      <c r="O357" s="84"/>
      <c r="P357" s="81"/>
      <c r="Q357" s="54"/>
      <c r="R357" s="81"/>
      <c r="S357" s="50"/>
      <c r="T357" s="93"/>
      <c r="V357" s="79"/>
      <c r="W357" s="82"/>
      <c r="X357" s="81"/>
      <c r="Y357" s="81"/>
      <c r="Z357" s="81"/>
      <c r="AA357" s="83"/>
      <c r="AB357" s="97"/>
    </row>
    <row r="358" spans="7:28" x14ac:dyDescent="0.3">
      <c r="G358" s="79"/>
      <c r="H358" s="54"/>
      <c r="I358" s="54"/>
      <c r="J358" s="54"/>
      <c r="K358" s="50"/>
      <c r="L358" s="93"/>
      <c r="N358" s="79"/>
      <c r="O358" s="84"/>
      <c r="P358" s="81"/>
      <c r="Q358" s="54"/>
      <c r="R358" s="81"/>
      <c r="S358" s="50"/>
      <c r="T358" s="93"/>
      <c r="V358" s="79"/>
      <c r="W358" s="82"/>
      <c r="X358" s="81"/>
      <c r="Y358" s="81"/>
      <c r="Z358" s="81"/>
      <c r="AA358" s="83"/>
      <c r="AB358" s="97"/>
    </row>
    <row r="359" spans="7:28" x14ac:dyDescent="0.3">
      <c r="G359" s="79"/>
      <c r="H359" s="54"/>
      <c r="I359" s="54"/>
      <c r="J359" s="54"/>
      <c r="K359" s="50"/>
      <c r="L359" s="93"/>
      <c r="N359" s="79"/>
      <c r="O359" s="84"/>
      <c r="P359" s="81"/>
      <c r="Q359" s="54"/>
      <c r="R359" s="81"/>
      <c r="S359" s="50"/>
      <c r="T359" s="93"/>
      <c r="V359" s="79"/>
      <c r="W359" s="82"/>
      <c r="X359" s="81"/>
      <c r="Y359" s="81"/>
      <c r="Z359" s="81"/>
      <c r="AA359" s="83"/>
      <c r="AB359" s="97"/>
    </row>
    <row r="360" spans="7:28" x14ac:dyDescent="0.3">
      <c r="G360" s="79"/>
      <c r="H360" s="54"/>
      <c r="I360" s="54"/>
      <c r="J360" s="54"/>
      <c r="K360" s="50"/>
      <c r="L360" s="93"/>
      <c r="N360" s="79"/>
      <c r="O360" s="84"/>
      <c r="P360" s="81"/>
      <c r="Q360" s="54"/>
      <c r="R360" s="81"/>
      <c r="S360" s="50"/>
      <c r="T360" s="93"/>
      <c r="V360" s="79"/>
      <c r="W360" s="82"/>
      <c r="X360" s="81"/>
      <c r="Y360" s="81"/>
      <c r="Z360" s="81"/>
      <c r="AA360" s="83"/>
      <c r="AB360" s="97"/>
    </row>
    <row r="361" spans="7:28" x14ac:dyDescent="0.3">
      <c r="G361" s="79"/>
      <c r="H361" s="54"/>
      <c r="I361" s="54"/>
      <c r="J361" s="54"/>
      <c r="K361" s="50"/>
      <c r="L361" s="93"/>
      <c r="N361" s="79"/>
      <c r="O361" s="84"/>
      <c r="P361" s="81"/>
      <c r="Q361" s="54"/>
      <c r="R361" s="81"/>
      <c r="S361" s="50"/>
      <c r="T361" s="93"/>
      <c r="V361" s="79"/>
      <c r="W361" s="82"/>
      <c r="X361" s="81"/>
      <c r="Y361" s="81"/>
      <c r="Z361" s="81"/>
      <c r="AA361" s="83"/>
      <c r="AB361" s="97"/>
    </row>
    <row r="362" spans="7:28" x14ac:dyDescent="0.3">
      <c r="G362" s="79"/>
      <c r="H362" s="54"/>
      <c r="I362" s="54"/>
      <c r="J362" s="54"/>
      <c r="K362" s="50"/>
      <c r="L362" s="93"/>
      <c r="N362" s="79"/>
      <c r="O362" s="84"/>
      <c r="P362" s="81"/>
      <c r="Q362" s="54"/>
      <c r="R362" s="81"/>
      <c r="S362" s="50"/>
      <c r="T362" s="93"/>
      <c r="V362" s="79"/>
      <c r="W362" s="82"/>
      <c r="X362" s="81"/>
      <c r="Y362" s="81"/>
      <c r="Z362" s="81"/>
      <c r="AA362" s="83"/>
      <c r="AB362" s="97"/>
    </row>
    <row r="363" spans="7:28" x14ac:dyDescent="0.3">
      <c r="G363" s="79"/>
      <c r="H363" s="54"/>
      <c r="I363" s="54"/>
      <c r="J363" s="54"/>
      <c r="K363" s="50"/>
      <c r="L363" s="93"/>
      <c r="N363" s="79"/>
      <c r="O363" s="84"/>
      <c r="P363" s="81"/>
      <c r="Q363" s="54"/>
      <c r="R363" s="81"/>
      <c r="S363" s="50"/>
      <c r="T363" s="93"/>
      <c r="V363" s="79"/>
      <c r="W363" s="82"/>
      <c r="X363" s="81"/>
      <c r="Y363" s="81"/>
      <c r="Z363" s="81"/>
      <c r="AA363" s="83"/>
      <c r="AB363" s="97"/>
    </row>
    <row r="364" spans="7:28" x14ac:dyDescent="0.3">
      <c r="G364" s="79"/>
      <c r="H364" s="54"/>
      <c r="I364" s="54"/>
      <c r="J364" s="54"/>
      <c r="K364" s="50"/>
      <c r="L364" s="93"/>
      <c r="N364" s="79"/>
      <c r="O364" s="84"/>
      <c r="P364" s="81"/>
      <c r="Q364" s="54"/>
      <c r="R364" s="81"/>
      <c r="S364" s="50"/>
      <c r="T364" s="93"/>
      <c r="V364" s="79"/>
      <c r="W364" s="82"/>
      <c r="X364" s="81"/>
      <c r="Y364" s="81"/>
      <c r="Z364" s="81"/>
      <c r="AA364" s="83"/>
      <c r="AB364" s="97"/>
    </row>
    <row r="365" spans="7:28" x14ac:dyDescent="0.3">
      <c r="G365" s="79"/>
      <c r="H365" s="54"/>
      <c r="I365" s="54"/>
      <c r="J365" s="54"/>
      <c r="K365" s="50"/>
      <c r="L365" s="93"/>
      <c r="N365" s="79"/>
      <c r="O365" s="84"/>
      <c r="P365" s="81"/>
      <c r="Q365" s="54"/>
      <c r="R365" s="81"/>
      <c r="S365" s="50"/>
      <c r="T365" s="93"/>
      <c r="V365" s="79"/>
      <c r="W365" s="82"/>
      <c r="X365" s="81"/>
      <c r="Y365" s="81"/>
      <c r="Z365" s="81"/>
      <c r="AA365" s="83"/>
      <c r="AB365" s="97"/>
    </row>
    <row r="366" spans="7:28" x14ac:dyDescent="0.3">
      <c r="G366" s="79"/>
      <c r="H366" s="54"/>
      <c r="I366" s="54"/>
      <c r="J366" s="54"/>
      <c r="K366" s="50"/>
      <c r="L366" s="93"/>
      <c r="N366" s="79"/>
      <c r="O366" s="84"/>
      <c r="P366" s="81"/>
      <c r="Q366" s="54"/>
      <c r="R366" s="81"/>
      <c r="S366" s="50"/>
      <c r="T366" s="93"/>
      <c r="V366" s="79"/>
      <c r="W366" s="82"/>
      <c r="X366" s="81"/>
      <c r="Y366" s="81"/>
      <c r="Z366" s="81"/>
      <c r="AA366" s="83"/>
      <c r="AB366" s="97"/>
    </row>
    <row r="367" spans="7:28" x14ac:dyDescent="0.3">
      <c r="G367" s="79"/>
      <c r="H367" s="54"/>
      <c r="I367" s="54"/>
      <c r="J367" s="54"/>
      <c r="K367" s="50"/>
      <c r="L367" s="93"/>
      <c r="N367" s="79"/>
      <c r="O367" s="84"/>
      <c r="P367" s="81"/>
      <c r="Q367" s="54"/>
      <c r="R367" s="81"/>
      <c r="S367" s="50"/>
      <c r="T367" s="93"/>
      <c r="V367" s="79"/>
      <c r="W367" s="82"/>
      <c r="X367" s="81"/>
      <c r="Y367" s="81"/>
      <c r="Z367" s="81"/>
      <c r="AA367" s="83"/>
      <c r="AB367" s="97"/>
    </row>
    <row r="368" spans="7:28" x14ac:dyDescent="0.3">
      <c r="G368" s="79"/>
      <c r="H368" s="54"/>
      <c r="I368" s="54"/>
      <c r="J368" s="54"/>
      <c r="K368" s="50"/>
      <c r="L368" s="93"/>
      <c r="N368" s="79"/>
      <c r="O368" s="84"/>
      <c r="P368" s="81"/>
      <c r="Q368" s="54"/>
      <c r="R368" s="81"/>
      <c r="S368" s="50"/>
      <c r="T368" s="93"/>
      <c r="V368" s="79"/>
      <c r="W368" s="82"/>
      <c r="X368" s="81"/>
      <c r="Y368" s="81"/>
      <c r="Z368" s="81"/>
      <c r="AA368" s="83"/>
      <c r="AB368" s="97"/>
    </row>
    <row r="369" spans="7:28" x14ac:dyDescent="0.3">
      <c r="G369" s="79"/>
      <c r="H369" s="54"/>
      <c r="I369" s="54"/>
      <c r="J369" s="54"/>
      <c r="K369" s="50"/>
      <c r="L369" s="93"/>
      <c r="N369" s="79"/>
      <c r="O369" s="84"/>
      <c r="P369" s="81"/>
      <c r="Q369" s="54"/>
      <c r="R369" s="81"/>
      <c r="S369" s="50"/>
      <c r="T369" s="93"/>
      <c r="V369" s="79"/>
      <c r="W369" s="82"/>
      <c r="X369" s="81"/>
      <c r="Y369" s="81"/>
      <c r="Z369" s="81"/>
      <c r="AA369" s="83"/>
      <c r="AB369" s="97"/>
    </row>
    <row r="370" spans="7:28" x14ac:dyDescent="0.3">
      <c r="G370" s="79"/>
      <c r="H370" s="54"/>
      <c r="I370" s="54"/>
      <c r="J370" s="54"/>
      <c r="K370" s="50"/>
      <c r="L370" s="93"/>
      <c r="N370" s="79"/>
      <c r="O370" s="84"/>
      <c r="P370" s="81"/>
      <c r="Q370" s="54"/>
      <c r="R370" s="81"/>
      <c r="S370" s="50"/>
      <c r="T370" s="93"/>
      <c r="V370" s="79"/>
      <c r="W370" s="82"/>
      <c r="X370" s="81"/>
      <c r="Y370" s="81"/>
      <c r="Z370" s="81"/>
      <c r="AA370" s="83"/>
      <c r="AB370" s="97"/>
    </row>
    <row r="371" spans="7:28" x14ac:dyDescent="0.3">
      <c r="G371" s="79"/>
      <c r="H371" s="54"/>
      <c r="I371" s="54"/>
      <c r="J371" s="54"/>
      <c r="K371" s="50"/>
      <c r="L371" s="93"/>
      <c r="N371" s="79"/>
      <c r="O371" s="84"/>
      <c r="P371" s="81"/>
      <c r="Q371" s="54"/>
      <c r="R371" s="81"/>
      <c r="S371" s="50"/>
      <c r="T371" s="93"/>
      <c r="V371" s="79"/>
      <c r="W371" s="82"/>
      <c r="X371" s="81"/>
      <c r="Y371" s="81"/>
      <c r="Z371" s="81"/>
      <c r="AA371" s="83"/>
      <c r="AB371" s="97"/>
    </row>
    <row r="372" spans="7:28" x14ac:dyDescent="0.3">
      <c r="G372" s="79"/>
      <c r="H372" s="54"/>
      <c r="I372" s="54"/>
      <c r="J372" s="54"/>
      <c r="K372" s="50"/>
      <c r="L372" s="93"/>
      <c r="N372" s="79"/>
      <c r="O372" s="84"/>
      <c r="P372" s="81"/>
      <c r="Q372" s="54"/>
      <c r="R372" s="81"/>
      <c r="S372" s="50"/>
      <c r="T372" s="93"/>
      <c r="V372" s="79"/>
      <c r="W372" s="82"/>
      <c r="X372" s="81"/>
      <c r="Y372" s="81"/>
      <c r="Z372" s="81"/>
      <c r="AA372" s="83"/>
      <c r="AB372" s="97"/>
    </row>
    <row r="373" spans="7:28" x14ac:dyDescent="0.3">
      <c r="G373" s="79"/>
      <c r="H373" s="54"/>
      <c r="I373" s="54"/>
      <c r="J373" s="54"/>
      <c r="K373" s="50"/>
      <c r="L373" s="93"/>
      <c r="N373" s="79"/>
      <c r="O373" s="84"/>
      <c r="P373" s="81"/>
      <c r="Q373" s="54"/>
      <c r="R373" s="81"/>
      <c r="S373" s="50"/>
      <c r="T373" s="93"/>
      <c r="V373" s="79"/>
      <c r="W373" s="82"/>
      <c r="X373" s="81"/>
      <c r="Y373" s="81"/>
      <c r="Z373" s="81"/>
      <c r="AA373" s="83"/>
      <c r="AB373" s="97"/>
    </row>
    <row r="374" spans="7:28" x14ac:dyDescent="0.3">
      <c r="G374" s="79"/>
      <c r="H374" s="54"/>
      <c r="I374" s="54"/>
      <c r="J374" s="54"/>
      <c r="K374" s="50"/>
      <c r="L374" s="93"/>
      <c r="N374" s="79"/>
      <c r="O374" s="84"/>
      <c r="P374" s="81"/>
      <c r="Q374" s="54"/>
      <c r="R374" s="81"/>
      <c r="S374" s="50"/>
      <c r="T374" s="93"/>
      <c r="V374" s="79"/>
      <c r="W374" s="82"/>
      <c r="X374" s="81"/>
      <c r="Y374" s="81"/>
      <c r="Z374" s="81"/>
      <c r="AA374" s="83"/>
      <c r="AB374" s="97"/>
    </row>
    <row r="375" spans="7:28" x14ac:dyDescent="0.3">
      <c r="G375" s="79"/>
      <c r="H375" s="54"/>
      <c r="I375" s="54"/>
      <c r="J375" s="54"/>
      <c r="K375" s="50"/>
      <c r="L375" s="93"/>
      <c r="N375" s="79"/>
      <c r="O375" s="84"/>
      <c r="P375" s="81"/>
      <c r="Q375" s="54"/>
      <c r="R375" s="81"/>
      <c r="S375" s="50"/>
      <c r="T375" s="93"/>
      <c r="V375" s="79"/>
      <c r="W375" s="82"/>
      <c r="X375" s="81"/>
      <c r="Y375" s="81"/>
      <c r="Z375" s="81"/>
      <c r="AA375" s="83"/>
      <c r="AB375" s="97"/>
    </row>
    <row r="376" spans="7:28" x14ac:dyDescent="0.3">
      <c r="G376" s="79"/>
      <c r="H376" s="54"/>
      <c r="I376" s="54"/>
      <c r="J376" s="54"/>
      <c r="K376" s="50"/>
      <c r="L376" s="93"/>
      <c r="N376" s="79"/>
      <c r="O376" s="84"/>
      <c r="P376" s="81"/>
      <c r="Q376" s="54"/>
      <c r="R376" s="81"/>
      <c r="S376" s="50"/>
      <c r="T376" s="93"/>
      <c r="V376" s="79"/>
      <c r="W376" s="82"/>
      <c r="X376" s="81"/>
      <c r="Y376" s="81"/>
      <c r="Z376" s="81"/>
      <c r="AA376" s="83"/>
      <c r="AB376" s="97"/>
    </row>
    <row r="377" spans="7:28" x14ac:dyDescent="0.3">
      <c r="G377" s="79"/>
      <c r="H377" s="54"/>
      <c r="I377" s="54"/>
      <c r="J377" s="54"/>
      <c r="K377" s="50"/>
      <c r="L377" s="93"/>
      <c r="N377" s="79"/>
      <c r="O377" s="84"/>
      <c r="P377" s="81"/>
      <c r="Q377" s="54"/>
      <c r="R377" s="81"/>
      <c r="S377" s="50"/>
      <c r="T377" s="93"/>
      <c r="V377" s="79"/>
      <c r="W377" s="82"/>
      <c r="X377" s="81"/>
      <c r="Y377" s="81"/>
      <c r="Z377" s="81"/>
      <c r="AA377" s="83"/>
      <c r="AB377" s="97"/>
    </row>
    <row r="378" spans="7:28" x14ac:dyDescent="0.3">
      <c r="G378" s="79"/>
      <c r="H378" s="54"/>
      <c r="I378" s="54"/>
      <c r="J378" s="54"/>
      <c r="K378" s="50"/>
      <c r="L378" s="93"/>
      <c r="N378" s="79"/>
      <c r="O378" s="84"/>
      <c r="P378" s="81"/>
      <c r="Q378" s="54"/>
      <c r="R378" s="81"/>
      <c r="S378" s="50"/>
      <c r="T378" s="93"/>
      <c r="V378" s="79"/>
      <c r="W378" s="82"/>
      <c r="X378" s="81"/>
      <c r="Y378" s="81"/>
      <c r="Z378" s="81"/>
      <c r="AA378" s="83"/>
      <c r="AB378" s="97"/>
    </row>
    <row r="379" spans="7:28" x14ac:dyDescent="0.3">
      <c r="G379" s="79"/>
      <c r="H379" s="54"/>
      <c r="I379" s="54"/>
      <c r="J379" s="54"/>
      <c r="K379" s="50"/>
      <c r="L379" s="93"/>
      <c r="N379" s="79"/>
      <c r="O379" s="84"/>
      <c r="P379" s="81"/>
      <c r="Q379" s="54"/>
      <c r="R379" s="81"/>
      <c r="S379" s="50"/>
      <c r="T379" s="93"/>
      <c r="V379" s="79"/>
      <c r="W379" s="82"/>
      <c r="X379" s="81"/>
      <c r="Y379" s="81"/>
      <c r="Z379" s="81"/>
      <c r="AA379" s="83"/>
      <c r="AB379" s="97"/>
    </row>
    <row r="380" spans="7:28" x14ac:dyDescent="0.3">
      <c r="G380" s="79"/>
      <c r="H380" s="54"/>
      <c r="I380" s="54"/>
      <c r="J380" s="54"/>
      <c r="K380" s="50"/>
      <c r="L380" s="93"/>
      <c r="N380" s="79"/>
      <c r="O380" s="84"/>
      <c r="P380" s="81"/>
      <c r="Q380" s="54"/>
      <c r="R380" s="81"/>
      <c r="S380" s="50"/>
      <c r="T380" s="93"/>
      <c r="V380" s="79"/>
      <c r="W380" s="82"/>
      <c r="X380" s="81"/>
      <c r="Y380" s="81"/>
      <c r="Z380" s="81"/>
      <c r="AA380" s="83"/>
      <c r="AB380" s="97"/>
    </row>
    <row r="381" spans="7:28" x14ac:dyDescent="0.3">
      <c r="G381" s="79"/>
      <c r="H381" s="54"/>
      <c r="I381" s="54"/>
      <c r="J381" s="54"/>
      <c r="K381" s="50"/>
      <c r="L381" s="93"/>
      <c r="N381" s="79"/>
      <c r="O381" s="84"/>
      <c r="P381" s="81"/>
      <c r="Q381" s="54"/>
      <c r="R381" s="81"/>
      <c r="S381" s="50"/>
      <c r="T381" s="93"/>
      <c r="V381" s="79"/>
      <c r="W381" s="82"/>
      <c r="X381" s="81"/>
      <c r="Y381" s="81"/>
      <c r="Z381" s="81"/>
      <c r="AA381" s="83"/>
      <c r="AB381" s="97"/>
    </row>
    <row r="382" spans="7:28" x14ac:dyDescent="0.3">
      <c r="G382" s="79"/>
      <c r="H382" s="54"/>
      <c r="I382" s="54"/>
      <c r="J382" s="54"/>
      <c r="K382" s="50"/>
      <c r="L382" s="93"/>
      <c r="N382" s="79"/>
      <c r="O382" s="84"/>
      <c r="P382" s="81"/>
      <c r="Q382" s="54"/>
      <c r="R382" s="81"/>
      <c r="S382" s="50"/>
      <c r="T382" s="93"/>
      <c r="V382" s="79"/>
      <c r="W382" s="82"/>
      <c r="X382" s="81"/>
      <c r="Y382" s="81"/>
      <c r="Z382" s="81"/>
      <c r="AA382" s="83"/>
      <c r="AB382" s="97"/>
    </row>
    <row r="383" spans="7:28" x14ac:dyDescent="0.3">
      <c r="G383" s="79"/>
      <c r="H383" s="54"/>
      <c r="I383" s="54"/>
      <c r="J383" s="54"/>
      <c r="K383" s="50"/>
      <c r="L383" s="93"/>
      <c r="N383" s="79"/>
      <c r="O383" s="84"/>
      <c r="P383" s="81"/>
      <c r="Q383" s="54"/>
      <c r="R383" s="81"/>
      <c r="S383" s="50"/>
      <c r="T383" s="93"/>
      <c r="V383" s="79"/>
      <c r="W383" s="82"/>
      <c r="X383" s="81"/>
      <c r="Y383" s="81"/>
      <c r="Z383" s="81"/>
      <c r="AA383" s="83"/>
      <c r="AB383" s="97"/>
    </row>
    <row r="384" spans="7:28" x14ac:dyDescent="0.3">
      <c r="G384" s="79"/>
      <c r="H384" s="54"/>
      <c r="I384" s="54"/>
      <c r="J384" s="54"/>
      <c r="K384" s="50"/>
      <c r="L384" s="93"/>
      <c r="N384" s="79"/>
      <c r="O384" s="84"/>
      <c r="P384" s="81"/>
      <c r="Q384" s="54"/>
      <c r="R384" s="81"/>
      <c r="S384" s="50"/>
      <c r="T384" s="93"/>
      <c r="V384" s="79"/>
      <c r="W384" s="82"/>
      <c r="X384" s="81"/>
      <c r="Y384" s="81"/>
      <c r="Z384" s="81"/>
      <c r="AA384" s="83"/>
      <c r="AB384" s="97"/>
    </row>
    <row r="385" spans="7:28" x14ac:dyDescent="0.3">
      <c r="G385" s="79"/>
      <c r="H385" s="54"/>
      <c r="I385" s="54"/>
      <c r="J385" s="54"/>
      <c r="K385" s="50"/>
      <c r="L385" s="93"/>
      <c r="N385" s="79"/>
      <c r="O385" s="84"/>
      <c r="P385" s="81"/>
      <c r="Q385" s="54"/>
      <c r="R385" s="81"/>
      <c r="S385" s="50"/>
      <c r="T385" s="93"/>
      <c r="V385" s="79"/>
      <c r="W385" s="82"/>
      <c r="X385" s="81"/>
      <c r="Y385" s="81"/>
      <c r="Z385" s="81"/>
      <c r="AA385" s="83"/>
      <c r="AB385" s="97"/>
    </row>
    <row r="386" spans="7:28" x14ac:dyDescent="0.3">
      <c r="G386" s="79"/>
      <c r="H386" s="54"/>
      <c r="I386" s="54"/>
      <c r="J386" s="54"/>
      <c r="K386" s="50"/>
      <c r="L386" s="93"/>
      <c r="N386" s="79"/>
      <c r="O386" s="84"/>
      <c r="P386" s="81"/>
      <c r="Q386" s="54"/>
      <c r="R386" s="81"/>
      <c r="S386" s="50"/>
      <c r="T386" s="93"/>
      <c r="V386" s="79"/>
      <c r="W386" s="82"/>
      <c r="X386" s="81"/>
      <c r="Y386" s="81"/>
      <c r="Z386" s="81"/>
      <c r="AA386" s="83"/>
      <c r="AB386" s="97"/>
    </row>
    <row r="387" spans="7:28" x14ac:dyDescent="0.3">
      <c r="G387" s="79"/>
      <c r="H387" s="54"/>
      <c r="I387" s="54"/>
      <c r="J387" s="54"/>
      <c r="K387" s="50"/>
      <c r="L387" s="93"/>
      <c r="N387" s="79"/>
      <c r="O387" s="84"/>
      <c r="P387" s="81"/>
      <c r="Q387" s="54"/>
      <c r="R387" s="81"/>
      <c r="S387" s="50"/>
      <c r="T387" s="93"/>
      <c r="V387" s="79"/>
      <c r="W387" s="82"/>
      <c r="X387" s="81"/>
      <c r="Y387" s="81"/>
      <c r="Z387" s="81"/>
      <c r="AA387" s="83"/>
      <c r="AB387" s="97"/>
    </row>
    <row r="388" spans="7:28" x14ac:dyDescent="0.3">
      <c r="G388" s="79"/>
      <c r="H388" s="54"/>
      <c r="I388" s="54"/>
      <c r="J388" s="54"/>
      <c r="K388" s="50"/>
      <c r="L388" s="93"/>
      <c r="N388" s="79"/>
      <c r="O388" s="84"/>
      <c r="P388" s="81"/>
      <c r="Q388" s="54"/>
      <c r="R388" s="81"/>
      <c r="S388" s="50"/>
      <c r="T388" s="93"/>
      <c r="V388" s="79"/>
      <c r="W388" s="82"/>
      <c r="X388" s="81"/>
      <c r="Y388" s="81"/>
      <c r="Z388" s="81"/>
      <c r="AA388" s="83"/>
      <c r="AB388" s="97"/>
    </row>
    <row r="389" spans="7:28" x14ac:dyDescent="0.3">
      <c r="G389" s="79"/>
      <c r="H389" s="54"/>
      <c r="I389" s="54"/>
      <c r="J389" s="54"/>
      <c r="K389" s="50"/>
      <c r="L389" s="93"/>
      <c r="N389" s="79"/>
      <c r="O389" s="84"/>
      <c r="P389" s="81"/>
      <c r="Q389" s="54"/>
      <c r="R389" s="81"/>
      <c r="S389" s="50"/>
      <c r="T389" s="93"/>
      <c r="V389" s="79"/>
      <c r="W389" s="82"/>
      <c r="X389" s="81"/>
      <c r="Y389" s="81"/>
      <c r="Z389" s="81"/>
      <c r="AA389" s="83"/>
      <c r="AB389" s="97"/>
    </row>
    <row r="390" spans="7:28" x14ac:dyDescent="0.3">
      <c r="G390" s="79"/>
      <c r="H390" s="54"/>
      <c r="I390" s="54"/>
      <c r="J390" s="54"/>
      <c r="K390" s="50"/>
      <c r="L390" s="93"/>
      <c r="N390" s="79"/>
      <c r="O390" s="84"/>
      <c r="P390" s="81"/>
      <c r="Q390" s="54"/>
      <c r="R390" s="81"/>
      <c r="S390" s="50"/>
      <c r="T390" s="93"/>
      <c r="V390" s="79"/>
      <c r="W390" s="82"/>
      <c r="X390" s="81"/>
      <c r="Y390" s="81"/>
      <c r="Z390" s="81"/>
      <c r="AA390" s="83"/>
      <c r="AB390" s="97"/>
    </row>
    <row r="391" spans="7:28" x14ac:dyDescent="0.3">
      <c r="G391" s="79"/>
      <c r="H391" s="54"/>
      <c r="I391" s="54"/>
      <c r="J391" s="54"/>
      <c r="K391" s="50"/>
      <c r="L391" s="93"/>
      <c r="N391" s="79"/>
      <c r="O391" s="84"/>
      <c r="P391" s="81"/>
      <c r="Q391" s="54"/>
      <c r="R391" s="81"/>
      <c r="S391" s="50"/>
      <c r="T391" s="93"/>
      <c r="V391" s="79"/>
      <c r="W391" s="82"/>
      <c r="X391" s="81"/>
      <c r="Y391" s="81"/>
      <c r="Z391" s="81"/>
      <c r="AA391" s="83"/>
      <c r="AB391" s="97"/>
    </row>
    <row r="392" spans="7:28" x14ac:dyDescent="0.3">
      <c r="G392" s="79"/>
      <c r="H392" s="54"/>
      <c r="I392" s="54"/>
      <c r="J392" s="54"/>
      <c r="K392" s="50"/>
      <c r="L392" s="93"/>
      <c r="N392" s="79"/>
      <c r="O392" s="84"/>
      <c r="P392" s="81"/>
      <c r="Q392" s="54"/>
      <c r="R392" s="81"/>
      <c r="S392" s="50"/>
      <c r="T392" s="93"/>
      <c r="V392" s="79"/>
      <c r="W392" s="82"/>
      <c r="X392" s="81"/>
      <c r="Y392" s="81"/>
      <c r="Z392" s="81"/>
      <c r="AA392" s="83"/>
      <c r="AB392" s="97"/>
    </row>
    <row r="393" spans="7:28" x14ac:dyDescent="0.3">
      <c r="G393" s="79"/>
      <c r="H393" s="54"/>
      <c r="I393" s="54"/>
      <c r="J393" s="54"/>
      <c r="K393" s="50"/>
      <c r="L393" s="93"/>
      <c r="N393" s="79"/>
      <c r="O393" s="84"/>
      <c r="P393" s="81"/>
      <c r="Q393" s="54"/>
      <c r="R393" s="81"/>
      <c r="S393" s="50"/>
      <c r="T393" s="93"/>
      <c r="V393" s="79"/>
      <c r="W393" s="82"/>
      <c r="X393" s="81"/>
      <c r="Y393" s="81"/>
      <c r="Z393" s="81"/>
      <c r="AA393" s="83"/>
      <c r="AB393" s="97"/>
    </row>
    <row r="394" spans="7:28" x14ac:dyDescent="0.3">
      <c r="G394" s="79"/>
      <c r="H394" s="54"/>
      <c r="I394" s="54"/>
      <c r="J394" s="54"/>
      <c r="K394" s="50"/>
      <c r="L394" s="93"/>
      <c r="N394" s="79"/>
      <c r="O394" s="84"/>
      <c r="P394" s="81"/>
      <c r="Q394" s="54"/>
      <c r="R394" s="81"/>
      <c r="S394" s="50"/>
      <c r="T394" s="93"/>
      <c r="V394" s="79"/>
      <c r="W394" s="82"/>
      <c r="X394" s="81"/>
      <c r="Y394" s="81"/>
      <c r="Z394" s="81"/>
      <c r="AA394" s="83"/>
      <c r="AB394" s="97"/>
    </row>
    <row r="395" spans="7:28" x14ac:dyDescent="0.3">
      <c r="G395" s="79"/>
      <c r="H395" s="54"/>
      <c r="I395" s="54"/>
      <c r="J395" s="54"/>
      <c r="K395" s="50"/>
      <c r="L395" s="93"/>
      <c r="N395" s="79"/>
      <c r="O395" s="84"/>
      <c r="P395" s="81"/>
      <c r="Q395" s="54"/>
      <c r="R395" s="81"/>
      <c r="S395" s="50"/>
      <c r="T395" s="93"/>
      <c r="V395" s="79"/>
      <c r="W395" s="82"/>
      <c r="X395" s="81"/>
      <c r="Y395" s="81"/>
      <c r="Z395" s="81"/>
      <c r="AA395" s="83"/>
      <c r="AB395" s="97"/>
    </row>
    <row r="396" spans="7:28" x14ac:dyDescent="0.3">
      <c r="G396" s="79"/>
      <c r="H396" s="54"/>
      <c r="I396" s="54"/>
      <c r="J396" s="54"/>
      <c r="K396" s="50"/>
      <c r="L396" s="93"/>
      <c r="N396" s="79"/>
      <c r="O396" s="84"/>
      <c r="P396" s="81"/>
      <c r="Q396" s="54"/>
      <c r="R396" s="81"/>
      <c r="S396" s="50"/>
      <c r="T396" s="93"/>
      <c r="V396" s="79"/>
      <c r="W396" s="82"/>
      <c r="X396" s="81"/>
      <c r="Y396" s="81"/>
      <c r="Z396" s="81"/>
      <c r="AA396" s="83"/>
      <c r="AB396" s="97"/>
    </row>
    <row r="397" spans="7:28" x14ac:dyDescent="0.3">
      <c r="G397" s="79"/>
      <c r="H397" s="54"/>
      <c r="I397" s="54"/>
      <c r="J397" s="54"/>
      <c r="K397" s="50"/>
      <c r="L397" s="93"/>
      <c r="N397" s="79"/>
      <c r="O397" s="84"/>
      <c r="P397" s="81"/>
      <c r="Q397" s="54"/>
      <c r="R397" s="81"/>
      <c r="S397" s="50"/>
      <c r="T397" s="93"/>
      <c r="V397" s="79"/>
      <c r="W397" s="82"/>
      <c r="X397" s="81"/>
      <c r="Y397" s="81"/>
      <c r="Z397" s="81"/>
      <c r="AA397" s="83"/>
      <c r="AB397" s="97"/>
    </row>
    <row r="398" spans="7:28" x14ac:dyDescent="0.3">
      <c r="G398" s="79"/>
      <c r="H398" s="54"/>
      <c r="I398" s="54"/>
      <c r="J398" s="54"/>
      <c r="K398" s="50"/>
      <c r="L398" s="93"/>
      <c r="N398" s="79"/>
      <c r="O398" s="84"/>
      <c r="P398" s="81"/>
      <c r="Q398" s="54"/>
      <c r="R398" s="81"/>
      <c r="S398" s="50"/>
      <c r="T398" s="93"/>
      <c r="V398" s="79"/>
      <c r="W398" s="82"/>
      <c r="X398" s="81"/>
      <c r="Y398" s="81"/>
      <c r="Z398" s="81"/>
      <c r="AA398" s="83"/>
      <c r="AB398" s="97"/>
    </row>
    <row r="399" spans="7:28" x14ac:dyDescent="0.3">
      <c r="G399" s="79"/>
      <c r="H399" s="54"/>
      <c r="I399" s="54"/>
      <c r="J399" s="54"/>
      <c r="K399" s="50"/>
      <c r="L399" s="93"/>
      <c r="N399" s="79"/>
      <c r="O399" s="84"/>
      <c r="P399" s="81"/>
      <c r="Q399" s="54"/>
      <c r="R399" s="81"/>
      <c r="S399" s="50"/>
      <c r="T399" s="93"/>
      <c r="V399" s="79"/>
      <c r="W399" s="82"/>
      <c r="X399" s="81"/>
      <c r="Y399" s="81"/>
      <c r="Z399" s="81"/>
      <c r="AA399" s="83"/>
      <c r="AB399" s="97"/>
    </row>
    <row r="400" spans="7:28" x14ac:dyDescent="0.3">
      <c r="G400" s="79"/>
      <c r="H400" s="54"/>
      <c r="I400" s="54"/>
      <c r="J400" s="54"/>
      <c r="K400" s="50"/>
      <c r="L400" s="93"/>
      <c r="N400" s="79"/>
      <c r="O400" s="84"/>
      <c r="P400" s="81"/>
      <c r="Q400" s="54"/>
      <c r="R400" s="81"/>
      <c r="S400" s="50"/>
      <c r="T400" s="93"/>
      <c r="V400" s="79"/>
      <c r="W400" s="82"/>
      <c r="X400" s="81"/>
      <c r="Y400" s="81"/>
      <c r="Z400" s="81"/>
      <c r="AA400" s="83"/>
      <c r="AB400" s="97"/>
    </row>
    <row r="401" spans="7:28" x14ac:dyDescent="0.3">
      <c r="G401" s="79"/>
      <c r="H401" s="54"/>
      <c r="I401" s="54"/>
      <c r="J401" s="54"/>
      <c r="K401" s="50"/>
      <c r="L401" s="93"/>
      <c r="N401" s="79"/>
      <c r="O401" s="84"/>
      <c r="P401" s="81"/>
      <c r="Q401" s="54"/>
      <c r="R401" s="81"/>
      <c r="S401" s="50"/>
      <c r="T401" s="93"/>
      <c r="V401" s="79"/>
      <c r="W401" s="82"/>
      <c r="X401" s="81"/>
      <c r="Y401" s="81"/>
      <c r="Z401" s="81"/>
      <c r="AA401" s="83"/>
      <c r="AB401" s="97"/>
    </row>
    <row r="402" spans="7:28" x14ac:dyDescent="0.3">
      <c r="G402" s="79"/>
      <c r="H402" s="54"/>
      <c r="I402" s="54"/>
      <c r="J402" s="54"/>
      <c r="K402" s="50"/>
      <c r="L402" s="93"/>
      <c r="N402" s="79"/>
      <c r="O402" s="84"/>
      <c r="P402" s="81"/>
      <c r="Q402" s="54"/>
      <c r="R402" s="81"/>
      <c r="S402" s="50"/>
      <c r="T402" s="93"/>
      <c r="V402" s="79"/>
      <c r="W402" s="82"/>
      <c r="X402" s="81"/>
      <c r="Y402" s="81"/>
      <c r="Z402" s="81"/>
      <c r="AA402" s="83"/>
      <c r="AB402" s="97"/>
    </row>
    <row r="403" spans="7:28" x14ac:dyDescent="0.3">
      <c r="G403" s="79"/>
      <c r="H403" s="54"/>
      <c r="I403" s="54"/>
      <c r="J403" s="54"/>
      <c r="K403" s="50"/>
      <c r="L403" s="93"/>
      <c r="N403" s="79"/>
      <c r="O403" s="84"/>
      <c r="P403" s="81"/>
      <c r="Q403" s="54"/>
      <c r="R403" s="81"/>
      <c r="S403" s="50"/>
      <c r="T403" s="93"/>
      <c r="V403" s="79"/>
      <c r="W403" s="82"/>
      <c r="X403" s="81"/>
      <c r="Y403" s="81"/>
      <c r="Z403" s="81"/>
      <c r="AA403" s="83"/>
      <c r="AB403" s="97"/>
    </row>
    <row r="404" spans="7:28" x14ac:dyDescent="0.3">
      <c r="G404" s="79"/>
      <c r="H404" s="54"/>
      <c r="I404" s="54"/>
      <c r="J404" s="54"/>
      <c r="K404" s="50"/>
      <c r="L404" s="93"/>
      <c r="N404" s="79"/>
      <c r="O404" s="84"/>
      <c r="P404" s="81"/>
      <c r="Q404" s="54"/>
      <c r="R404" s="81"/>
      <c r="S404" s="50"/>
      <c r="T404" s="93"/>
      <c r="V404" s="79"/>
      <c r="W404" s="82"/>
      <c r="X404" s="81"/>
      <c r="Y404" s="81"/>
      <c r="Z404" s="81"/>
      <c r="AA404" s="83"/>
      <c r="AB404" s="97"/>
    </row>
    <row r="405" spans="7:28" x14ac:dyDescent="0.3">
      <c r="G405" s="79"/>
      <c r="H405" s="54"/>
      <c r="I405" s="54"/>
      <c r="J405" s="54"/>
      <c r="K405" s="50"/>
      <c r="L405" s="93"/>
      <c r="N405" s="79"/>
      <c r="O405" s="84"/>
      <c r="P405" s="81"/>
      <c r="Q405" s="54"/>
      <c r="R405" s="81"/>
      <c r="S405" s="50"/>
      <c r="T405" s="93"/>
      <c r="V405" s="79"/>
      <c r="W405" s="82"/>
      <c r="X405" s="81"/>
      <c r="Y405" s="81"/>
      <c r="Z405" s="81"/>
      <c r="AA405" s="83"/>
      <c r="AB405" s="97"/>
    </row>
    <row r="406" spans="7:28" x14ac:dyDescent="0.3">
      <c r="G406" s="79"/>
      <c r="H406" s="54"/>
      <c r="I406" s="54"/>
      <c r="J406" s="54"/>
      <c r="K406" s="50"/>
      <c r="L406" s="93"/>
      <c r="N406" s="79"/>
      <c r="O406" s="84"/>
      <c r="P406" s="81"/>
      <c r="Q406" s="54"/>
      <c r="R406" s="81"/>
      <c r="S406" s="50"/>
      <c r="T406" s="93"/>
      <c r="V406" s="79"/>
      <c r="W406" s="82"/>
      <c r="X406" s="81"/>
      <c r="Y406" s="81"/>
      <c r="Z406" s="81"/>
      <c r="AA406" s="83"/>
      <c r="AB406" s="97"/>
    </row>
    <row r="407" spans="7:28" x14ac:dyDescent="0.3">
      <c r="G407" s="79"/>
      <c r="H407" s="54"/>
      <c r="I407" s="54"/>
      <c r="J407" s="54"/>
      <c r="K407" s="50"/>
      <c r="L407" s="93"/>
      <c r="N407" s="79"/>
      <c r="O407" s="84"/>
      <c r="P407" s="81"/>
      <c r="Q407" s="54"/>
      <c r="R407" s="81"/>
      <c r="S407" s="50"/>
      <c r="T407" s="93"/>
      <c r="V407" s="79"/>
      <c r="W407" s="82"/>
      <c r="X407" s="81"/>
      <c r="Y407" s="81"/>
      <c r="Z407" s="81"/>
      <c r="AA407" s="83"/>
      <c r="AB407" s="97"/>
    </row>
    <row r="408" spans="7:28" x14ac:dyDescent="0.3">
      <c r="G408" s="79"/>
      <c r="H408" s="54"/>
      <c r="I408" s="54"/>
      <c r="J408" s="54"/>
      <c r="K408" s="50"/>
      <c r="L408" s="93"/>
      <c r="N408" s="79"/>
      <c r="O408" s="84"/>
      <c r="P408" s="81"/>
      <c r="Q408" s="54"/>
      <c r="R408" s="81"/>
      <c r="S408" s="50"/>
      <c r="T408" s="93"/>
      <c r="V408" s="79"/>
      <c r="W408" s="82"/>
      <c r="X408" s="81"/>
      <c r="Y408" s="81"/>
      <c r="Z408" s="81"/>
      <c r="AA408" s="83"/>
      <c r="AB408" s="97"/>
    </row>
    <row r="409" spans="7:28" x14ac:dyDescent="0.3">
      <c r="G409" s="79"/>
      <c r="H409" s="54"/>
      <c r="I409" s="54"/>
      <c r="J409" s="54"/>
      <c r="K409" s="50"/>
      <c r="L409" s="93"/>
      <c r="N409" s="79"/>
      <c r="O409" s="84"/>
      <c r="P409" s="81"/>
      <c r="Q409" s="54"/>
      <c r="R409" s="81"/>
      <c r="S409" s="50"/>
      <c r="T409" s="93"/>
      <c r="V409" s="79"/>
      <c r="W409" s="82"/>
      <c r="X409" s="81"/>
      <c r="Y409" s="81"/>
      <c r="Z409" s="81"/>
      <c r="AA409" s="83"/>
      <c r="AB409" s="97"/>
    </row>
    <row r="410" spans="7:28" x14ac:dyDescent="0.3">
      <c r="G410" s="79"/>
      <c r="H410" s="54"/>
      <c r="I410" s="54"/>
      <c r="J410" s="54"/>
      <c r="K410" s="50"/>
      <c r="L410" s="93"/>
      <c r="N410" s="79"/>
      <c r="O410" s="84"/>
      <c r="P410" s="81"/>
      <c r="Q410" s="54"/>
      <c r="R410" s="81"/>
      <c r="S410" s="50"/>
      <c r="T410" s="93"/>
      <c r="V410" s="79"/>
      <c r="W410" s="82"/>
      <c r="X410" s="81"/>
      <c r="Y410" s="81"/>
      <c r="Z410" s="81"/>
      <c r="AA410" s="83"/>
      <c r="AB410" s="97"/>
    </row>
    <row r="411" spans="7:28" x14ac:dyDescent="0.3">
      <c r="G411" s="79"/>
      <c r="H411" s="54"/>
      <c r="I411" s="54"/>
      <c r="J411" s="54"/>
      <c r="K411" s="50"/>
      <c r="L411" s="93"/>
      <c r="N411" s="79"/>
      <c r="O411" s="84"/>
      <c r="P411" s="81"/>
      <c r="Q411" s="54"/>
      <c r="R411" s="81"/>
      <c r="S411" s="50"/>
      <c r="T411" s="93"/>
      <c r="V411" s="79"/>
      <c r="W411" s="82"/>
      <c r="X411" s="81"/>
      <c r="Y411" s="81"/>
      <c r="Z411" s="81"/>
      <c r="AA411" s="83"/>
      <c r="AB411" s="97"/>
    </row>
    <row r="412" spans="7:28" x14ac:dyDescent="0.3">
      <c r="G412" s="79"/>
      <c r="H412" s="54"/>
      <c r="I412" s="54"/>
      <c r="J412" s="54"/>
      <c r="K412" s="50"/>
      <c r="L412" s="93"/>
      <c r="N412" s="79"/>
      <c r="O412" s="84"/>
      <c r="P412" s="81"/>
      <c r="Q412" s="54"/>
      <c r="R412" s="81"/>
      <c r="S412" s="50"/>
      <c r="T412" s="93"/>
      <c r="V412" s="79"/>
      <c r="W412" s="82"/>
      <c r="X412" s="81"/>
      <c r="Y412" s="81"/>
      <c r="Z412" s="81"/>
      <c r="AA412" s="83"/>
      <c r="AB412" s="97"/>
    </row>
    <row r="413" spans="7:28" x14ac:dyDescent="0.3">
      <c r="G413" s="79"/>
      <c r="H413" s="54"/>
      <c r="I413" s="54"/>
      <c r="J413" s="54"/>
      <c r="K413" s="50"/>
      <c r="L413" s="93"/>
      <c r="N413" s="79"/>
      <c r="O413" s="84"/>
      <c r="P413" s="81"/>
      <c r="Q413" s="54"/>
      <c r="R413" s="81"/>
      <c r="S413" s="50"/>
      <c r="T413" s="93"/>
      <c r="V413" s="79"/>
      <c r="W413" s="82"/>
      <c r="X413" s="81"/>
      <c r="Y413" s="81"/>
      <c r="Z413" s="81"/>
      <c r="AA413" s="83"/>
      <c r="AB413" s="97"/>
    </row>
    <row r="414" spans="7:28" x14ac:dyDescent="0.3">
      <c r="G414" s="79"/>
      <c r="H414" s="54"/>
      <c r="I414" s="54"/>
      <c r="J414" s="54"/>
      <c r="K414" s="50"/>
      <c r="L414" s="93"/>
      <c r="N414" s="79"/>
      <c r="O414" s="84"/>
      <c r="P414" s="81"/>
      <c r="Q414" s="54"/>
      <c r="R414" s="81"/>
      <c r="S414" s="50"/>
      <c r="T414" s="93"/>
      <c r="V414" s="79"/>
      <c r="W414" s="82"/>
      <c r="X414" s="81"/>
      <c r="Y414" s="81"/>
      <c r="Z414" s="81"/>
      <c r="AA414" s="83"/>
      <c r="AB414" s="97"/>
    </row>
    <row r="415" spans="7:28" x14ac:dyDescent="0.3">
      <c r="G415" s="79"/>
      <c r="H415" s="54"/>
      <c r="I415" s="54"/>
      <c r="J415" s="54"/>
      <c r="K415" s="50"/>
      <c r="L415" s="93"/>
      <c r="N415" s="79"/>
      <c r="O415" s="84"/>
      <c r="P415" s="81"/>
      <c r="Q415" s="54"/>
      <c r="R415" s="81"/>
      <c r="S415" s="50"/>
      <c r="T415" s="93"/>
      <c r="V415" s="79"/>
      <c r="W415" s="82"/>
      <c r="X415" s="81"/>
      <c r="Y415" s="81"/>
      <c r="Z415" s="81"/>
      <c r="AA415" s="83"/>
      <c r="AB415" s="97"/>
    </row>
    <row r="416" spans="7:28" x14ac:dyDescent="0.3">
      <c r="G416" s="79"/>
      <c r="H416" s="54"/>
      <c r="I416" s="54"/>
      <c r="J416" s="54"/>
      <c r="K416" s="50"/>
      <c r="L416" s="93"/>
      <c r="N416" s="79"/>
      <c r="O416" s="84"/>
      <c r="P416" s="81"/>
      <c r="Q416" s="54"/>
      <c r="R416" s="81"/>
      <c r="S416" s="50"/>
      <c r="T416" s="93"/>
      <c r="V416" s="79"/>
      <c r="W416" s="82"/>
      <c r="X416" s="81"/>
      <c r="Y416" s="81"/>
      <c r="Z416" s="81"/>
      <c r="AA416" s="83"/>
      <c r="AB416" s="97"/>
    </row>
    <row r="417" spans="7:28" x14ac:dyDescent="0.3">
      <c r="G417" s="79"/>
      <c r="H417" s="54"/>
      <c r="I417" s="54"/>
      <c r="J417" s="54"/>
      <c r="K417" s="50"/>
      <c r="L417" s="93"/>
      <c r="N417" s="79"/>
      <c r="O417" s="84"/>
      <c r="P417" s="81"/>
      <c r="Q417" s="54"/>
      <c r="R417" s="81"/>
      <c r="S417" s="50"/>
      <c r="T417" s="93"/>
      <c r="V417" s="79"/>
      <c r="W417" s="82"/>
      <c r="X417" s="81"/>
      <c r="Y417" s="81"/>
      <c r="Z417" s="81"/>
      <c r="AA417" s="83"/>
      <c r="AB417" s="97"/>
    </row>
    <row r="418" spans="7:28" x14ac:dyDescent="0.3">
      <c r="G418" s="79"/>
      <c r="H418" s="54"/>
      <c r="I418" s="54"/>
      <c r="J418" s="54"/>
      <c r="K418" s="50"/>
      <c r="L418" s="93"/>
      <c r="N418" s="79"/>
      <c r="O418" s="84"/>
      <c r="P418" s="81"/>
      <c r="Q418" s="54"/>
      <c r="R418" s="81"/>
      <c r="S418" s="50"/>
      <c r="T418" s="93"/>
      <c r="V418" s="79"/>
      <c r="W418" s="82"/>
      <c r="X418" s="81"/>
      <c r="Y418" s="81"/>
      <c r="Z418" s="81"/>
      <c r="AA418" s="83"/>
      <c r="AB418" s="97"/>
    </row>
    <row r="419" spans="7:28" x14ac:dyDescent="0.3">
      <c r="G419" s="79"/>
      <c r="H419" s="54"/>
      <c r="I419" s="54"/>
      <c r="J419" s="54"/>
      <c r="K419" s="50"/>
      <c r="L419" s="93"/>
      <c r="N419" s="79"/>
      <c r="O419" s="84"/>
      <c r="P419" s="81"/>
      <c r="Q419" s="54"/>
      <c r="R419" s="81"/>
      <c r="S419" s="50"/>
      <c r="T419" s="93"/>
      <c r="V419" s="79"/>
      <c r="W419" s="82"/>
      <c r="X419" s="81"/>
      <c r="Y419" s="81"/>
      <c r="Z419" s="81"/>
      <c r="AA419" s="83"/>
      <c r="AB419" s="97"/>
    </row>
    <row r="420" spans="7:28" x14ac:dyDescent="0.3">
      <c r="G420" s="79"/>
      <c r="H420" s="54"/>
      <c r="I420" s="54"/>
      <c r="J420" s="54"/>
      <c r="K420" s="50"/>
      <c r="L420" s="93"/>
      <c r="N420" s="79"/>
      <c r="O420" s="84"/>
      <c r="P420" s="81"/>
      <c r="Q420" s="54"/>
      <c r="R420" s="81"/>
      <c r="S420" s="50"/>
      <c r="T420" s="93"/>
      <c r="V420" s="79"/>
      <c r="W420" s="82"/>
      <c r="X420" s="81"/>
      <c r="Y420" s="81"/>
      <c r="Z420" s="81"/>
      <c r="AA420" s="83"/>
      <c r="AB420" s="97"/>
    </row>
    <row r="421" spans="7:28" x14ac:dyDescent="0.3">
      <c r="G421" s="79"/>
      <c r="H421" s="54"/>
      <c r="I421" s="54"/>
      <c r="J421" s="54"/>
      <c r="K421" s="50"/>
      <c r="L421" s="93"/>
      <c r="N421" s="79"/>
      <c r="O421" s="84"/>
      <c r="P421" s="81"/>
      <c r="Q421" s="54"/>
      <c r="R421" s="81"/>
      <c r="S421" s="50"/>
      <c r="T421" s="93"/>
      <c r="V421" s="79"/>
      <c r="W421" s="82"/>
      <c r="X421" s="81"/>
      <c r="Y421" s="81"/>
      <c r="Z421" s="81"/>
      <c r="AA421" s="83"/>
      <c r="AB421" s="97"/>
    </row>
    <row r="422" spans="7:28" x14ac:dyDescent="0.3">
      <c r="G422" s="79"/>
      <c r="H422" s="54"/>
      <c r="I422" s="54"/>
      <c r="J422" s="54"/>
      <c r="K422" s="50"/>
      <c r="L422" s="93"/>
      <c r="N422" s="79"/>
      <c r="O422" s="84"/>
      <c r="P422" s="81"/>
      <c r="Q422" s="54"/>
      <c r="R422" s="81"/>
      <c r="S422" s="50"/>
      <c r="T422" s="93"/>
      <c r="V422" s="79"/>
      <c r="W422" s="82"/>
      <c r="X422" s="81"/>
      <c r="Y422" s="81"/>
      <c r="Z422" s="81"/>
      <c r="AA422" s="83"/>
      <c r="AB422" s="97"/>
    </row>
    <row r="423" spans="7:28" x14ac:dyDescent="0.3">
      <c r="G423" s="79"/>
      <c r="H423" s="54"/>
      <c r="I423" s="54"/>
      <c r="J423" s="54"/>
      <c r="K423" s="50"/>
      <c r="L423" s="93"/>
      <c r="N423" s="79"/>
      <c r="O423" s="84"/>
      <c r="P423" s="81"/>
      <c r="Q423" s="54"/>
      <c r="R423" s="81"/>
      <c r="S423" s="50"/>
      <c r="T423" s="93"/>
      <c r="V423" s="79"/>
      <c r="W423" s="82"/>
      <c r="X423" s="81"/>
      <c r="Y423" s="81"/>
      <c r="Z423" s="81"/>
      <c r="AA423" s="83"/>
      <c r="AB423" s="97"/>
    </row>
    <row r="424" spans="7:28" x14ac:dyDescent="0.3">
      <c r="G424" s="79"/>
      <c r="H424" s="54"/>
      <c r="I424" s="54"/>
      <c r="J424" s="54"/>
      <c r="K424" s="50"/>
      <c r="L424" s="93"/>
      <c r="N424" s="79"/>
      <c r="O424" s="84"/>
      <c r="P424" s="81"/>
      <c r="Q424" s="54"/>
      <c r="R424" s="81"/>
      <c r="S424" s="50"/>
      <c r="T424" s="93"/>
      <c r="V424" s="79"/>
      <c r="W424" s="82"/>
      <c r="X424" s="81"/>
      <c r="Y424" s="81"/>
      <c r="Z424" s="81"/>
      <c r="AA424" s="83"/>
      <c r="AB424" s="97"/>
    </row>
    <row r="425" spans="7:28" x14ac:dyDescent="0.3">
      <c r="G425" s="79"/>
      <c r="H425" s="54"/>
      <c r="I425" s="54"/>
      <c r="J425" s="54"/>
      <c r="K425" s="50"/>
      <c r="L425" s="93"/>
      <c r="N425" s="79"/>
      <c r="O425" s="84"/>
      <c r="P425" s="81"/>
      <c r="Q425" s="54"/>
      <c r="R425" s="81"/>
      <c r="S425" s="50"/>
      <c r="T425" s="93"/>
      <c r="V425" s="79"/>
      <c r="W425" s="82"/>
      <c r="X425" s="81"/>
      <c r="Y425" s="81"/>
      <c r="Z425" s="81"/>
      <c r="AA425" s="83"/>
      <c r="AB425" s="97"/>
    </row>
    <row r="426" spans="7:28" x14ac:dyDescent="0.3">
      <c r="G426" s="79"/>
      <c r="H426" s="54"/>
      <c r="I426" s="54"/>
      <c r="J426" s="54"/>
      <c r="K426" s="50"/>
      <c r="L426" s="93"/>
      <c r="N426" s="79"/>
      <c r="O426" s="84"/>
      <c r="P426" s="81"/>
      <c r="Q426" s="54"/>
      <c r="R426" s="81"/>
      <c r="S426" s="50"/>
      <c r="T426" s="93"/>
      <c r="V426" s="79"/>
      <c r="W426" s="82"/>
      <c r="X426" s="81"/>
      <c r="Y426" s="81"/>
      <c r="Z426" s="81"/>
      <c r="AA426" s="83"/>
      <c r="AB426" s="97"/>
    </row>
    <row r="427" spans="7:28" x14ac:dyDescent="0.3">
      <c r="G427" s="79"/>
      <c r="H427" s="54"/>
      <c r="I427" s="54"/>
      <c r="J427" s="54"/>
      <c r="K427" s="50"/>
      <c r="L427" s="93"/>
      <c r="N427" s="79"/>
      <c r="O427" s="84"/>
      <c r="P427" s="81"/>
      <c r="Q427" s="54"/>
      <c r="R427" s="81"/>
      <c r="S427" s="50"/>
      <c r="T427" s="93"/>
      <c r="V427" s="79"/>
      <c r="W427" s="82"/>
      <c r="X427" s="81"/>
      <c r="Y427" s="81"/>
      <c r="Z427" s="81"/>
      <c r="AA427" s="83"/>
      <c r="AB427" s="97"/>
    </row>
    <row r="428" spans="7:28" x14ac:dyDescent="0.3">
      <c r="G428" s="79"/>
      <c r="H428" s="54"/>
      <c r="I428" s="54"/>
      <c r="J428" s="54"/>
      <c r="K428" s="50"/>
      <c r="L428" s="93"/>
      <c r="N428" s="79"/>
      <c r="O428" s="84"/>
      <c r="P428" s="81"/>
      <c r="Q428" s="54"/>
      <c r="R428" s="81"/>
      <c r="S428" s="50"/>
      <c r="T428" s="93"/>
      <c r="V428" s="79"/>
      <c r="W428" s="82"/>
      <c r="X428" s="81"/>
      <c r="Y428" s="81"/>
      <c r="Z428" s="81"/>
      <c r="AA428" s="83"/>
      <c r="AB428" s="97"/>
    </row>
    <row r="429" spans="7:28" x14ac:dyDescent="0.3">
      <c r="G429" s="79"/>
      <c r="H429" s="54"/>
      <c r="I429" s="54"/>
      <c r="J429" s="54"/>
      <c r="K429" s="50"/>
      <c r="L429" s="93"/>
      <c r="N429" s="79"/>
      <c r="O429" s="84"/>
      <c r="P429" s="81"/>
      <c r="Q429" s="54"/>
      <c r="R429" s="81"/>
      <c r="S429" s="50"/>
      <c r="T429" s="93"/>
      <c r="V429" s="79"/>
      <c r="W429" s="82"/>
      <c r="X429" s="81"/>
      <c r="Y429" s="81"/>
      <c r="Z429" s="81"/>
      <c r="AA429" s="83"/>
      <c r="AB429" s="97"/>
    </row>
    <row r="430" spans="7:28" x14ac:dyDescent="0.3">
      <c r="G430" s="79"/>
      <c r="H430" s="54"/>
      <c r="I430" s="54"/>
      <c r="J430" s="54"/>
      <c r="K430" s="50"/>
      <c r="L430" s="93"/>
      <c r="N430" s="79"/>
      <c r="O430" s="84"/>
      <c r="P430" s="81"/>
      <c r="Q430" s="54"/>
      <c r="R430" s="81"/>
      <c r="S430" s="50"/>
      <c r="T430" s="93"/>
      <c r="V430" s="79"/>
      <c r="W430" s="82"/>
      <c r="X430" s="81"/>
      <c r="Y430" s="81"/>
      <c r="Z430" s="81"/>
      <c r="AA430" s="83"/>
      <c r="AB430" s="97"/>
    </row>
    <row r="431" spans="7:28" x14ac:dyDescent="0.3">
      <c r="G431" s="79"/>
      <c r="H431" s="54"/>
      <c r="I431" s="54"/>
      <c r="J431" s="54"/>
      <c r="K431" s="50"/>
      <c r="L431" s="93"/>
      <c r="N431" s="79"/>
      <c r="O431" s="84"/>
      <c r="P431" s="81"/>
      <c r="Q431" s="54"/>
      <c r="R431" s="81"/>
      <c r="S431" s="50"/>
      <c r="T431" s="93"/>
      <c r="V431" s="79"/>
      <c r="W431" s="82"/>
      <c r="X431" s="81"/>
      <c r="Y431" s="81"/>
      <c r="Z431" s="81"/>
      <c r="AA431" s="83"/>
      <c r="AB431" s="97"/>
    </row>
    <row r="432" spans="7:28" x14ac:dyDescent="0.3">
      <c r="G432" s="79"/>
      <c r="H432" s="54"/>
      <c r="I432" s="54"/>
      <c r="J432" s="54"/>
      <c r="K432" s="50"/>
      <c r="L432" s="93"/>
      <c r="N432" s="79"/>
      <c r="O432" s="84"/>
      <c r="P432" s="81"/>
      <c r="Q432" s="54"/>
      <c r="R432" s="81"/>
      <c r="S432" s="50"/>
      <c r="T432" s="93"/>
      <c r="V432" s="79"/>
      <c r="W432" s="82"/>
      <c r="X432" s="81"/>
      <c r="Y432" s="81"/>
      <c r="Z432" s="81"/>
      <c r="AA432" s="83"/>
      <c r="AB432" s="97"/>
    </row>
    <row r="433" spans="7:28" x14ac:dyDescent="0.3">
      <c r="G433" s="79"/>
      <c r="H433" s="54"/>
      <c r="I433" s="54"/>
      <c r="J433" s="54"/>
      <c r="K433" s="50"/>
      <c r="L433" s="93"/>
      <c r="N433" s="79"/>
      <c r="O433" s="84"/>
      <c r="P433" s="81"/>
      <c r="Q433" s="54"/>
      <c r="R433" s="81"/>
      <c r="S433" s="50"/>
      <c r="T433" s="93"/>
      <c r="V433" s="79"/>
      <c r="W433" s="82"/>
      <c r="X433" s="81"/>
      <c r="Y433" s="81"/>
      <c r="Z433" s="81"/>
      <c r="AA433" s="83"/>
      <c r="AB433" s="97"/>
    </row>
    <row r="434" spans="7:28" x14ac:dyDescent="0.3">
      <c r="G434" s="79"/>
      <c r="H434" s="54"/>
      <c r="I434" s="54"/>
      <c r="J434" s="54"/>
      <c r="K434" s="50"/>
      <c r="L434" s="93"/>
      <c r="N434" s="79"/>
      <c r="O434" s="84"/>
      <c r="P434" s="81"/>
      <c r="Q434" s="54"/>
      <c r="R434" s="81"/>
      <c r="S434" s="50"/>
      <c r="T434" s="93"/>
      <c r="V434" s="79"/>
      <c r="W434" s="82"/>
      <c r="X434" s="81"/>
      <c r="Y434" s="81"/>
      <c r="Z434" s="81"/>
      <c r="AA434" s="83"/>
      <c r="AB434" s="97"/>
    </row>
    <row r="435" spans="7:28" x14ac:dyDescent="0.3">
      <c r="G435" s="79"/>
      <c r="H435" s="54"/>
      <c r="I435" s="54"/>
      <c r="J435" s="54"/>
      <c r="K435" s="50"/>
      <c r="L435" s="93"/>
      <c r="N435" s="79"/>
      <c r="O435" s="84"/>
      <c r="P435" s="81"/>
      <c r="Q435" s="54"/>
      <c r="R435" s="81"/>
      <c r="S435" s="50"/>
      <c r="T435" s="93"/>
      <c r="V435" s="79"/>
      <c r="W435" s="82"/>
      <c r="X435" s="81"/>
      <c r="Y435" s="81"/>
      <c r="Z435" s="81"/>
      <c r="AA435" s="83"/>
      <c r="AB435" s="97"/>
    </row>
    <row r="436" spans="7:28" x14ac:dyDescent="0.3">
      <c r="G436" s="79"/>
      <c r="H436" s="54"/>
      <c r="I436" s="54"/>
      <c r="J436" s="54"/>
      <c r="K436" s="50"/>
      <c r="L436" s="93"/>
      <c r="N436" s="79"/>
      <c r="O436" s="84"/>
      <c r="P436" s="81"/>
      <c r="Q436" s="54"/>
      <c r="R436" s="81"/>
      <c r="S436" s="50"/>
      <c r="T436" s="93"/>
      <c r="V436" s="79"/>
      <c r="W436" s="82"/>
      <c r="X436" s="81"/>
      <c r="Y436" s="81"/>
      <c r="Z436" s="81"/>
      <c r="AA436" s="83"/>
      <c r="AB436" s="97"/>
    </row>
    <row r="437" spans="7:28" x14ac:dyDescent="0.3">
      <c r="G437" s="79"/>
      <c r="H437" s="54"/>
      <c r="I437" s="54"/>
      <c r="J437" s="54"/>
      <c r="K437" s="50"/>
      <c r="L437" s="93"/>
      <c r="N437" s="79"/>
      <c r="O437" s="84"/>
      <c r="P437" s="81"/>
      <c r="Q437" s="54"/>
      <c r="R437" s="81"/>
      <c r="S437" s="50"/>
      <c r="T437" s="93"/>
      <c r="V437" s="79"/>
      <c r="W437" s="82"/>
      <c r="X437" s="81"/>
      <c r="Y437" s="81"/>
      <c r="Z437" s="81"/>
      <c r="AA437" s="83"/>
      <c r="AB437" s="97"/>
    </row>
    <row r="438" spans="7:28" x14ac:dyDescent="0.3">
      <c r="G438" s="79"/>
      <c r="H438" s="54"/>
      <c r="I438" s="54"/>
      <c r="J438" s="54"/>
      <c r="K438" s="50"/>
      <c r="L438" s="93"/>
      <c r="N438" s="79"/>
      <c r="O438" s="84"/>
      <c r="P438" s="81"/>
      <c r="Q438" s="54"/>
      <c r="R438" s="81"/>
      <c r="S438" s="50"/>
      <c r="T438" s="93"/>
      <c r="V438" s="79"/>
      <c r="W438" s="82"/>
      <c r="X438" s="81"/>
      <c r="Y438" s="81"/>
      <c r="Z438" s="81"/>
      <c r="AA438" s="83"/>
      <c r="AB438" s="97"/>
    </row>
    <row r="439" spans="7:28" x14ac:dyDescent="0.3">
      <c r="G439" s="79"/>
      <c r="H439" s="54"/>
      <c r="I439" s="54"/>
      <c r="J439" s="54"/>
      <c r="K439" s="50"/>
      <c r="L439" s="93"/>
      <c r="N439" s="79"/>
      <c r="O439" s="84"/>
      <c r="P439" s="81"/>
      <c r="Q439" s="54"/>
      <c r="R439" s="81"/>
      <c r="S439" s="50"/>
      <c r="T439" s="93"/>
      <c r="V439" s="79"/>
      <c r="W439" s="82"/>
      <c r="X439" s="81"/>
      <c r="Y439" s="81"/>
      <c r="Z439" s="81"/>
      <c r="AA439" s="83"/>
      <c r="AB439" s="97"/>
    </row>
    <row r="440" spans="7:28" x14ac:dyDescent="0.3">
      <c r="G440" s="79"/>
      <c r="H440" s="54"/>
      <c r="I440" s="54"/>
      <c r="J440" s="54"/>
      <c r="K440" s="50"/>
      <c r="L440" s="93"/>
      <c r="N440" s="79"/>
      <c r="O440" s="84"/>
      <c r="P440" s="81"/>
      <c r="Q440" s="54"/>
      <c r="R440" s="81"/>
      <c r="S440" s="50"/>
      <c r="T440" s="93"/>
      <c r="V440" s="79"/>
      <c r="W440" s="82"/>
      <c r="X440" s="81"/>
      <c r="Y440" s="81"/>
      <c r="Z440" s="81"/>
      <c r="AA440" s="83"/>
      <c r="AB440" s="97"/>
    </row>
    <row r="441" spans="7:28" x14ac:dyDescent="0.3">
      <c r="G441" s="79"/>
      <c r="H441" s="54"/>
      <c r="I441" s="54"/>
      <c r="J441" s="54"/>
      <c r="K441" s="50"/>
      <c r="L441" s="93"/>
      <c r="N441" s="79"/>
      <c r="O441" s="84"/>
      <c r="P441" s="81"/>
      <c r="Q441" s="54"/>
      <c r="R441" s="81"/>
      <c r="S441" s="50"/>
      <c r="T441" s="93"/>
      <c r="V441" s="79"/>
      <c r="W441" s="82"/>
      <c r="X441" s="81"/>
      <c r="Y441" s="81"/>
      <c r="Z441" s="81"/>
      <c r="AA441" s="83"/>
      <c r="AB441" s="97"/>
    </row>
    <row r="442" spans="7:28" x14ac:dyDescent="0.3">
      <c r="G442" s="79"/>
      <c r="H442" s="54"/>
      <c r="I442" s="54"/>
      <c r="J442" s="54"/>
      <c r="K442" s="50"/>
      <c r="L442" s="93"/>
      <c r="N442" s="79"/>
      <c r="O442" s="84"/>
      <c r="P442" s="81"/>
      <c r="Q442" s="54"/>
      <c r="R442" s="81"/>
      <c r="S442" s="50"/>
      <c r="T442" s="93"/>
      <c r="V442" s="79"/>
      <c r="W442" s="82"/>
      <c r="X442" s="81"/>
      <c r="Y442" s="81"/>
      <c r="Z442" s="81"/>
      <c r="AA442" s="83"/>
      <c r="AB442" s="97"/>
    </row>
    <row r="443" spans="7:28" x14ac:dyDescent="0.3">
      <c r="G443" s="79"/>
      <c r="H443" s="54"/>
      <c r="I443" s="54"/>
      <c r="J443" s="54"/>
      <c r="K443" s="50"/>
      <c r="L443" s="93"/>
      <c r="N443" s="79"/>
      <c r="O443" s="84"/>
      <c r="P443" s="81"/>
      <c r="Q443" s="54"/>
      <c r="R443" s="81"/>
      <c r="S443" s="50"/>
      <c r="T443" s="93"/>
      <c r="V443" s="79"/>
      <c r="W443" s="82"/>
      <c r="X443" s="81"/>
      <c r="Y443" s="81"/>
      <c r="Z443" s="81"/>
      <c r="AA443" s="83"/>
      <c r="AB443" s="97"/>
    </row>
    <row r="444" spans="7:28" x14ac:dyDescent="0.3">
      <c r="G444" s="79"/>
      <c r="H444" s="54"/>
      <c r="I444" s="54"/>
      <c r="J444" s="54"/>
      <c r="K444" s="50"/>
      <c r="L444" s="93"/>
      <c r="N444" s="79"/>
      <c r="O444" s="84"/>
      <c r="P444" s="81"/>
      <c r="Q444" s="54"/>
      <c r="R444" s="81"/>
      <c r="S444" s="50"/>
      <c r="T444" s="93"/>
      <c r="V444" s="79"/>
      <c r="W444" s="82"/>
      <c r="X444" s="81"/>
      <c r="Y444" s="81"/>
      <c r="Z444" s="81"/>
      <c r="AA444" s="83"/>
      <c r="AB444" s="97"/>
    </row>
    <row r="445" spans="7:28" x14ac:dyDescent="0.3">
      <c r="G445" s="79"/>
      <c r="H445" s="54"/>
      <c r="I445" s="54"/>
      <c r="J445" s="54"/>
      <c r="K445" s="50"/>
      <c r="L445" s="93"/>
      <c r="N445" s="79"/>
      <c r="O445" s="84"/>
      <c r="P445" s="81"/>
      <c r="Q445" s="54"/>
      <c r="R445" s="81"/>
      <c r="S445" s="50"/>
      <c r="T445" s="93"/>
      <c r="V445" s="79"/>
      <c r="W445" s="82"/>
      <c r="X445" s="81"/>
      <c r="Y445" s="81"/>
      <c r="Z445" s="81"/>
      <c r="AA445" s="83"/>
      <c r="AB445" s="97"/>
    </row>
    <row r="446" spans="7:28" x14ac:dyDescent="0.3">
      <c r="G446" s="79"/>
      <c r="H446" s="54"/>
      <c r="I446" s="54"/>
      <c r="J446" s="54"/>
      <c r="K446" s="50"/>
      <c r="L446" s="93"/>
      <c r="N446" s="79"/>
      <c r="O446" s="84"/>
      <c r="P446" s="81"/>
      <c r="Q446" s="54"/>
      <c r="R446" s="81"/>
      <c r="S446" s="50"/>
      <c r="T446" s="93"/>
      <c r="V446" s="79"/>
      <c r="W446" s="82"/>
      <c r="X446" s="81"/>
      <c r="Y446" s="81"/>
      <c r="Z446" s="81"/>
      <c r="AA446" s="83"/>
      <c r="AB446" s="97"/>
    </row>
    <row r="447" spans="7:28" x14ac:dyDescent="0.3">
      <c r="G447" s="79"/>
      <c r="H447" s="54"/>
      <c r="I447" s="54"/>
      <c r="J447" s="54"/>
      <c r="K447" s="50"/>
      <c r="L447" s="93"/>
      <c r="N447" s="79"/>
      <c r="O447" s="84"/>
      <c r="P447" s="81"/>
      <c r="Q447" s="54"/>
      <c r="R447" s="81"/>
      <c r="S447" s="50"/>
      <c r="T447" s="93"/>
      <c r="V447" s="79"/>
      <c r="W447" s="82"/>
      <c r="X447" s="81"/>
      <c r="Y447" s="81"/>
      <c r="Z447" s="81"/>
      <c r="AA447" s="83"/>
      <c r="AB447" s="97"/>
    </row>
    <row r="448" spans="7:28" x14ac:dyDescent="0.3">
      <c r="G448" s="79"/>
      <c r="H448" s="54"/>
      <c r="I448" s="54"/>
      <c r="J448" s="54"/>
      <c r="K448" s="50"/>
      <c r="L448" s="93"/>
      <c r="N448" s="79"/>
      <c r="O448" s="84"/>
      <c r="P448" s="81"/>
      <c r="Q448" s="54"/>
      <c r="R448" s="81"/>
      <c r="S448" s="50"/>
      <c r="T448" s="93"/>
      <c r="V448" s="79"/>
      <c r="W448" s="82"/>
      <c r="X448" s="81"/>
      <c r="Y448" s="81"/>
      <c r="Z448" s="81"/>
      <c r="AA448" s="83"/>
      <c r="AB448" s="97"/>
    </row>
    <row r="449" spans="7:28" x14ac:dyDescent="0.3">
      <c r="G449" s="79"/>
      <c r="H449" s="54"/>
      <c r="I449" s="54"/>
      <c r="J449" s="54"/>
      <c r="K449" s="50"/>
      <c r="L449" s="93"/>
      <c r="N449" s="79"/>
      <c r="O449" s="84"/>
      <c r="P449" s="81"/>
      <c r="Q449" s="54"/>
      <c r="R449" s="81"/>
      <c r="S449" s="50"/>
      <c r="T449" s="93"/>
      <c r="V449" s="79"/>
      <c r="W449" s="82"/>
      <c r="X449" s="81"/>
      <c r="Y449" s="81"/>
      <c r="Z449" s="81"/>
      <c r="AA449" s="83"/>
      <c r="AB449" s="97"/>
    </row>
    <row r="450" spans="7:28" x14ac:dyDescent="0.3">
      <c r="G450" s="79"/>
      <c r="H450" s="54"/>
      <c r="I450" s="54"/>
      <c r="J450" s="54"/>
      <c r="K450" s="50"/>
      <c r="L450" s="93"/>
      <c r="N450" s="79"/>
      <c r="O450" s="84"/>
      <c r="P450" s="81"/>
      <c r="Q450" s="54"/>
      <c r="R450" s="81"/>
      <c r="S450" s="50"/>
      <c r="T450" s="93"/>
      <c r="V450" s="79"/>
      <c r="W450" s="82"/>
      <c r="X450" s="81"/>
      <c r="Y450" s="81"/>
      <c r="Z450" s="81"/>
      <c r="AA450" s="83"/>
      <c r="AB450" s="97"/>
    </row>
    <row r="451" spans="7:28" x14ac:dyDescent="0.3">
      <c r="G451" s="79"/>
      <c r="H451" s="54"/>
      <c r="I451" s="54"/>
      <c r="J451" s="54"/>
      <c r="K451" s="50"/>
      <c r="L451" s="93"/>
      <c r="N451" s="79"/>
      <c r="O451" s="84"/>
      <c r="P451" s="81"/>
      <c r="Q451" s="54"/>
      <c r="R451" s="81"/>
      <c r="S451" s="50"/>
      <c r="T451" s="93"/>
      <c r="V451" s="79"/>
      <c r="W451" s="82"/>
      <c r="X451" s="81"/>
      <c r="Y451" s="81"/>
      <c r="Z451" s="81"/>
      <c r="AA451" s="83"/>
      <c r="AB451" s="97"/>
    </row>
    <row r="452" spans="7:28" x14ac:dyDescent="0.3">
      <c r="G452" s="79"/>
      <c r="H452" s="54"/>
      <c r="I452" s="54"/>
      <c r="J452" s="54"/>
      <c r="K452" s="50"/>
      <c r="L452" s="93"/>
      <c r="N452" s="79"/>
      <c r="O452" s="84"/>
      <c r="P452" s="81"/>
      <c r="Q452" s="54"/>
      <c r="R452" s="81"/>
      <c r="S452" s="50"/>
      <c r="T452" s="93"/>
      <c r="V452" s="79"/>
      <c r="W452" s="82"/>
      <c r="X452" s="81"/>
      <c r="Y452" s="81"/>
      <c r="Z452" s="81"/>
      <c r="AA452" s="83"/>
      <c r="AB452" s="97"/>
    </row>
    <row r="453" spans="7:28" x14ac:dyDescent="0.3">
      <c r="G453" s="79"/>
      <c r="H453" s="54"/>
      <c r="I453" s="54"/>
      <c r="J453" s="54"/>
      <c r="K453" s="50"/>
      <c r="L453" s="93"/>
      <c r="N453" s="79"/>
      <c r="O453" s="84"/>
      <c r="P453" s="81"/>
      <c r="Q453" s="54"/>
      <c r="R453" s="81"/>
      <c r="S453" s="50"/>
      <c r="T453" s="93"/>
      <c r="V453" s="79"/>
      <c r="W453" s="82"/>
      <c r="X453" s="81"/>
      <c r="Y453" s="81"/>
      <c r="Z453" s="81"/>
      <c r="AA453" s="83"/>
      <c r="AB453" s="97"/>
    </row>
    <row r="454" spans="7:28" x14ac:dyDescent="0.3">
      <c r="G454" s="79"/>
      <c r="H454" s="54"/>
      <c r="I454" s="54"/>
      <c r="J454" s="54"/>
      <c r="K454" s="50"/>
      <c r="L454" s="93"/>
      <c r="N454" s="79"/>
      <c r="O454" s="84"/>
      <c r="P454" s="81"/>
      <c r="Q454" s="54"/>
      <c r="R454" s="81"/>
      <c r="S454" s="50"/>
      <c r="T454" s="93"/>
      <c r="V454" s="79"/>
      <c r="W454" s="82"/>
      <c r="X454" s="81"/>
      <c r="Y454" s="81"/>
      <c r="Z454" s="81"/>
      <c r="AA454" s="83"/>
      <c r="AB454" s="97"/>
    </row>
    <row r="455" spans="7:28" x14ac:dyDescent="0.3">
      <c r="G455" s="79"/>
      <c r="H455" s="54"/>
      <c r="I455" s="54"/>
      <c r="J455" s="54"/>
      <c r="K455" s="50"/>
      <c r="L455" s="93"/>
      <c r="N455" s="79"/>
      <c r="O455" s="84"/>
      <c r="P455" s="81"/>
      <c r="Q455" s="54"/>
      <c r="R455" s="81"/>
      <c r="S455" s="50"/>
      <c r="T455" s="93"/>
      <c r="V455" s="79"/>
      <c r="W455" s="82"/>
      <c r="X455" s="81"/>
      <c r="Y455" s="81"/>
      <c r="Z455" s="81"/>
      <c r="AA455" s="83"/>
      <c r="AB455" s="97"/>
    </row>
    <row r="456" spans="7:28" x14ac:dyDescent="0.3">
      <c r="G456" s="79"/>
      <c r="H456" s="54"/>
      <c r="I456" s="54"/>
      <c r="J456" s="54"/>
      <c r="K456" s="50"/>
      <c r="L456" s="93"/>
      <c r="N456" s="79"/>
      <c r="O456" s="84"/>
      <c r="P456" s="81"/>
      <c r="Q456" s="54"/>
      <c r="R456" s="81"/>
      <c r="S456" s="50"/>
      <c r="T456" s="93"/>
      <c r="V456" s="79"/>
      <c r="W456" s="82"/>
      <c r="X456" s="81"/>
      <c r="Y456" s="81"/>
      <c r="Z456" s="81"/>
      <c r="AA456" s="83"/>
      <c r="AB456" s="97"/>
    </row>
    <row r="457" spans="7:28" x14ac:dyDescent="0.3">
      <c r="G457" s="79"/>
      <c r="H457" s="54"/>
      <c r="I457" s="54"/>
      <c r="J457" s="54"/>
      <c r="K457" s="50"/>
      <c r="L457" s="93"/>
      <c r="N457" s="79"/>
      <c r="O457" s="84"/>
      <c r="P457" s="81"/>
      <c r="Q457" s="54"/>
      <c r="R457" s="81"/>
      <c r="S457" s="50"/>
      <c r="T457" s="93"/>
      <c r="V457" s="79"/>
      <c r="W457" s="82"/>
      <c r="X457" s="81"/>
      <c r="Y457" s="81"/>
      <c r="Z457" s="81"/>
      <c r="AA457" s="83"/>
      <c r="AB457" s="97"/>
    </row>
    <row r="458" spans="7:28" x14ac:dyDescent="0.3">
      <c r="G458" s="79"/>
      <c r="H458" s="54"/>
      <c r="I458" s="54"/>
      <c r="J458" s="54"/>
      <c r="K458" s="50"/>
      <c r="L458" s="93"/>
      <c r="N458" s="79"/>
      <c r="O458" s="84"/>
      <c r="P458" s="81"/>
      <c r="Q458" s="54"/>
      <c r="R458" s="81"/>
      <c r="S458" s="50"/>
      <c r="T458" s="93"/>
      <c r="V458" s="79"/>
      <c r="W458" s="82"/>
      <c r="X458" s="81"/>
      <c r="Y458" s="81"/>
      <c r="Z458" s="81"/>
      <c r="AA458" s="83"/>
      <c r="AB458" s="97"/>
    </row>
    <row r="459" spans="7:28" x14ac:dyDescent="0.3">
      <c r="G459" s="79"/>
      <c r="H459" s="54"/>
      <c r="I459" s="54"/>
      <c r="J459" s="54"/>
      <c r="K459" s="50"/>
      <c r="L459" s="93"/>
      <c r="N459" s="79"/>
      <c r="O459" s="84"/>
      <c r="P459" s="81"/>
      <c r="Q459" s="54"/>
      <c r="R459" s="81"/>
      <c r="S459" s="50"/>
      <c r="T459" s="93"/>
      <c r="V459" s="79"/>
      <c r="W459" s="82"/>
      <c r="X459" s="81"/>
      <c r="Y459" s="81"/>
      <c r="Z459" s="81"/>
      <c r="AA459" s="83"/>
      <c r="AB459" s="97"/>
    </row>
    <row r="460" spans="7:28" x14ac:dyDescent="0.3">
      <c r="G460" s="79"/>
      <c r="H460" s="54"/>
      <c r="I460" s="54"/>
      <c r="J460" s="54"/>
      <c r="K460" s="50"/>
      <c r="L460" s="93"/>
      <c r="N460" s="79"/>
      <c r="O460" s="84"/>
      <c r="P460" s="81"/>
      <c r="Q460" s="54"/>
      <c r="R460" s="81"/>
      <c r="S460" s="50"/>
      <c r="T460" s="93"/>
      <c r="V460" s="79"/>
      <c r="W460" s="82"/>
      <c r="X460" s="81"/>
      <c r="Y460" s="81"/>
      <c r="Z460" s="81"/>
      <c r="AA460" s="83"/>
      <c r="AB460" s="97"/>
    </row>
    <row r="461" spans="7:28" x14ac:dyDescent="0.3">
      <c r="G461" s="79"/>
      <c r="H461" s="54"/>
      <c r="I461" s="54"/>
      <c r="J461" s="54"/>
      <c r="K461" s="50"/>
      <c r="L461" s="93"/>
      <c r="N461" s="79"/>
      <c r="O461" s="84"/>
      <c r="P461" s="81"/>
      <c r="Q461" s="54"/>
      <c r="R461" s="81"/>
      <c r="S461" s="50"/>
      <c r="T461" s="93"/>
      <c r="V461" s="79"/>
      <c r="W461" s="82"/>
      <c r="X461" s="81"/>
      <c r="Y461" s="81"/>
      <c r="Z461" s="81"/>
      <c r="AA461" s="83"/>
      <c r="AB461" s="97"/>
    </row>
    <row r="462" spans="7:28" x14ac:dyDescent="0.3">
      <c r="G462" s="79"/>
      <c r="H462" s="54"/>
      <c r="I462" s="54"/>
      <c r="J462" s="54"/>
      <c r="K462" s="50"/>
      <c r="L462" s="93"/>
      <c r="N462" s="79"/>
      <c r="O462" s="84"/>
      <c r="P462" s="81"/>
      <c r="Q462" s="54"/>
      <c r="R462" s="81"/>
      <c r="S462" s="50"/>
      <c r="T462" s="93"/>
      <c r="V462" s="79"/>
      <c r="W462" s="82"/>
      <c r="X462" s="81"/>
      <c r="Y462" s="81"/>
      <c r="Z462" s="81"/>
      <c r="AA462" s="83"/>
      <c r="AB462" s="97"/>
    </row>
    <row r="463" spans="7:28" x14ac:dyDescent="0.3">
      <c r="G463" s="79"/>
      <c r="H463" s="54"/>
      <c r="I463" s="54"/>
      <c r="J463" s="54"/>
      <c r="K463" s="50"/>
      <c r="L463" s="93"/>
      <c r="N463" s="79"/>
      <c r="O463" s="84"/>
      <c r="P463" s="81"/>
      <c r="Q463" s="54"/>
      <c r="R463" s="81"/>
      <c r="S463" s="50"/>
      <c r="T463" s="93"/>
      <c r="V463" s="79"/>
      <c r="W463" s="82"/>
      <c r="X463" s="81"/>
      <c r="Y463" s="81"/>
      <c r="Z463" s="81"/>
      <c r="AA463" s="83"/>
      <c r="AB463" s="97"/>
    </row>
    <row r="464" spans="7:28" x14ac:dyDescent="0.3">
      <c r="G464" s="79"/>
      <c r="H464" s="54"/>
      <c r="I464" s="54"/>
      <c r="J464" s="54"/>
      <c r="K464" s="50"/>
      <c r="L464" s="93"/>
      <c r="N464" s="79"/>
      <c r="O464" s="84"/>
      <c r="P464" s="81"/>
      <c r="Q464" s="54"/>
      <c r="R464" s="81"/>
      <c r="S464" s="50"/>
      <c r="T464" s="93"/>
      <c r="V464" s="79"/>
      <c r="W464" s="82"/>
      <c r="X464" s="81"/>
      <c r="Y464" s="81"/>
      <c r="Z464" s="81"/>
      <c r="AA464" s="83"/>
      <c r="AB464" s="97"/>
    </row>
    <row r="465" spans="7:28" x14ac:dyDescent="0.3">
      <c r="G465" s="79"/>
      <c r="H465" s="54"/>
      <c r="I465" s="54"/>
      <c r="J465" s="54"/>
      <c r="K465" s="50"/>
      <c r="L465" s="93"/>
      <c r="N465" s="79"/>
      <c r="O465" s="84"/>
      <c r="P465" s="81"/>
      <c r="Q465" s="54"/>
      <c r="R465" s="81"/>
      <c r="S465" s="50"/>
      <c r="T465" s="93"/>
      <c r="V465" s="79"/>
      <c r="W465" s="82"/>
      <c r="X465" s="81"/>
      <c r="Y465" s="81"/>
      <c r="Z465" s="81"/>
      <c r="AA465" s="83"/>
      <c r="AB465" s="97"/>
    </row>
    <row r="466" spans="7:28" x14ac:dyDescent="0.3">
      <c r="G466" s="79"/>
      <c r="H466" s="54"/>
      <c r="I466" s="54"/>
      <c r="J466" s="54"/>
      <c r="K466" s="50"/>
      <c r="L466" s="93"/>
      <c r="N466" s="79"/>
      <c r="O466" s="84"/>
      <c r="P466" s="81"/>
      <c r="Q466" s="54"/>
      <c r="R466" s="81"/>
      <c r="S466" s="50"/>
      <c r="T466" s="93"/>
      <c r="V466" s="79"/>
      <c r="W466" s="82"/>
      <c r="X466" s="81"/>
      <c r="Y466" s="81"/>
      <c r="Z466" s="81"/>
      <c r="AA466" s="83"/>
      <c r="AB466" s="97"/>
    </row>
    <row r="467" spans="7:28" x14ac:dyDescent="0.3">
      <c r="G467" s="79"/>
      <c r="H467" s="54"/>
      <c r="I467" s="54"/>
      <c r="J467" s="54"/>
      <c r="K467" s="50"/>
      <c r="L467" s="93"/>
      <c r="N467" s="79"/>
      <c r="O467" s="84"/>
      <c r="P467" s="81"/>
      <c r="Q467" s="54"/>
      <c r="R467" s="81"/>
      <c r="S467" s="50"/>
      <c r="T467" s="93"/>
      <c r="V467" s="79"/>
      <c r="W467" s="82"/>
      <c r="X467" s="81"/>
      <c r="Y467" s="81"/>
      <c r="Z467" s="81"/>
      <c r="AA467" s="83"/>
      <c r="AB467" s="97"/>
    </row>
    <row r="468" spans="7:28" x14ac:dyDescent="0.3">
      <c r="G468" s="79"/>
      <c r="H468" s="54"/>
      <c r="I468" s="54"/>
      <c r="J468" s="54"/>
      <c r="K468" s="50"/>
      <c r="L468" s="93"/>
      <c r="N468" s="79"/>
      <c r="O468" s="84"/>
      <c r="P468" s="81"/>
      <c r="Q468" s="54"/>
      <c r="R468" s="81"/>
      <c r="S468" s="50"/>
      <c r="T468" s="93"/>
      <c r="V468" s="79"/>
      <c r="W468" s="82"/>
      <c r="X468" s="81"/>
      <c r="Y468" s="81"/>
      <c r="Z468" s="81"/>
      <c r="AA468" s="83"/>
      <c r="AB468" s="97"/>
    </row>
    <row r="469" spans="7:28" x14ac:dyDescent="0.3">
      <c r="G469" s="79"/>
      <c r="H469" s="54"/>
      <c r="I469" s="54"/>
      <c r="J469" s="54"/>
      <c r="K469" s="50"/>
      <c r="L469" s="93"/>
      <c r="N469" s="79"/>
      <c r="O469" s="84"/>
      <c r="P469" s="81"/>
      <c r="Q469" s="54"/>
      <c r="R469" s="81"/>
      <c r="S469" s="50"/>
      <c r="T469" s="93"/>
      <c r="V469" s="79"/>
      <c r="W469" s="82"/>
      <c r="X469" s="81"/>
      <c r="Y469" s="81"/>
      <c r="Z469" s="81"/>
      <c r="AA469" s="83"/>
      <c r="AB469" s="97"/>
    </row>
    <row r="470" spans="7:28" x14ac:dyDescent="0.3">
      <c r="G470" s="79"/>
      <c r="H470" s="54"/>
      <c r="I470" s="54"/>
      <c r="J470" s="54"/>
      <c r="K470" s="50"/>
      <c r="L470" s="93"/>
      <c r="N470" s="79"/>
      <c r="O470" s="84"/>
      <c r="P470" s="81"/>
      <c r="Q470" s="54"/>
      <c r="R470" s="81"/>
      <c r="S470" s="50"/>
      <c r="T470" s="93"/>
      <c r="V470" s="79"/>
      <c r="W470" s="82"/>
      <c r="X470" s="81"/>
      <c r="Y470" s="81"/>
      <c r="Z470" s="81"/>
      <c r="AA470" s="83"/>
      <c r="AB470" s="97"/>
    </row>
    <row r="471" spans="7:28" x14ac:dyDescent="0.3">
      <c r="G471" s="79"/>
      <c r="H471" s="54"/>
      <c r="I471" s="54"/>
      <c r="J471" s="54"/>
      <c r="K471" s="50"/>
      <c r="L471" s="93"/>
      <c r="N471" s="79"/>
      <c r="O471" s="84"/>
      <c r="P471" s="81"/>
      <c r="Q471" s="54"/>
      <c r="R471" s="81"/>
      <c r="S471" s="50"/>
      <c r="T471" s="93"/>
      <c r="V471" s="79"/>
      <c r="W471" s="82"/>
      <c r="X471" s="81"/>
      <c r="Y471" s="81"/>
      <c r="Z471" s="81"/>
      <c r="AA471" s="83"/>
      <c r="AB471" s="97"/>
    </row>
    <row r="472" spans="7:28" x14ac:dyDescent="0.3">
      <c r="G472" s="79"/>
      <c r="H472" s="54"/>
      <c r="I472" s="54"/>
      <c r="J472" s="54"/>
      <c r="K472" s="50"/>
      <c r="L472" s="93"/>
      <c r="N472" s="79"/>
      <c r="O472" s="84"/>
      <c r="P472" s="81"/>
      <c r="Q472" s="54"/>
      <c r="R472" s="81"/>
      <c r="S472" s="50"/>
      <c r="T472" s="93"/>
      <c r="V472" s="79"/>
      <c r="W472" s="82"/>
      <c r="X472" s="81"/>
      <c r="Y472" s="81"/>
      <c r="Z472" s="81"/>
      <c r="AA472" s="83"/>
      <c r="AB472" s="97"/>
    </row>
    <row r="473" spans="7:28" x14ac:dyDescent="0.3">
      <c r="G473" s="79"/>
      <c r="H473" s="54"/>
      <c r="I473" s="54"/>
      <c r="J473" s="54"/>
      <c r="K473" s="50"/>
      <c r="L473" s="93"/>
      <c r="N473" s="79"/>
      <c r="O473" s="84"/>
      <c r="P473" s="81"/>
      <c r="Q473" s="54"/>
      <c r="R473" s="81"/>
      <c r="S473" s="50"/>
      <c r="T473" s="93"/>
      <c r="V473" s="79"/>
      <c r="W473" s="82"/>
      <c r="X473" s="81"/>
      <c r="Y473" s="81"/>
      <c r="Z473" s="81"/>
      <c r="AA473" s="83"/>
      <c r="AB473" s="97"/>
    </row>
    <row r="474" spans="7:28" x14ac:dyDescent="0.3">
      <c r="G474" s="79"/>
      <c r="H474" s="54"/>
      <c r="I474" s="54"/>
      <c r="J474" s="54"/>
      <c r="K474" s="50"/>
      <c r="L474" s="93"/>
      <c r="N474" s="79"/>
      <c r="O474" s="84"/>
      <c r="P474" s="81"/>
      <c r="Q474" s="54"/>
      <c r="R474" s="81"/>
      <c r="S474" s="50"/>
      <c r="T474" s="93"/>
      <c r="V474" s="79"/>
      <c r="W474" s="82"/>
      <c r="X474" s="81"/>
      <c r="Y474" s="81"/>
      <c r="Z474" s="81"/>
      <c r="AA474" s="83"/>
      <c r="AB474" s="97"/>
    </row>
    <row r="475" spans="7:28" x14ac:dyDescent="0.3">
      <c r="G475" s="79"/>
      <c r="H475" s="54"/>
      <c r="I475" s="54"/>
      <c r="J475" s="54"/>
      <c r="K475" s="50"/>
      <c r="L475" s="93"/>
      <c r="N475" s="79"/>
      <c r="O475" s="84"/>
      <c r="P475" s="81"/>
      <c r="Q475" s="54"/>
      <c r="R475" s="81"/>
      <c r="S475" s="50"/>
      <c r="T475" s="93"/>
      <c r="V475" s="79"/>
      <c r="W475" s="82"/>
      <c r="X475" s="81"/>
      <c r="Y475" s="81"/>
      <c r="Z475" s="81"/>
      <c r="AA475" s="83"/>
      <c r="AB475" s="97"/>
    </row>
    <row r="476" spans="7:28" x14ac:dyDescent="0.3">
      <c r="G476" s="79"/>
      <c r="H476" s="54"/>
      <c r="I476" s="54"/>
      <c r="J476" s="54"/>
      <c r="K476" s="50"/>
      <c r="L476" s="93"/>
      <c r="N476" s="79"/>
      <c r="O476" s="84"/>
      <c r="P476" s="81"/>
      <c r="Q476" s="54"/>
      <c r="R476" s="81"/>
      <c r="S476" s="50"/>
      <c r="T476" s="93"/>
      <c r="V476" s="79"/>
      <c r="W476" s="82"/>
      <c r="X476" s="81"/>
      <c r="Y476" s="81"/>
      <c r="Z476" s="81"/>
      <c r="AA476" s="83"/>
      <c r="AB476" s="97"/>
    </row>
    <row r="477" spans="7:28" x14ac:dyDescent="0.3">
      <c r="G477" s="79"/>
      <c r="H477" s="54"/>
      <c r="I477" s="54"/>
      <c r="J477" s="54"/>
      <c r="K477" s="50"/>
      <c r="L477" s="93"/>
      <c r="N477" s="79"/>
      <c r="O477" s="84"/>
      <c r="P477" s="81"/>
      <c r="Q477" s="54"/>
      <c r="R477" s="81"/>
      <c r="S477" s="50"/>
      <c r="T477" s="93"/>
      <c r="V477" s="79"/>
      <c r="W477" s="82"/>
      <c r="X477" s="81"/>
      <c r="Y477" s="81"/>
      <c r="Z477" s="81"/>
      <c r="AA477" s="83"/>
      <c r="AB477" s="97"/>
    </row>
    <row r="478" spans="7:28" x14ac:dyDescent="0.3">
      <c r="G478" s="79"/>
      <c r="H478" s="54"/>
      <c r="I478" s="54"/>
      <c r="J478" s="54"/>
      <c r="K478" s="50"/>
      <c r="L478" s="93"/>
      <c r="N478" s="79"/>
      <c r="O478" s="84"/>
      <c r="P478" s="81"/>
      <c r="Q478" s="54"/>
      <c r="R478" s="81"/>
      <c r="S478" s="50"/>
      <c r="T478" s="93"/>
      <c r="V478" s="79"/>
      <c r="W478" s="82"/>
      <c r="X478" s="81"/>
      <c r="Y478" s="81"/>
      <c r="Z478" s="81"/>
      <c r="AA478" s="83"/>
      <c r="AB478" s="97"/>
    </row>
    <row r="479" spans="7:28" x14ac:dyDescent="0.3">
      <c r="G479" s="79"/>
      <c r="H479" s="54"/>
      <c r="I479" s="54"/>
      <c r="J479" s="54"/>
      <c r="K479" s="50"/>
      <c r="L479" s="93"/>
      <c r="N479" s="79"/>
      <c r="O479" s="84"/>
      <c r="P479" s="81"/>
      <c r="Q479" s="54"/>
      <c r="R479" s="81"/>
      <c r="S479" s="50"/>
      <c r="T479" s="93"/>
      <c r="V479" s="79"/>
      <c r="W479" s="82"/>
      <c r="X479" s="81"/>
      <c r="Y479" s="81"/>
      <c r="Z479" s="81"/>
      <c r="AA479" s="83"/>
      <c r="AB479" s="97"/>
    </row>
    <row r="480" spans="7:28" x14ac:dyDescent="0.3">
      <c r="G480" s="79"/>
      <c r="H480" s="54"/>
      <c r="I480" s="54"/>
      <c r="J480" s="54"/>
      <c r="K480" s="50"/>
      <c r="L480" s="93"/>
      <c r="N480" s="79"/>
      <c r="O480" s="84"/>
      <c r="P480" s="81"/>
      <c r="Q480" s="54"/>
      <c r="R480" s="81"/>
      <c r="S480" s="50"/>
      <c r="T480" s="93"/>
      <c r="V480" s="79"/>
      <c r="W480" s="82"/>
      <c r="X480" s="81"/>
      <c r="Y480" s="81"/>
      <c r="Z480" s="81"/>
      <c r="AA480" s="83"/>
      <c r="AB480" s="97"/>
    </row>
    <row r="481" spans="7:28" x14ac:dyDescent="0.3">
      <c r="G481" s="79"/>
      <c r="H481" s="54"/>
      <c r="I481" s="54"/>
      <c r="J481" s="54"/>
      <c r="K481" s="50"/>
      <c r="L481" s="93"/>
      <c r="N481" s="79"/>
      <c r="O481" s="84"/>
      <c r="P481" s="81"/>
      <c r="Q481" s="54"/>
      <c r="R481" s="81"/>
      <c r="S481" s="50"/>
      <c r="T481" s="93"/>
      <c r="V481" s="79"/>
      <c r="W481" s="82"/>
      <c r="X481" s="81"/>
      <c r="Y481" s="81"/>
      <c r="Z481" s="81"/>
      <c r="AA481" s="83"/>
      <c r="AB481" s="97"/>
    </row>
    <row r="482" spans="7:28" x14ac:dyDescent="0.3">
      <c r="G482" s="79"/>
      <c r="H482" s="54"/>
      <c r="I482" s="54"/>
      <c r="J482" s="54"/>
      <c r="K482" s="50"/>
      <c r="L482" s="93"/>
      <c r="N482" s="79"/>
      <c r="O482" s="84"/>
      <c r="P482" s="81"/>
      <c r="Q482" s="54"/>
      <c r="R482" s="81"/>
      <c r="S482" s="50"/>
      <c r="T482" s="93"/>
      <c r="V482" s="79"/>
      <c r="W482" s="82"/>
      <c r="X482" s="81"/>
      <c r="Y482" s="81"/>
      <c r="Z482" s="81"/>
      <c r="AA482" s="83"/>
      <c r="AB482" s="97"/>
    </row>
    <row r="483" spans="7:28" x14ac:dyDescent="0.3">
      <c r="G483" s="79"/>
      <c r="H483" s="54"/>
      <c r="I483" s="54"/>
      <c r="J483" s="54"/>
      <c r="K483" s="50"/>
      <c r="L483" s="93"/>
      <c r="N483" s="79"/>
      <c r="O483" s="84"/>
      <c r="P483" s="81"/>
      <c r="Q483" s="54"/>
      <c r="R483" s="81"/>
      <c r="S483" s="50"/>
      <c r="T483" s="93"/>
      <c r="V483" s="79"/>
      <c r="W483" s="82"/>
      <c r="X483" s="81"/>
      <c r="Y483" s="81"/>
      <c r="Z483" s="81"/>
      <c r="AA483" s="83"/>
      <c r="AB483" s="97"/>
    </row>
    <row r="484" spans="7:28" x14ac:dyDescent="0.3">
      <c r="G484" s="79"/>
      <c r="H484" s="54"/>
      <c r="I484" s="54"/>
      <c r="J484" s="54"/>
      <c r="K484" s="50"/>
      <c r="L484" s="93"/>
      <c r="N484" s="79"/>
      <c r="O484" s="84"/>
      <c r="P484" s="81"/>
      <c r="Q484" s="54"/>
      <c r="R484" s="81"/>
      <c r="S484" s="50"/>
      <c r="T484" s="93"/>
      <c r="V484" s="79"/>
      <c r="W484" s="82"/>
      <c r="X484" s="81"/>
      <c r="Y484" s="81"/>
      <c r="Z484" s="81"/>
      <c r="AA484" s="83"/>
      <c r="AB484" s="97"/>
    </row>
    <row r="485" spans="7:28" x14ac:dyDescent="0.3">
      <c r="G485" s="79"/>
      <c r="H485" s="54"/>
      <c r="I485" s="54"/>
      <c r="J485" s="54"/>
      <c r="K485" s="50"/>
      <c r="L485" s="93"/>
      <c r="N485" s="79"/>
      <c r="O485" s="84"/>
      <c r="P485" s="81"/>
      <c r="Q485" s="54"/>
      <c r="R485" s="81"/>
      <c r="S485" s="50"/>
      <c r="T485" s="93"/>
      <c r="V485" s="79"/>
      <c r="W485" s="82"/>
      <c r="X485" s="81"/>
      <c r="Y485" s="81"/>
      <c r="Z485" s="81"/>
      <c r="AA485" s="83"/>
      <c r="AB485" s="97"/>
    </row>
    <row r="486" spans="7:28" x14ac:dyDescent="0.3">
      <c r="G486" s="79"/>
      <c r="H486" s="54"/>
      <c r="I486" s="54"/>
      <c r="J486" s="54"/>
      <c r="K486" s="50"/>
      <c r="L486" s="93"/>
      <c r="N486" s="79"/>
      <c r="O486" s="84"/>
      <c r="P486" s="81"/>
      <c r="Q486" s="54"/>
      <c r="R486" s="81"/>
      <c r="S486" s="50"/>
      <c r="T486" s="93"/>
      <c r="V486" s="79"/>
      <c r="W486" s="82"/>
      <c r="X486" s="81"/>
      <c r="Y486" s="81"/>
      <c r="Z486" s="81"/>
      <c r="AA486" s="83"/>
      <c r="AB486" s="97"/>
    </row>
    <row r="487" spans="7:28" x14ac:dyDescent="0.3">
      <c r="G487" s="79"/>
      <c r="H487" s="54"/>
      <c r="I487" s="54"/>
      <c r="J487" s="54"/>
      <c r="K487" s="50"/>
      <c r="L487" s="93"/>
      <c r="N487" s="79"/>
      <c r="O487" s="84"/>
      <c r="P487" s="81"/>
      <c r="Q487" s="54"/>
      <c r="R487" s="81"/>
      <c r="S487" s="50"/>
      <c r="T487" s="93"/>
      <c r="V487" s="79"/>
      <c r="W487" s="82"/>
      <c r="X487" s="81"/>
      <c r="Y487" s="81"/>
      <c r="Z487" s="81"/>
      <c r="AA487" s="83"/>
      <c r="AB487" s="97"/>
    </row>
    <row r="488" spans="7:28" x14ac:dyDescent="0.3">
      <c r="G488" s="79"/>
      <c r="H488" s="54"/>
      <c r="I488" s="54"/>
      <c r="J488" s="54"/>
      <c r="K488" s="50"/>
      <c r="L488" s="93"/>
      <c r="N488" s="79"/>
      <c r="O488" s="84"/>
      <c r="P488" s="81"/>
      <c r="Q488" s="54"/>
      <c r="R488" s="81"/>
      <c r="S488" s="50"/>
      <c r="T488" s="93"/>
      <c r="V488" s="79"/>
      <c r="W488" s="82"/>
      <c r="X488" s="81"/>
      <c r="Y488" s="81"/>
      <c r="Z488" s="81"/>
      <c r="AA488" s="83"/>
      <c r="AB488" s="97"/>
    </row>
    <row r="489" spans="7:28" x14ac:dyDescent="0.3">
      <c r="G489" s="79"/>
      <c r="H489" s="54"/>
      <c r="I489" s="54"/>
      <c r="J489" s="54"/>
      <c r="K489" s="50"/>
      <c r="L489" s="93"/>
      <c r="N489" s="79"/>
      <c r="O489" s="84"/>
      <c r="P489" s="81"/>
      <c r="Q489" s="54"/>
      <c r="R489" s="81"/>
      <c r="S489" s="50"/>
      <c r="T489" s="93"/>
      <c r="V489" s="79"/>
      <c r="W489" s="82"/>
      <c r="X489" s="81"/>
      <c r="Y489" s="81"/>
      <c r="Z489" s="81"/>
      <c r="AA489" s="83"/>
      <c r="AB489" s="97"/>
    </row>
    <row r="490" spans="7:28" x14ac:dyDescent="0.3">
      <c r="G490" s="79"/>
      <c r="H490" s="54"/>
      <c r="I490" s="54"/>
      <c r="J490" s="54"/>
      <c r="K490" s="50"/>
      <c r="L490" s="93"/>
      <c r="N490" s="79"/>
      <c r="O490" s="84"/>
      <c r="P490" s="81"/>
      <c r="Q490" s="54"/>
      <c r="R490" s="81"/>
      <c r="S490" s="50"/>
      <c r="T490" s="93"/>
      <c r="V490" s="79"/>
      <c r="W490" s="82"/>
      <c r="X490" s="81"/>
      <c r="Y490" s="81"/>
      <c r="Z490" s="81"/>
      <c r="AA490" s="83"/>
      <c r="AB490" s="97"/>
    </row>
    <row r="491" spans="7:28" x14ac:dyDescent="0.3">
      <c r="G491" s="79"/>
      <c r="H491" s="54"/>
      <c r="I491" s="54"/>
      <c r="J491" s="54"/>
      <c r="K491" s="50"/>
      <c r="L491" s="93"/>
      <c r="N491" s="79"/>
      <c r="O491" s="84"/>
      <c r="P491" s="81"/>
      <c r="Q491" s="54"/>
      <c r="R491" s="81"/>
      <c r="S491" s="50"/>
      <c r="T491" s="93"/>
      <c r="V491" s="79"/>
      <c r="W491" s="82"/>
      <c r="X491" s="81"/>
      <c r="Y491" s="81"/>
      <c r="Z491" s="81"/>
      <c r="AA491" s="83"/>
      <c r="AB491" s="97"/>
    </row>
    <row r="492" spans="7:28" x14ac:dyDescent="0.3">
      <c r="G492" s="79"/>
      <c r="H492" s="54"/>
      <c r="I492" s="54"/>
      <c r="J492" s="54"/>
      <c r="K492" s="50"/>
      <c r="L492" s="93"/>
      <c r="N492" s="79"/>
      <c r="O492" s="84"/>
      <c r="P492" s="81"/>
      <c r="Q492" s="54"/>
      <c r="R492" s="81"/>
      <c r="S492" s="50"/>
      <c r="T492" s="93"/>
      <c r="V492" s="79"/>
      <c r="W492" s="82"/>
      <c r="X492" s="81"/>
      <c r="Y492" s="81"/>
      <c r="Z492" s="81"/>
      <c r="AA492" s="83"/>
      <c r="AB492" s="97"/>
    </row>
    <row r="493" spans="7:28" x14ac:dyDescent="0.3">
      <c r="G493" s="79"/>
      <c r="H493" s="54"/>
      <c r="I493" s="54"/>
      <c r="J493" s="54"/>
      <c r="K493" s="50"/>
      <c r="L493" s="93"/>
      <c r="N493" s="79"/>
      <c r="O493" s="84"/>
      <c r="P493" s="81"/>
      <c r="Q493" s="54"/>
      <c r="R493" s="81"/>
      <c r="S493" s="50"/>
      <c r="T493" s="93"/>
      <c r="V493" s="79"/>
      <c r="W493" s="82"/>
      <c r="X493" s="81"/>
      <c r="Y493" s="81"/>
      <c r="Z493" s="81"/>
      <c r="AA493" s="83"/>
      <c r="AB493" s="97"/>
    </row>
    <row r="494" spans="7:28" x14ac:dyDescent="0.3">
      <c r="G494" s="79"/>
      <c r="H494" s="54"/>
      <c r="I494" s="54"/>
      <c r="J494" s="54"/>
      <c r="K494" s="50"/>
      <c r="L494" s="93"/>
      <c r="N494" s="79"/>
      <c r="O494" s="84"/>
      <c r="P494" s="81"/>
      <c r="Q494" s="54"/>
      <c r="R494" s="81"/>
      <c r="S494" s="50"/>
      <c r="T494" s="93"/>
      <c r="V494" s="79"/>
      <c r="W494" s="82"/>
      <c r="X494" s="81"/>
      <c r="Y494" s="81"/>
      <c r="Z494" s="81"/>
      <c r="AA494" s="83"/>
      <c r="AB494" s="97"/>
    </row>
    <row r="495" spans="7:28" x14ac:dyDescent="0.3">
      <c r="G495" s="79"/>
      <c r="H495" s="54"/>
      <c r="I495" s="54"/>
      <c r="J495" s="54"/>
      <c r="K495" s="50"/>
      <c r="L495" s="93"/>
      <c r="N495" s="79"/>
      <c r="O495" s="84"/>
      <c r="P495" s="81"/>
      <c r="Q495" s="54"/>
      <c r="R495" s="81"/>
      <c r="S495" s="50"/>
      <c r="T495" s="93"/>
      <c r="V495" s="79"/>
      <c r="W495" s="82"/>
      <c r="X495" s="81"/>
      <c r="Y495" s="81"/>
      <c r="Z495" s="81"/>
      <c r="AA495" s="83"/>
      <c r="AB495" s="97"/>
    </row>
    <row r="496" spans="7:28" x14ac:dyDescent="0.3">
      <c r="G496" s="79"/>
      <c r="H496" s="54"/>
      <c r="I496" s="54"/>
      <c r="J496" s="54"/>
      <c r="K496" s="50"/>
      <c r="L496" s="93"/>
      <c r="N496" s="79"/>
      <c r="O496" s="84"/>
      <c r="P496" s="81"/>
      <c r="Q496" s="54"/>
      <c r="R496" s="81"/>
      <c r="S496" s="50"/>
      <c r="T496" s="93"/>
      <c r="V496" s="79"/>
      <c r="W496" s="82"/>
      <c r="X496" s="81"/>
      <c r="Y496" s="81"/>
      <c r="Z496" s="81"/>
      <c r="AA496" s="83"/>
      <c r="AB496" s="97"/>
    </row>
    <row r="497" spans="7:28" x14ac:dyDescent="0.3">
      <c r="G497" s="79"/>
      <c r="H497" s="54"/>
      <c r="I497" s="54"/>
      <c r="J497" s="54"/>
      <c r="K497" s="50"/>
      <c r="L497" s="93"/>
      <c r="N497" s="79"/>
      <c r="O497" s="84"/>
      <c r="P497" s="81"/>
      <c r="Q497" s="54"/>
      <c r="R497" s="81"/>
      <c r="S497" s="50"/>
      <c r="T497" s="93"/>
      <c r="V497" s="79"/>
      <c r="W497" s="82"/>
      <c r="X497" s="81"/>
      <c r="Y497" s="81"/>
      <c r="Z497" s="81"/>
      <c r="AA497" s="83"/>
      <c r="AB497" s="97"/>
    </row>
    <row r="498" spans="7:28" x14ac:dyDescent="0.3">
      <c r="G498" s="79"/>
      <c r="H498" s="54"/>
      <c r="I498" s="54"/>
      <c r="J498" s="54"/>
      <c r="K498" s="50"/>
      <c r="L498" s="93"/>
      <c r="N498" s="79"/>
      <c r="O498" s="84"/>
      <c r="P498" s="81"/>
      <c r="Q498" s="54"/>
      <c r="R498" s="81"/>
      <c r="S498" s="50"/>
      <c r="T498" s="93"/>
      <c r="V498" s="79"/>
      <c r="W498" s="82"/>
      <c r="X498" s="81"/>
      <c r="Y498" s="81"/>
      <c r="Z498" s="81"/>
      <c r="AA498" s="83"/>
      <c r="AB498" s="97"/>
    </row>
    <row r="499" spans="7:28" x14ac:dyDescent="0.3">
      <c r="G499" s="79"/>
      <c r="H499" s="54"/>
      <c r="I499" s="54"/>
      <c r="J499" s="54"/>
      <c r="K499" s="50"/>
      <c r="L499" s="93"/>
      <c r="N499" s="79"/>
      <c r="O499" s="84"/>
      <c r="P499" s="81"/>
      <c r="Q499" s="54"/>
      <c r="R499" s="81"/>
      <c r="S499" s="50"/>
      <c r="T499" s="93"/>
      <c r="V499" s="79"/>
      <c r="W499" s="82"/>
      <c r="X499" s="81"/>
      <c r="Y499" s="81"/>
      <c r="Z499" s="81"/>
      <c r="AA499" s="83"/>
      <c r="AB499" s="97"/>
    </row>
    <row r="500" spans="7:28" x14ac:dyDescent="0.3">
      <c r="G500" s="79"/>
      <c r="H500" s="54"/>
      <c r="I500" s="54"/>
      <c r="J500" s="54"/>
      <c r="K500" s="50"/>
      <c r="L500" s="93"/>
      <c r="N500" s="79"/>
      <c r="O500" s="84"/>
      <c r="P500" s="81"/>
      <c r="Q500" s="54"/>
      <c r="R500" s="81"/>
      <c r="S500" s="50"/>
      <c r="T500" s="93"/>
      <c r="V500" s="79"/>
      <c r="W500" s="82"/>
      <c r="X500" s="81"/>
      <c r="Y500" s="81"/>
      <c r="Z500" s="81"/>
      <c r="AA500" s="83"/>
      <c r="AB500" s="97"/>
    </row>
    <row r="501" spans="7:28" x14ac:dyDescent="0.3">
      <c r="G501" s="79"/>
      <c r="H501" s="54"/>
      <c r="I501" s="54"/>
      <c r="J501" s="54"/>
      <c r="K501" s="50"/>
      <c r="L501" s="93"/>
      <c r="N501" s="79"/>
      <c r="O501" s="84"/>
      <c r="P501" s="81"/>
      <c r="Q501" s="54"/>
      <c r="R501" s="81"/>
      <c r="S501" s="50"/>
      <c r="T501" s="93"/>
      <c r="V501" s="79"/>
      <c r="W501" s="82"/>
      <c r="X501" s="81"/>
      <c r="Y501" s="81"/>
      <c r="Z501" s="81"/>
      <c r="AA501" s="83"/>
      <c r="AB501" s="97"/>
    </row>
    <row r="502" spans="7:28" x14ac:dyDescent="0.3">
      <c r="G502" s="79"/>
      <c r="H502" s="54"/>
      <c r="I502" s="54"/>
      <c r="J502" s="54"/>
      <c r="K502" s="50"/>
      <c r="L502" s="93"/>
      <c r="N502" s="79"/>
      <c r="O502" s="84"/>
      <c r="P502" s="81"/>
      <c r="Q502" s="54"/>
      <c r="R502" s="81"/>
      <c r="S502" s="50"/>
      <c r="T502" s="93"/>
      <c r="V502" s="79"/>
      <c r="W502" s="82"/>
      <c r="X502" s="81"/>
      <c r="Y502" s="81"/>
      <c r="Z502" s="81"/>
      <c r="AA502" s="83"/>
      <c r="AB502" s="97"/>
    </row>
    <row r="503" spans="7:28" x14ac:dyDescent="0.3">
      <c r="G503" s="79"/>
      <c r="H503" s="54"/>
      <c r="I503" s="54"/>
      <c r="J503" s="54"/>
      <c r="K503" s="50"/>
      <c r="L503" s="93"/>
      <c r="N503" s="79"/>
      <c r="O503" s="84"/>
      <c r="P503" s="81"/>
      <c r="Q503" s="54"/>
      <c r="R503" s="81"/>
      <c r="S503" s="50"/>
      <c r="T503" s="93"/>
      <c r="V503" s="79"/>
      <c r="W503" s="82"/>
      <c r="X503" s="81"/>
      <c r="Y503" s="81"/>
      <c r="Z503" s="81"/>
      <c r="AA503" s="83"/>
      <c r="AB503" s="97"/>
    </row>
    <row r="504" spans="7:28" x14ac:dyDescent="0.3">
      <c r="G504" s="79"/>
      <c r="H504" s="54"/>
      <c r="I504" s="54"/>
      <c r="J504" s="54"/>
      <c r="K504" s="50"/>
      <c r="L504" s="93"/>
      <c r="N504" s="79"/>
      <c r="O504" s="84"/>
      <c r="P504" s="81"/>
      <c r="Q504" s="54"/>
      <c r="R504" s="81"/>
      <c r="S504" s="50"/>
      <c r="T504" s="93"/>
      <c r="V504" s="79"/>
      <c r="W504" s="82"/>
      <c r="X504" s="81"/>
      <c r="Y504" s="81"/>
      <c r="Z504" s="81"/>
      <c r="AA504" s="83"/>
      <c r="AB504" s="97"/>
    </row>
    <row r="505" spans="7:28" x14ac:dyDescent="0.3">
      <c r="G505" s="79"/>
      <c r="H505" s="54"/>
      <c r="I505" s="54"/>
      <c r="J505" s="54"/>
      <c r="K505" s="50"/>
      <c r="L505" s="93"/>
      <c r="N505" s="79"/>
      <c r="O505" s="84"/>
      <c r="P505" s="81"/>
      <c r="Q505" s="54"/>
      <c r="R505" s="81"/>
      <c r="S505" s="50"/>
      <c r="T505" s="93"/>
      <c r="V505" s="79"/>
      <c r="W505" s="82"/>
      <c r="X505" s="81"/>
      <c r="Y505" s="81"/>
      <c r="Z505" s="81"/>
      <c r="AA505" s="83"/>
      <c r="AB505" s="97"/>
    </row>
    <row r="506" spans="7:28" x14ac:dyDescent="0.3">
      <c r="G506" s="79"/>
      <c r="H506" s="54"/>
      <c r="I506" s="54"/>
      <c r="J506" s="54"/>
      <c r="K506" s="50"/>
      <c r="L506" s="93"/>
      <c r="N506" s="79"/>
      <c r="O506" s="84"/>
      <c r="P506" s="81"/>
      <c r="Q506" s="54"/>
      <c r="R506" s="81"/>
      <c r="S506" s="50"/>
      <c r="T506" s="93"/>
      <c r="V506" s="79"/>
      <c r="W506" s="82"/>
      <c r="X506" s="81"/>
      <c r="Y506" s="81"/>
      <c r="Z506" s="81"/>
      <c r="AA506" s="83"/>
      <c r="AB506" s="97"/>
    </row>
    <row r="507" spans="7:28" x14ac:dyDescent="0.3">
      <c r="G507" s="79"/>
      <c r="H507" s="54"/>
      <c r="I507" s="54"/>
      <c r="J507" s="54"/>
      <c r="K507" s="50"/>
      <c r="L507" s="93"/>
      <c r="N507" s="79"/>
      <c r="O507" s="84"/>
      <c r="P507" s="81"/>
      <c r="Q507" s="54"/>
      <c r="R507" s="81"/>
      <c r="S507" s="50"/>
      <c r="T507" s="93"/>
      <c r="V507" s="79"/>
      <c r="W507" s="82"/>
      <c r="X507" s="81"/>
      <c r="Y507" s="81"/>
      <c r="Z507" s="81"/>
      <c r="AA507" s="83"/>
      <c r="AB507" s="97"/>
    </row>
    <row r="508" spans="7:28" x14ac:dyDescent="0.3">
      <c r="G508" s="79"/>
      <c r="H508" s="54"/>
      <c r="I508" s="54"/>
      <c r="J508" s="54"/>
      <c r="K508" s="50"/>
      <c r="L508" s="93"/>
      <c r="N508" s="79"/>
      <c r="O508" s="84"/>
      <c r="P508" s="81"/>
      <c r="Q508" s="54"/>
      <c r="R508" s="81"/>
      <c r="S508" s="50"/>
      <c r="T508" s="93"/>
      <c r="V508" s="79"/>
      <c r="W508" s="82"/>
      <c r="X508" s="81"/>
      <c r="Y508" s="81"/>
      <c r="Z508" s="81"/>
      <c r="AA508" s="83"/>
      <c r="AB508" s="97"/>
    </row>
    <row r="509" spans="7:28" x14ac:dyDescent="0.3">
      <c r="G509" s="79"/>
      <c r="H509" s="54"/>
      <c r="I509" s="54"/>
      <c r="J509" s="54"/>
      <c r="K509" s="50"/>
      <c r="L509" s="93"/>
      <c r="N509" s="79"/>
      <c r="O509" s="84"/>
      <c r="P509" s="81"/>
      <c r="Q509" s="54"/>
      <c r="R509" s="81"/>
      <c r="S509" s="50"/>
      <c r="T509" s="93"/>
      <c r="V509" s="79"/>
      <c r="W509" s="82"/>
      <c r="X509" s="81"/>
      <c r="Y509" s="81"/>
      <c r="Z509" s="81"/>
      <c r="AA509" s="83"/>
      <c r="AB509" s="97"/>
    </row>
    <row r="510" spans="7:28" x14ac:dyDescent="0.3">
      <c r="G510" s="79"/>
      <c r="H510" s="54"/>
      <c r="I510" s="54"/>
      <c r="J510" s="54"/>
      <c r="K510" s="50"/>
      <c r="L510" s="93"/>
      <c r="N510" s="79"/>
      <c r="O510" s="84"/>
      <c r="P510" s="81"/>
      <c r="Q510" s="54"/>
      <c r="R510" s="81"/>
      <c r="S510" s="50"/>
      <c r="T510" s="93"/>
      <c r="V510" s="79"/>
      <c r="W510" s="82"/>
      <c r="X510" s="81"/>
      <c r="Y510" s="81"/>
      <c r="Z510" s="81"/>
      <c r="AA510" s="83"/>
      <c r="AB510" s="97"/>
    </row>
    <row r="511" spans="7:28" x14ac:dyDescent="0.3">
      <c r="G511" s="79"/>
      <c r="H511" s="54"/>
      <c r="I511" s="54"/>
      <c r="J511" s="54"/>
      <c r="K511" s="50"/>
      <c r="L511" s="93"/>
      <c r="N511" s="79"/>
      <c r="O511" s="84"/>
      <c r="P511" s="81"/>
      <c r="Q511" s="54"/>
      <c r="R511" s="81"/>
      <c r="S511" s="50"/>
      <c r="T511" s="93"/>
      <c r="V511" s="79"/>
      <c r="W511" s="82"/>
      <c r="X511" s="81"/>
      <c r="Y511" s="81"/>
      <c r="Z511" s="81"/>
      <c r="AA511" s="83"/>
      <c r="AB511" s="97"/>
    </row>
    <row r="512" spans="7:28" x14ac:dyDescent="0.3">
      <c r="G512" s="79"/>
      <c r="H512" s="54"/>
      <c r="I512" s="54"/>
      <c r="J512" s="54"/>
      <c r="K512" s="50"/>
      <c r="L512" s="93"/>
      <c r="N512" s="79"/>
      <c r="O512" s="84"/>
      <c r="P512" s="81"/>
      <c r="Q512" s="54"/>
      <c r="R512" s="81"/>
      <c r="S512" s="50"/>
      <c r="T512" s="93"/>
      <c r="V512" s="79"/>
      <c r="W512" s="82"/>
      <c r="X512" s="81"/>
      <c r="Y512" s="81"/>
      <c r="Z512" s="81"/>
      <c r="AA512" s="83"/>
      <c r="AB512" s="97"/>
    </row>
    <row r="513" spans="7:28" x14ac:dyDescent="0.3">
      <c r="G513" s="79"/>
      <c r="H513" s="54"/>
      <c r="I513" s="54"/>
      <c r="J513" s="54"/>
      <c r="K513" s="50"/>
      <c r="L513" s="93"/>
      <c r="N513" s="79"/>
      <c r="O513" s="84"/>
      <c r="P513" s="81"/>
      <c r="Q513" s="54"/>
      <c r="R513" s="81"/>
      <c r="S513" s="50"/>
      <c r="T513" s="93"/>
      <c r="V513" s="79"/>
      <c r="W513" s="82"/>
      <c r="X513" s="81"/>
      <c r="Y513" s="81"/>
      <c r="Z513" s="81"/>
      <c r="AA513" s="83"/>
      <c r="AB513" s="97"/>
    </row>
    <row r="514" spans="7:28" x14ac:dyDescent="0.3">
      <c r="G514" s="79"/>
      <c r="H514" s="54"/>
      <c r="I514" s="54"/>
      <c r="J514" s="54"/>
      <c r="K514" s="50"/>
      <c r="L514" s="93"/>
      <c r="N514" s="79"/>
      <c r="O514" s="84"/>
      <c r="P514" s="81"/>
      <c r="Q514" s="54"/>
      <c r="R514" s="81"/>
      <c r="S514" s="50"/>
      <c r="T514" s="93"/>
      <c r="V514" s="79"/>
      <c r="W514" s="82"/>
      <c r="X514" s="81"/>
      <c r="Y514" s="81"/>
      <c r="Z514" s="81"/>
      <c r="AA514" s="83"/>
      <c r="AB514" s="97"/>
    </row>
    <row r="515" spans="7:28" x14ac:dyDescent="0.3">
      <c r="G515" s="79"/>
      <c r="H515" s="54"/>
      <c r="I515" s="54"/>
      <c r="J515" s="54"/>
      <c r="K515" s="50"/>
      <c r="L515" s="93"/>
      <c r="N515" s="79"/>
      <c r="O515" s="84"/>
      <c r="P515" s="81"/>
      <c r="Q515" s="54"/>
      <c r="R515" s="81"/>
      <c r="S515" s="50"/>
      <c r="T515" s="93"/>
      <c r="V515" s="79"/>
      <c r="W515" s="82"/>
      <c r="X515" s="81"/>
      <c r="Y515" s="81"/>
      <c r="Z515" s="81"/>
      <c r="AA515" s="83"/>
      <c r="AB515" s="97"/>
    </row>
    <row r="516" spans="7:28" x14ac:dyDescent="0.3">
      <c r="G516" s="79"/>
      <c r="H516" s="54"/>
      <c r="I516" s="54"/>
      <c r="J516" s="54"/>
      <c r="K516" s="50"/>
      <c r="L516" s="93"/>
      <c r="N516" s="79"/>
      <c r="O516" s="84"/>
      <c r="P516" s="81"/>
      <c r="Q516" s="54"/>
      <c r="R516" s="81"/>
      <c r="S516" s="50"/>
      <c r="T516" s="93"/>
      <c r="V516" s="79"/>
      <c r="W516" s="82"/>
      <c r="X516" s="81"/>
      <c r="Y516" s="81"/>
      <c r="Z516" s="81"/>
      <c r="AA516" s="83"/>
      <c r="AB516" s="97"/>
    </row>
    <row r="517" spans="7:28" x14ac:dyDescent="0.3">
      <c r="G517" s="79"/>
      <c r="H517" s="54"/>
      <c r="I517" s="54"/>
      <c r="J517" s="54"/>
      <c r="K517" s="50"/>
      <c r="L517" s="93"/>
      <c r="N517" s="79"/>
      <c r="O517" s="84"/>
      <c r="P517" s="81"/>
      <c r="Q517" s="54"/>
      <c r="R517" s="81"/>
      <c r="S517" s="50"/>
      <c r="T517" s="93"/>
      <c r="V517" s="79"/>
      <c r="W517" s="82"/>
      <c r="X517" s="81"/>
      <c r="Y517" s="81"/>
      <c r="Z517" s="81"/>
      <c r="AA517" s="83"/>
      <c r="AB517" s="97"/>
    </row>
    <row r="518" spans="7:28" x14ac:dyDescent="0.3">
      <c r="G518" s="79"/>
      <c r="H518" s="54"/>
      <c r="I518" s="54"/>
      <c r="J518" s="54"/>
      <c r="K518" s="50"/>
      <c r="L518" s="93"/>
      <c r="N518" s="79"/>
      <c r="O518" s="84"/>
      <c r="P518" s="81"/>
      <c r="Q518" s="54"/>
      <c r="R518" s="81"/>
      <c r="S518" s="50"/>
      <c r="T518" s="93"/>
      <c r="V518" s="79"/>
      <c r="W518" s="82"/>
      <c r="X518" s="81"/>
      <c r="Y518" s="81"/>
      <c r="Z518" s="81"/>
      <c r="AA518" s="83"/>
      <c r="AB518" s="97"/>
    </row>
    <row r="519" spans="7:28" x14ac:dyDescent="0.3">
      <c r="G519" s="79"/>
      <c r="H519" s="54"/>
      <c r="I519" s="54"/>
      <c r="J519" s="54"/>
      <c r="K519" s="50"/>
      <c r="L519" s="93"/>
      <c r="N519" s="79"/>
      <c r="O519" s="84"/>
      <c r="P519" s="81"/>
      <c r="Q519" s="54"/>
      <c r="R519" s="81"/>
      <c r="S519" s="50"/>
      <c r="T519" s="93"/>
      <c r="V519" s="79"/>
      <c r="W519" s="82"/>
      <c r="X519" s="81"/>
      <c r="Y519" s="81"/>
      <c r="Z519" s="81"/>
      <c r="AA519" s="83"/>
      <c r="AB519" s="97"/>
    </row>
    <row r="520" spans="7:28" x14ac:dyDescent="0.3">
      <c r="G520" s="79"/>
      <c r="H520" s="54"/>
      <c r="I520" s="54"/>
      <c r="J520" s="54"/>
      <c r="K520" s="50"/>
      <c r="L520" s="93"/>
      <c r="N520" s="79"/>
      <c r="O520" s="84"/>
      <c r="P520" s="81"/>
      <c r="Q520" s="54"/>
      <c r="R520" s="81"/>
      <c r="S520" s="50"/>
      <c r="T520" s="93"/>
      <c r="V520" s="79"/>
      <c r="W520" s="82"/>
      <c r="X520" s="81"/>
      <c r="Y520" s="81"/>
      <c r="Z520" s="81"/>
      <c r="AA520" s="83"/>
      <c r="AB520" s="97"/>
    </row>
    <row r="521" spans="7:28" x14ac:dyDescent="0.3">
      <c r="G521" s="79"/>
      <c r="H521" s="54"/>
      <c r="I521" s="54"/>
      <c r="J521" s="54"/>
      <c r="K521" s="50"/>
      <c r="L521" s="93"/>
      <c r="N521" s="79"/>
      <c r="O521" s="84"/>
      <c r="P521" s="81"/>
      <c r="Q521" s="54"/>
      <c r="R521" s="81"/>
      <c r="S521" s="50"/>
      <c r="T521" s="93"/>
      <c r="V521" s="79"/>
      <c r="W521" s="82"/>
      <c r="X521" s="81"/>
      <c r="Y521" s="81"/>
      <c r="Z521" s="81"/>
      <c r="AA521" s="83"/>
      <c r="AB521" s="97"/>
    </row>
    <row r="522" spans="7:28" x14ac:dyDescent="0.3">
      <c r="G522" s="79"/>
      <c r="H522" s="54"/>
      <c r="I522" s="54"/>
      <c r="J522" s="54"/>
      <c r="K522" s="50"/>
      <c r="L522" s="93"/>
      <c r="N522" s="79"/>
      <c r="O522" s="84"/>
      <c r="P522" s="81"/>
      <c r="Q522" s="54"/>
      <c r="R522" s="81"/>
      <c r="S522" s="50"/>
      <c r="T522" s="93"/>
      <c r="V522" s="79"/>
      <c r="W522" s="82"/>
      <c r="X522" s="81"/>
      <c r="Y522" s="81"/>
      <c r="Z522" s="81"/>
      <c r="AA522" s="83"/>
      <c r="AB522" s="97"/>
    </row>
    <row r="523" spans="7:28" x14ac:dyDescent="0.3">
      <c r="G523" s="79"/>
      <c r="H523" s="54"/>
      <c r="I523" s="54"/>
      <c r="J523" s="54"/>
      <c r="K523" s="50"/>
      <c r="L523" s="93"/>
      <c r="N523" s="79"/>
      <c r="O523" s="84"/>
      <c r="P523" s="81"/>
      <c r="Q523" s="54"/>
      <c r="R523" s="81"/>
      <c r="S523" s="50"/>
      <c r="T523" s="93"/>
      <c r="V523" s="79"/>
      <c r="W523" s="82"/>
      <c r="X523" s="81"/>
      <c r="Y523" s="81"/>
      <c r="Z523" s="81"/>
      <c r="AA523" s="83"/>
      <c r="AB523" s="97"/>
    </row>
    <row r="524" spans="7:28" x14ac:dyDescent="0.3">
      <c r="G524" s="79"/>
      <c r="H524" s="54"/>
      <c r="I524" s="54"/>
      <c r="J524" s="54"/>
      <c r="K524" s="50"/>
      <c r="L524" s="93"/>
      <c r="N524" s="79"/>
      <c r="O524" s="84"/>
      <c r="P524" s="81"/>
      <c r="Q524" s="54"/>
      <c r="R524" s="81"/>
      <c r="S524" s="50"/>
      <c r="T524" s="93"/>
      <c r="V524" s="79"/>
      <c r="W524" s="82"/>
      <c r="X524" s="81"/>
      <c r="Y524" s="81"/>
      <c r="Z524" s="81"/>
      <c r="AA524" s="83"/>
      <c r="AB524" s="97"/>
    </row>
    <row r="525" spans="7:28" x14ac:dyDescent="0.3">
      <c r="G525" s="79"/>
      <c r="H525" s="54"/>
      <c r="I525" s="54"/>
      <c r="J525" s="54"/>
      <c r="K525" s="50"/>
      <c r="L525" s="93"/>
      <c r="N525" s="79"/>
      <c r="O525" s="84"/>
      <c r="P525" s="81"/>
      <c r="Q525" s="54"/>
      <c r="R525" s="81"/>
      <c r="S525" s="50"/>
      <c r="T525" s="93"/>
      <c r="V525" s="79"/>
      <c r="W525" s="82"/>
      <c r="X525" s="81"/>
      <c r="Y525" s="81"/>
      <c r="Z525" s="81"/>
      <c r="AA525" s="83"/>
      <c r="AB525" s="97"/>
    </row>
    <row r="526" spans="7:28" x14ac:dyDescent="0.3">
      <c r="G526" s="79"/>
      <c r="H526" s="54"/>
      <c r="I526" s="54"/>
      <c r="J526" s="54"/>
      <c r="K526" s="50"/>
      <c r="L526" s="93"/>
      <c r="N526" s="79"/>
      <c r="O526" s="84"/>
      <c r="P526" s="81"/>
      <c r="Q526" s="54"/>
      <c r="R526" s="81"/>
      <c r="S526" s="50"/>
      <c r="T526" s="93"/>
      <c r="V526" s="79"/>
      <c r="W526" s="82"/>
      <c r="X526" s="81"/>
      <c r="Y526" s="81"/>
      <c r="Z526" s="81"/>
      <c r="AA526" s="83"/>
      <c r="AB526" s="97"/>
    </row>
    <row r="527" spans="7:28" x14ac:dyDescent="0.3">
      <c r="G527" s="79"/>
      <c r="H527" s="54"/>
      <c r="I527" s="54"/>
      <c r="J527" s="54"/>
      <c r="K527" s="50"/>
      <c r="L527" s="93"/>
      <c r="N527" s="79"/>
      <c r="O527" s="84"/>
      <c r="P527" s="81"/>
      <c r="Q527" s="54"/>
      <c r="R527" s="81"/>
      <c r="S527" s="50"/>
      <c r="T527" s="93"/>
      <c r="V527" s="79"/>
      <c r="W527" s="82"/>
      <c r="X527" s="81"/>
      <c r="Y527" s="81"/>
      <c r="Z527" s="81"/>
      <c r="AA527" s="83"/>
      <c r="AB527" s="97"/>
    </row>
    <row r="528" spans="7:28" x14ac:dyDescent="0.3">
      <c r="G528" s="79"/>
      <c r="H528" s="54"/>
      <c r="I528" s="54"/>
      <c r="J528" s="54"/>
      <c r="K528" s="50"/>
      <c r="L528" s="93"/>
      <c r="N528" s="79"/>
      <c r="O528" s="84"/>
      <c r="P528" s="81"/>
      <c r="Q528" s="54"/>
      <c r="R528" s="81"/>
      <c r="S528" s="50"/>
      <c r="T528" s="93"/>
      <c r="V528" s="79"/>
      <c r="W528" s="82"/>
      <c r="X528" s="81"/>
      <c r="Y528" s="81"/>
      <c r="Z528" s="81"/>
      <c r="AA528" s="83"/>
      <c r="AB528" s="97"/>
    </row>
    <row r="529" spans="7:28" x14ac:dyDescent="0.3">
      <c r="G529" s="79"/>
      <c r="H529" s="54"/>
      <c r="I529" s="54"/>
      <c r="J529" s="54"/>
      <c r="K529" s="50"/>
      <c r="L529" s="93"/>
      <c r="N529" s="79"/>
      <c r="O529" s="84"/>
      <c r="P529" s="81"/>
      <c r="Q529" s="54"/>
      <c r="R529" s="81"/>
      <c r="S529" s="50"/>
      <c r="T529" s="93"/>
      <c r="V529" s="79"/>
      <c r="W529" s="82"/>
      <c r="X529" s="81"/>
      <c r="Y529" s="81"/>
      <c r="Z529" s="81"/>
      <c r="AA529" s="83"/>
      <c r="AB529" s="97"/>
    </row>
    <row r="530" spans="7:28" x14ac:dyDescent="0.3">
      <c r="G530" s="79"/>
      <c r="H530" s="54"/>
      <c r="I530" s="54"/>
      <c r="J530" s="54"/>
      <c r="K530" s="50"/>
      <c r="L530" s="93"/>
      <c r="N530" s="79"/>
      <c r="O530" s="84"/>
      <c r="P530" s="81"/>
      <c r="Q530" s="54"/>
      <c r="R530" s="81"/>
      <c r="S530" s="50"/>
      <c r="T530" s="93"/>
      <c r="V530" s="79"/>
      <c r="W530" s="82"/>
      <c r="X530" s="81"/>
      <c r="Y530" s="81"/>
      <c r="Z530" s="81"/>
      <c r="AA530" s="83"/>
      <c r="AB530" s="97"/>
    </row>
    <row r="531" spans="7:28" x14ac:dyDescent="0.3">
      <c r="G531" s="79"/>
      <c r="H531" s="54"/>
      <c r="I531" s="54"/>
      <c r="J531" s="54"/>
      <c r="K531" s="50"/>
      <c r="L531" s="93"/>
      <c r="N531" s="79"/>
      <c r="O531" s="84"/>
      <c r="P531" s="81"/>
      <c r="Q531" s="54"/>
      <c r="R531" s="81"/>
      <c r="S531" s="50"/>
      <c r="T531" s="93"/>
      <c r="V531" s="79"/>
      <c r="W531" s="82"/>
      <c r="X531" s="81"/>
      <c r="Y531" s="81"/>
      <c r="Z531" s="81"/>
      <c r="AA531" s="83"/>
      <c r="AB531" s="97"/>
    </row>
    <row r="532" spans="7:28" x14ac:dyDescent="0.3">
      <c r="G532" s="79"/>
      <c r="H532" s="54"/>
      <c r="I532" s="54"/>
      <c r="J532" s="54"/>
      <c r="K532" s="50"/>
      <c r="L532" s="93"/>
      <c r="N532" s="79"/>
      <c r="O532" s="84"/>
      <c r="P532" s="81"/>
      <c r="Q532" s="54"/>
      <c r="R532" s="81"/>
      <c r="S532" s="50"/>
      <c r="T532" s="93"/>
      <c r="V532" s="79"/>
      <c r="W532" s="82"/>
      <c r="X532" s="81"/>
      <c r="Y532" s="81"/>
      <c r="Z532" s="81"/>
      <c r="AA532" s="83"/>
      <c r="AB532" s="97"/>
    </row>
    <row r="533" spans="7:28" x14ac:dyDescent="0.3">
      <c r="G533" s="79"/>
      <c r="H533" s="54"/>
      <c r="I533" s="54"/>
      <c r="J533" s="54"/>
      <c r="K533" s="50"/>
      <c r="L533" s="93"/>
      <c r="N533" s="79"/>
      <c r="O533" s="84"/>
      <c r="P533" s="81"/>
      <c r="Q533" s="54"/>
      <c r="R533" s="81"/>
      <c r="S533" s="50"/>
      <c r="T533" s="93"/>
      <c r="V533" s="79"/>
      <c r="W533" s="82"/>
      <c r="X533" s="81"/>
      <c r="Y533" s="81"/>
      <c r="Z533" s="81"/>
      <c r="AA533" s="83"/>
      <c r="AB533" s="97"/>
    </row>
    <row r="534" spans="7:28" x14ac:dyDescent="0.3">
      <c r="G534" s="79"/>
      <c r="H534" s="54"/>
      <c r="I534" s="54"/>
      <c r="J534" s="54"/>
      <c r="K534" s="50"/>
      <c r="L534" s="93"/>
      <c r="N534" s="79"/>
      <c r="O534" s="84"/>
      <c r="P534" s="81"/>
      <c r="Q534" s="54"/>
      <c r="R534" s="81"/>
      <c r="S534" s="50"/>
      <c r="T534" s="93"/>
      <c r="V534" s="79"/>
      <c r="W534" s="82"/>
      <c r="X534" s="81"/>
      <c r="Y534" s="81"/>
      <c r="Z534" s="81"/>
      <c r="AA534" s="83"/>
      <c r="AB534" s="97"/>
    </row>
    <row r="535" spans="7:28" x14ac:dyDescent="0.3">
      <c r="G535" s="79"/>
      <c r="H535" s="54"/>
      <c r="I535" s="54"/>
      <c r="J535" s="54"/>
      <c r="K535" s="50"/>
      <c r="L535" s="93"/>
      <c r="N535" s="79"/>
      <c r="O535" s="84"/>
      <c r="P535" s="81"/>
      <c r="Q535" s="54"/>
      <c r="R535" s="81"/>
      <c r="S535" s="50"/>
      <c r="T535" s="93"/>
      <c r="V535" s="79"/>
      <c r="W535" s="82"/>
      <c r="X535" s="81"/>
      <c r="Y535" s="81"/>
      <c r="Z535" s="81"/>
      <c r="AA535" s="83"/>
      <c r="AB535" s="97"/>
    </row>
    <row r="536" spans="7:28" x14ac:dyDescent="0.3">
      <c r="G536" s="79"/>
      <c r="H536" s="54"/>
      <c r="I536" s="54"/>
      <c r="J536" s="54"/>
      <c r="K536" s="50"/>
      <c r="L536" s="93"/>
      <c r="N536" s="79"/>
      <c r="O536" s="84"/>
      <c r="P536" s="81"/>
      <c r="Q536" s="54"/>
      <c r="R536" s="81"/>
      <c r="S536" s="50"/>
      <c r="T536" s="93"/>
      <c r="V536" s="79"/>
      <c r="W536" s="82"/>
      <c r="X536" s="81"/>
      <c r="Y536" s="81"/>
      <c r="Z536" s="81"/>
      <c r="AA536" s="83"/>
      <c r="AB536" s="97"/>
    </row>
    <row r="537" spans="7:28" x14ac:dyDescent="0.3">
      <c r="G537" s="79"/>
      <c r="H537" s="54"/>
      <c r="I537" s="54"/>
      <c r="J537" s="54"/>
      <c r="K537" s="50"/>
      <c r="L537" s="93"/>
      <c r="N537" s="79"/>
      <c r="O537" s="84"/>
      <c r="P537" s="81"/>
      <c r="Q537" s="54"/>
      <c r="R537" s="81"/>
      <c r="S537" s="50"/>
      <c r="T537" s="93"/>
      <c r="V537" s="79"/>
      <c r="W537" s="82"/>
      <c r="X537" s="81"/>
      <c r="Y537" s="81"/>
      <c r="Z537" s="81"/>
      <c r="AA537" s="83"/>
      <c r="AB537" s="97"/>
    </row>
    <row r="538" spans="7:28" x14ac:dyDescent="0.3">
      <c r="G538" s="79"/>
      <c r="H538" s="54"/>
      <c r="I538" s="54"/>
      <c r="J538" s="54"/>
      <c r="K538" s="50"/>
      <c r="L538" s="93"/>
      <c r="N538" s="79"/>
      <c r="O538" s="84"/>
      <c r="P538" s="81"/>
      <c r="Q538" s="54"/>
      <c r="R538" s="81"/>
      <c r="S538" s="50"/>
      <c r="T538" s="93"/>
      <c r="V538" s="79"/>
      <c r="W538" s="82"/>
      <c r="X538" s="81"/>
      <c r="Y538" s="81"/>
      <c r="Z538" s="81"/>
      <c r="AA538" s="83"/>
      <c r="AB538" s="97"/>
    </row>
    <row r="539" spans="7:28" x14ac:dyDescent="0.3">
      <c r="G539" s="79"/>
      <c r="H539" s="54"/>
      <c r="I539" s="54"/>
      <c r="J539" s="54"/>
      <c r="K539" s="50"/>
      <c r="L539" s="93"/>
      <c r="N539" s="79"/>
      <c r="O539" s="84"/>
      <c r="P539" s="81"/>
      <c r="Q539" s="54"/>
      <c r="R539" s="81"/>
      <c r="S539" s="50"/>
      <c r="T539" s="93"/>
      <c r="V539" s="79"/>
      <c r="W539" s="82"/>
      <c r="X539" s="81"/>
      <c r="Y539" s="81"/>
      <c r="Z539" s="81"/>
      <c r="AA539" s="83"/>
      <c r="AB539" s="97"/>
    </row>
    <row r="540" spans="7:28" x14ac:dyDescent="0.3">
      <c r="G540" s="79"/>
      <c r="H540" s="54"/>
      <c r="I540" s="54"/>
      <c r="J540" s="54"/>
      <c r="K540" s="50"/>
      <c r="L540" s="93"/>
      <c r="N540" s="79"/>
      <c r="O540" s="84"/>
      <c r="P540" s="81"/>
      <c r="Q540" s="54"/>
      <c r="R540" s="81"/>
      <c r="S540" s="50"/>
      <c r="T540" s="93"/>
      <c r="V540" s="79"/>
      <c r="W540" s="82"/>
      <c r="X540" s="81"/>
      <c r="Y540" s="81"/>
      <c r="Z540" s="81"/>
      <c r="AA540" s="83"/>
      <c r="AB540" s="97"/>
    </row>
    <row r="541" spans="7:28" x14ac:dyDescent="0.3">
      <c r="G541" s="79"/>
      <c r="H541" s="54"/>
      <c r="I541" s="54"/>
      <c r="J541" s="54"/>
      <c r="K541" s="50"/>
      <c r="L541" s="93"/>
      <c r="N541" s="79"/>
      <c r="O541" s="84"/>
      <c r="P541" s="81"/>
      <c r="Q541" s="54"/>
      <c r="R541" s="81"/>
      <c r="S541" s="50"/>
      <c r="T541" s="93"/>
      <c r="V541" s="79"/>
      <c r="W541" s="82"/>
      <c r="X541" s="81"/>
      <c r="Y541" s="81"/>
      <c r="Z541" s="81"/>
      <c r="AA541" s="83"/>
      <c r="AB541" s="97"/>
    </row>
    <row r="542" spans="7:28" x14ac:dyDescent="0.3">
      <c r="G542" s="79"/>
      <c r="H542" s="54"/>
      <c r="I542" s="54"/>
      <c r="J542" s="54"/>
      <c r="K542" s="50"/>
      <c r="L542" s="93"/>
      <c r="N542" s="79"/>
      <c r="O542" s="84"/>
      <c r="P542" s="81"/>
      <c r="Q542" s="54"/>
      <c r="R542" s="81"/>
      <c r="S542" s="50"/>
      <c r="T542" s="93"/>
      <c r="V542" s="79"/>
      <c r="W542" s="82"/>
      <c r="X542" s="81"/>
      <c r="Y542" s="81"/>
      <c r="Z542" s="81"/>
      <c r="AA542" s="83"/>
      <c r="AB542" s="97"/>
    </row>
    <row r="543" spans="7:28" x14ac:dyDescent="0.3">
      <c r="G543" s="79"/>
      <c r="H543" s="54"/>
      <c r="I543" s="54"/>
      <c r="J543" s="54"/>
      <c r="K543" s="50"/>
      <c r="L543" s="93"/>
      <c r="N543" s="79"/>
      <c r="O543" s="84"/>
      <c r="P543" s="81"/>
      <c r="Q543" s="54"/>
      <c r="R543" s="81"/>
      <c r="S543" s="50"/>
      <c r="T543" s="93"/>
      <c r="V543" s="79"/>
      <c r="W543" s="82"/>
      <c r="X543" s="81"/>
      <c r="Y543" s="81"/>
      <c r="Z543" s="81"/>
      <c r="AA543" s="83"/>
      <c r="AB543" s="97"/>
    </row>
    <row r="544" spans="7:28" x14ac:dyDescent="0.3">
      <c r="G544" s="79"/>
      <c r="H544" s="54"/>
      <c r="I544" s="54"/>
      <c r="J544" s="54"/>
      <c r="K544" s="50"/>
      <c r="L544" s="93"/>
      <c r="N544" s="79"/>
      <c r="O544" s="84"/>
      <c r="P544" s="81"/>
      <c r="Q544" s="54"/>
      <c r="R544" s="81"/>
      <c r="S544" s="50"/>
      <c r="T544" s="93"/>
      <c r="V544" s="79"/>
      <c r="W544" s="82"/>
      <c r="X544" s="81"/>
      <c r="Y544" s="81"/>
      <c r="Z544" s="81"/>
      <c r="AA544" s="83"/>
      <c r="AB544" s="97"/>
    </row>
    <row r="545" spans="7:28" x14ac:dyDescent="0.3">
      <c r="G545" s="79"/>
      <c r="H545" s="54"/>
      <c r="I545" s="54"/>
      <c r="J545" s="54"/>
      <c r="K545" s="50"/>
      <c r="L545" s="93"/>
      <c r="N545" s="79"/>
      <c r="O545" s="84"/>
      <c r="P545" s="81"/>
      <c r="Q545" s="54"/>
      <c r="R545" s="81"/>
      <c r="S545" s="50"/>
      <c r="T545" s="93"/>
      <c r="V545" s="79"/>
      <c r="W545" s="82"/>
      <c r="X545" s="81"/>
      <c r="Y545" s="81"/>
      <c r="Z545" s="81"/>
      <c r="AA545" s="83"/>
      <c r="AB545" s="97"/>
    </row>
    <row r="546" spans="7:28" x14ac:dyDescent="0.3">
      <c r="G546" s="79"/>
      <c r="H546" s="54"/>
      <c r="I546" s="54"/>
      <c r="J546" s="54"/>
      <c r="K546" s="50"/>
      <c r="L546" s="93"/>
      <c r="N546" s="79"/>
      <c r="O546" s="84"/>
      <c r="P546" s="81"/>
      <c r="Q546" s="54"/>
      <c r="R546" s="81"/>
      <c r="S546" s="50"/>
      <c r="T546" s="93"/>
      <c r="V546" s="79"/>
      <c r="W546" s="82"/>
      <c r="X546" s="81"/>
      <c r="Y546" s="81"/>
      <c r="Z546" s="81"/>
      <c r="AA546" s="83"/>
      <c r="AB546" s="97"/>
    </row>
    <row r="547" spans="7:28" x14ac:dyDescent="0.3">
      <c r="G547" s="79"/>
      <c r="H547" s="54"/>
      <c r="I547" s="54"/>
      <c r="J547" s="54"/>
      <c r="K547" s="50"/>
      <c r="L547" s="93"/>
      <c r="N547" s="79"/>
      <c r="O547" s="84"/>
      <c r="P547" s="81"/>
      <c r="Q547" s="54"/>
      <c r="R547" s="81"/>
      <c r="S547" s="50"/>
      <c r="T547" s="93"/>
      <c r="V547" s="79"/>
      <c r="W547" s="82"/>
      <c r="X547" s="81"/>
      <c r="Y547" s="81"/>
      <c r="Z547" s="81"/>
      <c r="AA547" s="83"/>
      <c r="AB547" s="97"/>
    </row>
    <row r="548" spans="7:28" x14ac:dyDescent="0.3">
      <c r="G548" s="79"/>
      <c r="H548" s="54"/>
      <c r="I548" s="54"/>
      <c r="J548" s="54"/>
      <c r="K548" s="50"/>
      <c r="L548" s="93"/>
      <c r="N548" s="79"/>
      <c r="O548" s="84"/>
      <c r="P548" s="81"/>
      <c r="Q548" s="54"/>
      <c r="R548" s="81"/>
      <c r="S548" s="50"/>
      <c r="T548" s="93"/>
      <c r="V548" s="79"/>
      <c r="W548" s="82"/>
      <c r="X548" s="81"/>
      <c r="Y548" s="81"/>
      <c r="Z548" s="81"/>
      <c r="AA548" s="83"/>
      <c r="AB548" s="97"/>
    </row>
    <row r="549" spans="7:28" x14ac:dyDescent="0.3">
      <c r="G549" s="79"/>
      <c r="H549" s="54"/>
      <c r="I549" s="54"/>
      <c r="J549" s="54"/>
      <c r="K549" s="50"/>
      <c r="L549" s="93"/>
      <c r="N549" s="79"/>
      <c r="O549" s="84"/>
      <c r="P549" s="81"/>
      <c r="Q549" s="54"/>
      <c r="R549" s="81"/>
      <c r="S549" s="50"/>
      <c r="T549" s="93"/>
      <c r="V549" s="79"/>
      <c r="W549" s="82"/>
      <c r="X549" s="81"/>
      <c r="Y549" s="81"/>
      <c r="Z549" s="81"/>
      <c r="AA549" s="83"/>
      <c r="AB549" s="97"/>
    </row>
    <row r="550" spans="7:28" x14ac:dyDescent="0.3">
      <c r="G550" s="79"/>
      <c r="H550" s="54"/>
      <c r="I550" s="54"/>
      <c r="J550" s="54"/>
      <c r="K550" s="50"/>
      <c r="L550" s="93"/>
      <c r="N550" s="79"/>
      <c r="O550" s="84"/>
      <c r="P550" s="81"/>
      <c r="Q550" s="54"/>
      <c r="R550" s="81"/>
      <c r="S550" s="50"/>
      <c r="T550" s="93"/>
      <c r="V550" s="79"/>
      <c r="W550" s="82"/>
      <c r="X550" s="81"/>
      <c r="Y550" s="81"/>
      <c r="Z550" s="81"/>
      <c r="AA550" s="83"/>
      <c r="AB550" s="97"/>
    </row>
    <row r="551" spans="7:28" x14ac:dyDescent="0.3">
      <c r="G551" s="79"/>
      <c r="H551" s="54"/>
      <c r="I551" s="54"/>
      <c r="J551" s="54"/>
      <c r="K551" s="50"/>
      <c r="L551" s="93"/>
      <c r="N551" s="79"/>
      <c r="O551" s="84"/>
      <c r="P551" s="81"/>
      <c r="Q551" s="54"/>
      <c r="R551" s="81"/>
      <c r="S551" s="50"/>
      <c r="T551" s="93"/>
      <c r="V551" s="79"/>
      <c r="W551" s="82"/>
      <c r="X551" s="81"/>
      <c r="Y551" s="81"/>
      <c r="Z551" s="81"/>
      <c r="AA551" s="83"/>
      <c r="AB551" s="97"/>
    </row>
    <row r="552" spans="7:28" x14ac:dyDescent="0.3">
      <c r="G552" s="79"/>
      <c r="H552" s="54"/>
      <c r="I552" s="54"/>
      <c r="J552" s="54"/>
      <c r="K552" s="50"/>
      <c r="L552" s="93"/>
      <c r="N552" s="79"/>
      <c r="O552" s="84"/>
      <c r="P552" s="81"/>
      <c r="Q552" s="54"/>
      <c r="R552" s="81"/>
      <c r="S552" s="50"/>
      <c r="T552" s="93"/>
      <c r="V552" s="79"/>
      <c r="W552" s="82"/>
      <c r="X552" s="81"/>
      <c r="Y552" s="81"/>
      <c r="Z552" s="81"/>
      <c r="AA552" s="83"/>
      <c r="AB552" s="97"/>
    </row>
    <row r="553" spans="7:28" x14ac:dyDescent="0.3">
      <c r="G553" s="79"/>
      <c r="H553" s="54"/>
      <c r="I553" s="54"/>
      <c r="J553" s="54"/>
      <c r="K553" s="50"/>
      <c r="L553" s="93"/>
      <c r="N553" s="79"/>
      <c r="O553" s="84"/>
      <c r="P553" s="81"/>
      <c r="Q553" s="54"/>
      <c r="R553" s="81"/>
      <c r="S553" s="50"/>
      <c r="T553" s="93"/>
      <c r="V553" s="79"/>
      <c r="W553" s="82"/>
      <c r="X553" s="81"/>
      <c r="Y553" s="81"/>
      <c r="Z553" s="81"/>
      <c r="AA553" s="83"/>
      <c r="AB553" s="97"/>
    </row>
    <row r="554" spans="7:28" x14ac:dyDescent="0.3">
      <c r="G554" s="79"/>
      <c r="H554" s="54"/>
      <c r="I554" s="54"/>
      <c r="J554" s="54"/>
      <c r="K554" s="50"/>
      <c r="L554" s="93"/>
      <c r="N554" s="79"/>
      <c r="O554" s="84"/>
      <c r="P554" s="81"/>
      <c r="Q554" s="54"/>
      <c r="R554" s="81"/>
      <c r="S554" s="50"/>
      <c r="T554" s="93"/>
      <c r="V554" s="79"/>
      <c r="W554" s="82"/>
      <c r="X554" s="81"/>
      <c r="Y554" s="81"/>
      <c r="Z554" s="81"/>
      <c r="AA554" s="83"/>
      <c r="AB554" s="97"/>
    </row>
    <row r="555" spans="7:28" x14ac:dyDescent="0.3">
      <c r="G555" s="79"/>
      <c r="H555" s="54"/>
      <c r="I555" s="54"/>
      <c r="J555" s="54"/>
      <c r="K555" s="50"/>
      <c r="L555" s="93"/>
      <c r="N555" s="79"/>
      <c r="O555" s="84"/>
      <c r="P555" s="81"/>
      <c r="Q555" s="54"/>
      <c r="R555" s="81"/>
      <c r="S555" s="50"/>
      <c r="T555" s="93"/>
      <c r="V555" s="79"/>
      <c r="W555" s="82"/>
      <c r="X555" s="81"/>
      <c r="Y555" s="81"/>
      <c r="Z555" s="81"/>
      <c r="AA555" s="83"/>
      <c r="AB555" s="97"/>
    </row>
    <row r="556" spans="7:28" x14ac:dyDescent="0.3">
      <c r="G556" s="79"/>
      <c r="H556" s="54"/>
      <c r="I556" s="54"/>
      <c r="J556" s="54"/>
      <c r="K556" s="50"/>
      <c r="L556" s="93"/>
      <c r="N556" s="79"/>
      <c r="O556" s="84"/>
      <c r="P556" s="81"/>
      <c r="Q556" s="54"/>
      <c r="R556" s="81"/>
      <c r="S556" s="50"/>
      <c r="T556" s="93"/>
      <c r="V556" s="79"/>
      <c r="W556" s="82"/>
      <c r="X556" s="81"/>
      <c r="Y556" s="81"/>
      <c r="Z556" s="81"/>
      <c r="AA556" s="83"/>
      <c r="AB556" s="97"/>
    </row>
    <row r="557" spans="7:28" x14ac:dyDescent="0.3">
      <c r="G557" s="79"/>
      <c r="H557" s="54"/>
      <c r="I557" s="54"/>
      <c r="J557" s="54"/>
      <c r="K557" s="50"/>
      <c r="L557" s="93"/>
      <c r="N557" s="79"/>
      <c r="O557" s="84"/>
      <c r="P557" s="81"/>
      <c r="Q557" s="54"/>
      <c r="R557" s="81"/>
      <c r="S557" s="50"/>
      <c r="T557" s="93"/>
      <c r="V557" s="79"/>
      <c r="W557" s="82"/>
      <c r="X557" s="81"/>
      <c r="Y557" s="81"/>
      <c r="Z557" s="81"/>
      <c r="AA557" s="83"/>
      <c r="AB557" s="97"/>
    </row>
    <row r="558" spans="7:28" x14ac:dyDescent="0.3">
      <c r="G558" s="79"/>
      <c r="H558" s="54"/>
      <c r="I558" s="54"/>
      <c r="J558" s="54"/>
      <c r="K558" s="50"/>
      <c r="L558" s="93"/>
      <c r="N558" s="79"/>
      <c r="O558" s="84"/>
      <c r="P558" s="81"/>
      <c r="Q558" s="54"/>
      <c r="R558" s="81"/>
      <c r="S558" s="50"/>
      <c r="T558" s="93"/>
      <c r="V558" s="79"/>
      <c r="W558" s="82"/>
      <c r="X558" s="81"/>
      <c r="Y558" s="81"/>
      <c r="Z558" s="81"/>
      <c r="AA558" s="83"/>
      <c r="AB558" s="97"/>
    </row>
    <row r="559" spans="7:28" x14ac:dyDescent="0.3">
      <c r="G559" s="79"/>
      <c r="H559" s="54"/>
      <c r="I559" s="54"/>
      <c r="J559" s="54"/>
      <c r="K559" s="50"/>
      <c r="L559" s="93"/>
      <c r="N559" s="79"/>
      <c r="O559" s="84"/>
      <c r="P559" s="81"/>
      <c r="Q559" s="54"/>
      <c r="R559" s="81"/>
      <c r="S559" s="50"/>
      <c r="T559" s="93"/>
      <c r="V559" s="79"/>
      <c r="W559" s="82"/>
      <c r="X559" s="81"/>
      <c r="Y559" s="81"/>
      <c r="Z559" s="81"/>
      <c r="AA559" s="83"/>
      <c r="AB559" s="97"/>
    </row>
    <row r="560" spans="7:28" x14ac:dyDescent="0.3">
      <c r="G560" s="79"/>
      <c r="H560" s="54"/>
      <c r="I560" s="54"/>
      <c r="J560" s="54"/>
      <c r="K560" s="50"/>
      <c r="L560" s="93"/>
      <c r="N560" s="79"/>
      <c r="O560" s="84"/>
      <c r="P560" s="81"/>
      <c r="Q560" s="54"/>
      <c r="R560" s="81"/>
      <c r="S560" s="50"/>
      <c r="T560" s="93"/>
      <c r="V560" s="79"/>
      <c r="W560" s="82"/>
      <c r="X560" s="81"/>
      <c r="Y560" s="81"/>
      <c r="Z560" s="81"/>
      <c r="AA560" s="83"/>
      <c r="AB560" s="97"/>
    </row>
    <row r="561" spans="7:28" x14ac:dyDescent="0.3">
      <c r="G561" s="79"/>
      <c r="H561" s="54"/>
      <c r="I561" s="54"/>
      <c r="J561" s="54"/>
      <c r="K561" s="50"/>
      <c r="L561" s="93"/>
      <c r="N561" s="79"/>
      <c r="O561" s="84"/>
      <c r="P561" s="81"/>
      <c r="Q561" s="54"/>
      <c r="R561" s="81"/>
      <c r="S561" s="50"/>
      <c r="T561" s="93"/>
      <c r="V561" s="79"/>
      <c r="W561" s="82"/>
      <c r="X561" s="81"/>
      <c r="Y561" s="81"/>
      <c r="Z561" s="81"/>
      <c r="AA561" s="83"/>
      <c r="AB561" s="97"/>
    </row>
    <row r="562" spans="7:28" x14ac:dyDescent="0.3">
      <c r="G562" s="79"/>
      <c r="H562" s="54"/>
      <c r="I562" s="54"/>
      <c r="J562" s="54"/>
      <c r="K562" s="50"/>
      <c r="L562" s="93"/>
      <c r="N562" s="79"/>
      <c r="O562" s="84"/>
      <c r="P562" s="81"/>
      <c r="Q562" s="54"/>
      <c r="R562" s="81"/>
      <c r="S562" s="50"/>
      <c r="T562" s="93"/>
      <c r="V562" s="79"/>
      <c r="W562" s="82"/>
      <c r="X562" s="81"/>
      <c r="Y562" s="81"/>
      <c r="Z562" s="81"/>
      <c r="AA562" s="83"/>
      <c r="AB562" s="97"/>
    </row>
    <row r="563" spans="7:28" x14ac:dyDescent="0.3">
      <c r="G563" s="79"/>
      <c r="H563" s="54"/>
      <c r="I563" s="54"/>
      <c r="J563" s="54"/>
      <c r="K563" s="50"/>
      <c r="L563" s="93"/>
      <c r="N563" s="79"/>
      <c r="O563" s="84"/>
      <c r="P563" s="81"/>
      <c r="Q563" s="54"/>
      <c r="R563" s="81"/>
      <c r="S563" s="50"/>
      <c r="T563" s="93"/>
      <c r="V563" s="79"/>
      <c r="W563" s="82"/>
      <c r="X563" s="81"/>
      <c r="Y563" s="81"/>
      <c r="Z563" s="81"/>
      <c r="AA563" s="83"/>
      <c r="AB563" s="97"/>
    </row>
    <row r="564" spans="7:28" x14ac:dyDescent="0.3">
      <c r="G564" s="79"/>
      <c r="H564" s="54"/>
      <c r="I564" s="54"/>
      <c r="J564" s="54"/>
      <c r="K564" s="50"/>
      <c r="L564" s="93"/>
      <c r="N564" s="79"/>
      <c r="O564" s="84"/>
      <c r="P564" s="81"/>
      <c r="Q564" s="54"/>
      <c r="R564" s="81"/>
      <c r="S564" s="50"/>
      <c r="T564" s="93"/>
      <c r="V564" s="79"/>
      <c r="W564" s="82"/>
      <c r="X564" s="81"/>
      <c r="Y564" s="81"/>
      <c r="Z564" s="81"/>
      <c r="AA564" s="83"/>
      <c r="AB564" s="97"/>
    </row>
    <row r="565" spans="7:28" x14ac:dyDescent="0.3">
      <c r="G565" s="79"/>
      <c r="H565" s="54"/>
      <c r="I565" s="54"/>
      <c r="J565" s="54"/>
      <c r="K565" s="50"/>
      <c r="L565" s="93"/>
      <c r="N565" s="79"/>
      <c r="O565" s="84"/>
      <c r="P565" s="81"/>
      <c r="Q565" s="54"/>
      <c r="R565" s="81"/>
      <c r="S565" s="50"/>
      <c r="T565" s="93"/>
      <c r="V565" s="79"/>
      <c r="W565" s="82"/>
      <c r="X565" s="81"/>
      <c r="Y565" s="81"/>
      <c r="Z565" s="81"/>
      <c r="AA565" s="83"/>
      <c r="AB565" s="97"/>
    </row>
    <row r="566" spans="7:28" x14ac:dyDescent="0.3">
      <c r="G566" s="79"/>
      <c r="H566" s="54"/>
      <c r="I566" s="54"/>
      <c r="J566" s="54"/>
      <c r="K566" s="50"/>
      <c r="L566" s="93"/>
      <c r="N566" s="79"/>
      <c r="O566" s="84"/>
      <c r="P566" s="81"/>
      <c r="Q566" s="54"/>
      <c r="R566" s="81"/>
      <c r="S566" s="50"/>
      <c r="T566" s="93"/>
      <c r="V566" s="79"/>
      <c r="W566" s="82"/>
      <c r="X566" s="81"/>
      <c r="Y566" s="81"/>
      <c r="Z566" s="81"/>
      <c r="AA566" s="83"/>
      <c r="AB566" s="97"/>
    </row>
    <row r="567" spans="7:28" x14ac:dyDescent="0.3">
      <c r="G567" s="79"/>
      <c r="H567" s="54"/>
      <c r="I567" s="54"/>
      <c r="J567" s="54"/>
      <c r="K567" s="50"/>
      <c r="L567" s="93"/>
      <c r="N567" s="79"/>
      <c r="O567" s="84"/>
      <c r="P567" s="81"/>
      <c r="Q567" s="54"/>
      <c r="R567" s="81"/>
      <c r="S567" s="50"/>
      <c r="T567" s="93"/>
      <c r="V567" s="79"/>
      <c r="W567" s="82"/>
      <c r="X567" s="81"/>
      <c r="Y567" s="81"/>
      <c r="Z567" s="81"/>
      <c r="AA567" s="83"/>
      <c r="AB567" s="97"/>
    </row>
    <row r="568" spans="7:28" x14ac:dyDescent="0.3">
      <c r="G568" s="79"/>
      <c r="H568" s="54"/>
      <c r="I568" s="54"/>
      <c r="J568" s="54"/>
      <c r="K568" s="50"/>
      <c r="L568" s="93"/>
      <c r="N568" s="79"/>
      <c r="O568" s="84"/>
      <c r="P568" s="81"/>
      <c r="Q568" s="54"/>
      <c r="R568" s="81"/>
      <c r="S568" s="50"/>
      <c r="T568" s="93"/>
      <c r="V568" s="79"/>
      <c r="W568" s="82"/>
      <c r="X568" s="81"/>
      <c r="Y568" s="81"/>
      <c r="Z568" s="81"/>
      <c r="AA568" s="83"/>
      <c r="AB568" s="97"/>
    </row>
    <row r="569" spans="7:28" x14ac:dyDescent="0.3">
      <c r="G569" s="79"/>
      <c r="H569" s="54"/>
      <c r="I569" s="54"/>
      <c r="J569" s="54"/>
      <c r="K569" s="50"/>
      <c r="L569" s="93"/>
      <c r="N569" s="79"/>
      <c r="O569" s="84"/>
      <c r="P569" s="81"/>
      <c r="Q569" s="54"/>
      <c r="R569" s="81"/>
      <c r="S569" s="50"/>
      <c r="T569" s="93"/>
      <c r="V569" s="79"/>
      <c r="W569" s="82"/>
      <c r="X569" s="81"/>
      <c r="Y569" s="81"/>
      <c r="Z569" s="81"/>
      <c r="AA569" s="83"/>
      <c r="AB569" s="97"/>
    </row>
    <row r="570" spans="7:28" x14ac:dyDescent="0.3">
      <c r="G570" s="79"/>
      <c r="H570" s="54"/>
      <c r="I570" s="54"/>
      <c r="J570" s="54"/>
      <c r="K570" s="50"/>
      <c r="L570" s="93"/>
      <c r="N570" s="79"/>
      <c r="O570" s="84"/>
      <c r="P570" s="81"/>
      <c r="Q570" s="54"/>
      <c r="R570" s="81"/>
      <c r="S570" s="50"/>
      <c r="T570" s="93"/>
      <c r="V570" s="79"/>
      <c r="W570" s="82"/>
      <c r="X570" s="81"/>
      <c r="Y570" s="81"/>
      <c r="Z570" s="81"/>
      <c r="AA570" s="83"/>
      <c r="AB570" s="97"/>
    </row>
    <row r="571" spans="7:28" x14ac:dyDescent="0.3">
      <c r="G571" s="79"/>
      <c r="H571" s="54"/>
      <c r="I571" s="54"/>
      <c r="J571" s="54"/>
      <c r="K571" s="50"/>
      <c r="L571" s="93"/>
      <c r="N571" s="79"/>
      <c r="O571" s="84"/>
      <c r="P571" s="81"/>
      <c r="Q571" s="54"/>
      <c r="R571" s="81"/>
      <c r="S571" s="50"/>
      <c r="T571" s="93"/>
      <c r="V571" s="79"/>
      <c r="W571" s="82"/>
      <c r="X571" s="81"/>
      <c r="Y571" s="81"/>
      <c r="Z571" s="81"/>
      <c r="AA571" s="83"/>
      <c r="AB571" s="97"/>
    </row>
    <row r="572" spans="7:28" x14ac:dyDescent="0.3">
      <c r="G572" s="79"/>
      <c r="H572" s="54"/>
      <c r="I572" s="54"/>
      <c r="J572" s="54"/>
      <c r="K572" s="50"/>
      <c r="L572" s="93"/>
      <c r="N572" s="79"/>
      <c r="O572" s="84"/>
      <c r="P572" s="81"/>
      <c r="Q572" s="54"/>
      <c r="R572" s="81"/>
      <c r="S572" s="50"/>
      <c r="T572" s="93"/>
      <c r="V572" s="79"/>
      <c r="W572" s="82"/>
      <c r="X572" s="81"/>
      <c r="Y572" s="81"/>
      <c r="Z572" s="81"/>
      <c r="AA572" s="83"/>
      <c r="AB572" s="97"/>
    </row>
    <row r="573" spans="7:28" x14ac:dyDescent="0.3">
      <c r="G573" s="79"/>
      <c r="H573" s="54"/>
      <c r="I573" s="54"/>
      <c r="J573" s="54"/>
      <c r="K573" s="50"/>
      <c r="L573" s="93"/>
      <c r="N573" s="79"/>
      <c r="O573" s="84"/>
      <c r="P573" s="81"/>
      <c r="Q573" s="54"/>
      <c r="R573" s="81"/>
      <c r="S573" s="50"/>
      <c r="T573" s="93"/>
      <c r="V573" s="79"/>
      <c r="W573" s="82"/>
      <c r="X573" s="81"/>
      <c r="Y573" s="81"/>
      <c r="Z573" s="81"/>
      <c r="AA573" s="83"/>
      <c r="AB573" s="97"/>
    </row>
    <row r="574" spans="7:28" x14ac:dyDescent="0.3">
      <c r="G574" s="79"/>
      <c r="H574" s="54"/>
      <c r="I574" s="54"/>
      <c r="J574" s="54"/>
      <c r="K574" s="50"/>
      <c r="L574" s="93"/>
      <c r="N574" s="79"/>
      <c r="O574" s="84"/>
      <c r="P574" s="81"/>
      <c r="Q574" s="54"/>
      <c r="R574" s="81"/>
      <c r="S574" s="50"/>
      <c r="T574" s="93"/>
      <c r="V574" s="79"/>
      <c r="W574" s="82"/>
      <c r="X574" s="81"/>
      <c r="Y574" s="81"/>
      <c r="Z574" s="81"/>
      <c r="AA574" s="83"/>
      <c r="AB574" s="97"/>
    </row>
    <row r="575" spans="7:28" x14ac:dyDescent="0.3">
      <c r="G575" s="79"/>
      <c r="H575" s="54"/>
      <c r="I575" s="54"/>
      <c r="J575" s="54"/>
      <c r="K575" s="50"/>
      <c r="L575" s="93"/>
      <c r="N575" s="79"/>
      <c r="O575" s="84"/>
      <c r="P575" s="81"/>
      <c r="Q575" s="54"/>
      <c r="R575" s="81"/>
      <c r="S575" s="50"/>
      <c r="T575" s="93"/>
      <c r="V575" s="79"/>
      <c r="W575" s="82"/>
      <c r="X575" s="81"/>
      <c r="Y575" s="81"/>
      <c r="Z575" s="81"/>
      <c r="AA575" s="83"/>
      <c r="AB575" s="97"/>
    </row>
    <row r="576" spans="7:28" x14ac:dyDescent="0.3">
      <c r="G576" s="79"/>
      <c r="H576" s="54"/>
      <c r="I576" s="54"/>
      <c r="J576" s="54"/>
      <c r="K576" s="50"/>
      <c r="L576" s="93"/>
      <c r="N576" s="79"/>
      <c r="O576" s="84"/>
      <c r="P576" s="81"/>
      <c r="Q576" s="54"/>
      <c r="R576" s="81"/>
      <c r="S576" s="50"/>
      <c r="T576" s="93"/>
      <c r="V576" s="79"/>
      <c r="W576" s="82"/>
      <c r="X576" s="81"/>
      <c r="Y576" s="81"/>
      <c r="Z576" s="81"/>
      <c r="AA576" s="83"/>
      <c r="AB576" s="97"/>
    </row>
    <row r="577" spans="7:28" x14ac:dyDescent="0.3">
      <c r="G577" s="79"/>
      <c r="H577" s="54"/>
      <c r="I577" s="54"/>
      <c r="J577" s="54"/>
      <c r="K577" s="50"/>
      <c r="L577" s="93"/>
      <c r="N577" s="79"/>
      <c r="O577" s="84"/>
      <c r="P577" s="81"/>
      <c r="Q577" s="54"/>
      <c r="R577" s="81"/>
      <c r="S577" s="50"/>
      <c r="T577" s="93"/>
      <c r="V577" s="79"/>
      <c r="W577" s="82"/>
      <c r="X577" s="81"/>
      <c r="Y577" s="81"/>
      <c r="Z577" s="81"/>
      <c r="AA577" s="83"/>
      <c r="AB577" s="97"/>
    </row>
    <row r="578" spans="7:28" x14ac:dyDescent="0.3">
      <c r="G578" s="79"/>
      <c r="H578" s="54"/>
      <c r="I578" s="54"/>
      <c r="J578" s="54"/>
      <c r="K578" s="50"/>
      <c r="L578" s="93"/>
      <c r="N578" s="79"/>
      <c r="O578" s="84"/>
      <c r="P578" s="81"/>
      <c r="Q578" s="54"/>
      <c r="R578" s="81"/>
      <c r="S578" s="50"/>
      <c r="T578" s="93"/>
      <c r="V578" s="79"/>
      <c r="W578" s="82"/>
      <c r="X578" s="81"/>
      <c r="Y578" s="81"/>
      <c r="Z578" s="81"/>
      <c r="AA578" s="83"/>
      <c r="AB578" s="97"/>
    </row>
    <row r="579" spans="7:28" x14ac:dyDescent="0.3">
      <c r="G579" s="79"/>
      <c r="H579" s="54"/>
      <c r="I579" s="54"/>
      <c r="J579" s="54"/>
      <c r="K579" s="50"/>
      <c r="L579" s="93"/>
      <c r="N579" s="79"/>
      <c r="O579" s="84"/>
      <c r="P579" s="81"/>
      <c r="Q579" s="54"/>
      <c r="R579" s="81"/>
      <c r="S579" s="50"/>
      <c r="T579" s="93"/>
      <c r="V579" s="79"/>
      <c r="W579" s="82"/>
      <c r="X579" s="81"/>
      <c r="Y579" s="81"/>
      <c r="Z579" s="81"/>
      <c r="AA579" s="83"/>
      <c r="AB579" s="97"/>
    </row>
    <row r="580" spans="7:28" x14ac:dyDescent="0.3">
      <c r="G580" s="79"/>
      <c r="H580" s="54"/>
      <c r="I580" s="54"/>
      <c r="J580" s="54"/>
      <c r="K580" s="50"/>
      <c r="L580" s="93"/>
      <c r="N580" s="79"/>
      <c r="O580" s="84"/>
      <c r="P580" s="81"/>
      <c r="Q580" s="54"/>
      <c r="R580" s="81"/>
      <c r="S580" s="50"/>
      <c r="T580" s="93"/>
      <c r="V580" s="79"/>
      <c r="W580" s="82"/>
      <c r="X580" s="81"/>
      <c r="Y580" s="81"/>
      <c r="Z580" s="81"/>
      <c r="AA580" s="83"/>
      <c r="AB580" s="97"/>
    </row>
    <row r="581" spans="7:28" x14ac:dyDescent="0.3">
      <c r="G581" s="79"/>
      <c r="H581" s="54"/>
      <c r="I581" s="54"/>
      <c r="J581" s="54"/>
      <c r="K581" s="50"/>
      <c r="L581" s="93"/>
      <c r="N581" s="79"/>
      <c r="O581" s="84"/>
      <c r="P581" s="81"/>
      <c r="Q581" s="54"/>
      <c r="R581" s="81"/>
      <c r="S581" s="50"/>
      <c r="T581" s="93"/>
      <c r="V581" s="79"/>
      <c r="W581" s="82"/>
      <c r="X581" s="81"/>
      <c r="Y581" s="81"/>
      <c r="Z581" s="81"/>
      <c r="AA581" s="83"/>
      <c r="AB581" s="97"/>
    </row>
    <row r="582" spans="7:28" x14ac:dyDescent="0.3">
      <c r="G582" s="79"/>
      <c r="H582" s="54"/>
      <c r="I582" s="54"/>
      <c r="J582" s="54"/>
      <c r="K582" s="50"/>
      <c r="L582" s="93"/>
      <c r="N582" s="79"/>
      <c r="O582" s="84"/>
      <c r="P582" s="81"/>
      <c r="Q582" s="54"/>
      <c r="R582" s="81"/>
      <c r="S582" s="50"/>
      <c r="T582" s="93"/>
      <c r="V582" s="79"/>
      <c r="W582" s="82"/>
      <c r="X582" s="81"/>
      <c r="Y582" s="81"/>
      <c r="Z582" s="81"/>
      <c r="AA582" s="83"/>
      <c r="AB582" s="97"/>
    </row>
    <row r="583" spans="7:28" x14ac:dyDescent="0.3">
      <c r="G583" s="79"/>
      <c r="H583" s="54"/>
      <c r="I583" s="54"/>
      <c r="J583" s="54"/>
      <c r="K583" s="50"/>
      <c r="L583" s="93"/>
      <c r="N583" s="79"/>
      <c r="O583" s="84"/>
      <c r="P583" s="81"/>
      <c r="Q583" s="54"/>
      <c r="R583" s="81"/>
      <c r="S583" s="50"/>
      <c r="T583" s="93"/>
      <c r="V583" s="79"/>
      <c r="W583" s="82"/>
      <c r="X583" s="81"/>
      <c r="Y583" s="81"/>
      <c r="Z583" s="81"/>
      <c r="AA583" s="83"/>
      <c r="AB583" s="97"/>
    </row>
    <row r="584" spans="7:28" x14ac:dyDescent="0.3">
      <c r="G584" s="79"/>
      <c r="H584" s="54"/>
      <c r="I584" s="54"/>
      <c r="J584" s="54"/>
      <c r="K584" s="50"/>
      <c r="L584" s="93"/>
      <c r="N584" s="79"/>
      <c r="O584" s="84"/>
      <c r="P584" s="81"/>
      <c r="Q584" s="54"/>
      <c r="R584" s="81"/>
      <c r="S584" s="50"/>
      <c r="T584" s="93"/>
      <c r="V584" s="79"/>
      <c r="W584" s="82"/>
      <c r="X584" s="81"/>
      <c r="Y584" s="81"/>
      <c r="Z584" s="81"/>
      <c r="AA584" s="83"/>
      <c r="AB584" s="97"/>
    </row>
    <row r="585" spans="7:28" x14ac:dyDescent="0.3">
      <c r="G585" s="79"/>
      <c r="H585" s="54"/>
      <c r="I585" s="54"/>
      <c r="J585" s="54"/>
      <c r="K585" s="50"/>
      <c r="L585" s="93"/>
      <c r="N585" s="79"/>
      <c r="O585" s="84"/>
      <c r="P585" s="81"/>
      <c r="Q585" s="54"/>
      <c r="R585" s="81"/>
      <c r="S585" s="50"/>
      <c r="T585" s="93"/>
      <c r="V585" s="79"/>
      <c r="W585" s="82"/>
      <c r="X585" s="81"/>
      <c r="Y585" s="81"/>
      <c r="Z585" s="81"/>
      <c r="AA585" s="83"/>
      <c r="AB585" s="97"/>
    </row>
    <row r="586" spans="7:28" x14ac:dyDescent="0.3">
      <c r="G586" s="79"/>
      <c r="H586" s="54"/>
      <c r="I586" s="54"/>
      <c r="J586" s="54"/>
      <c r="K586" s="50"/>
      <c r="L586" s="93"/>
      <c r="N586" s="79"/>
      <c r="O586" s="84"/>
      <c r="P586" s="81"/>
      <c r="Q586" s="54"/>
      <c r="R586" s="81"/>
      <c r="S586" s="50"/>
      <c r="T586" s="93"/>
      <c r="V586" s="79"/>
      <c r="W586" s="82"/>
      <c r="X586" s="81"/>
      <c r="Y586" s="81"/>
      <c r="Z586" s="81"/>
      <c r="AA586" s="83"/>
      <c r="AB586" s="97"/>
    </row>
    <row r="587" spans="7:28" x14ac:dyDescent="0.3">
      <c r="G587" s="79"/>
      <c r="H587" s="54"/>
      <c r="I587" s="54"/>
      <c r="J587" s="54"/>
      <c r="K587" s="50"/>
      <c r="L587" s="93"/>
      <c r="N587" s="79"/>
      <c r="O587" s="84"/>
      <c r="P587" s="81"/>
      <c r="Q587" s="54"/>
      <c r="R587" s="81"/>
      <c r="S587" s="50"/>
      <c r="T587" s="93"/>
      <c r="V587" s="79"/>
      <c r="W587" s="82"/>
      <c r="X587" s="81"/>
      <c r="Y587" s="81"/>
      <c r="Z587" s="81"/>
      <c r="AA587" s="83"/>
      <c r="AB587" s="97"/>
    </row>
    <row r="588" spans="7:28" x14ac:dyDescent="0.3">
      <c r="G588" s="79"/>
      <c r="H588" s="54"/>
      <c r="I588" s="54"/>
      <c r="J588" s="54"/>
      <c r="K588" s="50"/>
      <c r="L588" s="93"/>
      <c r="N588" s="79"/>
      <c r="O588" s="84"/>
      <c r="P588" s="81"/>
      <c r="Q588" s="54"/>
      <c r="R588" s="81"/>
      <c r="S588" s="50"/>
      <c r="T588" s="93"/>
      <c r="V588" s="79"/>
      <c r="W588" s="82"/>
      <c r="X588" s="81"/>
      <c r="Y588" s="81"/>
      <c r="Z588" s="81"/>
      <c r="AA588" s="83"/>
      <c r="AB588" s="97"/>
    </row>
    <row r="589" spans="7:28" x14ac:dyDescent="0.3">
      <c r="G589" s="79"/>
      <c r="H589" s="54"/>
      <c r="I589" s="54"/>
      <c r="J589" s="54"/>
      <c r="K589" s="50"/>
      <c r="L589" s="93"/>
      <c r="N589" s="79"/>
      <c r="O589" s="84"/>
      <c r="P589" s="81"/>
      <c r="Q589" s="54"/>
      <c r="R589" s="81"/>
      <c r="S589" s="50"/>
      <c r="T589" s="93"/>
      <c r="V589" s="79"/>
      <c r="W589" s="82"/>
      <c r="X589" s="81"/>
      <c r="Y589" s="81"/>
      <c r="Z589" s="81"/>
      <c r="AA589" s="83"/>
      <c r="AB589" s="97"/>
    </row>
    <row r="590" spans="7:28" x14ac:dyDescent="0.3">
      <c r="G590" s="79"/>
      <c r="H590" s="54"/>
      <c r="I590" s="54"/>
      <c r="J590" s="54"/>
      <c r="K590" s="50"/>
      <c r="L590" s="93"/>
      <c r="N590" s="79"/>
      <c r="O590" s="84"/>
      <c r="P590" s="81"/>
      <c r="Q590" s="54"/>
      <c r="R590" s="81"/>
      <c r="S590" s="50"/>
      <c r="T590" s="93"/>
      <c r="V590" s="79"/>
      <c r="W590" s="82"/>
      <c r="X590" s="81"/>
      <c r="Y590" s="81"/>
      <c r="Z590" s="81"/>
      <c r="AA590" s="83"/>
      <c r="AB590" s="97"/>
    </row>
    <row r="591" spans="7:28" x14ac:dyDescent="0.3">
      <c r="G591" s="79"/>
      <c r="H591" s="54"/>
      <c r="I591" s="54"/>
      <c r="J591" s="54"/>
      <c r="K591" s="50"/>
      <c r="L591" s="93"/>
      <c r="N591" s="79"/>
      <c r="O591" s="84"/>
      <c r="P591" s="81"/>
      <c r="Q591" s="54"/>
      <c r="R591" s="81"/>
      <c r="S591" s="50"/>
      <c r="T591" s="93"/>
      <c r="V591" s="79"/>
      <c r="W591" s="82"/>
      <c r="X591" s="81"/>
      <c r="Y591" s="81"/>
      <c r="Z591" s="81"/>
      <c r="AA591" s="83"/>
      <c r="AB591" s="97"/>
    </row>
    <row r="592" spans="7:28" x14ac:dyDescent="0.3">
      <c r="G592" s="79"/>
      <c r="H592" s="54"/>
      <c r="I592" s="54"/>
      <c r="J592" s="54"/>
      <c r="K592" s="50"/>
      <c r="L592" s="93"/>
      <c r="N592" s="79"/>
      <c r="O592" s="84"/>
      <c r="P592" s="81"/>
      <c r="Q592" s="54"/>
      <c r="R592" s="81"/>
      <c r="S592" s="50"/>
      <c r="T592" s="93"/>
      <c r="V592" s="79"/>
      <c r="W592" s="82"/>
      <c r="X592" s="81"/>
      <c r="Y592" s="81"/>
      <c r="Z592" s="81"/>
      <c r="AA592" s="83"/>
      <c r="AB592" s="97"/>
    </row>
    <row r="593" spans="7:28" x14ac:dyDescent="0.3">
      <c r="G593" s="79"/>
      <c r="H593" s="54"/>
      <c r="I593" s="54"/>
      <c r="J593" s="54"/>
      <c r="K593" s="50"/>
      <c r="L593" s="93"/>
      <c r="N593" s="79"/>
      <c r="O593" s="84"/>
      <c r="P593" s="81"/>
      <c r="Q593" s="54"/>
      <c r="R593" s="81"/>
      <c r="S593" s="50"/>
      <c r="T593" s="93"/>
      <c r="V593" s="79"/>
      <c r="W593" s="82"/>
      <c r="X593" s="81"/>
      <c r="Y593" s="81"/>
      <c r="Z593" s="81"/>
      <c r="AA593" s="83"/>
      <c r="AB593" s="97"/>
    </row>
    <row r="594" spans="7:28" x14ac:dyDescent="0.3">
      <c r="G594" s="79"/>
      <c r="H594" s="54"/>
      <c r="I594" s="54"/>
      <c r="J594" s="54"/>
      <c r="K594" s="50"/>
      <c r="L594" s="93"/>
      <c r="N594" s="79"/>
      <c r="O594" s="84"/>
      <c r="P594" s="81"/>
      <c r="Q594" s="54"/>
      <c r="R594" s="81"/>
      <c r="S594" s="50"/>
      <c r="T594" s="93"/>
      <c r="V594" s="79"/>
      <c r="W594" s="82"/>
      <c r="X594" s="81"/>
      <c r="Y594" s="81"/>
      <c r="Z594" s="81"/>
      <c r="AA594" s="83"/>
      <c r="AB594" s="97"/>
    </row>
    <row r="595" spans="7:28" x14ac:dyDescent="0.3">
      <c r="G595" s="79"/>
      <c r="H595" s="54"/>
      <c r="I595" s="54"/>
      <c r="J595" s="54"/>
      <c r="K595" s="50"/>
      <c r="L595" s="93"/>
      <c r="N595" s="79"/>
      <c r="O595" s="84"/>
      <c r="P595" s="81"/>
      <c r="Q595" s="54"/>
      <c r="R595" s="81"/>
      <c r="S595" s="50"/>
      <c r="T595" s="93"/>
      <c r="V595" s="79"/>
      <c r="W595" s="82"/>
      <c r="X595" s="81"/>
      <c r="Y595" s="81"/>
      <c r="Z595" s="81"/>
      <c r="AA595" s="83"/>
      <c r="AB595" s="97"/>
    </row>
    <row r="596" spans="7:28" x14ac:dyDescent="0.3">
      <c r="G596" s="79"/>
      <c r="H596" s="54"/>
      <c r="I596" s="54"/>
      <c r="J596" s="54"/>
      <c r="K596" s="50"/>
      <c r="L596" s="93"/>
      <c r="N596" s="79"/>
      <c r="O596" s="84"/>
      <c r="P596" s="81"/>
      <c r="Q596" s="54"/>
      <c r="R596" s="81"/>
      <c r="S596" s="50"/>
      <c r="T596" s="93"/>
      <c r="V596" s="79"/>
      <c r="W596" s="82"/>
      <c r="X596" s="81"/>
      <c r="Y596" s="81"/>
      <c r="Z596" s="81"/>
      <c r="AA596" s="83"/>
      <c r="AB596" s="97"/>
    </row>
    <row r="597" spans="7:28" x14ac:dyDescent="0.3">
      <c r="G597" s="79"/>
      <c r="H597" s="54"/>
      <c r="I597" s="54"/>
      <c r="J597" s="54"/>
      <c r="K597" s="50"/>
      <c r="L597" s="93"/>
      <c r="N597" s="79"/>
      <c r="O597" s="84"/>
      <c r="P597" s="81"/>
      <c r="Q597" s="54"/>
      <c r="R597" s="81"/>
      <c r="S597" s="50"/>
      <c r="T597" s="93"/>
      <c r="V597" s="79"/>
      <c r="W597" s="82"/>
      <c r="X597" s="81"/>
      <c r="Y597" s="81"/>
      <c r="Z597" s="81"/>
      <c r="AA597" s="83"/>
      <c r="AB597" s="97"/>
    </row>
    <row r="598" spans="7:28" x14ac:dyDescent="0.3">
      <c r="G598" s="79"/>
      <c r="H598" s="54"/>
      <c r="I598" s="54"/>
      <c r="J598" s="54"/>
      <c r="K598" s="50"/>
      <c r="L598" s="93"/>
      <c r="N598" s="79"/>
      <c r="O598" s="84"/>
      <c r="P598" s="81"/>
      <c r="Q598" s="54"/>
      <c r="R598" s="81"/>
      <c r="S598" s="50"/>
      <c r="T598" s="93"/>
      <c r="V598" s="79"/>
      <c r="W598" s="82"/>
      <c r="X598" s="81"/>
      <c r="Y598" s="81"/>
      <c r="Z598" s="81"/>
      <c r="AA598" s="83"/>
      <c r="AB598" s="97"/>
    </row>
    <row r="599" spans="7:28" x14ac:dyDescent="0.3">
      <c r="G599" s="79"/>
      <c r="H599" s="54"/>
      <c r="I599" s="54"/>
      <c r="J599" s="54"/>
      <c r="K599" s="50"/>
      <c r="L599" s="93"/>
      <c r="N599" s="79"/>
      <c r="O599" s="84"/>
      <c r="P599" s="81"/>
      <c r="Q599" s="54"/>
      <c r="R599" s="81"/>
      <c r="S599" s="50"/>
      <c r="T599" s="93"/>
      <c r="V599" s="79"/>
      <c r="W599" s="82"/>
      <c r="X599" s="81"/>
      <c r="Y599" s="81"/>
      <c r="Z599" s="81"/>
      <c r="AA599" s="83"/>
      <c r="AB599" s="97"/>
    </row>
    <row r="600" spans="7:28" x14ac:dyDescent="0.3">
      <c r="G600" s="79"/>
      <c r="H600" s="54"/>
      <c r="I600" s="54"/>
      <c r="J600" s="54"/>
      <c r="K600" s="50"/>
      <c r="L600" s="93"/>
      <c r="N600" s="79"/>
      <c r="O600" s="84"/>
      <c r="P600" s="81"/>
      <c r="Q600" s="54"/>
      <c r="R600" s="81"/>
      <c r="S600" s="50"/>
      <c r="T600" s="93"/>
      <c r="V600" s="79"/>
      <c r="W600" s="82"/>
      <c r="X600" s="81"/>
      <c r="Y600" s="81"/>
      <c r="Z600" s="81"/>
      <c r="AA600" s="83"/>
      <c r="AB600" s="97"/>
    </row>
    <row r="601" spans="7:28" x14ac:dyDescent="0.3">
      <c r="G601" s="79"/>
      <c r="H601" s="54"/>
      <c r="I601" s="54"/>
      <c r="J601" s="54"/>
      <c r="K601" s="50"/>
      <c r="L601" s="93"/>
      <c r="N601" s="79"/>
      <c r="O601" s="84"/>
      <c r="P601" s="81"/>
      <c r="Q601" s="54"/>
      <c r="R601" s="81"/>
      <c r="S601" s="50"/>
      <c r="T601" s="93"/>
      <c r="V601" s="79"/>
      <c r="W601" s="82"/>
      <c r="X601" s="81"/>
      <c r="Y601" s="81"/>
      <c r="Z601" s="81"/>
      <c r="AA601" s="83"/>
      <c r="AB601" s="97"/>
    </row>
    <row r="602" spans="7:28" x14ac:dyDescent="0.3">
      <c r="G602" s="79"/>
      <c r="H602" s="54"/>
      <c r="I602" s="54"/>
      <c r="J602" s="54"/>
      <c r="K602" s="50"/>
      <c r="L602" s="93"/>
      <c r="N602" s="79"/>
      <c r="O602" s="84"/>
      <c r="P602" s="81"/>
      <c r="Q602" s="54"/>
      <c r="R602" s="81"/>
      <c r="S602" s="50"/>
      <c r="T602" s="93"/>
      <c r="V602" s="79"/>
      <c r="W602" s="82"/>
      <c r="X602" s="81"/>
      <c r="Y602" s="81"/>
      <c r="Z602" s="81"/>
      <c r="AA602" s="83"/>
      <c r="AB602" s="97"/>
    </row>
    <row r="603" spans="7:28" x14ac:dyDescent="0.3">
      <c r="G603" s="79"/>
      <c r="H603" s="54"/>
      <c r="I603" s="54"/>
      <c r="J603" s="54"/>
      <c r="K603" s="50"/>
      <c r="L603" s="93"/>
      <c r="N603" s="79"/>
      <c r="O603" s="84"/>
      <c r="P603" s="81"/>
      <c r="Q603" s="54"/>
      <c r="R603" s="81"/>
      <c r="S603" s="50"/>
      <c r="T603" s="93"/>
      <c r="V603" s="79"/>
      <c r="W603" s="82"/>
      <c r="X603" s="81"/>
      <c r="Y603" s="81"/>
      <c r="Z603" s="81"/>
      <c r="AA603" s="83"/>
      <c r="AB603" s="97"/>
    </row>
    <row r="604" spans="7:28" x14ac:dyDescent="0.3">
      <c r="G604" s="79"/>
      <c r="H604" s="54"/>
      <c r="I604" s="54"/>
      <c r="J604" s="54"/>
      <c r="K604" s="50"/>
      <c r="L604" s="93"/>
      <c r="N604" s="79"/>
      <c r="O604" s="84"/>
      <c r="P604" s="81"/>
      <c r="Q604" s="54"/>
      <c r="R604" s="81"/>
      <c r="S604" s="50"/>
      <c r="T604" s="93"/>
      <c r="V604" s="79"/>
      <c r="W604" s="82"/>
      <c r="X604" s="81"/>
      <c r="Y604" s="81"/>
      <c r="Z604" s="81"/>
      <c r="AA604" s="83"/>
      <c r="AB604" s="97"/>
    </row>
    <row r="605" spans="7:28" x14ac:dyDescent="0.3">
      <c r="G605" s="79"/>
      <c r="H605" s="54"/>
      <c r="I605" s="54"/>
      <c r="J605" s="54"/>
      <c r="K605" s="50"/>
      <c r="L605" s="93"/>
      <c r="N605" s="79"/>
      <c r="O605" s="84"/>
      <c r="P605" s="81"/>
      <c r="Q605" s="54"/>
      <c r="R605" s="81"/>
      <c r="S605" s="50"/>
      <c r="T605" s="93"/>
      <c r="V605" s="79"/>
      <c r="W605" s="82"/>
      <c r="X605" s="81"/>
      <c r="Y605" s="81"/>
      <c r="Z605" s="81"/>
      <c r="AA605" s="83"/>
      <c r="AB605" s="97"/>
    </row>
    <row r="606" spans="7:28" x14ac:dyDescent="0.3">
      <c r="G606" s="79"/>
      <c r="H606" s="54"/>
      <c r="I606" s="54"/>
      <c r="J606" s="54"/>
      <c r="K606" s="50"/>
      <c r="L606" s="93"/>
      <c r="N606" s="79"/>
      <c r="O606" s="84"/>
      <c r="P606" s="81"/>
      <c r="Q606" s="54"/>
      <c r="R606" s="81"/>
      <c r="S606" s="50"/>
      <c r="T606" s="93"/>
      <c r="V606" s="79"/>
      <c r="W606" s="82"/>
      <c r="X606" s="81"/>
      <c r="Y606" s="81"/>
      <c r="Z606" s="81"/>
      <c r="AA606" s="83"/>
      <c r="AB606" s="97"/>
    </row>
    <row r="607" spans="7:28" x14ac:dyDescent="0.3">
      <c r="G607" s="79"/>
      <c r="H607" s="54"/>
      <c r="I607" s="54"/>
      <c r="J607" s="54"/>
      <c r="K607" s="50"/>
      <c r="L607" s="93"/>
      <c r="N607" s="79"/>
      <c r="O607" s="84"/>
      <c r="P607" s="81"/>
      <c r="Q607" s="54"/>
      <c r="R607" s="81"/>
      <c r="S607" s="50"/>
      <c r="T607" s="93"/>
      <c r="V607" s="79"/>
      <c r="W607" s="82"/>
      <c r="X607" s="81"/>
      <c r="Y607" s="81"/>
      <c r="Z607" s="81"/>
      <c r="AA607" s="83"/>
      <c r="AB607" s="97"/>
    </row>
    <row r="608" spans="7:28" x14ac:dyDescent="0.3">
      <c r="G608" s="79"/>
      <c r="H608" s="54"/>
      <c r="I608" s="54"/>
      <c r="J608" s="54"/>
      <c r="K608" s="50"/>
      <c r="L608" s="93"/>
      <c r="N608" s="79"/>
      <c r="O608" s="84"/>
      <c r="P608" s="81"/>
      <c r="Q608" s="54"/>
      <c r="R608" s="81"/>
      <c r="S608" s="50"/>
      <c r="T608" s="93"/>
      <c r="V608" s="79"/>
      <c r="W608" s="82"/>
      <c r="X608" s="81"/>
      <c r="Y608" s="81"/>
      <c r="Z608" s="81"/>
      <c r="AA608" s="83"/>
      <c r="AB608" s="97"/>
    </row>
    <row r="609" spans="7:28" x14ac:dyDescent="0.3">
      <c r="G609" s="79"/>
      <c r="H609" s="54"/>
      <c r="I609" s="54"/>
      <c r="J609" s="54"/>
      <c r="K609" s="50"/>
      <c r="L609" s="93"/>
      <c r="N609" s="79"/>
      <c r="O609" s="84"/>
      <c r="P609" s="81"/>
      <c r="Q609" s="54"/>
      <c r="R609" s="81"/>
      <c r="S609" s="50"/>
      <c r="T609" s="93"/>
      <c r="V609" s="79"/>
      <c r="W609" s="82"/>
      <c r="X609" s="81"/>
      <c r="Y609" s="81"/>
      <c r="Z609" s="81"/>
      <c r="AA609" s="83"/>
      <c r="AB609" s="97"/>
    </row>
    <row r="610" spans="7:28" x14ac:dyDescent="0.3">
      <c r="G610" s="79"/>
      <c r="H610" s="54"/>
      <c r="I610" s="54"/>
      <c r="J610" s="54"/>
      <c r="K610" s="50"/>
      <c r="L610" s="93"/>
      <c r="N610" s="79"/>
      <c r="O610" s="84"/>
      <c r="P610" s="81"/>
      <c r="Q610" s="54"/>
      <c r="R610" s="81"/>
      <c r="S610" s="50"/>
      <c r="T610" s="93"/>
      <c r="V610" s="79"/>
      <c r="W610" s="82"/>
      <c r="X610" s="81"/>
      <c r="Y610" s="81"/>
      <c r="Z610" s="81"/>
      <c r="AA610" s="83"/>
      <c r="AB610" s="97"/>
    </row>
    <row r="611" spans="7:28" x14ac:dyDescent="0.3">
      <c r="G611" s="79"/>
      <c r="H611" s="54"/>
      <c r="I611" s="54"/>
      <c r="J611" s="54"/>
      <c r="K611" s="50"/>
      <c r="L611" s="93"/>
      <c r="N611" s="79"/>
      <c r="O611" s="84"/>
      <c r="P611" s="81"/>
      <c r="Q611" s="54"/>
      <c r="R611" s="81"/>
      <c r="S611" s="50"/>
      <c r="T611" s="93"/>
      <c r="V611" s="79"/>
      <c r="W611" s="82"/>
      <c r="X611" s="81"/>
      <c r="Y611" s="81"/>
      <c r="Z611" s="81"/>
      <c r="AA611" s="83"/>
      <c r="AB611" s="97"/>
    </row>
    <row r="612" spans="7:28" x14ac:dyDescent="0.3">
      <c r="G612" s="79"/>
      <c r="H612" s="54"/>
      <c r="I612" s="54"/>
      <c r="J612" s="54"/>
      <c r="K612" s="50"/>
      <c r="L612" s="93"/>
      <c r="N612" s="79"/>
      <c r="O612" s="84"/>
      <c r="P612" s="81"/>
      <c r="Q612" s="54"/>
      <c r="R612" s="81"/>
      <c r="S612" s="50"/>
      <c r="T612" s="93"/>
      <c r="V612" s="79"/>
      <c r="W612" s="82"/>
      <c r="X612" s="81"/>
      <c r="Y612" s="81"/>
      <c r="Z612" s="81"/>
      <c r="AA612" s="83"/>
      <c r="AB612" s="97"/>
    </row>
    <row r="613" spans="7:28" x14ac:dyDescent="0.3">
      <c r="G613" s="79"/>
      <c r="H613" s="54"/>
      <c r="I613" s="54"/>
      <c r="J613" s="54"/>
      <c r="K613" s="50"/>
      <c r="L613" s="93"/>
      <c r="N613" s="79"/>
      <c r="O613" s="84"/>
      <c r="P613" s="81"/>
      <c r="Q613" s="54"/>
      <c r="R613" s="81"/>
      <c r="S613" s="50"/>
      <c r="T613" s="93"/>
      <c r="V613" s="79"/>
      <c r="W613" s="82"/>
      <c r="X613" s="81"/>
      <c r="Y613" s="81"/>
      <c r="Z613" s="81"/>
      <c r="AA613" s="83"/>
      <c r="AB613" s="97"/>
    </row>
    <row r="614" spans="7:28" x14ac:dyDescent="0.3">
      <c r="G614" s="79"/>
      <c r="H614" s="54"/>
      <c r="I614" s="54"/>
      <c r="J614" s="54"/>
      <c r="K614" s="50"/>
      <c r="L614" s="93"/>
      <c r="N614" s="79"/>
      <c r="O614" s="84"/>
      <c r="P614" s="81"/>
      <c r="Q614" s="54"/>
      <c r="R614" s="81"/>
      <c r="S614" s="50"/>
      <c r="T614" s="93"/>
      <c r="V614" s="79"/>
      <c r="W614" s="82"/>
      <c r="X614" s="81"/>
      <c r="Y614" s="81"/>
      <c r="Z614" s="81"/>
      <c r="AA614" s="83"/>
      <c r="AB614" s="97"/>
    </row>
    <row r="615" spans="7:28" x14ac:dyDescent="0.3">
      <c r="G615" s="79"/>
      <c r="H615" s="54"/>
      <c r="I615" s="54"/>
      <c r="J615" s="54"/>
      <c r="K615" s="50"/>
      <c r="L615" s="93"/>
      <c r="N615" s="79"/>
      <c r="O615" s="84"/>
      <c r="P615" s="81"/>
      <c r="Q615" s="54"/>
      <c r="R615" s="81"/>
      <c r="S615" s="50"/>
      <c r="T615" s="93"/>
      <c r="V615" s="79"/>
      <c r="W615" s="82"/>
      <c r="X615" s="81"/>
      <c r="Y615" s="81"/>
      <c r="Z615" s="81"/>
      <c r="AA615" s="83"/>
      <c r="AB615" s="97"/>
    </row>
    <row r="616" spans="7:28" x14ac:dyDescent="0.3">
      <c r="G616" s="79"/>
      <c r="H616" s="54"/>
      <c r="I616" s="54"/>
      <c r="J616" s="54"/>
      <c r="K616" s="50"/>
      <c r="L616" s="93"/>
      <c r="N616" s="79"/>
      <c r="O616" s="84"/>
      <c r="P616" s="81"/>
      <c r="Q616" s="54"/>
      <c r="R616" s="81"/>
      <c r="S616" s="50"/>
      <c r="T616" s="93"/>
      <c r="V616" s="79"/>
      <c r="W616" s="82"/>
      <c r="X616" s="81"/>
      <c r="Y616" s="81"/>
      <c r="Z616" s="81"/>
      <c r="AA616" s="83"/>
      <c r="AB616" s="97"/>
    </row>
    <row r="617" spans="7:28" x14ac:dyDescent="0.3">
      <c r="G617" s="79"/>
      <c r="H617" s="54"/>
      <c r="I617" s="54"/>
      <c r="J617" s="54"/>
      <c r="K617" s="50"/>
      <c r="L617" s="93"/>
      <c r="N617" s="79"/>
      <c r="O617" s="84"/>
      <c r="P617" s="81"/>
      <c r="Q617" s="54"/>
      <c r="R617" s="81"/>
      <c r="S617" s="50"/>
      <c r="T617" s="93"/>
      <c r="V617" s="79"/>
      <c r="W617" s="82"/>
      <c r="X617" s="81"/>
      <c r="Y617" s="81"/>
      <c r="Z617" s="81"/>
      <c r="AA617" s="83"/>
      <c r="AB617" s="97"/>
    </row>
    <row r="618" spans="7:28" x14ac:dyDescent="0.3">
      <c r="G618" s="79"/>
      <c r="H618" s="54"/>
      <c r="I618" s="54"/>
      <c r="J618" s="54"/>
      <c r="K618" s="50"/>
      <c r="L618" s="93"/>
      <c r="N618" s="79"/>
      <c r="O618" s="84"/>
      <c r="P618" s="81"/>
      <c r="Q618" s="54"/>
      <c r="R618" s="81"/>
      <c r="S618" s="50"/>
      <c r="T618" s="93"/>
      <c r="V618" s="79"/>
      <c r="W618" s="82"/>
      <c r="X618" s="81"/>
      <c r="Y618" s="81"/>
      <c r="Z618" s="81"/>
      <c r="AA618" s="83"/>
      <c r="AB618" s="97"/>
    </row>
    <row r="619" spans="7:28" x14ac:dyDescent="0.3">
      <c r="G619" s="79"/>
      <c r="H619" s="54"/>
      <c r="I619" s="54"/>
      <c r="J619" s="54"/>
      <c r="K619" s="50"/>
      <c r="L619" s="93"/>
      <c r="N619" s="79"/>
      <c r="O619" s="84"/>
      <c r="P619" s="81"/>
      <c r="Q619" s="54"/>
      <c r="R619" s="81"/>
      <c r="S619" s="50"/>
      <c r="T619" s="93"/>
      <c r="V619" s="79"/>
      <c r="W619" s="82"/>
      <c r="X619" s="81"/>
      <c r="Y619" s="81"/>
      <c r="Z619" s="81"/>
      <c r="AA619" s="83"/>
      <c r="AB619" s="97"/>
    </row>
    <row r="620" spans="7:28" x14ac:dyDescent="0.3">
      <c r="G620" s="79"/>
      <c r="H620" s="54"/>
      <c r="I620" s="54"/>
      <c r="J620" s="54"/>
      <c r="K620" s="50"/>
      <c r="L620" s="93"/>
      <c r="N620" s="79"/>
      <c r="O620" s="84"/>
      <c r="P620" s="81"/>
      <c r="Q620" s="54"/>
      <c r="R620" s="81"/>
      <c r="S620" s="50"/>
      <c r="T620" s="93"/>
      <c r="V620" s="79"/>
      <c r="W620" s="82"/>
      <c r="X620" s="81"/>
      <c r="Y620" s="81"/>
      <c r="Z620" s="81"/>
      <c r="AA620" s="83"/>
      <c r="AB620" s="97"/>
    </row>
    <row r="621" spans="7:28" x14ac:dyDescent="0.3">
      <c r="G621" s="79"/>
      <c r="H621" s="54"/>
      <c r="I621" s="54"/>
      <c r="J621" s="54"/>
      <c r="K621" s="50"/>
      <c r="L621" s="93"/>
      <c r="N621" s="79"/>
      <c r="O621" s="84"/>
      <c r="P621" s="81"/>
      <c r="Q621" s="54"/>
      <c r="R621" s="81"/>
      <c r="S621" s="50"/>
      <c r="T621" s="93"/>
      <c r="V621" s="79"/>
      <c r="W621" s="82"/>
      <c r="X621" s="81"/>
      <c r="Y621" s="81"/>
      <c r="Z621" s="81"/>
      <c r="AA621" s="83"/>
      <c r="AB621" s="97"/>
    </row>
    <row r="622" spans="7:28" x14ac:dyDescent="0.3">
      <c r="G622" s="79"/>
      <c r="H622" s="54"/>
      <c r="I622" s="54"/>
      <c r="J622" s="54"/>
      <c r="K622" s="50"/>
      <c r="L622" s="93"/>
      <c r="N622" s="79"/>
      <c r="O622" s="84"/>
      <c r="P622" s="81"/>
      <c r="Q622" s="54"/>
      <c r="R622" s="81"/>
      <c r="S622" s="50"/>
      <c r="T622" s="93"/>
      <c r="V622" s="79"/>
      <c r="W622" s="82"/>
      <c r="X622" s="81"/>
      <c r="Y622" s="81"/>
      <c r="Z622" s="81"/>
      <c r="AA622" s="83"/>
      <c r="AB622" s="97"/>
    </row>
    <row r="623" spans="7:28" x14ac:dyDescent="0.3">
      <c r="G623" s="79"/>
      <c r="H623" s="54"/>
      <c r="I623" s="54"/>
      <c r="J623" s="54"/>
      <c r="K623" s="50"/>
      <c r="L623" s="93"/>
      <c r="N623" s="79"/>
      <c r="O623" s="84"/>
      <c r="P623" s="81"/>
      <c r="Q623" s="54"/>
      <c r="R623" s="81"/>
      <c r="S623" s="50"/>
      <c r="T623" s="93"/>
      <c r="V623" s="79"/>
      <c r="W623" s="82"/>
      <c r="X623" s="81"/>
      <c r="Y623" s="81"/>
      <c r="Z623" s="81"/>
      <c r="AA623" s="83"/>
      <c r="AB623" s="97"/>
    </row>
    <row r="624" spans="7:28" x14ac:dyDescent="0.3">
      <c r="G624" s="79"/>
      <c r="H624" s="54"/>
      <c r="I624" s="54"/>
      <c r="J624" s="54"/>
      <c r="K624" s="50"/>
      <c r="L624" s="93"/>
      <c r="N624" s="79"/>
      <c r="O624" s="84"/>
      <c r="P624" s="81"/>
      <c r="Q624" s="54"/>
      <c r="R624" s="81"/>
      <c r="S624" s="50"/>
      <c r="T624" s="93"/>
      <c r="V624" s="79"/>
      <c r="W624" s="82"/>
      <c r="X624" s="81"/>
      <c r="Y624" s="81"/>
      <c r="Z624" s="81"/>
      <c r="AA624" s="83"/>
      <c r="AB624" s="97"/>
    </row>
    <row r="625" spans="7:28" x14ac:dyDescent="0.3">
      <c r="G625" s="79"/>
      <c r="H625" s="54"/>
      <c r="I625" s="54"/>
      <c r="J625" s="54"/>
      <c r="K625" s="50"/>
      <c r="L625" s="93"/>
      <c r="N625" s="79"/>
      <c r="O625" s="84"/>
      <c r="P625" s="81"/>
      <c r="Q625" s="54"/>
      <c r="R625" s="81"/>
      <c r="S625" s="50"/>
      <c r="T625" s="93"/>
      <c r="V625" s="79"/>
      <c r="W625" s="82"/>
      <c r="X625" s="81"/>
      <c r="Y625" s="81"/>
      <c r="Z625" s="81"/>
      <c r="AA625" s="83"/>
      <c r="AB625" s="97"/>
    </row>
    <row r="626" spans="7:28" x14ac:dyDescent="0.3">
      <c r="G626" s="79"/>
      <c r="H626" s="54"/>
      <c r="I626" s="54"/>
      <c r="J626" s="54"/>
      <c r="K626" s="50"/>
      <c r="L626" s="93"/>
      <c r="N626" s="79"/>
      <c r="O626" s="84"/>
      <c r="P626" s="81"/>
      <c r="Q626" s="54"/>
      <c r="R626" s="81"/>
      <c r="S626" s="50"/>
      <c r="T626" s="93"/>
      <c r="V626" s="79"/>
      <c r="W626" s="82"/>
      <c r="X626" s="81"/>
      <c r="Y626" s="81"/>
      <c r="Z626" s="81"/>
      <c r="AA626" s="83"/>
      <c r="AB626" s="97"/>
    </row>
    <row r="627" spans="7:28" x14ac:dyDescent="0.3">
      <c r="G627" s="79"/>
      <c r="H627" s="54"/>
      <c r="I627" s="54"/>
      <c r="J627" s="54"/>
      <c r="K627" s="50"/>
      <c r="L627" s="93"/>
      <c r="N627" s="79"/>
      <c r="O627" s="84"/>
      <c r="P627" s="81"/>
      <c r="Q627" s="54"/>
      <c r="R627" s="81"/>
      <c r="S627" s="50"/>
      <c r="T627" s="93"/>
      <c r="V627" s="79"/>
      <c r="W627" s="82"/>
      <c r="X627" s="81"/>
      <c r="Y627" s="81"/>
      <c r="Z627" s="81"/>
      <c r="AA627" s="83"/>
      <c r="AB627" s="97"/>
    </row>
    <row r="628" spans="7:28" x14ac:dyDescent="0.3">
      <c r="G628" s="79"/>
      <c r="H628" s="54"/>
      <c r="I628" s="54"/>
      <c r="J628" s="54"/>
      <c r="K628" s="50"/>
      <c r="L628" s="93"/>
      <c r="N628" s="79"/>
      <c r="O628" s="84"/>
      <c r="P628" s="81"/>
      <c r="Q628" s="54"/>
      <c r="R628" s="81"/>
      <c r="S628" s="50"/>
      <c r="T628" s="93"/>
      <c r="V628" s="79"/>
      <c r="W628" s="82"/>
      <c r="X628" s="81"/>
      <c r="Y628" s="81"/>
      <c r="Z628" s="81"/>
      <c r="AA628" s="83"/>
      <c r="AB628" s="97"/>
    </row>
    <row r="629" spans="7:28" x14ac:dyDescent="0.3">
      <c r="G629" s="79"/>
      <c r="H629" s="54"/>
      <c r="I629" s="54"/>
      <c r="J629" s="54"/>
      <c r="K629" s="50"/>
      <c r="L629" s="93"/>
      <c r="N629" s="79"/>
      <c r="O629" s="84"/>
      <c r="P629" s="81"/>
      <c r="Q629" s="54"/>
      <c r="R629" s="81"/>
      <c r="S629" s="50"/>
      <c r="T629" s="93"/>
      <c r="V629" s="79"/>
      <c r="W629" s="82"/>
      <c r="X629" s="81"/>
      <c r="Y629" s="81"/>
      <c r="Z629" s="81"/>
      <c r="AA629" s="83"/>
      <c r="AB629" s="97"/>
    </row>
    <row r="630" spans="7:28" x14ac:dyDescent="0.3">
      <c r="G630" s="79"/>
      <c r="H630" s="54"/>
      <c r="I630" s="54"/>
      <c r="J630" s="54"/>
      <c r="K630" s="50"/>
      <c r="L630" s="93"/>
      <c r="N630" s="79"/>
      <c r="O630" s="84"/>
      <c r="P630" s="81"/>
      <c r="Q630" s="54"/>
      <c r="R630" s="81"/>
      <c r="S630" s="50"/>
      <c r="T630" s="93"/>
      <c r="V630" s="79"/>
      <c r="W630" s="82"/>
      <c r="X630" s="81"/>
      <c r="Y630" s="81"/>
      <c r="Z630" s="81"/>
      <c r="AA630" s="83"/>
      <c r="AB630" s="97"/>
    </row>
    <row r="631" spans="7:28" x14ac:dyDescent="0.3">
      <c r="G631" s="79"/>
      <c r="H631" s="54"/>
      <c r="I631" s="54"/>
      <c r="J631" s="54"/>
      <c r="K631" s="50"/>
      <c r="L631" s="93"/>
      <c r="N631" s="79"/>
      <c r="O631" s="84"/>
      <c r="P631" s="81"/>
      <c r="Q631" s="54"/>
      <c r="R631" s="81"/>
      <c r="S631" s="50"/>
      <c r="T631" s="93"/>
      <c r="V631" s="79"/>
      <c r="W631" s="82"/>
      <c r="X631" s="81"/>
      <c r="Y631" s="81"/>
      <c r="Z631" s="81"/>
      <c r="AA631" s="83"/>
      <c r="AB631" s="97"/>
    </row>
    <row r="632" spans="7:28" x14ac:dyDescent="0.3">
      <c r="G632" s="79"/>
      <c r="H632" s="54"/>
      <c r="I632" s="54"/>
      <c r="J632" s="54"/>
      <c r="K632" s="50"/>
      <c r="L632" s="93"/>
      <c r="N632" s="79"/>
      <c r="O632" s="84"/>
      <c r="P632" s="81"/>
      <c r="Q632" s="54"/>
      <c r="R632" s="81"/>
      <c r="S632" s="50"/>
      <c r="T632" s="93"/>
      <c r="V632" s="79"/>
      <c r="W632" s="82"/>
      <c r="X632" s="81"/>
      <c r="Y632" s="81"/>
      <c r="Z632" s="81"/>
      <c r="AA632" s="83"/>
      <c r="AB632" s="97"/>
    </row>
    <row r="633" spans="7:28" x14ac:dyDescent="0.3">
      <c r="G633" s="79"/>
      <c r="H633" s="54"/>
      <c r="I633" s="54"/>
      <c r="J633" s="54"/>
      <c r="K633" s="50"/>
      <c r="L633" s="93"/>
      <c r="N633" s="79"/>
      <c r="O633" s="84"/>
      <c r="P633" s="81"/>
      <c r="Q633" s="54"/>
      <c r="R633" s="81"/>
      <c r="S633" s="50"/>
      <c r="T633" s="93"/>
      <c r="V633" s="79"/>
      <c r="W633" s="82"/>
      <c r="X633" s="81"/>
      <c r="Y633" s="81"/>
      <c r="Z633" s="81"/>
      <c r="AA633" s="83"/>
      <c r="AB633" s="97"/>
    </row>
    <row r="634" spans="7:28" x14ac:dyDescent="0.3">
      <c r="G634" s="79"/>
      <c r="H634" s="54"/>
      <c r="I634" s="54"/>
      <c r="J634" s="54"/>
      <c r="K634" s="50"/>
      <c r="L634" s="93"/>
      <c r="N634" s="79"/>
      <c r="O634" s="84"/>
      <c r="P634" s="81"/>
      <c r="Q634" s="54"/>
      <c r="R634" s="81"/>
      <c r="S634" s="50"/>
      <c r="T634" s="93"/>
      <c r="V634" s="79"/>
      <c r="W634" s="82"/>
      <c r="X634" s="81"/>
      <c r="Y634" s="81"/>
      <c r="Z634" s="81"/>
      <c r="AA634" s="83"/>
      <c r="AB634" s="97"/>
    </row>
    <row r="635" spans="7:28" x14ac:dyDescent="0.3">
      <c r="G635" s="79"/>
      <c r="H635" s="54"/>
      <c r="I635" s="54"/>
      <c r="J635" s="54"/>
      <c r="K635" s="50"/>
      <c r="L635" s="93"/>
      <c r="N635" s="79"/>
      <c r="O635" s="84"/>
      <c r="P635" s="81"/>
      <c r="Q635" s="54"/>
      <c r="R635" s="81"/>
      <c r="S635" s="50"/>
      <c r="T635" s="93"/>
      <c r="V635" s="79"/>
      <c r="W635" s="82"/>
      <c r="X635" s="81"/>
      <c r="Y635" s="81"/>
      <c r="Z635" s="81"/>
      <c r="AA635" s="83"/>
      <c r="AB635" s="97"/>
    </row>
    <row r="636" spans="7:28" x14ac:dyDescent="0.3">
      <c r="G636" s="79"/>
      <c r="H636" s="54"/>
      <c r="I636" s="54"/>
      <c r="J636" s="54"/>
      <c r="K636" s="50"/>
      <c r="L636" s="93"/>
      <c r="N636" s="79"/>
      <c r="O636" s="84"/>
      <c r="P636" s="81"/>
      <c r="Q636" s="54"/>
      <c r="R636" s="81"/>
      <c r="S636" s="50"/>
      <c r="T636" s="93"/>
      <c r="V636" s="79"/>
      <c r="W636" s="82"/>
      <c r="X636" s="81"/>
      <c r="Y636" s="81"/>
      <c r="Z636" s="81"/>
      <c r="AA636" s="83"/>
      <c r="AB636" s="97"/>
    </row>
    <row r="637" spans="7:28" x14ac:dyDescent="0.3">
      <c r="G637" s="79"/>
      <c r="H637" s="54"/>
      <c r="I637" s="54"/>
      <c r="J637" s="54"/>
      <c r="K637" s="50"/>
      <c r="L637" s="93"/>
      <c r="N637" s="79"/>
      <c r="O637" s="84"/>
      <c r="P637" s="81"/>
      <c r="Q637" s="54"/>
      <c r="R637" s="81"/>
      <c r="S637" s="50"/>
      <c r="T637" s="93"/>
      <c r="V637" s="79"/>
      <c r="W637" s="82"/>
      <c r="X637" s="81"/>
      <c r="Y637" s="81"/>
      <c r="Z637" s="81"/>
      <c r="AA637" s="83"/>
      <c r="AB637" s="97"/>
    </row>
    <row r="638" spans="7:28" x14ac:dyDescent="0.3">
      <c r="G638" s="79"/>
      <c r="H638" s="54"/>
      <c r="I638" s="54"/>
      <c r="J638" s="54"/>
      <c r="K638" s="50"/>
      <c r="L638" s="93"/>
      <c r="N638" s="79"/>
      <c r="O638" s="84"/>
      <c r="P638" s="81"/>
      <c r="Q638" s="54"/>
      <c r="R638" s="81"/>
      <c r="S638" s="50"/>
      <c r="T638" s="93"/>
      <c r="V638" s="79"/>
      <c r="W638" s="82"/>
      <c r="X638" s="81"/>
      <c r="Y638" s="81"/>
      <c r="Z638" s="81"/>
      <c r="AA638" s="83"/>
      <c r="AB638" s="97"/>
    </row>
    <row r="639" spans="7:28" x14ac:dyDescent="0.3">
      <c r="G639" s="79"/>
      <c r="H639" s="54"/>
      <c r="I639" s="54"/>
      <c r="J639" s="54"/>
      <c r="K639" s="50"/>
      <c r="L639" s="93"/>
      <c r="N639" s="79"/>
      <c r="O639" s="84"/>
      <c r="P639" s="81"/>
      <c r="Q639" s="54"/>
      <c r="R639" s="81"/>
      <c r="S639" s="50"/>
      <c r="T639" s="93"/>
      <c r="V639" s="79"/>
      <c r="W639" s="82"/>
      <c r="X639" s="81"/>
      <c r="Y639" s="81"/>
      <c r="Z639" s="81"/>
      <c r="AA639" s="83"/>
      <c r="AB639" s="97"/>
    </row>
    <row r="640" spans="7:28" x14ac:dyDescent="0.3">
      <c r="G640" s="79"/>
      <c r="H640" s="54"/>
      <c r="I640" s="54"/>
      <c r="J640" s="54"/>
      <c r="K640" s="50"/>
      <c r="L640" s="93"/>
      <c r="N640" s="79"/>
      <c r="O640" s="84"/>
      <c r="P640" s="81"/>
      <c r="Q640" s="54"/>
      <c r="R640" s="81"/>
      <c r="S640" s="50"/>
      <c r="T640" s="93"/>
      <c r="V640" s="79"/>
      <c r="W640" s="82"/>
      <c r="X640" s="81"/>
      <c r="Y640" s="81"/>
      <c r="Z640" s="81"/>
      <c r="AA640" s="83"/>
      <c r="AB640" s="97"/>
    </row>
    <row r="641" spans="7:28" x14ac:dyDescent="0.3">
      <c r="G641" s="79"/>
      <c r="H641" s="54"/>
      <c r="I641" s="54"/>
      <c r="J641" s="54"/>
      <c r="K641" s="50"/>
      <c r="L641" s="93"/>
      <c r="N641" s="79"/>
      <c r="O641" s="84"/>
      <c r="P641" s="81"/>
      <c r="Q641" s="54"/>
      <c r="R641" s="81"/>
      <c r="S641" s="50"/>
      <c r="T641" s="93"/>
      <c r="V641" s="79"/>
      <c r="W641" s="82"/>
      <c r="X641" s="81"/>
      <c r="Y641" s="81"/>
      <c r="Z641" s="81"/>
      <c r="AA641" s="83"/>
      <c r="AB641" s="97"/>
    </row>
    <row r="642" spans="7:28" x14ac:dyDescent="0.3">
      <c r="G642" s="79"/>
      <c r="H642" s="54"/>
      <c r="I642" s="54"/>
      <c r="J642" s="54"/>
      <c r="K642" s="50"/>
      <c r="L642" s="93"/>
      <c r="N642" s="79"/>
      <c r="O642" s="84"/>
      <c r="P642" s="81"/>
      <c r="Q642" s="54"/>
      <c r="R642" s="81"/>
      <c r="S642" s="50"/>
      <c r="T642" s="93"/>
      <c r="V642" s="79"/>
      <c r="W642" s="82"/>
      <c r="X642" s="81"/>
      <c r="Y642" s="81"/>
      <c r="Z642" s="81"/>
      <c r="AA642" s="83"/>
      <c r="AB642" s="97"/>
    </row>
    <row r="643" spans="7:28" x14ac:dyDescent="0.3">
      <c r="G643" s="79"/>
      <c r="H643" s="54"/>
      <c r="I643" s="54"/>
      <c r="J643" s="54"/>
      <c r="K643" s="50"/>
      <c r="L643" s="93"/>
      <c r="N643" s="79"/>
      <c r="O643" s="84"/>
      <c r="P643" s="81"/>
      <c r="Q643" s="54"/>
      <c r="R643" s="81"/>
      <c r="S643" s="50"/>
      <c r="T643" s="93"/>
      <c r="V643" s="79"/>
      <c r="W643" s="82"/>
      <c r="X643" s="81"/>
      <c r="Y643" s="81"/>
      <c r="Z643" s="81"/>
      <c r="AA643" s="83"/>
      <c r="AB643" s="97"/>
    </row>
    <row r="644" spans="7:28" x14ac:dyDescent="0.3">
      <c r="G644" s="79"/>
      <c r="H644" s="54"/>
      <c r="I644" s="54"/>
      <c r="J644" s="54"/>
      <c r="K644" s="50"/>
      <c r="L644" s="93"/>
      <c r="N644" s="79"/>
      <c r="O644" s="84"/>
      <c r="P644" s="81"/>
      <c r="Q644" s="54"/>
      <c r="R644" s="81"/>
      <c r="S644" s="50"/>
      <c r="T644" s="93"/>
      <c r="V644" s="79"/>
      <c r="W644" s="82"/>
      <c r="X644" s="81"/>
      <c r="Y644" s="81"/>
      <c r="Z644" s="81"/>
      <c r="AA644" s="83"/>
      <c r="AB644" s="97"/>
    </row>
    <row r="645" spans="7:28" x14ac:dyDescent="0.3">
      <c r="G645" s="79"/>
      <c r="H645" s="54"/>
      <c r="I645" s="54"/>
      <c r="J645" s="54"/>
      <c r="K645" s="50"/>
      <c r="L645" s="93"/>
      <c r="N645" s="79"/>
      <c r="O645" s="84"/>
      <c r="P645" s="81"/>
      <c r="Q645" s="54"/>
      <c r="R645" s="81"/>
      <c r="S645" s="50"/>
      <c r="T645" s="93"/>
      <c r="V645" s="79"/>
      <c r="W645" s="82"/>
      <c r="X645" s="81"/>
      <c r="Y645" s="81"/>
      <c r="Z645" s="81"/>
      <c r="AA645" s="83"/>
      <c r="AB645" s="97"/>
    </row>
    <row r="646" spans="7:28" x14ac:dyDescent="0.3">
      <c r="G646" s="79"/>
      <c r="H646" s="54"/>
      <c r="I646" s="54"/>
      <c r="J646" s="54"/>
      <c r="K646" s="50"/>
      <c r="L646" s="93"/>
      <c r="N646" s="79"/>
      <c r="O646" s="84"/>
      <c r="P646" s="81"/>
      <c r="Q646" s="54"/>
      <c r="R646" s="81"/>
      <c r="S646" s="50"/>
      <c r="T646" s="93"/>
      <c r="V646" s="79"/>
      <c r="W646" s="82"/>
      <c r="X646" s="81"/>
      <c r="Y646" s="81"/>
      <c r="Z646" s="81"/>
      <c r="AA646" s="83"/>
      <c r="AB646" s="97"/>
    </row>
    <row r="647" spans="7:28" x14ac:dyDescent="0.3">
      <c r="G647" s="79"/>
      <c r="H647" s="54"/>
      <c r="I647" s="54"/>
      <c r="J647" s="54"/>
      <c r="K647" s="50"/>
      <c r="L647" s="93"/>
      <c r="N647" s="79"/>
      <c r="O647" s="84"/>
      <c r="P647" s="81"/>
      <c r="Q647" s="54"/>
      <c r="R647" s="81"/>
      <c r="S647" s="50"/>
      <c r="T647" s="93"/>
      <c r="V647" s="79"/>
      <c r="W647" s="82"/>
      <c r="X647" s="81"/>
      <c r="Y647" s="81"/>
      <c r="Z647" s="81"/>
      <c r="AA647" s="83"/>
      <c r="AB647" s="97"/>
    </row>
    <row r="648" spans="7:28" x14ac:dyDescent="0.3">
      <c r="G648" s="79"/>
      <c r="H648" s="54"/>
      <c r="I648" s="54"/>
      <c r="J648" s="54"/>
      <c r="K648" s="50"/>
      <c r="L648" s="93"/>
      <c r="N648" s="79"/>
      <c r="O648" s="84"/>
      <c r="P648" s="81"/>
      <c r="Q648" s="54"/>
      <c r="R648" s="81"/>
      <c r="S648" s="50"/>
      <c r="T648" s="93"/>
      <c r="V648" s="79"/>
      <c r="W648" s="82"/>
      <c r="X648" s="81"/>
      <c r="Y648" s="81"/>
      <c r="Z648" s="81"/>
      <c r="AA648" s="83"/>
      <c r="AB648" s="97"/>
    </row>
    <row r="649" spans="7:28" x14ac:dyDescent="0.3">
      <c r="G649" s="79"/>
      <c r="H649" s="54"/>
      <c r="I649" s="54"/>
      <c r="J649" s="54"/>
      <c r="K649" s="50"/>
      <c r="L649" s="93"/>
      <c r="N649" s="79"/>
      <c r="O649" s="84"/>
      <c r="P649" s="81"/>
      <c r="Q649" s="54"/>
      <c r="R649" s="81"/>
      <c r="S649" s="50"/>
      <c r="T649" s="93"/>
      <c r="V649" s="79"/>
      <c r="W649" s="82"/>
      <c r="X649" s="81"/>
      <c r="Y649" s="81"/>
      <c r="Z649" s="81"/>
      <c r="AA649" s="83"/>
      <c r="AB649" s="97"/>
    </row>
    <row r="650" spans="7:28" x14ac:dyDescent="0.3">
      <c r="G650" s="79"/>
      <c r="H650" s="54"/>
      <c r="I650" s="54"/>
      <c r="J650" s="54"/>
      <c r="K650" s="50"/>
      <c r="L650" s="93"/>
      <c r="N650" s="79"/>
      <c r="O650" s="84"/>
      <c r="P650" s="81"/>
      <c r="Q650" s="54"/>
      <c r="R650" s="81"/>
      <c r="S650" s="50"/>
      <c r="T650" s="93"/>
      <c r="V650" s="79"/>
      <c r="W650" s="82"/>
      <c r="X650" s="81"/>
      <c r="Y650" s="81"/>
      <c r="Z650" s="81"/>
      <c r="AA650" s="83"/>
      <c r="AB650" s="97"/>
    </row>
    <row r="651" spans="7:28" x14ac:dyDescent="0.3">
      <c r="G651" s="79"/>
      <c r="H651" s="54"/>
      <c r="I651" s="54"/>
      <c r="J651" s="54"/>
      <c r="K651" s="50"/>
      <c r="L651" s="93"/>
      <c r="N651" s="79"/>
      <c r="O651" s="84"/>
      <c r="P651" s="81"/>
      <c r="Q651" s="54"/>
      <c r="R651" s="81"/>
      <c r="S651" s="50"/>
      <c r="T651" s="93"/>
      <c r="V651" s="79"/>
      <c r="W651" s="82"/>
      <c r="X651" s="81"/>
      <c r="Y651" s="81"/>
      <c r="Z651" s="81"/>
      <c r="AA651" s="83"/>
      <c r="AB651" s="97"/>
    </row>
    <row r="652" spans="7:28" x14ac:dyDescent="0.3">
      <c r="G652" s="79"/>
      <c r="H652" s="54"/>
      <c r="I652" s="54"/>
      <c r="J652" s="54"/>
      <c r="K652" s="50"/>
      <c r="L652" s="93"/>
      <c r="N652" s="79"/>
      <c r="O652" s="84"/>
      <c r="P652" s="81"/>
      <c r="Q652" s="54"/>
      <c r="R652" s="81"/>
      <c r="S652" s="50"/>
      <c r="T652" s="93"/>
      <c r="V652" s="79"/>
      <c r="W652" s="82"/>
      <c r="X652" s="81"/>
      <c r="Y652" s="81"/>
      <c r="Z652" s="81"/>
      <c r="AA652" s="83"/>
      <c r="AB652" s="97"/>
    </row>
    <row r="653" spans="7:28" x14ac:dyDescent="0.3">
      <c r="G653" s="79"/>
      <c r="H653" s="54"/>
      <c r="I653" s="54"/>
      <c r="J653" s="54"/>
      <c r="K653" s="50"/>
      <c r="L653" s="93"/>
      <c r="N653" s="79"/>
      <c r="O653" s="84"/>
      <c r="P653" s="81"/>
      <c r="Q653" s="54"/>
      <c r="R653" s="81"/>
      <c r="S653" s="50"/>
      <c r="T653" s="93"/>
      <c r="V653" s="79"/>
      <c r="W653" s="82"/>
      <c r="X653" s="81"/>
      <c r="Y653" s="81"/>
      <c r="Z653" s="81"/>
      <c r="AA653" s="83"/>
      <c r="AB653" s="97"/>
    </row>
    <row r="654" spans="7:28" x14ac:dyDescent="0.3">
      <c r="G654" s="79"/>
      <c r="H654" s="54"/>
      <c r="I654" s="54"/>
      <c r="J654" s="54"/>
      <c r="K654" s="50"/>
      <c r="L654" s="93"/>
      <c r="N654" s="79"/>
      <c r="O654" s="84"/>
      <c r="P654" s="81"/>
      <c r="Q654" s="54"/>
      <c r="R654" s="81"/>
      <c r="S654" s="50"/>
      <c r="T654" s="93"/>
      <c r="V654" s="79"/>
      <c r="W654" s="82"/>
      <c r="X654" s="81"/>
      <c r="Y654" s="81"/>
      <c r="Z654" s="81"/>
      <c r="AA654" s="83"/>
      <c r="AB654" s="97"/>
    </row>
    <row r="655" spans="7:28" x14ac:dyDescent="0.3">
      <c r="G655" s="79"/>
      <c r="H655" s="54"/>
      <c r="I655" s="54"/>
      <c r="J655" s="54"/>
      <c r="K655" s="50"/>
      <c r="L655" s="93"/>
      <c r="N655" s="79"/>
      <c r="O655" s="84"/>
      <c r="P655" s="81"/>
      <c r="Q655" s="54"/>
      <c r="R655" s="81"/>
      <c r="S655" s="50"/>
      <c r="T655" s="93"/>
      <c r="V655" s="79"/>
      <c r="W655" s="82"/>
      <c r="X655" s="81"/>
      <c r="Y655" s="81"/>
      <c r="Z655" s="81"/>
      <c r="AA655" s="83"/>
      <c r="AB655" s="97"/>
    </row>
    <row r="656" spans="7:28" x14ac:dyDescent="0.3">
      <c r="G656" s="79"/>
      <c r="H656" s="54"/>
      <c r="I656" s="54"/>
      <c r="J656" s="54"/>
      <c r="K656" s="50"/>
      <c r="L656" s="93"/>
      <c r="N656" s="79"/>
      <c r="O656" s="84"/>
      <c r="P656" s="81"/>
      <c r="Q656" s="54"/>
      <c r="R656" s="81"/>
      <c r="S656" s="50"/>
      <c r="T656" s="93"/>
      <c r="V656" s="79"/>
      <c r="W656" s="82"/>
      <c r="X656" s="81"/>
      <c r="Y656" s="81"/>
      <c r="Z656" s="81"/>
      <c r="AA656" s="83"/>
      <c r="AB656" s="97"/>
    </row>
    <row r="657" spans="7:28" x14ac:dyDescent="0.3">
      <c r="G657" s="79"/>
      <c r="H657" s="54"/>
      <c r="I657" s="54"/>
      <c r="J657" s="54"/>
      <c r="K657" s="50"/>
      <c r="L657" s="93"/>
      <c r="N657" s="79"/>
      <c r="O657" s="84"/>
      <c r="P657" s="81"/>
      <c r="Q657" s="54"/>
      <c r="R657" s="81"/>
      <c r="S657" s="50"/>
      <c r="T657" s="93"/>
      <c r="V657" s="79"/>
      <c r="W657" s="82"/>
      <c r="X657" s="81"/>
      <c r="Y657" s="81"/>
      <c r="Z657" s="81"/>
      <c r="AA657" s="83"/>
      <c r="AB657" s="97"/>
    </row>
    <row r="658" spans="7:28" x14ac:dyDescent="0.3">
      <c r="G658" s="79"/>
      <c r="H658" s="54"/>
      <c r="I658" s="54"/>
      <c r="J658" s="54"/>
      <c r="K658" s="50"/>
      <c r="L658" s="93"/>
      <c r="N658" s="79"/>
      <c r="O658" s="84"/>
      <c r="P658" s="81"/>
      <c r="Q658" s="54"/>
      <c r="R658" s="81"/>
      <c r="S658" s="50"/>
      <c r="T658" s="93"/>
      <c r="V658" s="79"/>
      <c r="W658" s="82"/>
      <c r="X658" s="81"/>
      <c r="Y658" s="81"/>
      <c r="Z658" s="81"/>
      <c r="AA658" s="83"/>
      <c r="AB658" s="97"/>
    </row>
    <row r="659" spans="7:28" x14ac:dyDescent="0.3">
      <c r="G659" s="79"/>
      <c r="H659" s="54"/>
      <c r="I659" s="54"/>
      <c r="J659" s="54"/>
      <c r="K659" s="50"/>
      <c r="L659" s="93"/>
      <c r="N659" s="79"/>
      <c r="O659" s="84"/>
      <c r="P659" s="81"/>
      <c r="Q659" s="54"/>
      <c r="R659" s="81"/>
      <c r="S659" s="50"/>
      <c r="T659" s="93"/>
      <c r="V659" s="79"/>
      <c r="W659" s="82"/>
      <c r="X659" s="81"/>
      <c r="Y659" s="81"/>
      <c r="Z659" s="81"/>
      <c r="AA659" s="83"/>
      <c r="AB659" s="97"/>
    </row>
    <row r="660" spans="7:28" x14ac:dyDescent="0.3">
      <c r="G660" s="79"/>
      <c r="H660" s="54"/>
      <c r="I660" s="54"/>
      <c r="J660" s="54"/>
      <c r="K660" s="50"/>
      <c r="L660" s="93"/>
      <c r="N660" s="79"/>
      <c r="O660" s="84"/>
      <c r="P660" s="81"/>
      <c r="Q660" s="54"/>
      <c r="R660" s="81"/>
      <c r="S660" s="50"/>
      <c r="T660" s="93"/>
      <c r="V660" s="79"/>
      <c r="W660" s="82"/>
      <c r="X660" s="81"/>
      <c r="Y660" s="81"/>
      <c r="Z660" s="81"/>
      <c r="AA660" s="83"/>
      <c r="AB660" s="97"/>
    </row>
    <row r="661" spans="7:28" x14ac:dyDescent="0.3">
      <c r="G661" s="79"/>
      <c r="H661" s="54"/>
      <c r="I661" s="54"/>
      <c r="J661" s="54"/>
      <c r="K661" s="50"/>
      <c r="L661" s="93"/>
      <c r="N661" s="79"/>
      <c r="O661" s="84"/>
      <c r="P661" s="81"/>
      <c r="Q661" s="54"/>
      <c r="R661" s="81"/>
      <c r="S661" s="50"/>
      <c r="T661" s="93"/>
      <c r="V661" s="79"/>
      <c r="W661" s="82"/>
      <c r="X661" s="81"/>
      <c r="Y661" s="81"/>
      <c r="Z661" s="81"/>
      <c r="AA661" s="83"/>
      <c r="AB661" s="97"/>
    </row>
    <row r="662" spans="7:28" x14ac:dyDescent="0.3">
      <c r="G662" s="79"/>
      <c r="H662" s="54"/>
      <c r="I662" s="54"/>
      <c r="J662" s="54"/>
      <c r="K662" s="50"/>
      <c r="L662" s="93"/>
      <c r="N662" s="79"/>
      <c r="O662" s="84"/>
      <c r="P662" s="81"/>
      <c r="Q662" s="54"/>
      <c r="R662" s="81"/>
      <c r="S662" s="50"/>
      <c r="T662" s="93"/>
      <c r="V662" s="79"/>
      <c r="W662" s="82"/>
      <c r="X662" s="81"/>
      <c r="Y662" s="81"/>
      <c r="Z662" s="81"/>
      <c r="AA662" s="83"/>
      <c r="AB662" s="97"/>
    </row>
    <row r="663" spans="7:28" x14ac:dyDescent="0.3">
      <c r="G663" s="79"/>
      <c r="H663" s="54"/>
      <c r="I663" s="54"/>
      <c r="J663" s="54"/>
      <c r="K663" s="50"/>
      <c r="L663" s="93"/>
      <c r="N663" s="79"/>
      <c r="O663" s="84"/>
      <c r="P663" s="81"/>
      <c r="Q663" s="54"/>
      <c r="R663" s="81"/>
      <c r="S663" s="50"/>
      <c r="T663" s="93"/>
      <c r="V663" s="79"/>
      <c r="W663" s="82"/>
      <c r="X663" s="81"/>
      <c r="Y663" s="81"/>
      <c r="Z663" s="81"/>
      <c r="AA663" s="83"/>
      <c r="AB663" s="97"/>
    </row>
    <row r="664" spans="7:28" x14ac:dyDescent="0.3">
      <c r="G664" s="79"/>
      <c r="H664" s="54"/>
      <c r="I664" s="54"/>
      <c r="J664" s="54"/>
      <c r="K664" s="50"/>
      <c r="L664" s="93"/>
      <c r="N664" s="79"/>
      <c r="O664" s="84"/>
      <c r="P664" s="81"/>
      <c r="Q664" s="54"/>
      <c r="R664" s="81"/>
      <c r="S664" s="50"/>
      <c r="T664" s="93"/>
      <c r="V664" s="79"/>
      <c r="W664" s="82"/>
      <c r="X664" s="81"/>
      <c r="Y664" s="81"/>
      <c r="Z664" s="81"/>
      <c r="AA664" s="83"/>
      <c r="AB664" s="97"/>
    </row>
    <row r="665" spans="7:28" x14ac:dyDescent="0.3">
      <c r="G665" s="79"/>
      <c r="H665" s="54"/>
      <c r="I665" s="54"/>
      <c r="J665" s="54"/>
      <c r="K665" s="50"/>
      <c r="L665" s="93"/>
      <c r="N665" s="79"/>
      <c r="O665" s="84"/>
      <c r="P665" s="81"/>
      <c r="Q665" s="54"/>
      <c r="R665" s="81"/>
      <c r="S665" s="50"/>
      <c r="T665" s="93"/>
      <c r="V665" s="79"/>
      <c r="W665" s="82"/>
      <c r="X665" s="81"/>
      <c r="Y665" s="81"/>
      <c r="Z665" s="81"/>
      <c r="AA665" s="83"/>
      <c r="AB665" s="97"/>
    </row>
    <row r="666" spans="7:28" x14ac:dyDescent="0.3">
      <c r="G666" s="79"/>
      <c r="H666" s="54"/>
      <c r="I666" s="54"/>
      <c r="J666" s="54"/>
      <c r="K666" s="50"/>
      <c r="L666" s="93"/>
      <c r="N666" s="79"/>
      <c r="O666" s="84"/>
      <c r="P666" s="81"/>
      <c r="Q666" s="54"/>
      <c r="R666" s="81"/>
      <c r="S666" s="50"/>
      <c r="T666" s="93"/>
      <c r="V666" s="79"/>
      <c r="W666" s="82"/>
      <c r="X666" s="81"/>
      <c r="Y666" s="81"/>
      <c r="Z666" s="81"/>
      <c r="AA666" s="83"/>
      <c r="AB666" s="97"/>
    </row>
    <row r="667" spans="7:28" x14ac:dyDescent="0.3">
      <c r="G667" s="79"/>
      <c r="H667" s="54"/>
      <c r="I667" s="54"/>
      <c r="J667" s="54"/>
      <c r="K667" s="50"/>
      <c r="L667" s="93"/>
      <c r="N667" s="79"/>
      <c r="O667" s="84"/>
      <c r="P667" s="81"/>
      <c r="Q667" s="54"/>
      <c r="R667" s="81"/>
      <c r="S667" s="50"/>
      <c r="T667" s="93"/>
      <c r="V667" s="79"/>
      <c r="W667" s="82"/>
      <c r="X667" s="81"/>
      <c r="Y667" s="81"/>
      <c r="Z667" s="81"/>
      <c r="AA667" s="83"/>
      <c r="AB667" s="97"/>
    </row>
    <row r="668" spans="7:28" x14ac:dyDescent="0.3">
      <c r="G668" s="79"/>
      <c r="H668" s="54"/>
      <c r="I668" s="54"/>
      <c r="J668" s="54"/>
      <c r="K668" s="50"/>
      <c r="L668" s="93"/>
      <c r="N668" s="79"/>
      <c r="O668" s="84"/>
      <c r="P668" s="81"/>
      <c r="Q668" s="54"/>
      <c r="R668" s="81"/>
      <c r="S668" s="50"/>
      <c r="T668" s="93"/>
      <c r="V668" s="79"/>
      <c r="W668" s="82"/>
      <c r="X668" s="81"/>
      <c r="Y668" s="81"/>
      <c r="Z668" s="81"/>
      <c r="AA668" s="83"/>
      <c r="AB668" s="97"/>
    </row>
    <row r="669" spans="7:28" x14ac:dyDescent="0.3">
      <c r="G669" s="79"/>
      <c r="H669" s="54"/>
      <c r="I669" s="54"/>
      <c r="J669" s="54"/>
      <c r="K669" s="50"/>
      <c r="L669" s="93"/>
      <c r="N669" s="79"/>
      <c r="O669" s="84"/>
      <c r="P669" s="81"/>
      <c r="Q669" s="54"/>
      <c r="R669" s="81"/>
      <c r="S669" s="50"/>
      <c r="T669" s="93"/>
      <c r="V669" s="79"/>
      <c r="W669" s="82"/>
      <c r="X669" s="81"/>
      <c r="Y669" s="81"/>
      <c r="Z669" s="81"/>
      <c r="AA669" s="83"/>
      <c r="AB669" s="97"/>
    </row>
    <row r="670" spans="7:28" x14ac:dyDescent="0.3">
      <c r="G670" s="79"/>
      <c r="H670" s="54"/>
      <c r="I670" s="54"/>
      <c r="J670" s="54"/>
      <c r="K670" s="50"/>
      <c r="L670" s="93"/>
      <c r="N670" s="79"/>
      <c r="O670" s="84"/>
      <c r="P670" s="81"/>
      <c r="Q670" s="54"/>
      <c r="R670" s="81"/>
      <c r="S670" s="50"/>
      <c r="T670" s="93"/>
      <c r="V670" s="79"/>
      <c r="W670" s="82"/>
      <c r="X670" s="81"/>
      <c r="Y670" s="81"/>
      <c r="Z670" s="81"/>
      <c r="AA670" s="83"/>
      <c r="AB670" s="97"/>
    </row>
    <row r="671" spans="7:28" x14ac:dyDescent="0.3">
      <c r="G671" s="79"/>
      <c r="H671" s="54"/>
      <c r="I671" s="54"/>
      <c r="J671" s="54"/>
      <c r="K671" s="50"/>
      <c r="L671" s="93"/>
      <c r="N671" s="79"/>
      <c r="O671" s="84"/>
      <c r="P671" s="81"/>
      <c r="Q671" s="54"/>
      <c r="R671" s="81"/>
      <c r="S671" s="50"/>
      <c r="T671" s="93"/>
      <c r="V671" s="79"/>
      <c r="W671" s="82"/>
      <c r="X671" s="81"/>
      <c r="Y671" s="81"/>
      <c r="Z671" s="81"/>
      <c r="AA671" s="83"/>
      <c r="AB671" s="97"/>
    </row>
    <row r="672" spans="7:28" x14ac:dyDescent="0.3">
      <c r="G672" s="79"/>
      <c r="H672" s="54"/>
      <c r="I672" s="54"/>
      <c r="J672" s="54"/>
      <c r="K672" s="50"/>
      <c r="L672" s="93"/>
      <c r="N672" s="79"/>
      <c r="O672" s="84"/>
      <c r="P672" s="81"/>
      <c r="Q672" s="54"/>
      <c r="R672" s="81"/>
      <c r="S672" s="50"/>
      <c r="T672" s="93"/>
      <c r="V672" s="79"/>
      <c r="W672" s="82"/>
      <c r="X672" s="81"/>
      <c r="Y672" s="81"/>
      <c r="Z672" s="81"/>
      <c r="AA672" s="83"/>
      <c r="AB672" s="97"/>
    </row>
    <row r="673" spans="7:28" x14ac:dyDescent="0.3">
      <c r="G673" s="79"/>
      <c r="H673" s="54"/>
      <c r="I673" s="54"/>
      <c r="J673" s="54"/>
      <c r="K673" s="50"/>
      <c r="L673" s="93"/>
      <c r="N673" s="79"/>
      <c r="O673" s="84"/>
      <c r="P673" s="81"/>
      <c r="Q673" s="54"/>
      <c r="R673" s="81"/>
      <c r="S673" s="50"/>
      <c r="T673" s="93"/>
      <c r="V673" s="79"/>
      <c r="W673" s="82"/>
      <c r="X673" s="81"/>
      <c r="Y673" s="81"/>
      <c r="Z673" s="81"/>
      <c r="AA673" s="83"/>
      <c r="AB673" s="97"/>
    </row>
    <row r="674" spans="7:28" x14ac:dyDescent="0.3">
      <c r="G674" s="79"/>
      <c r="H674" s="54"/>
      <c r="I674" s="54"/>
      <c r="J674" s="54"/>
      <c r="K674" s="50"/>
      <c r="L674" s="93"/>
      <c r="N674" s="79"/>
      <c r="O674" s="84"/>
      <c r="P674" s="81"/>
      <c r="Q674" s="54"/>
      <c r="R674" s="81"/>
      <c r="S674" s="50"/>
      <c r="T674" s="93"/>
      <c r="V674" s="79"/>
      <c r="W674" s="82"/>
      <c r="X674" s="81"/>
      <c r="Y674" s="81"/>
      <c r="Z674" s="81"/>
      <c r="AA674" s="83"/>
      <c r="AB674" s="97"/>
    </row>
    <row r="675" spans="7:28" x14ac:dyDescent="0.3">
      <c r="G675" s="79"/>
      <c r="H675" s="54"/>
      <c r="I675" s="54"/>
      <c r="J675" s="54"/>
      <c r="K675" s="50"/>
      <c r="L675" s="93"/>
      <c r="N675" s="79"/>
      <c r="O675" s="84"/>
      <c r="P675" s="81"/>
      <c r="Q675" s="54"/>
      <c r="R675" s="81"/>
      <c r="S675" s="50"/>
      <c r="T675" s="93"/>
      <c r="V675" s="79"/>
      <c r="W675" s="82"/>
      <c r="X675" s="81"/>
      <c r="Y675" s="81"/>
      <c r="Z675" s="81"/>
      <c r="AA675" s="83"/>
      <c r="AB675" s="97"/>
    </row>
    <row r="676" spans="7:28" x14ac:dyDescent="0.3">
      <c r="G676" s="79"/>
      <c r="H676" s="54"/>
      <c r="I676" s="54"/>
      <c r="J676" s="54"/>
      <c r="K676" s="50"/>
      <c r="L676" s="93"/>
      <c r="N676" s="79"/>
      <c r="O676" s="84"/>
      <c r="P676" s="81"/>
      <c r="Q676" s="54"/>
      <c r="R676" s="81"/>
      <c r="S676" s="50"/>
      <c r="T676" s="93"/>
      <c r="V676" s="79"/>
      <c r="W676" s="82"/>
      <c r="X676" s="81"/>
      <c r="Y676" s="81"/>
      <c r="Z676" s="81"/>
      <c r="AA676" s="83"/>
      <c r="AB676" s="97"/>
    </row>
    <row r="677" spans="7:28" x14ac:dyDescent="0.3">
      <c r="G677" s="79"/>
      <c r="H677" s="54"/>
      <c r="I677" s="54"/>
      <c r="J677" s="54"/>
      <c r="K677" s="50"/>
      <c r="L677" s="93"/>
      <c r="N677" s="79"/>
      <c r="O677" s="84"/>
      <c r="P677" s="81"/>
      <c r="Q677" s="54"/>
      <c r="R677" s="81"/>
      <c r="S677" s="50"/>
      <c r="T677" s="93"/>
      <c r="V677" s="79"/>
      <c r="W677" s="82"/>
      <c r="X677" s="81"/>
      <c r="Y677" s="81"/>
      <c r="Z677" s="81"/>
      <c r="AA677" s="83"/>
      <c r="AB677" s="97"/>
    </row>
    <row r="678" spans="7:28" x14ac:dyDescent="0.3">
      <c r="G678" s="79"/>
      <c r="H678" s="54"/>
      <c r="I678" s="54"/>
      <c r="J678" s="54"/>
      <c r="K678" s="50"/>
      <c r="L678" s="93"/>
      <c r="N678" s="79"/>
      <c r="O678" s="84"/>
      <c r="P678" s="81"/>
      <c r="Q678" s="54"/>
      <c r="R678" s="81"/>
      <c r="S678" s="50"/>
      <c r="T678" s="93"/>
      <c r="V678" s="79"/>
      <c r="W678" s="82"/>
      <c r="X678" s="81"/>
      <c r="Y678" s="81"/>
      <c r="Z678" s="81"/>
      <c r="AA678" s="83"/>
      <c r="AB678" s="97"/>
    </row>
    <row r="679" spans="7:28" x14ac:dyDescent="0.3">
      <c r="G679" s="79"/>
      <c r="H679" s="54"/>
      <c r="I679" s="54"/>
      <c r="J679" s="54"/>
      <c r="K679" s="50"/>
      <c r="L679" s="93"/>
      <c r="N679" s="79"/>
      <c r="O679" s="84"/>
      <c r="P679" s="81"/>
      <c r="Q679" s="54"/>
      <c r="R679" s="81"/>
      <c r="S679" s="50"/>
      <c r="T679" s="93"/>
      <c r="V679" s="79"/>
      <c r="W679" s="82"/>
      <c r="X679" s="81"/>
      <c r="Y679" s="81"/>
      <c r="Z679" s="81"/>
      <c r="AA679" s="83"/>
      <c r="AB679" s="97"/>
    </row>
    <row r="680" spans="7:28" x14ac:dyDescent="0.3">
      <c r="G680" s="79"/>
      <c r="H680" s="54"/>
      <c r="I680" s="54"/>
      <c r="J680" s="54"/>
      <c r="K680" s="50"/>
      <c r="L680" s="93"/>
      <c r="N680" s="79"/>
      <c r="O680" s="84"/>
      <c r="P680" s="81"/>
      <c r="Q680" s="54"/>
      <c r="R680" s="81"/>
      <c r="S680" s="50"/>
      <c r="T680" s="93"/>
      <c r="V680" s="79"/>
      <c r="W680" s="82"/>
      <c r="X680" s="81"/>
      <c r="Y680" s="81"/>
      <c r="Z680" s="81"/>
      <c r="AA680" s="83"/>
      <c r="AB680" s="97"/>
    </row>
    <row r="681" spans="7:28" x14ac:dyDescent="0.3">
      <c r="G681" s="79"/>
      <c r="H681" s="54"/>
      <c r="I681" s="54"/>
      <c r="J681" s="54"/>
      <c r="K681" s="50"/>
      <c r="L681" s="93"/>
      <c r="N681" s="79"/>
      <c r="O681" s="84"/>
      <c r="P681" s="81"/>
      <c r="Q681" s="54"/>
      <c r="R681" s="81"/>
      <c r="S681" s="50"/>
      <c r="T681" s="93"/>
      <c r="V681" s="79"/>
      <c r="W681" s="82"/>
      <c r="X681" s="81"/>
      <c r="Y681" s="81"/>
      <c r="Z681" s="81"/>
      <c r="AA681" s="83"/>
      <c r="AB681" s="97"/>
    </row>
    <row r="682" spans="7:28" x14ac:dyDescent="0.3">
      <c r="G682" s="79"/>
      <c r="H682" s="54"/>
      <c r="I682" s="54"/>
      <c r="J682" s="54"/>
      <c r="K682" s="50"/>
      <c r="L682" s="93"/>
      <c r="N682" s="79"/>
      <c r="O682" s="84"/>
      <c r="P682" s="81"/>
      <c r="Q682" s="54"/>
      <c r="R682" s="81"/>
      <c r="S682" s="50"/>
      <c r="T682" s="93"/>
      <c r="V682" s="79"/>
      <c r="W682" s="82"/>
      <c r="X682" s="81"/>
      <c r="Y682" s="81"/>
      <c r="Z682" s="81"/>
      <c r="AA682" s="83"/>
      <c r="AB682" s="97"/>
    </row>
    <row r="683" spans="7:28" x14ac:dyDescent="0.3">
      <c r="G683" s="79"/>
      <c r="H683" s="54"/>
      <c r="I683" s="54"/>
      <c r="J683" s="54"/>
      <c r="K683" s="50"/>
      <c r="L683" s="93"/>
      <c r="N683" s="79"/>
      <c r="O683" s="84"/>
      <c r="P683" s="81"/>
      <c r="Q683" s="54"/>
      <c r="R683" s="81"/>
      <c r="S683" s="50"/>
      <c r="T683" s="93"/>
      <c r="V683" s="79"/>
      <c r="W683" s="82"/>
      <c r="X683" s="81"/>
      <c r="Y683" s="81"/>
      <c r="Z683" s="81"/>
      <c r="AA683" s="83"/>
      <c r="AB683" s="97"/>
    </row>
    <row r="684" spans="7:28" x14ac:dyDescent="0.3">
      <c r="G684" s="79"/>
      <c r="H684" s="54"/>
      <c r="I684" s="54"/>
      <c r="J684" s="54"/>
      <c r="K684" s="50"/>
      <c r="L684" s="93"/>
      <c r="N684" s="79"/>
      <c r="O684" s="84"/>
      <c r="P684" s="81"/>
      <c r="Q684" s="54"/>
      <c r="R684" s="81"/>
      <c r="S684" s="50"/>
      <c r="T684" s="93"/>
      <c r="V684" s="79"/>
      <c r="W684" s="82"/>
      <c r="X684" s="81"/>
      <c r="Y684" s="81"/>
      <c r="Z684" s="81"/>
      <c r="AA684" s="83"/>
      <c r="AB684" s="97"/>
    </row>
    <row r="685" spans="7:28" x14ac:dyDescent="0.3">
      <c r="G685" s="79"/>
      <c r="H685" s="54"/>
      <c r="I685" s="54"/>
      <c r="J685" s="54"/>
      <c r="K685" s="50"/>
      <c r="L685" s="93"/>
      <c r="N685" s="79"/>
      <c r="O685" s="84"/>
      <c r="P685" s="81"/>
      <c r="Q685" s="54"/>
      <c r="R685" s="81"/>
      <c r="S685" s="50"/>
      <c r="T685" s="93"/>
      <c r="V685" s="79"/>
      <c r="W685" s="82"/>
      <c r="X685" s="81"/>
      <c r="Y685" s="81"/>
      <c r="Z685" s="81"/>
      <c r="AA685" s="83"/>
      <c r="AB685" s="97"/>
    </row>
    <row r="686" spans="7:28" x14ac:dyDescent="0.3">
      <c r="G686" s="79"/>
      <c r="H686" s="54"/>
      <c r="I686" s="54"/>
      <c r="J686" s="54"/>
      <c r="K686" s="50"/>
      <c r="L686" s="93"/>
      <c r="N686" s="79"/>
      <c r="O686" s="84"/>
      <c r="P686" s="81"/>
      <c r="Q686" s="54"/>
      <c r="R686" s="81"/>
      <c r="S686" s="50"/>
      <c r="T686" s="93"/>
      <c r="V686" s="79"/>
      <c r="W686" s="82"/>
      <c r="X686" s="81"/>
      <c r="Y686" s="81"/>
      <c r="Z686" s="81"/>
      <c r="AA686" s="83"/>
      <c r="AB686" s="97"/>
    </row>
    <row r="687" spans="7:28" x14ac:dyDescent="0.3">
      <c r="G687" s="79"/>
      <c r="H687" s="54"/>
      <c r="I687" s="54"/>
      <c r="J687" s="54"/>
      <c r="K687" s="50"/>
      <c r="L687" s="93"/>
      <c r="N687" s="79"/>
      <c r="O687" s="84"/>
      <c r="P687" s="81"/>
      <c r="Q687" s="54"/>
      <c r="R687" s="81"/>
      <c r="S687" s="50"/>
      <c r="T687" s="93"/>
      <c r="V687" s="79"/>
      <c r="W687" s="82"/>
      <c r="X687" s="81"/>
      <c r="Y687" s="81"/>
      <c r="Z687" s="81"/>
      <c r="AA687" s="83"/>
      <c r="AB687" s="97"/>
    </row>
    <row r="688" spans="7:28" x14ac:dyDescent="0.3">
      <c r="G688" s="79"/>
      <c r="H688" s="54"/>
      <c r="I688" s="54"/>
      <c r="J688" s="54"/>
      <c r="K688" s="50"/>
      <c r="L688" s="93"/>
      <c r="N688" s="79"/>
      <c r="O688" s="84"/>
      <c r="P688" s="81"/>
      <c r="Q688" s="54"/>
      <c r="R688" s="81"/>
      <c r="S688" s="50"/>
      <c r="T688" s="93"/>
      <c r="V688" s="79"/>
      <c r="W688" s="82"/>
      <c r="X688" s="81"/>
      <c r="Y688" s="81"/>
      <c r="Z688" s="81"/>
      <c r="AA688" s="83"/>
      <c r="AB688" s="97"/>
    </row>
    <row r="689" spans="7:28" x14ac:dyDescent="0.3">
      <c r="G689" s="79"/>
      <c r="H689" s="54"/>
      <c r="I689" s="54"/>
      <c r="J689" s="54"/>
      <c r="K689" s="50"/>
      <c r="L689" s="93"/>
      <c r="N689" s="79"/>
      <c r="O689" s="84"/>
      <c r="P689" s="81"/>
      <c r="Q689" s="54"/>
      <c r="R689" s="81"/>
      <c r="S689" s="50"/>
      <c r="T689" s="93"/>
      <c r="V689" s="79"/>
      <c r="W689" s="82"/>
      <c r="X689" s="81"/>
      <c r="Y689" s="81"/>
      <c r="Z689" s="81"/>
      <c r="AA689" s="83"/>
      <c r="AB689" s="97"/>
    </row>
    <row r="690" spans="7:28" x14ac:dyDescent="0.3">
      <c r="G690" s="79"/>
      <c r="H690" s="54"/>
      <c r="I690" s="54"/>
      <c r="J690" s="54"/>
      <c r="K690" s="50"/>
      <c r="L690" s="93"/>
      <c r="N690" s="79"/>
      <c r="O690" s="84"/>
      <c r="P690" s="81"/>
      <c r="Q690" s="54"/>
      <c r="R690" s="81"/>
      <c r="S690" s="50"/>
      <c r="T690" s="93"/>
      <c r="V690" s="79"/>
      <c r="W690" s="82"/>
      <c r="X690" s="81"/>
      <c r="Y690" s="81"/>
      <c r="Z690" s="81"/>
      <c r="AA690" s="83"/>
      <c r="AB690" s="97"/>
    </row>
    <row r="691" spans="7:28" x14ac:dyDescent="0.3">
      <c r="G691" s="79"/>
      <c r="H691" s="54"/>
      <c r="I691" s="54"/>
      <c r="J691" s="54"/>
      <c r="K691" s="50"/>
      <c r="L691" s="93"/>
      <c r="N691" s="79"/>
      <c r="O691" s="84"/>
      <c r="P691" s="81"/>
      <c r="Q691" s="54"/>
      <c r="R691" s="81"/>
      <c r="S691" s="50"/>
      <c r="T691" s="93"/>
      <c r="V691" s="79"/>
      <c r="W691" s="82"/>
      <c r="X691" s="81"/>
      <c r="Y691" s="81"/>
      <c r="Z691" s="81"/>
      <c r="AA691" s="83"/>
      <c r="AB691" s="97"/>
    </row>
    <row r="692" spans="7:28" x14ac:dyDescent="0.3">
      <c r="G692" s="79"/>
      <c r="H692" s="54"/>
      <c r="I692" s="54"/>
      <c r="J692" s="54"/>
      <c r="K692" s="50"/>
      <c r="L692" s="93"/>
      <c r="N692" s="79"/>
      <c r="O692" s="84"/>
      <c r="P692" s="81"/>
      <c r="Q692" s="54"/>
      <c r="R692" s="81"/>
      <c r="S692" s="50"/>
      <c r="T692" s="93"/>
      <c r="V692" s="79"/>
      <c r="W692" s="82"/>
      <c r="X692" s="81"/>
      <c r="Y692" s="81"/>
      <c r="Z692" s="81"/>
      <c r="AA692" s="83"/>
      <c r="AB692" s="97"/>
    </row>
    <row r="693" spans="7:28" x14ac:dyDescent="0.3">
      <c r="G693" s="79"/>
      <c r="H693" s="54"/>
      <c r="I693" s="54"/>
      <c r="J693" s="54"/>
      <c r="K693" s="50"/>
      <c r="L693" s="93"/>
      <c r="N693" s="79"/>
      <c r="O693" s="84"/>
      <c r="P693" s="81"/>
      <c r="Q693" s="54"/>
      <c r="R693" s="81"/>
      <c r="S693" s="50"/>
      <c r="T693" s="93"/>
      <c r="V693" s="79"/>
      <c r="W693" s="82"/>
      <c r="X693" s="81"/>
      <c r="Y693" s="81"/>
      <c r="Z693" s="81"/>
      <c r="AA693" s="83"/>
      <c r="AB693" s="97"/>
    </row>
    <row r="694" spans="7:28" x14ac:dyDescent="0.3">
      <c r="G694" s="79"/>
      <c r="H694" s="54"/>
      <c r="I694" s="54"/>
      <c r="J694" s="54"/>
      <c r="K694" s="50"/>
      <c r="L694" s="93"/>
      <c r="N694" s="79"/>
      <c r="O694" s="84"/>
      <c r="P694" s="81"/>
      <c r="Q694" s="54"/>
      <c r="R694" s="81"/>
      <c r="S694" s="50"/>
      <c r="T694" s="93"/>
      <c r="V694" s="79"/>
      <c r="W694" s="82"/>
      <c r="X694" s="81"/>
      <c r="Y694" s="81"/>
      <c r="Z694" s="81"/>
      <c r="AA694" s="83"/>
      <c r="AB694" s="97"/>
    </row>
    <row r="695" spans="7:28" x14ac:dyDescent="0.3">
      <c r="G695" s="79"/>
      <c r="H695" s="54"/>
      <c r="I695" s="54"/>
      <c r="J695" s="54"/>
      <c r="K695" s="50"/>
      <c r="L695" s="93"/>
      <c r="N695" s="79"/>
      <c r="O695" s="84"/>
      <c r="P695" s="81"/>
      <c r="Q695" s="54"/>
      <c r="R695" s="81"/>
      <c r="S695" s="50"/>
      <c r="T695" s="93"/>
      <c r="V695" s="79"/>
      <c r="W695" s="82"/>
      <c r="X695" s="81"/>
      <c r="Y695" s="81"/>
      <c r="Z695" s="81"/>
      <c r="AA695" s="83"/>
      <c r="AB695" s="97"/>
    </row>
    <row r="696" spans="7:28" x14ac:dyDescent="0.3">
      <c r="G696" s="79"/>
      <c r="H696" s="54"/>
      <c r="I696" s="54"/>
      <c r="J696" s="54"/>
      <c r="K696" s="50"/>
      <c r="L696" s="93"/>
      <c r="N696" s="79"/>
      <c r="O696" s="84"/>
      <c r="P696" s="81"/>
      <c r="Q696" s="54"/>
      <c r="R696" s="81"/>
      <c r="S696" s="50"/>
      <c r="T696" s="93"/>
      <c r="V696" s="79"/>
      <c r="W696" s="82"/>
      <c r="X696" s="81"/>
      <c r="Y696" s="81"/>
      <c r="Z696" s="81"/>
      <c r="AA696" s="83"/>
      <c r="AB696" s="97"/>
    </row>
    <row r="697" spans="7:28" x14ac:dyDescent="0.3">
      <c r="G697" s="79"/>
      <c r="H697" s="54"/>
      <c r="I697" s="54"/>
      <c r="J697" s="54"/>
      <c r="K697" s="50"/>
      <c r="L697" s="93"/>
      <c r="N697" s="79"/>
      <c r="O697" s="84"/>
      <c r="P697" s="81"/>
      <c r="Q697" s="54"/>
      <c r="R697" s="81"/>
      <c r="S697" s="50"/>
      <c r="T697" s="93"/>
      <c r="V697" s="79"/>
      <c r="W697" s="82"/>
      <c r="X697" s="81"/>
      <c r="Y697" s="81"/>
      <c r="Z697" s="81"/>
      <c r="AA697" s="83"/>
      <c r="AB697" s="97"/>
    </row>
    <row r="698" spans="7:28" x14ac:dyDescent="0.3">
      <c r="G698" s="79"/>
      <c r="H698" s="54"/>
      <c r="I698" s="54"/>
      <c r="J698" s="54"/>
      <c r="K698" s="50"/>
      <c r="L698" s="93"/>
      <c r="N698" s="79"/>
      <c r="O698" s="84"/>
      <c r="P698" s="81"/>
      <c r="Q698" s="54"/>
      <c r="R698" s="81"/>
      <c r="S698" s="50"/>
      <c r="T698" s="93"/>
      <c r="V698" s="79"/>
      <c r="W698" s="82"/>
      <c r="X698" s="81"/>
      <c r="Y698" s="81"/>
      <c r="Z698" s="81"/>
      <c r="AA698" s="83"/>
      <c r="AB698" s="97"/>
    </row>
    <row r="699" spans="7:28" x14ac:dyDescent="0.3">
      <c r="G699" s="79"/>
      <c r="H699" s="54"/>
      <c r="I699" s="54"/>
      <c r="J699" s="54"/>
      <c r="K699" s="50"/>
      <c r="L699" s="93"/>
      <c r="N699" s="79"/>
      <c r="O699" s="84"/>
      <c r="P699" s="81"/>
      <c r="Q699" s="54"/>
      <c r="R699" s="81"/>
      <c r="S699" s="50"/>
      <c r="T699" s="93"/>
      <c r="V699" s="79"/>
      <c r="W699" s="82"/>
      <c r="X699" s="81"/>
      <c r="Y699" s="81"/>
      <c r="Z699" s="81"/>
      <c r="AA699" s="83"/>
      <c r="AB699" s="97"/>
    </row>
    <row r="700" spans="7:28" x14ac:dyDescent="0.3">
      <c r="G700" s="79"/>
      <c r="H700" s="54"/>
      <c r="I700" s="54"/>
      <c r="J700" s="54"/>
      <c r="K700" s="50"/>
      <c r="L700" s="93"/>
      <c r="N700" s="79"/>
      <c r="O700" s="84"/>
      <c r="P700" s="81"/>
      <c r="Q700" s="54"/>
      <c r="R700" s="81"/>
      <c r="S700" s="50"/>
      <c r="T700" s="93"/>
      <c r="V700" s="79"/>
      <c r="W700" s="82"/>
      <c r="X700" s="81"/>
      <c r="Y700" s="81"/>
      <c r="Z700" s="81"/>
      <c r="AA700" s="83"/>
      <c r="AB700" s="97"/>
    </row>
    <row r="701" spans="7:28" x14ac:dyDescent="0.3">
      <c r="G701" s="79"/>
      <c r="H701" s="54"/>
      <c r="I701" s="54"/>
      <c r="J701" s="54"/>
      <c r="K701" s="50"/>
      <c r="L701" s="93"/>
      <c r="N701" s="79"/>
      <c r="O701" s="84"/>
      <c r="P701" s="81"/>
      <c r="Q701" s="54"/>
      <c r="R701" s="81"/>
      <c r="S701" s="50"/>
      <c r="T701" s="93"/>
      <c r="V701" s="79"/>
      <c r="W701" s="82"/>
      <c r="X701" s="81"/>
      <c r="Y701" s="81"/>
      <c r="Z701" s="81"/>
      <c r="AA701" s="83"/>
      <c r="AB701" s="97"/>
    </row>
    <row r="702" spans="7:28" x14ac:dyDescent="0.3">
      <c r="G702" s="79"/>
      <c r="H702" s="54"/>
      <c r="I702" s="54"/>
      <c r="J702" s="54"/>
      <c r="K702" s="50"/>
      <c r="L702" s="93"/>
      <c r="N702" s="79"/>
      <c r="O702" s="84"/>
      <c r="P702" s="81"/>
      <c r="Q702" s="54"/>
      <c r="R702" s="81"/>
      <c r="S702" s="50"/>
      <c r="T702" s="93"/>
      <c r="V702" s="79"/>
      <c r="W702" s="82"/>
      <c r="X702" s="81"/>
      <c r="Y702" s="81"/>
      <c r="Z702" s="81"/>
      <c r="AA702" s="83"/>
      <c r="AB702" s="97"/>
    </row>
    <row r="703" spans="7:28" x14ac:dyDescent="0.3">
      <c r="G703" s="79"/>
      <c r="H703" s="54"/>
      <c r="I703" s="54"/>
      <c r="J703" s="54"/>
      <c r="K703" s="50"/>
      <c r="L703" s="93"/>
      <c r="N703" s="79"/>
      <c r="O703" s="84"/>
      <c r="P703" s="81"/>
      <c r="Q703" s="54"/>
      <c r="R703" s="81"/>
      <c r="S703" s="50"/>
      <c r="T703" s="93"/>
      <c r="V703" s="79"/>
      <c r="W703" s="82"/>
      <c r="X703" s="81"/>
      <c r="Y703" s="81"/>
      <c r="Z703" s="81"/>
      <c r="AA703" s="83"/>
      <c r="AB703" s="97"/>
    </row>
    <row r="704" spans="7:28" x14ac:dyDescent="0.3">
      <c r="G704" s="79"/>
      <c r="H704" s="54"/>
      <c r="I704" s="54"/>
      <c r="J704" s="54"/>
      <c r="K704" s="50"/>
      <c r="L704" s="93"/>
      <c r="N704" s="79"/>
      <c r="O704" s="84"/>
      <c r="P704" s="81"/>
      <c r="Q704" s="54"/>
      <c r="R704" s="81"/>
      <c r="S704" s="50"/>
      <c r="T704" s="93"/>
      <c r="V704" s="79"/>
      <c r="W704" s="82"/>
      <c r="X704" s="81"/>
      <c r="Y704" s="81"/>
      <c r="Z704" s="81"/>
      <c r="AA704" s="83"/>
      <c r="AB704" s="97"/>
    </row>
    <row r="705" spans="7:28" x14ac:dyDescent="0.3">
      <c r="G705" s="79"/>
      <c r="H705" s="54"/>
      <c r="I705" s="54"/>
      <c r="J705" s="54"/>
      <c r="K705" s="50"/>
      <c r="L705" s="93"/>
      <c r="N705" s="79"/>
      <c r="O705" s="84"/>
      <c r="P705" s="81"/>
      <c r="Q705" s="54"/>
      <c r="R705" s="81"/>
      <c r="S705" s="50"/>
      <c r="T705" s="93"/>
      <c r="V705" s="79"/>
      <c r="W705" s="82"/>
      <c r="X705" s="81"/>
      <c r="Y705" s="81"/>
      <c r="Z705" s="81"/>
      <c r="AA705" s="83"/>
      <c r="AB705" s="97"/>
    </row>
    <row r="706" spans="7:28" x14ac:dyDescent="0.3">
      <c r="G706" s="79"/>
      <c r="H706" s="54"/>
      <c r="I706" s="54"/>
      <c r="J706" s="54"/>
      <c r="K706" s="50"/>
      <c r="L706" s="93"/>
      <c r="N706" s="79"/>
      <c r="O706" s="84"/>
      <c r="P706" s="81"/>
      <c r="Q706" s="54"/>
      <c r="R706" s="81"/>
      <c r="S706" s="50"/>
      <c r="T706" s="93"/>
      <c r="V706" s="79"/>
      <c r="W706" s="82"/>
      <c r="X706" s="81"/>
      <c r="Y706" s="81"/>
      <c r="Z706" s="81"/>
      <c r="AA706" s="83"/>
      <c r="AB706" s="97"/>
    </row>
    <row r="707" spans="7:28" x14ac:dyDescent="0.3">
      <c r="G707" s="79"/>
      <c r="H707" s="54"/>
      <c r="I707" s="54"/>
      <c r="J707" s="54"/>
      <c r="K707" s="50"/>
      <c r="L707" s="93"/>
      <c r="N707" s="79"/>
      <c r="O707" s="84"/>
      <c r="P707" s="81"/>
      <c r="Q707" s="54"/>
      <c r="R707" s="81"/>
      <c r="S707" s="50"/>
      <c r="T707" s="93"/>
      <c r="V707" s="79"/>
      <c r="W707" s="82"/>
      <c r="X707" s="81"/>
      <c r="Y707" s="81"/>
      <c r="Z707" s="81"/>
      <c r="AA707" s="83"/>
      <c r="AB707" s="97"/>
    </row>
    <row r="708" spans="7:28" x14ac:dyDescent="0.3">
      <c r="G708" s="79"/>
      <c r="H708" s="54"/>
      <c r="I708" s="54"/>
      <c r="J708" s="54"/>
      <c r="K708" s="50"/>
      <c r="L708" s="93"/>
      <c r="N708" s="79"/>
      <c r="O708" s="84"/>
      <c r="P708" s="81"/>
      <c r="Q708" s="54"/>
      <c r="R708" s="81"/>
      <c r="S708" s="50"/>
      <c r="T708" s="93"/>
      <c r="V708" s="79"/>
      <c r="W708" s="82"/>
      <c r="X708" s="81"/>
      <c r="Y708" s="81"/>
      <c r="Z708" s="81"/>
      <c r="AA708" s="83"/>
      <c r="AB708" s="97"/>
    </row>
    <row r="709" spans="7:28" x14ac:dyDescent="0.3">
      <c r="G709" s="79"/>
      <c r="H709" s="54"/>
      <c r="I709" s="54"/>
      <c r="J709" s="54"/>
      <c r="K709" s="50"/>
      <c r="L709" s="93"/>
      <c r="N709" s="79"/>
      <c r="O709" s="84"/>
      <c r="P709" s="81"/>
      <c r="Q709" s="54"/>
      <c r="R709" s="81"/>
      <c r="S709" s="50"/>
      <c r="T709" s="93"/>
      <c r="V709" s="79"/>
      <c r="W709" s="82"/>
      <c r="X709" s="81"/>
      <c r="Y709" s="81"/>
      <c r="Z709" s="81"/>
      <c r="AA709" s="83"/>
      <c r="AB709" s="97"/>
    </row>
    <row r="710" spans="7:28" x14ac:dyDescent="0.3">
      <c r="G710" s="79"/>
      <c r="H710" s="54"/>
      <c r="I710" s="54"/>
      <c r="J710" s="54"/>
      <c r="K710" s="50"/>
      <c r="L710" s="93"/>
      <c r="N710" s="79"/>
      <c r="O710" s="84"/>
      <c r="P710" s="81"/>
      <c r="Q710" s="54"/>
      <c r="R710" s="81"/>
      <c r="S710" s="50"/>
      <c r="T710" s="93"/>
      <c r="V710" s="79"/>
      <c r="W710" s="82"/>
      <c r="X710" s="81"/>
      <c r="Y710" s="81"/>
      <c r="Z710" s="81"/>
      <c r="AA710" s="83"/>
      <c r="AB710" s="97"/>
    </row>
    <row r="711" spans="7:28" x14ac:dyDescent="0.3">
      <c r="G711" s="79"/>
      <c r="H711" s="54"/>
      <c r="I711" s="54"/>
      <c r="J711" s="54"/>
      <c r="K711" s="50"/>
      <c r="L711" s="93"/>
      <c r="N711" s="79"/>
      <c r="O711" s="84"/>
      <c r="P711" s="81"/>
      <c r="Q711" s="54"/>
      <c r="R711" s="81"/>
      <c r="S711" s="50"/>
      <c r="T711" s="93"/>
      <c r="V711" s="79"/>
      <c r="W711" s="82"/>
      <c r="X711" s="81"/>
      <c r="Y711" s="81"/>
      <c r="Z711" s="81"/>
      <c r="AA711" s="83"/>
      <c r="AB711" s="97"/>
    </row>
    <row r="712" spans="7:28" x14ac:dyDescent="0.3">
      <c r="G712" s="79"/>
      <c r="H712" s="54"/>
      <c r="I712" s="54"/>
      <c r="J712" s="54"/>
      <c r="K712" s="50"/>
      <c r="L712" s="93"/>
      <c r="N712" s="79"/>
      <c r="O712" s="84"/>
      <c r="P712" s="81"/>
      <c r="Q712" s="54"/>
      <c r="R712" s="81"/>
      <c r="S712" s="50"/>
      <c r="T712" s="93"/>
      <c r="V712" s="79"/>
      <c r="W712" s="82"/>
      <c r="X712" s="81"/>
      <c r="Y712" s="81"/>
      <c r="Z712" s="81"/>
      <c r="AA712" s="83"/>
      <c r="AB712" s="97"/>
    </row>
    <row r="713" spans="7:28" x14ac:dyDescent="0.3">
      <c r="G713" s="79"/>
      <c r="H713" s="54"/>
      <c r="I713" s="54"/>
      <c r="J713" s="54"/>
      <c r="K713" s="50"/>
      <c r="L713" s="93"/>
      <c r="N713" s="79"/>
      <c r="O713" s="84"/>
      <c r="P713" s="81"/>
      <c r="Q713" s="54"/>
      <c r="R713" s="81"/>
      <c r="S713" s="50"/>
      <c r="T713" s="93"/>
      <c r="V713" s="79"/>
      <c r="W713" s="82"/>
      <c r="X713" s="81"/>
      <c r="Y713" s="81"/>
      <c r="Z713" s="81"/>
      <c r="AA713" s="83"/>
      <c r="AB713" s="97"/>
    </row>
    <row r="714" spans="7:28" x14ac:dyDescent="0.3">
      <c r="G714" s="79"/>
      <c r="H714" s="54"/>
      <c r="I714" s="54"/>
      <c r="J714" s="54"/>
      <c r="K714" s="50"/>
      <c r="L714" s="93"/>
      <c r="N714" s="79"/>
      <c r="O714" s="84"/>
      <c r="P714" s="81"/>
      <c r="Q714" s="54"/>
      <c r="R714" s="81"/>
      <c r="S714" s="50"/>
      <c r="T714" s="93"/>
      <c r="V714" s="79"/>
      <c r="W714" s="82"/>
      <c r="X714" s="81"/>
      <c r="Y714" s="81"/>
      <c r="Z714" s="81"/>
      <c r="AA714" s="83"/>
      <c r="AB714" s="97"/>
    </row>
    <row r="715" spans="7:28" x14ac:dyDescent="0.3">
      <c r="G715" s="79"/>
      <c r="H715" s="54"/>
      <c r="I715" s="54"/>
      <c r="J715" s="54"/>
      <c r="K715" s="50"/>
      <c r="L715" s="93"/>
      <c r="N715" s="79"/>
      <c r="O715" s="84"/>
      <c r="P715" s="81"/>
      <c r="Q715" s="54"/>
      <c r="R715" s="81"/>
      <c r="S715" s="50"/>
      <c r="T715" s="93"/>
      <c r="V715" s="79"/>
      <c r="W715" s="82"/>
      <c r="X715" s="81"/>
      <c r="Y715" s="81"/>
      <c r="Z715" s="81"/>
      <c r="AA715" s="83"/>
      <c r="AB715" s="97"/>
    </row>
    <row r="716" spans="7:28" x14ac:dyDescent="0.3">
      <c r="G716" s="79"/>
      <c r="H716" s="54"/>
      <c r="I716" s="54"/>
      <c r="J716" s="54"/>
      <c r="K716" s="50"/>
      <c r="L716" s="93"/>
      <c r="N716" s="79"/>
      <c r="O716" s="84"/>
      <c r="P716" s="81"/>
      <c r="Q716" s="54"/>
      <c r="R716" s="81"/>
      <c r="S716" s="50"/>
      <c r="T716" s="93"/>
      <c r="V716" s="79"/>
      <c r="W716" s="82"/>
      <c r="X716" s="81"/>
      <c r="Y716" s="81"/>
      <c r="Z716" s="81"/>
      <c r="AA716" s="83"/>
      <c r="AB716" s="97"/>
    </row>
    <row r="717" spans="7:28" x14ac:dyDescent="0.3">
      <c r="G717" s="79"/>
      <c r="H717" s="54"/>
      <c r="I717" s="54"/>
      <c r="J717" s="54"/>
      <c r="K717" s="50"/>
      <c r="L717" s="93"/>
      <c r="N717" s="79"/>
      <c r="O717" s="84"/>
      <c r="P717" s="81"/>
      <c r="Q717" s="54"/>
      <c r="R717" s="81"/>
      <c r="S717" s="50"/>
      <c r="T717" s="93"/>
      <c r="V717" s="79"/>
      <c r="W717" s="82"/>
      <c r="X717" s="81"/>
      <c r="Y717" s="81"/>
      <c r="Z717" s="81"/>
      <c r="AA717" s="83"/>
      <c r="AB717" s="97"/>
    </row>
    <row r="718" spans="7:28" x14ac:dyDescent="0.3">
      <c r="G718" s="79"/>
      <c r="H718" s="54"/>
      <c r="I718" s="54"/>
      <c r="J718" s="54"/>
      <c r="K718" s="50"/>
      <c r="L718" s="93"/>
      <c r="N718" s="79"/>
      <c r="O718" s="84"/>
      <c r="P718" s="81"/>
      <c r="Q718" s="54"/>
      <c r="R718" s="81"/>
      <c r="S718" s="50"/>
      <c r="T718" s="93"/>
      <c r="V718" s="79"/>
      <c r="W718" s="82"/>
      <c r="X718" s="81"/>
      <c r="Y718" s="81"/>
      <c r="Z718" s="81"/>
      <c r="AA718" s="83"/>
      <c r="AB718" s="97"/>
    </row>
    <row r="719" spans="7:28" x14ac:dyDescent="0.3">
      <c r="G719" s="79"/>
      <c r="H719" s="54"/>
      <c r="I719" s="54"/>
      <c r="J719" s="54"/>
      <c r="K719" s="50"/>
      <c r="L719" s="93"/>
      <c r="N719" s="79"/>
      <c r="O719" s="84"/>
      <c r="P719" s="81"/>
      <c r="Q719" s="54"/>
      <c r="R719" s="81"/>
      <c r="S719" s="50"/>
      <c r="T719" s="93"/>
      <c r="V719" s="79"/>
      <c r="W719" s="82"/>
      <c r="X719" s="81"/>
      <c r="Y719" s="81"/>
      <c r="Z719" s="81"/>
      <c r="AA719" s="83"/>
      <c r="AB719" s="97"/>
    </row>
    <row r="720" spans="7:28" x14ac:dyDescent="0.3">
      <c r="G720" s="79"/>
      <c r="H720" s="54"/>
      <c r="I720" s="54"/>
      <c r="J720" s="54"/>
      <c r="K720" s="50"/>
      <c r="L720" s="93"/>
      <c r="N720" s="79"/>
      <c r="O720" s="84"/>
      <c r="P720" s="81"/>
      <c r="Q720" s="54"/>
      <c r="R720" s="81"/>
      <c r="S720" s="50"/>
      <c r="T720" s="93"/>
      <c r="V720" s="79"/>
      <c r="W720" s="82"/>
      <c r="X720" s="81"/>
      <c r="Y720" s="81"/>
      <c r="Z720" s="81"/>
      <c r="AA720" s="83"/>
      <c r="AB720" s="97"/>
    </row>
    <row r="721" spans="7:28" x14ac:dyDescent="0.3">
      <c r="G721" s="79"/>
      <c r="H721" s="54"/>
      <c r="I721" s="54"/>
      <c r="J721" s="54"/>
      <c r="K721" s="50"/>
      <c r="L721" s="93"/>
      <c r="N721" s="79"/>
      <c r="O721" s="84"/>
      <c r="P721" s="81"/>
      <c r="Q721" s="54"/>
      <c r="R721" s="81"/>
      <c r="S721" s="50"/>
      <c r="T721" s="93"/>
      <c r="V721" s="79"/>
      <c r="W721" s="82"/>
      <c r="X721" s="81"/>
      <c r="Y721" s="81"/>
      <c r="Z721" s="81"/>
      <c r="AA721" s="83"/>
      <c r="AB721" s="97"/>
    </row>
    <row r="722" spans="7:28" x14ac:dyDescent="0.3">
      <c r="G722" s="79"/>
      <c r="H722" s="54"/>
      <c r="I722" s="54"/>
      <c r="J722" s="54"/>
      <c r="K722" s="50"/>
      <c r="L722" s="93"/>
      <c r="N722" s="79"/>
      <c r="O722" s="84"/>
      <c r="P722" s="81"/>
      <c r="Q722" s="54"/>
      <c r="R722" s="81"/>
      <c r="S722" s="50"/>
      <c r="T722" s="93"/>
      <c r="V722" s="79"/>
      <c r="W722" s="82"/>
      <c r="X722" s="81"/>
      <c r="Y722" s="81"/>
      <c r="Z722" s="81"/>
      <c r="AA722" s="83"/>
      <c r="AB722" s="97"/>
    </row>
    <row r="723" spans="7:28" x14ac:dyDescent="0.3">
      <c r="G723" s="79"/>
      <c r="H723" s="54"/>
      <c r="I723" s="54"/>
      <c r="J723" s="54"/>
      <c r="K723" s="50"/>
      <c r="L723" s="93"/>
      <c r="N723" s="79"/>
      <c r="O723" s="84"/>
      <c r="P723" s="81"/>
      <c r="Q723" s="54"/>
      <c r="R723" s="81"/>
      <c r="S723" s="50"/>
      <c r="T723" s="93"/>
      <c r="V723" s="79"/>
      <c r="W723" s="82"/>
      <c r="X723" s="81"/>
      <c r="Y723" s="81"/>
      <c r="Z723" s="81"/>
      <c r="AA723" s="83"/>
      <c r="AB723" s="97"/>
    </row>
    <row r="724" spans="7:28" x14ac:dyDescent="0.3">
      <c r="G724" s="79"/>
      <c r="H724" s="54"/>
      <c r="I724" s="54"/>
      <c r="J724" s="54"/>
      <c r="K724" s="50"/>
      <c r="L724" s="93"/>
      <c r="N724" s="79"/>
      <c r="O724" s="84"/>
      <c r="P724" s="81"/>
      <c r="Q724" s="54"/>
      <c r="R724" s="81"/>
      <c r="S724" s="50"/>
      <c r="T724" s="93"/>
      <c r="V724" s="79"/>
      <c r="W724" s="82"/>
      <c r="X724" s="81"/>
      <c r="Y724" s="81"/>
      <c r="Z724" s="81"/>
      <c r="AA724" s="83"/>
      <c r="AB724" s="97"/>
    </row>
    <row r="725" spans="7:28" x14ac:dyDescent="0.3">
      <c r="G725" s="79"/>
      <c r="H725" s="54"/>
      <c r="I725" s="54"/>
      <c r="J725" s="54"/>
      <c r="K725" s="50"/>
      <c r="L725" s="93"/>
      <c r="N725" s="79"/>
      <c r="O725" s="84"/>
      <c r="P725" s="81"/>
      <c r="Q725" s="54"/>
      <c r="R725" s="81"/>
      <c r="S725" s="50"/>
      <c r="T725" s="93"/>
      <c r="V725" s="79"/>
      <c r="W725" s="82"/>
      <c r="X725" s="81"/>
      <c r="Y725" s="81"/>
      <c r="Z725" s="81"/>
      <c r="AA725" s="83"/>
      <c r="AB725" s="97"/>
    </row>
    <row r="726" spans="7:28" x14ac:dyDescent="0.3">
      <c r="G726" s="79"/>
      <c r="H726" s="54"/>
      <c r="I726" s="54"/>
      <c r="J726" s="54"/>
      <c r="K726" s="50"/>
      <c r="L726" s="93"/>
      <c r="N726" s="79"/>
      <c r="O726" s="84"/>
      <c r="P726" s="81"/>
      <c r="Q726" s="54"/>
      <c r="R726" s="81"/>
      <c r="S726" s="50"/>
      <c r="T726" s="93"/>
      <c r="V726" s="79"/>
      <c r="W726" s="82"/>
      <c r="X726" s="81"/>
      <c r="Y726" s="81"/>
      <c r="Z726" s="81"/>
      <c r="AA726" s="83"/>
      <c r="AB726" s="97"/>
    </row>
    <row r="727" spans="7:28" x14ac:dyDescent="0.3">
      <c r="G727" s="79"/>
      <c r="H727" s="54"/>
      <c r="I727" s="54"/>
      <c r="J727" s="54"/>
      <c r="K727" s="50"/>
      <c r="L727" s="93"/>
      <c r="N727" s="79"/>
      <c r="O727" s="84"/>
      <c r="P727" s="81"/>
      <c r="Q727" s="54"/>
      <c r="R727" s="81"/>
      <c r="S727" s="50"/>
      <c r="T727" s="93"/>
      <c r="V727" s="79"/>
      <c r="W727" s="82"/>
      <c r="X727" s="81"/>
      <c r="Y727" s="81"/>
      <c r="Z727" s="81"/>
      <c r="AA727" s="83"/>
      <c r="AB727" s="97"/>
    </row>
    <row r="728" spans="7:28" x14ac:dyDescent="0.3">
      <c r="G728" s="79"/>
      <c r="H728" s="54"/>
      <c r="I728" s="54"/>
      <c r="J728" s="54"/>
      <c r="K728" s="50"/>
      <c r="L728" s="93"/>
      <c r="N728" s="79"/>
      <c r="O728" s="84"/>
      <c r="P728" s="81"/>
      <c r="Q728" s="54"/>
      <c r="R728" s="81"/>
      <c r="S728" s="50"/>
      <c r="T728" s="93"/>
      <c r="V728" s="79"/>
      <c r="W728" s="82"/>
      <c r="X728" s="81"/>
      <c r="Y728" s="81"/>
      <c r="Z728" s="81"/>
      <c r="AA728" s="83"/>
      <c r="AB728" s="97"/>
    </row>
    <row r="729" spans="7:28" x14ac:dyDescent="0.3">
      <c r="G729" s="79"/>
      <c r="H729" s="54"/>
      <c r="I729" s="54"/>
      <c r="J729" s="54"/>
      <c r="K729" s="50"/>
      <c r="L729" s="93"/>
      <c r="N729" s="79"/>
      <c r="O729" s="84"/>
      <c r="P729" s="81"/>
      <c r="Q729" s="54"/>
      <c r="R729" s="81"/>
      <c r="S729" s="50"/>
      <c r="T729" s="93"/>
      <c r="V729" s="79"/>
      <c r="W729" s="82"/>
      <c r="X729" s="81"/>
      <c r="Y729" s="81"/>
      <c r="Z729" s="81"/>
      <c r="AA729" s="83"/>
      <c r="AB729" s="97"/>
    </row>
    <row r="730" spans="7:28" x14ac:dyDescent="0.3">
      <c r="G730" s="79"/>
      <c r="H730" s="54"/>
      <c r="I730" s="54"/>
      <c r="J730" s="54"/>
      <c r="K730" s="50"/>
      <c r="L730" s="93"/>
      <c r="N730" s="79"/>
      <c r="O730" s="84"/>
      <c r="P730" s="81"/>
      <c r="Q730" s="54"/>
      <c r="R730" s="81"/>
      <c r="S730" s="50"/>
      <c r="T730" s="93"/>
      <c r="V730" s="79"/>
      <c r="W730" s="82"/>
      <c r="X730" s="81"/>
      <c r="Y730" s="81"/>
      <c r="Z730" s="81"/>
      <c r="AA730" s="83"/>
      <c r="AB730" s="97"/>
    </row>
    <row r="731" spans="7:28" x14ac:dyDescent="0.3">
      <c r="G731" s="79"/>
      <c r="H731" s="54"/>
      <c r="I731" s="54"/>
      <c r="J731" s="54"/>
      <c r="K731" s="50"/>
      <c r="L731" s="93"/>
      <c r="N731" s="79"/>
      <c r="O731" s="84"/>
      <c r="P731" s="81"/>
      <c r="Q731" s="54"/>
      <c r="R731" s="81"/>
      <c r="S731" s="50"/>
      <c r="T731" s="93"/>
      <c r="V731" s="79"/>
      <c r="W731" s="82"/>
      <c r="X731" s="81"/>
      <c r="Y731" s="81"/>
      <c r="Z731" s="81"/>
      <c r="AA731" s="83"/>
      <c r="AB731" s="97"/>
    </row>
    <row r="732" spans="7:28" x14ac:dyDescent="0.3">
      <c r="G732" s="79"/>
      <c r="H732" s="54"/>
      <c r="I732" s="54"/>
      <c r="J732" s="54"/>
      <c r="K732" s="50"/>
      <c r="L732" s="93"/>
      <c r="N732" s="79"/>
      <c r="O732" s="84"/>
      <c r="P732" s="81"/>
      <c r="Q732" s="54"/>
      <c r="R732" s="81"/>
      <c r="S732" s="50"/>
      <c r="T732" s="93"/>
      <c r="V732" s="79"/>
      <c r="W732" s="82"/>
      <c r="X732" s="81"/>
      <c r="Y732" s="81"/>
      <c r="Z732" s="81"/>
      <c r="AA732" s="83"/>
      <c r="AB732" s="97"/>
    </row>
    <row r="733" spans="7:28" x14ac:dyDescent="0.3">
      <c r="G733" s="79"/>
      <c r="H733" s="54"/>
      <c r="I733" s="54"/>
      <c r="J733" s="54"/>
      <c r="K733" s="50"/>
      <c r="L733" s="93"/>
      <c r="N733" s="79"/>
      <c r="O733" s="84"/>
      <c r="P733" s="81"/>
      <c r="Q733" s="54"/>
      <c r="R733" s="81"/>
      <c r="S733" s="50"/>
      <c r="T733" s="93"/>
      <c r="V733" s="79"/>
      <c r="W733" s="82"/>
      <c r="X733" s="81"/>
      <c r="Y733" s="81"/>
      <c r="Z733" s="81"/>
      <c r="AA733" s="83"/>
      <c r="AB733" s="97"/>
    </row>
    <row r="734" spans="7:28" x14ac:dyDescent="0.3">
      <c r="G734" s="79"/>
      <c r="H734" s="54"/>
      <c r="I734" s="54"/>
      <c r="J734" s="54"/>
      <c r="K734" s="50"/>
      <c r="L734" s="93"/>
      <c r="N734" s="79"/>
      <c r="O734" s="84"/>
      <c r="P734" s="81"/>
      <c r="Q734" s="54"/>
      <c r="R734" s="81"/>
      <c r="S734" s="50"/>
      <c r="T734" s="93"/>
      <c r="V734" s="79"/>
      <c r="W734" s="82"/>
      <c r="X734" s="81"/>
      <c r="Y734" s="81"/>
      <c r="Z734" s="81"/>
      <c r="AA734" s="83"/>
      <c r="AB734" s="97"/>
    </row>
    <row r="735" spans="7:28" x14ac:dyDescent="0.3">
      <c r="G735" s="79"/>
      <c r="H735" s="54"/>
      <c r="I735" s="54"/>
      <c r="J735" s="54"/>
      <c r="K735" s="50"/>
      <c r="L735" s="93"/>
      <c r="N735" s="79"/>
      <c r="O735" s="84"/>
      <c r="P735" s="81"/>
      <c r="Q735" s="54"/>
      <c r="R735" s="81"/>
      <c r="S735" s="50"/>
      <c r="T735" s="93"/>
      <c r="V735" s="79"/>
      <c r="W735" s="82"/>
      <c r="X735" s="81"/>
      <c r="Y735" s="81"/>
      <c r="Z735" s="81"/>
      <c r="AA735" s="83"/>
      <c r="AB735" s="97"/>
    </row>
    <row r="736" spans="7:28" x14ac:dyDescent="0.3">
      <c r="G736" s="79"/>
      <c r="H736" s="54"/>
      <c r="I736" s="54"/>
      <c r="J736" s="54"/>
      <c r="K736" s="50"/>
      <c r="L736" s="93"/>
      <c r="N736" s="79"/>
      <c r="O736" s="84"/>
      <c r="P736" s="81"/>
      <c r="Q736" s="54"/>
      <c r="R736" s="81"/>
      <c r="S736" s="50"/>
      <c r="T736" s="93"/>
      <c r="V736" s="79"/>
      <c r="W736" s="82"/>
      <c r="X736" s="81"/>
      <c r="Y736" s="81"/>
      <c r="Z736" s="81"/>
      <c r="AA736" s="83"/>
      <c r="AB736" s="97"/>
    </row>
    <row r="737" spans="7:28" x14ac:dyDescent="0.3">
      <c r="G737" s="79"/>
      <c r="H737" s="54"/>
      <c r="I737" s="54"/>
      <c r="J737" s="54"/>
      <c r="K737" s="50"/>
      <c r="L737" s="93"/>
      <c r="N737" s="79"/>
      <c r="O737" s="84"/>
      <c r="P737" s="81"/>
      <c r="Q737" s="54"/>
      <c r="R737" s="81"/>
      <c r="S737" s="50"/>
      <c r="T737" s="93"/>
      <c r="V737" s="79"/>
      <c r="W737" s="82"/>
      <c r="X737" s="81"/>
      <c r="Y737" s="81"/>
      <c r="Z737" s="81"/>
      <c r="AA737" s="83"/>
      <c r="AB737" s="97"/>
    </row>
    <row r="738" spans="7:28" x14ac:dyDescent="0.3">
      <c r="G738" s="79"/>
      <c r="H738" s="54"/>
      <c r="I738" s="54"/>
      <c r="J738" s="54"/>
      <c r="K738" s="50"/>
      <c r="L738" s="93"/>
      <c r="N738" s="79"/>
      <c r="O738" s="84"/>
      <c r="P738" s="81"/>
      <c r="Q738" s="54"/>
      <c r="R738" s="81"/>
      <c r="S738" s="50"/>
      <c r="T738" s="93"/>
      <c r="V738" s="79"/>
      <c r="W738" s="82"/>
      <c r="X738" s="81"/>
      <c r="Y738" s="81"/>
      <c r="Z738" s="81"/>
      <c r="AA738" s="83"/>
      <c r="AB738" s="97"/>
    </row>
    <row r="739" spans="7:28" x14ac:dyDescent="0.3">
      <c r="G739" s="79"/>
      <c r="H739" s="54"/>
      <c r="I739" s="54"/>
      <c r="J739" s="54"/>
      <c r="K739" s="50"/>
      <c r="L739" s="93"/>
      <c r="N739" s="79"/>
      <c r="O739" s="84"/>
      <c r="P739" s="81"/>
      <c r="Q739" s="54"/>
      <c r="R739" s="81"/>
      <c r="S739" s="50"/>
      <c r="T739" s="93"/>
      <c r="V739" s="79"/>
      <c r="W739" s="82"/>
      <c r="X739" s="81"/>
      <c r="Y739" s="81"/>
      <c r="Z739" s="81"/>
      <c r="AA739" s="83"/>
      <c r="AB739" s="97"/>
    </row>
    <row r="740" spans="7:28" x14ac:dyDescent="0.3">
      <c r="G740" s="79"/>
      <c r="H740" s="54"/>
      <c r="I740" s="54"/>
      <c r="J740" s="54"/>
      <c r="K740" s="50"/>
      <c r="L740" s="93"/>
      <c r="N740" s="79"/>
      <c r="O740" s="84"/>
      <c r="P740" s="81"/>
      <c r="Q740" s="54"/>
      <c r="R740" s="81"/>
      <c r="S740" s="50"/>
      <c r="T740" s="93"/>
      <c r="V740" s="79"/>
      <c r="W740" s="82"/>
      <c r="X740" s="81"/>
      <c r="Y740" s="81"/>
      <c r="Z740" s="81"/>
      <c r="AA740" s="83"/>
      <c r="AB740" s="97"/>
    </row>
    <row r="741" spans="7:28" x14ac:dyDescent="0.3">
      <c r="G741" s="79"/>
      <c r="H741" s="54"/>
      <c r="I741" s="54"/>
      <c r="J741" s="54"/>
      <c r="K741" s="50"/>
      <c r="L741" s="93"/>
      <c r="N741" s="79"/>
      <c r="O741" s="84"/>
      <c r="P741" s="81"/>
      <c r="Q741" s="54"/>
      <c r="R741" s="81"/>
      <c r="S741" s="50"/>
      <c r="T741" s="93"/>
      <c r="V741" s="79"/>
      <c r="W741" s="82"/>
      <c r="X741" s="81"/>
      <c r="Y741" s="81"/>
      <c r="Z741" s="81"/>
      <c r="AA741" s="83"/>
      <c r="AB741" s="97"/>
    </row>
    <row r="742" spans="7:28" x14ac:dyDescent="0.3">
      <c r="G742" s="79"/>
      <c r="H742" s="54"/>
      <c r="I742" s="54"/>
      <c r="J742" s="54"/>
      <c r="K742" s="50"/>
      <c r="L742" s="93"/>
      <c r="N742" s="79"/>
      <c r="O742" s="84"/>
      <c r="P742" s="81"/>
      <c r="Q742" s="54"/>
      <c r="R742" s="81"/>
      <c r="S742" s="50"/>
      <c r="T742" s="93"/>
      <c r="V742" s="79"/>
      <c r="W742" s="82"/>
      <c r="X742" s="81"/>
      <c r="Y742" s="81"/>
      <c r="Z742" s="81"/>
      <c r="AA742" s="83"/>
      <c r="AB742" s="97"/>
    </row>
    <row r="743" spans="7:28" x14ac:dyDescent="0.3">
      <c r="G743" s="79"/>
      <c r="H743" s="54"/>
      <c r="I743" s="54"/>
      <c r="J743" s="54"/>
      <c r="K743" s="50"/>
      <c r="L743" s="93"/>
      <c r="N743" s="79"/>
      <c r="O743" s="84"/>
      <c r="P743" s="81"/>
      <c r="Q743" s="54"/>
      <c r="R743" s="81"/>
      <c r="S743" s="50"/>
      <c r="T743" s="93"/>
      <c r="V743" s="79"/>
      <c r="W743" s="82"/>
      <c r="X743" s="81"/>
      <c r="Y743" s="81"/>
      <c r="Z743" s="81"/>
      <c r="AA743" s="83"/>
      <c r="AB743" s="97"/>
    </row>
    <row r="744" spans="7:28" x14ac:dyDescent="0.3">
      <c r="G744" s="79"/>
      <c r="H744" s="54"/>
      <c r="I744" s="54"/>
      <c r="J744" s="54"/>
      <c r="K744" s="50"/>
      <c r="L744" s="93"/>
      <c r="N744" s="79"/>
      <c r="O744" s="84"/>
      <c r="P744" s="81"/>
      <c r="Q744" s="54"/>
      <c r="R744" s="81"/>
      <c r="S744" s="50"/>
      <c r="T744" s="93"/>
      <c r="V744" s="79"/>
      <c r="W744" s="82"/>
      <c r="X744" s="81"/>
      <c r="Y744" s="81"/>
      <c r="Z744" s="81"/>
      <c r="AA744" s="83"/>
      <c r="AB744" s="97"/>
    </row>
    <row r="745" spans="7:28" x14ac:dyDescent="0.3">
      <c r="G745" s="79"/>
      <c r="H745" s="54"/>
      <c r="I745" s="54"/>
      <c r="J745" s="54"/>
      <c r="K745" s="50"/>
      <c r="L745" s="93"/>
      <c r="N745" s="79"/>
      <c r="O745" s="84"/>
      <c r="P745" s="81"/>
      <c r="Q745" s="54"/>
      <c r="R745" s="81"/>
      <c r="S745" s="50"/>
      <c r="T745" s="93"/>
      <c r="V745" s="79"/>
      <c r="W745" s="82"/>
      <c r="X745" s="81"/>
      <c r="Y745" s="81"/>
      <c r="Z745" s="81"/>
      <c r="AA745" s="83"/>
      <c r="AB745" s="97"/>
    </row>
    <row r="746" spans="7:28" x14ac:dyDescent="0.3">
      <c r="G746" s="79"/>
      <c r="H746" s="54"/>
      <c r="I746" s="54"/>
      <c r="J746" s="54"/>
      <c r="K746" s="50"/>
      <c r="L746" s="93"/>
      <c r="N746" s="79"/>
      <c r="O746" s="84"/>
      <c r="P746" s="81"/>
      <c r="Q746" s="54"/>
      <c r="R746" s="81"/>
      <c r="S746" s="50"/>
      <c r="T746" s="93"/>
      <c r="V746" s="79"/>
      <c r="W746" s="82"/>
      <c r="X746" s="81"/>
      <c r="Y746" s="81"/>
      <c r="Z746" s="81"/>
      <c r="AA746" s="83"/>
      <c r="AB746" s="97"/>
    </row>
    <row r="747" spans="7:28" x14ac:dyDescent="0.3">
      <c r="G747" s="79"/>
      <c r="H747" s="54"/>
      <c r="I747" s="54"/>
      <c r="J747" s="54"/>
      <c r="K747" s="50"/>
      <c r="L747" s="93"/>
      <c r="N747" s="79"/>
      <c r="O747" s="84"/>
      <c r="P747" s="81"/>
      <c r="Q747" s="54"/>
      <c r="R747" s="81"/>
      <c r="S747" s="50"/>
      <c r="T747" s="93"/>
      <c r="V747" s="79"/>
      <c r="W747" s="82"/>
      <c r="X747" s="81"/>
      <c r="Y747" s="81"/>
      <c r="Z747" s="81"/>
      <c r="AA747" s="83"/>
      <c r="AB747" s="97"/>
    </row>
    <row r="748" spans="7:28" x14ac:dyDescent="0.3">
      <c r="G748" s="79"/>
      <c r="H748" s="54"/>
      <c r="I748" s="54"/>
      <c r="J748" s="54"/>
      <c r="K748" s="50"/>
      <c r="L748" s="93"/>
      <c r="N748" s="79"/>
      <c r="O748" s="84"/>
      <c r="P748" s="81"/>
      <c r="Q748" s="54"/>
      <c r="R748" s="81"/>
      <c r="S748" s="50"/>
      <c r="T748" s="93"/>
      <c r="V748" s="79"/>
      <c r="W748" s="82"/>
      <c r="X748" s="81"/>
      <c r="Y748" s="81"/>
      <c r="Z748" s="81"/>
      <c r="AA748" s="83"/>
      <c r="AB748" s="97"/>
    </row>
    <row r="749" spans="7:28" x14ac:dyDescent="0.3">
      <c r="G749" s="79"/>
      <c r="H749" s="54"/>
      <c r="I749" s="54"/>
      <c r="J749" s="54"/>
      <c r="K749" s="50"/>
      <c r="L749" s="93"/>
      <c r="N749" s="79"/>
      <c r="O749" s="84"/>
      <c r="P749" s="81"/>
      <c r="Q749" s="54"/>
      <c r="R749" s="81"/>
      <c r="S749" s="50"/>
      <c r="T749" s="93"/>
      <c r="V749" s="79"/>
      <c r="W749" s="82"/>
      <c r="X749" s="81"/>
      <c r="Y749" s="81"/>
      <c r="Z749" s="81"/>
      <c r="AA749" s="83"/>
      <c r="AB749" s="97"/>
    </row>
    <row r="750" spans="7:28" x14ac:dyDescent="0.3">
      <c r="G750" s="79"/>
      <c r="H750" s="54"/>
      <c r="I750" s="54"/>
      <c r="J750" s="54"/>
      <c r="K750" s="50"/>
      <c r="L750" s="93"/>
      <c r="N750" s="79"/>
      <c r="O750" s="84"/>
      <c r="P750" s="81"/>
      <c r="Q750" s="54"/>
      <c r="R750" s="81"/>
      <c r="S750" s="50"/>
      <c r="T750" s="93"/>
      <c r="V750" s="79"/>
      <c r="W750" s="82"/>
      <c r="X750" s="81"/>
      <c r="Y750" s="81"/>
      <c r="Z750" s="81"/>
      <c r="AA750" s="83"/>
      <c r="AB750" s="97"/>
    </row>
    <row r="751" spans="7:28" x14ac:dyDescent="0.3">
      <c r="G751" s="79"/>
      <c r="H751" s="54"/>
      <c r="I751" s="54"/>
      <c r="J751" s="54"/>
      <c r="K751" s="50"/>
      <c r="L751" s="93"/>
      <c r="N751" s="79"/>
      <c r="O751" s="84"/>
      <c r="P751" s="81"/>
      <c r="Q751" s="54"/>
      <c r="R751" s="81"/>
      <c r="S751" s="50"/>
      <c r="T751" s="93"/>
      <c r="V751" s="79"/>
      <c r="W751" s="82"/>
      <c r="X751" s="81"/>
      <c r="Y751" s="81"/>
      <c r="Z751" s="81"/>
      <c r="AA751" s="83"/>
      <c r="AB751" s="97"/>
    </row>
    <row r="752" spans="7:28" x14ac:dyDescent="0.3">
      <c r="G752" s="79"/>
      <c r="H752" s="54"/>
      <c r="I752" s="54"/>
      <c r="J752" s="54"/>
      <c r="K752" s="50"/>
      <c r="L752" s="93"/>
      <c r="N752" s="79"/>
      <c r="O752" s="84"/>
      <c r="P752" s="81"/>
      <c r="Q752" s="54"/>
      <c r="R752" s="81"/>
      <c r="S752" s="50"/>
      <c r="T752" s="93"/>
      <c r="V752" s="79"/>
      <c r="W752" s="82"/>
      <c r="X752" s="81"/>
      <c r="Y752" s="81"/>
      <c r="Z752" s="81"/>
      <c r="AA752" s="83"/>
      <c r="AB752" s="97"/>
    </row>
    <row r="753" spans="7:28" x14ac:dyDescent="0.3">
      <c r="G753" s="79"/>
      <c r="H753" s="54"/>
      <c r="I753" s="54"/>
      <c r="J753" s="54"/>
      <c r="K753" s="50"/>
      <c r="L753" s="93"/>
      <c r="N753" s="79"/>
      <c r="O753" s="84"/>
      <c r="P753" s="81"/>
      <c r="Q753" s="54"/>
      <c r="R753" s="81"/>
      <c r="S753" s="50"/>
      <c r="T753" s="93"/>
      <c r="V753" s="79"/>
      <c r="W753" s="82"/>
      <c r="X753" s="81"/>
      <c r="Y753" s="81"/>
      <c r="Z753" s="81"/>
      <c r="AA753" s="83"/>
      <c r="AB753" s="97"/>
    </row>
    <row r="754" spans="7:28" x14ac:dyDescent="0.3">
      <c r="G754" s="79"/>
      <c r="H754" s="54"/>
      <c r="I754" s="54"/>
      <c r="J754" s="54"/>
      <c r="K754" s="50"/>
      <c r="L754" s="93"/>
      <c r="N754" s="79"/>
      <c r="O754" s="84"/>
      <c r="P754" s="81"/>
      <c r="Q754" s="54"/>
      <c r="R754" s="81"/>
      <c r="S754" s="50"/>
      <c r="T754" s="93"/>
      <c r="V754" s="79"/>
      <c r="W754" s="82"/>
      <c r="X754" s="81"/>
      <c r="Y754" s="81"/>
      <c r="Z754" s="81"/>
      <c r="AA754" s="83"/>
      <c r="AB754" s="97"/>
    </row>
    <row r="755" spans="7:28" x14ac:dyDescent="0.3">
      <c r="G755" s="79"/>
      <c r="H755" s="54"/>
      <c r="I755" s="54"/>
      <c r="J755" s="54"/>
      <c r="K755" s="50"/>
      <c r="L755" s="93"/>
      <c r="N755" s="79"/>
      <c r="O755" s="84"/>
      <c r="P755" s="81"/>
      <c r="Q755" s="54"/>
      <c r="R755" s="81"/>
      <c r="S755" s="50"/>
      <c r="T755" s="93"/>
      <c r="V755" s="79"/>
      <c r="W755" s="82"/>
      <c r="X755" s="81"/>
      <c r="Y755" s="81"/>
      <c r="Z755" s="81"/>
      <c r="AA755" s="83"/>
      <c r="AB755" s="97"/>
    </row>
    <row r="756" spans="7:28" x14ac:dyDescent="0.3">
      <c r="G756" s="79"/>
      <c r="H756" s="54"/>
      <c r="I756" s="54"/>
      <c r="J756" s="54"/>
      <c r="K756" s="50"/>
      <c r="L756" s="93"/>
      <c r="N756" s="79"/>
      <c r="O756" s="84"/>
      <c r="P756" s="81"/>
      <c r="Q756" s="54"/>
      <c r="R756" s="81"/>
      <c r="S756" s="50"/>
      <c r="T756" s="93"/>
      <c r="V756" s="79"/>
      <c r="W756" s="82"/>
      <c r="X756" s="81"/>
      <c r="Y756" s="81"/>
      <c r="Z756" s="81"/>
      <c r="AA756" s="83"/>
      <c r="AB756" s="97"/>
    </row>
    <row r="757" spans="7:28" x14ac:dyDescent="0.3">
      <c r="G757" s="79"/>
      <c r="H757" s="54"/>
      <c r="I757" s="54"/>
      <c r="J757" s="54"/>
      <c r="K757" s="50"/>
      <c r="L757" s="93"/>
      <c r="N757" s="79"/>
      <c r="O757" s="84"/>
      <c r="P757" s="81"/>
      <c r="Q757" s="54"/>
      <c r="R757" s="81"/>
      <c r="S757" s="50"/>
      <c r="T757" s="93"/>
      <c r="V757" s="79"/>
      <c r="W757" s="82"/>
      <c r="X757" s="81"/>
      <c r="Y757" s="81"/>
      <c r="Z757" s="81"/>
      <c r="AA757" s="83"/>
      <c r="AB757" s="97"/>
    </row>
    <row r="758" spans="7:28" x14ac:dyDescent="0.3">
      <c r="G758" s="79"/>
      <c r="H758" s="54"/>
      <c r="I758" s="54"/>
      <c r="J758" s="54"/>
      <c r="K758" s="50"/>
      <c r="L758" s="93"/>
      <c r="N758" s="79"/>
      <c r="O758" s="84"/>
      <c r="P758" s="81"/>
      <c r="Q758" s="54"/>
      <c r="R758" s="81"/>
      <c r="S758" s="50"/>
      <c r="T758" s="93"/>
      <c r="V758" s="79"/>
      <c r="W758" s="82"/>
      <c r="X758" s="81"/>
      <c r="Y758" s="81"/>
      <c r="Z758" s="81"/>
      <c r="AA758" s="83"/>
      <c r="AB758" s="97"/>
    </row>
    <row r="759" spans="7:28" x14ac:dyDescent="0.3">
      <c r="G759" s="79"/>
      <c r="H759" s="54"/>
      <c r="I759" s="54"/>
      <c r="J759" s="54"/>
      <c r="K759" s="50"/>
      <c r="L759" s="93"/>
      <c r="N759" s="79"/>
      <c r="O759" s="84"/>
      <c r="P759" s="81"/>
      <c r="Q759" s="54"/>
      <c r="R759" s="81"/>
      <c r="S759" s="50"/>
      <c r="T759" s="93"/>
      <c r="V759" s="79"/>
      <c r="W759" s="82"/>
      <c r="X759" s="81"/>
      <c r="Y759" s="81"/>
      <c r="Z759" s="81"/>
      <c r="AA759" s="83"/>
      <c r="AB759" s="97"/>
    </row>
    <row r="760" spans="7:28" x14ac:dyDescent="0.3">
      <c r="G760" s="79"/>
      <c r="H760" s="54"/>
      <c r="I760" s="54"/>
      <c r="J760" s="54"/>
      <c r="K760" s="50"/>
      <c r="L760" s="93"/>
      <c r="N760" s="79"/>
      <c r="O760" s="84"/>
      <c r="P760" s="81"/>
      <c r="Q760" s="54"/>
      <c r="R760" s="81"/>
      <c r="S760" s="50"/>
      <c r="T760" s="93"/>
      <c r="V760" s="79"/>
      <c r="W760" s="82"/>
      <c r="X760" s="81"/>
      <c r="Y760" s="81"/>
      <c r="Z760" s="81"/>
      <c r="AA760" s="83"/>
      <c r="AB760" s="97"/>
    </row>
    <row r="761" spans="7:28" x14ac:dyDescent="0.3">
      <c r="G761" s="79"/>
      <c r="H761" s="54"/>
      <c r="I761" s="54"/>
      <c r="J761" s="54"/>
      <c r="K761" s="50"/>
      <c r="L761" s="93"/>
      <c r="N761" s="79"/>
      <c r="O761" s="84"/>
      <c r="P761" s="81"/>
      <c r="Q761" s="54"/>
      <c r="R761" s="81"/>
      <c r="S761" s="50"/>
      <c r="T761" s="93"/>
      <c r="V761" s="79"/>
      <c r="W761" s="82"/>
      <c r="X761" s="81"/>
      <c r="Y761" s="81"/>
      <c r="Z761" s="81"/>
      <c r="AA761" s="83"/>
      <c r="AB761" s="97"/>
    </row>
    <row r="762" spans="7:28" x14ac:dyDescent="0.3">
      <c r="G762" s="79"/>
      <c r="H762" s="54"/>
      <c r="I762" s="54"/>
      <c r="J762" s="54"/>
      <c r="K762" s="50"/>
      <c r="L762" s="93"/>
      <c r="N762" s="79"/>
      <c r="O762" s="84"/>
      <c r="P762" s="81"/>
      <c r="Q762" s="54"/>
      <c r="R762" s="81"/>
      <c r="S762" s="50"/>
      <c r="T762" s="93"/>
      <c r="V762" s="79"/>
      <c r="W762" s="82"/>
      <c r="X762" s="81"/>
      <c r="Y762" s="81"/>
      <c r="Z762" s="81"/>
      <c r="AA762" s="83"/>
      <c r="AB762" s="97"/>
    </row>
    <row r="763" spans="7:28" x14ac:dyDescent="0.3">
      <c r="G763" s="79"/>
      <c r="H763" s="54"/>
      <c r="I763" s="54"/>
      <c r="J763" s="54"/>
      <c r="K763" s="50"/>
      <c r="L763" s="93"/>
      <c r="N763" s="79"/>
      <c r="O763" s="84"/>
      <c r="P763" s="81"/>
      <c r="Q763" s="54"/>
      <c r="R763" s="81"/>
      <c r="S763" s="50"/>
      <c r="T763" s="93"/>
      <c r="V763" s="79"/>
      <c r="W763" s="82"/>
      <c r="X763" s="81"/>
      <c r="Y763" s="81"/>
      <c r="Z763" s="81"/>
      <c r="AA763" s="83"/>
      <c r="AB763" s="97"/>
    </row>
    <row r="764" spans="7:28" x14ac:dyDescent="0.3">
      <c r="G764" s="79"/>
      <c r="H764" s="54"/>
      <c r="I764" s="54"/>
      <c r="J764" s="54"/>
      <c r="K764" s="50"/>
      <c r="L764" s="93"/>
      <c r="N764" s="79"/>
      <c r="O764" s="84"/>
      <c r="P764" s="81"/>
      <c r="Q764" s="54"/>
      <c r="R764" s="81"/>
      <c r="S764" s="50"/>
      <c r="T764" s="93"/>
      <c r="V764" s="79"/>
      <c r="W764" s="82"/>
      <c r="X764" s="81"/>
      <c r="Y764" s="81"/>
      <c r="Z764" s="81"/>
      <c r="AA764" s="83"/>
      <c r="AB764" s="97"/>
    </row>
    <row r="765" spans="7:28" x14ac:dyDescent="0.3">
      <c r="G765" s="79"/>
      <c r="H765" s="54"/>
      <c r="I765" s="54"/>
      <c r="J765" s="54"/>
      <c r="K765" s="50"/>
      <c r="L765" s="93"/>
      <c r="N765" s="79"/>
      <c r="O765" s="84"/>
      <c r="P765" s="81"/>
      <c r="Q765" s="54"/>
      <c r="R765" s="81"/>
      <c r="S765" s="50"/>
      <c r="T765" s="93"/>
      <c r="V765" s="79"/>
      <c r="W765" s="82"/>
      <c r="X765" s="81"/>
      <c r="Y765" s="81"/>
      <c r="Z765" s="81"/>
      <c r="AA765" s="83"/>
      <c r="AB765" s="97"/>
    </row>
    <row r="766" spans="7:28" x14ac:dyDescent="0.3">
      <c r="G766" s="79"/>
      <c r="H766" s="54"/>
      <c r="I766" s="54"/>
      <c r="J766" s="54"/>
      <c r="K766" s="50"/>
      <c r="L766" s="93"/>
      <c r="N766" s="79"/>
      <c r="O766" s="84"/>
      <c r="P766" s="81"/>
      <c r="Q766" s="54"/>
      <c r="R766" s="81"/>
      <c r="S766" s="50"/>
      <c r="T766" s="93"/>
      <c r="V766" s="79"/>
      <c r="W766" s="82"/>
      <c r="X766" s="81"/>
      <c r="Y766" s="81"/>
      <c r="Z766" s="81"/>
      <c r="AA766" s="83"/>
      <c r="AB766" s="97"/>
    </row>
    <row r="767" spans="7:28" x14ac:dyDescent="0.3">
      <c r="G767" s="79"/>
      <c r="H767" s="54"/>
      <c r="I767" s="54"/>
      <c r="J767" s="54"/>
      <c r="K767" s="50"/>
      <c r="L767" s="93"/>
      <c r="N767" s="79"/>
      <c r="O767" s="84"/>
      <c r="P767" s="81"/>
      <c r="Q767" s="54"/>
      <c r="R767" s="81"/>
      <c r="S767" s="50"/>
      <c r="T767" s="93"/>
      <c r="V767" s="79"/>
      <c r="W767" s="82"/>
      <c r="X767" s="81"/>
      <c r="Y767" s="81"/>
      <c r="Z767" s="81"/>
      <c r="AA767" s="83"/>
      <c r="AB767" s="97"/>
    </row>
    <row r="768" spans="7:28" x14ac:dyDescent="0.3">
      <c r="G768" s="79"/>
      <c r="H768" s="54"/>
      <c r="I768" s="54"/>
      <c r="J768" s="54"/>
      <c r="K768" s="50"/>
      <c r="L768" s="93"/>
      <c r="N768" s="79"/>
      <c r="O768" s="84"/>
      <c r="P768" s="81"/>
      <c r="Q768" s="54"/>
      <c r="R768" s="81"/>
      <c r="S768" s="50"/>
      <c r="T768" s="93"/>
      <c r="V768" s="79"/>
      <c r="W768" s="82"/>
      <c r="X768" s="81"/>
      <c r="Y768" s="81"/>
      <c r="Z768" s="81"/>
      <c r="AA768" s="83"/>
      <c r="AB768" s="97"/>
    </row>
    <row r="769" spans="7:28" x14ac:dyDescent="0.3">
      <c r="G769" s="79"/>
      <c r="H769" s="54"/>
      <c r="I769" s="54"/>
      <c r="J769" s="54"/>
      <c r="K769" s="50"/>
      <c r="L769" s="93"/>
      <c r="N769" s="79"/>
      <c r="O769" s="84"/>
      <c r="P769" s="81"/>
      <c r="Q769" s="54"/>
      <c r="R769" s="81"/>
      <c r="S769" s="50"/>
      <c r="T769" s="93"/>
      <c r="V769" s="79"/>
      <c r="W769" s="82"/>
      <c r="X769" s="81"/>
      <c r="Y769" s="81"/>
      <c r="Z769" s="81"/>
      <c r="AA769" s="83"/>
      <c r="AB769" s="97"/>
    </row>
    <row r="770" spans="7:28" x14ac:dyDescent="0.3">
      <c r="G770" s="79"/>
      <c r="H770" s="54"/>
      <c r="I770" s="54"/>
      <c r="J770" s="54"/>
      <c r="K770" s="50"/>
      <c r="L770" s="93"/>
      <c r="N770" s="79"/>
      <c r="O770" s="84"/>
      <c r="P770" s="81"/>
      <c r="Q770" s="54"/>
      <c r="R770" s="81"/>
      <c r="S770" s="50"/>
      <c r="T770" s="93"/>
      <c r="V770" s="79"/>
      <c r="W770" s="82"/>
      <c r="X770" s="81"/>
      <c r="Y770" s="81"/>
      <c r="Z770" s="81"/>
      <c r="AA770" s="83"/>
      <c r="AB770" s="97"/>
    </row>
    <row r="771" spans="7:28" x14ac:dyDescent="0.3">
      <c r="G771" s="79"/>
      <c r="H771" s="54"/>
      <c r="I771" s="54"/>
      <c r="J771" s="54"/>
      <c r="K771" s="50"/>
      <c r="L771" s="93"/>
      <c r="N771" s="79"/>
      <c r="O771" s="84"/>
      <c r="P771" s="81"/>
      <c r="Q771" s="54"/>
      <c r="R771" s="81"/>
      <c r="S771" s="50"/>
      <c r="T771" s="93"/>
      <c r="V771" s="79"/>
      <c r="W771" s="82"/>
      <c r="X771" s="81"/>
      <c r="Y771" s="81"/>
      <c r="Z771" s="81"/>
      <c r="AA771" s="83"/>
      <c r="AB771" s="97"/>
    </row>
    <row r="772" spans="7:28" x14ac:dyDescent="0.3">
      <c r="G772" s="79"/>
      <c r="H772" s="54"/>
      <c r="I772" s="54"/>
      <c r="J772" s="54"/>
      <c r="K772" s="50"/>
      <c r="L772" s="93"/>
      <c r="N772" s="79"/>
      <c r="O772" s="84"/>
      <c r="P772" s="81"/>
      <c r="Q772" s="54"/>
      <c r="R772" s="81"/>
      <c r="S772" s="50"/>
      <c r="T772" s="93"/>
      <c r="V772" s="79"/>
      <c r="W772" s="82"/>
      <c r="X772" s="81"/>
      <c r="Y772" s="81"/>
      <c r="Z772" s="81"/>
      <c r="AA772" s="83"/>
      <c r="AB772" s="97"/>
    </row>
    <row r="773" spans="7:28" x14ac:dyDescent="0.3">
      <c r="G773" s="79"/>
      <c r="H773" s="54"/>
      <c r="I773" s="54"/>
      <c r="J773" s="54"/>
      <c r="K773" s="50"/>
      <c r="L773" s="93"/>
      <c r="N773" s="79"/>
      <c r="O773" s="84"/>
      <c r="P773" s="81"/>
      <c r="Q773" s="54"/>
      <c r="R773" s="81"/>
      <c r="S773" s="50"/>
      <c r="T773" s="93"/>
      <c r="V773" s="79"/>
      <c r="W773" s="82"/>
      <c r="X773" s="81"/>
      <c r="Y773" s="81"/>
      <c r="Z773" s="81"/>
      <c r="AA773" s="83"/>
      <c r="AB773" s="97"/>
    </row>
    <row r="774" spans="7:28" x14ac:dyDescent="0.3">
      <c r="G774" s="79"/>
      <c r="H774" s="54"/>
      <c r="I774" s="54"/>
      <c r="J774" s="54"/>
      <c r="K774" s="50"/>
      <c r="L774" s="93"/>
      <c r="N774" s="79"/>
      <c r="O774" s="84"/>
      <c r="P774" s="81"/>
      <c r="Q774" s="54"/>
      <c r="R774" s="81"/>
      <c r="S774" s="50"/>
      <c r="T774" s="93"/>
      <c r="V774" s="79"/>
      <c r="W774" s="82"/>
      <c r="X774" s="81"/>
      <c r="Y774" s="81"/>
      <c r="Z774" s="81"/>
      <c r="AA774" s="83"/>
      <c r="AB774" s="97"/>
    </row>
    <row r="775" spans="7:28" x14ac:dyDescent="0.3">
      <c r="G775" s="79"/>
      <c r="H775" s="54"/>
      <c r="I775" s="54"/>
      <c r="J775" s="54"/>
      <c r="K775" s="50"/>
      <c r="L775" s="93"/>
      <c r="N775" s="79"/>
      <c r="O775" s="84"/>
      <c r="P775" s="81"/>
      <c r="Q775" s="54"/>
      <c r="R775" s="81"/>
      <c r="S775" s="50"/>
      <c r="T775" s="93"/>
      <c r="V775" s="79"/>
      <c r="W775" s="82"/>
      <c r="X775" s="81"/>
      <c r="Y775" s="81"/>
      <c r="Z775" s="81"/>
      <c r="AA775" s="83"/>
      <c r="AB775" s="97"/>
    </row>
    <row r="776" spans="7:28" x14ac:dyDescent="0.3">
      <c r="G776" s="79"/>
      <c r="H776" s="54"/>
      <c r="I776" s="54"/>
      <c r="J776" s="54"/>
      <c r="K776" s="50"/>
      <c r="L776" s="93"/>
      <c r="N776" s="79"/>
      <c r="O776" s="84"/>
      <c r="P776" s="81"/>
      <c r="Q776" s="54"/>
      <c r="R776" s="81"/>
      <c r="S776" s="50"/>
      <c r="T776" s="93"/>
      <c r="V776" s="79"/>
      <c r="W776" s="82"/>
      <c r="X776" s="81"/>
      <c r="Y776" s="81"/>
      <c r="Z776" s="81"/>
      <c r="AA776" s="83"/>
      <c r="AB776" s="97"/>
    </row>
    <row r="777" spans="7:28" x14ac:dyDescent="0.3">
      <c r="G777" s="79"/>
      <c r="H777" s="54"/>
      <c r="I777" s="54"/>
      <c r="J777" s="54"/>
      <c r="K777" s="50"/>
      <c r="L777" s="93"/>
      <c r="N777" s="79"/>
      <c r="O777" s="84"/>
      <c r="P777" s="81"/>
      <c r="Q777" s="54"/>
      <c r="R777" s="81"/>
      <c r="S777" s="50"/>
      <c r="T777" s="93"/>
      <c r="V777" s="79"/>
      <c r="W777" s="82"/>
      <c r="X777" s="81"/>
      <c r="Y777" s="81"/>
      <c r="Z777" s="81"/>
      <c r="AA777" s="83"/>
      <c r="AB777" s="97"/>
    </row>
    <row r="778" spans="7:28" x14ac:dyDescent="0.3">
      <c r="G778" s="79"/>
      <c r="H778" s="54"/>
      <c r="I778" s="54"/>
      <c r="J778" s="54"/>
      <c r="K778" s="50"/>
      <c r="L778" s="93"/>
      <c r="N778" s="79"/>
      <c r="O778" s="84"/>
      <c r="P778" s="81"/>
      <c r="Q778" s="54"/>
      <c r="R778" s="81"/>
      <c r="S778" s="50"/>
      <c r="T778" s="93"/>
      <c r="V778" s="79"/>
      <c r="W778" s="82"/>
      <c r="X778" s="81"/>
      <c r="Y778" s="81"/>
      <c r="Z778" s="81"/>
      <c r="AA778" s="83"/>
      <c r="AB778" s="97"/>
    </row>
    <row r="779" spans="7:28" x14ac:dyDescent="0.3">
      <c r="G779" s="79"/>
      <c r="H779" s="54"/>
      <c r="I779" s="54"/>
      <c r="J779" s="54"/>
      <c r="K779" s="50"/>
      <c r="L779" s="93"/>
      <c r="N779" s="79"/>
      <c r="O779" s="84"/>
      <c r="P779" s="81"/>
      <c r="Q779" s="54"/>
      <c r="R779" s="81"/>
      <c r="S779" s="50"/>
      <c r="T779" s="93"/>
      <c r="V779" s="79"/>
      <c r="W779" s="82"/>
      <c r="X779" s="81"/>
      <c r="Y779" s="81"/>
      <c r="Z779" s="81"/>
      <c r="AA779" s="83"/>
      <c r="AB779" s="97"/>
    </row>
    <row r="780" spans="7:28" x14ac:dyDescent="0.3">
      <c r="G780" s="79"/>
      <c r="H780" s="54"/>
      <c r="I780" s="54"/>
      <c r="J780" s="54"/>
      <c r="K780" s="50"/>
      <c r="L780" s="93"/>
      <c r="N780" s="79"/>
      <c r="O780" s="84"/>
      <c r="P780" s="81"/>
      <c r="Q780" s="54"/>
      <c r="R780" s="81"/>
      <c r="S780" s="50"/>
      <c r="T780" s="93"/>
      <c r="V780" s="79"/>
      <c r="W780" s="82"/>
      <c r="X780" s="81"/>
      <c r="Y780" s="81"/>
      <c r="Z780" s="81"/>
      <c r="AA780" s="83"/>
      <c r="AB780" s="97"/>
    </row>
    <row r="781" spans="7:28" x14ac:dyDescent="0.3">
      <c r="G781" s="79"/>
      <c r="H781" s="54"/>
      <c r="I781" s="54"/>
      <c r="J781" s="54"/>
      <c r="K781" s="50"/>
      <c r="L781" s="93"/>
      <c r="N781" s="79"/>
      <c r="O781" s="84"/>
      <c r="P781" s="81"/>
      <c r="Q781" s="54"/>
      <c r="R781" s="81"/>
      <c r="S781" s="50"/>
      <c r="T781" s="93"/>
      <c r="V781" s="79"/>
      <c r="W781" s="82"/>
      <c r="X781" s="81"/>
      <c r="Y781" s="81"/>
      <c r="Z781" s="81"/>
      <c r="AA781" s="83"/>
      <c r="AB781" s="97"/>
    </row>
    <row r="782" spans="7:28" x14ac:dyDescent="0.3">
      <c r="G782" s="79"/>
      <c r="H782" s="54"/>
      <c r="I782" s="54"/>
      <c r="J782" s="54"/>
      <c r="K782" s="50"/>
      <c r="L782" s="93"/>
      <c r="N782" s="79"/>
      <c r="O782" s="84"/>
      <c r="P782" s="81"/>
      <c r="Q782" s="54"/>
      <c r="R782" s="81"/>
      <c r="S782" s="50"/>
      <c r="T782" s="93"/>
      <c r="V782" s="79"/>
      <c r="W782" s="82"/>
      <c r="X782" s="81"/>
      <c r="Y782" s="81"/>
      <c r="Z782" s="81"/>
      <c r="AA782" s="83"/>
      <c r="AB782" s="97"/>
    </row>
    <row r="783" spans="7:28" x14ac:dyDescent="0.3">
      <c r="G783" s="79"/>
      <c r="H783" s="54"/>
      <c r="I783" s="54"/>
      <c r="J783" s="54"/>
      <c r="K783" s="50"/>
      <c r="L783" s="93"/>
      <c r="N783" s="79"/>
      <c r="O783" s="84"/>
      <c r="P783" s="81"/>
      <c r="Q783" s="54"/>
      <c r="R783" s="81"/>
      <c r="S783" s="50"/>
      <c r="T783" s="93"/>
      <c r="V783" s="79"/>
      <c r="W783" s="82"/>
      <c r="X783" s="81"/>
      <c r="Y783" s="81"/>
      <c r="Z783" s="81"/>
      <c r="AA783" s="83"/>
      <c r="AB783" s="97"/>
    </row>
    <row r="784" spans="7:28" x14ac:dyDescent="0.3">
      <c r="G784" s="79"/>
      <c r="H784" s="54"/>
      <c r="I784" s="54"/>
      <c r="J784" s="54"/>
      <c r="K784" s="50"/>
      <c r="L784" s="93"/>
      <c r="N784" s="79"/>
      <c r="O784" s="84"/>
      <c r="P784" s="81"/>
      <c r="Q784" s="54"/>
      <c r="R784" s="81"/>
      <c r="S784" s="50"/>
      <c r="T784" s="93"/>
      <c r="V784" s="79"/>
      <c r="W784" s="82"/>
      <c r="X784" s="81"/>
      <c r="Y784" s="81"/>
      <c r="Z784" s="81"/>
      <c r="AA784" s="83"/>
      <c r="AB784" s="97"/>
    </row>
    <row r="785" spans="7:28" x14ac:dyDescent="0.3">
      <c r="G785" s="79"/>
      <c r="H785" s="54"/>
      <c r="I785" s="54"/>
      <c r="J785" s="54"/>
      <c r="K785" s="50"/>
      <c r="L785" s="93"/>
      <c r="N785" s="79"/>
      <c r="O785" s="84"/>
      <c r="P785" s="81"/>
      <c r="Q785" s="54"/>
      <c r="R785" s="81"/>
      <c r="S785" s="50"/>
      <c r="T785" s="93"/>
      <c r="V785" s="79"/>
      <c r="W785" s="82"/>
      <c r="X785" s="81"/>
      <c r="Y785" s="81"/>
      <c r="Z785" s="81"/>
      <c r="AA785" s="83"/>
      <c r="AB785" s="97"/>
    </row>
    <row r="786" spans="7:28" x14ac:dyDescent="0.3">
      <c r="G786" s="79"/>
      <c r="H786" s="54"/>
      <c r="I786" s="54"/>
      <c r="J786" s="54"/>
      <c r="K786" s="50"/>
      <c r="L786" s="93"/>
      <c r="N786" s="79"/>
      <c r="O786" s="84"/>
      <c r="P786" s="81"/>
      <c r="Q786" s="54"/>
      <c r="R786" s="81"/>
      <c r="S786" s="50"/>
      <c r="T786" s="93"/>
      <c r="V786" s="79"/>
      <c r="W786" s="82"/>
      <c r="X786" s="81"/>
      <c r="Y786" s="81"/>
      <c r="Z786" s="81"/>
      <c r="AA786" s="83"/>
      <c r="AB786" s="97"/>
    </row>
    <row r="787" spans="7:28" x14ac:dyDescent="0.3">
      <c r="G787" s="79"/>
      <c r="H787" s="54"/>
      <c r="I787" s="54"/>
      <c r="J787" s="54"/>
      <c r="K787" s="50"/>
      <c r="L787" s="93"/>
      <c r="N787" s="79"/>
      <c r="O787" s="84"/>
      <c r="P787" s="81"/>
      <c r="Q787" s="54"/>
      <c r="R787" s="81"/>
      <c r="S787" s="50"/>
      <c r="T787" s="93"/>
      <c r="V787" s="79"/>
      <c r="W787" s="82"/>
      <c r="X787" s="81"/>
      <c r="Y787" s="81"/>
      <c r="Z787" s="81"/>
      <c r="AA787" s="83"/>
      <c r="AB787" s="97"/>
    </row>
    <row r="788" spans="7:28" x14ac:dyDescent="0.3">
      <c r="G788" s="79"/>
      <c r="H788" s="54"/>
      <c r="I788" s="54"/>
      <c r="J788" s="54"/>
      <c r="K788" s="50"/>
      <c r="L788" s="93"/>
      <c r="N788" s="79"/>
      <c r="O788" s="84"/>
      <c r="P788" s="81"/>
      <c r="Q788" s="54"/>
      <c r="R788" s="81"/>
      <c r="S788" s="50"/>
      <c r="T788" s="93"/>
      <c r="V788" s="79"/>
      <c r="W788" s="82"/>
      <c r="X788" s="81"/>
      <c r="Y788" s="81"/>
      <c r="Z788" s="81"/>
      <c r="AA788" s="83"/>
      <c r="AB788" s="97"/>
    </row>
    <row r="789" spans="7:28" x14ac:dyDescent="0.3">
      <c r="G789" s="79"/>
      <c r="H789" s="54"/>
      <c r="I789" s="54"/>
      <c r="J789" s="54"/>
      <c r="K789" s="50"/>
      <c r="L789" s="93"/>
      <c r="N789" s="79"/>
      <c r="O789" s="84"/>
      <c r="P789" s="81"/>
      <c r="Q789" s="54"/>
      <c r="R789" s="81"/>
      <c r="S789" s="50"/>
      <c r="T789" s="93"/>
      <c r="V789" s="79"/>
      <c r="W789" s="82"/>
      <c r="X789" s="81"/>
      <c r="Y789" s="81"/>
      <c r="Z789" s="81"/>
      <c r="AA789" s="83"/>
      <c r="AB789" s="97"/>
    </row>
    <row r="790" spans="7:28" x14ac:dyDescent="0.3">
      <c r="G790" s="79"/>
      <c r="H790" s="54"/>
      <c r="I790" s="54"/>
      <c r="J790" s="54"/>
      <c r="K790" s="50"/>
      <c r="L790" s="93"/>
      <c r="N790" s="79"/>
      <c r="O790" s="84"/>
      <c r="P790" s="81"/>
      <c r="Q790" s="54"/>
      <c r="R790" s="81"/>
      <c r="S790" s="50"/>
      <c r="T790" s="93"/>
      <c r="V790" s="79"/>
      <c r="W790" s="82"/>
      <c r="X790" s="81"/>
      <c r="Y790" s="81"/>
      <c r="Z790" s="81"/>
      <c r="AA790" s="83"/>
      <c r="AB790" s="97"/>
    </row>
    <row r="791" spans="7:28" x14ac:dyDescent="0.3">
      <c r="G791" s="79"/>
      <c r="H791" s="54"/>
      <c r="I791" s="54"/>
      <c r="J791" s="54"/>
      <c r="K791" s="50"/>
      <c r="L791" s="93"/>
      <c r="N791" s="79"/>
      <c r="O791" s="84"/>
      <c r="P791" s="81"/>
      <c r="Q791" s="54"/>
      <c r="R791" s="81"/>
      <c r="S791" s="50"/>
      <c r="T791" s="93"/>
      <c r="V791" s="79"/>
      <c r="W791" s="82"/>
      <c r="X791" s="81"/>
      <c r="Y791" s="81"/>
      <c r="Z791" s="81"/>
      <c r="AA791" s="83"/>
      <c r="AB791" s="97"/>
    </row>
    <row r="792" spans="7:28" x14ac:dyDescent="0.3">
      <c r="G792" s="79"/>
      <c r="H792" s="54"/>
      <c r="I792" s="54"/>
      <c r="J792" s="54"/>
      <c r="K792" s="50"/>
      <c r="L792" s="93"/>
      <c r="N792" s="79"/>
      <c r="O792" s="84"/>
      <c r="P792" s="81"/>
      <c r="Q792" s="54"/>
      <c r="R792" s="81"/>
      <c r="S792" s="50"/>
      <c r="T792" s="93"/>
      <c r="V792" s="79"/>
      <c r="W792" s="82"/>
      <c r="X792" s="81"/>
      <c r="Y792" s="81"/>
      <c r="Z792" s="81"/>
      <c r="AA792" s="83"/>
      <c r="AB792" s="97"/>
    </row>
    <row r="793" spans="7:28" x14ac:dyDescent="0.3">
      <c r="G793" s="79"/>
      <c r="H793" s="54"/>
      <c r="I793" s="54"/>
      <c r="J793" s="54"/>
      <c r="K793" s="50"/>
      <c r="L793" s="93"/>
      <c r="N793" s="79"/>
      <c r="O793" s="84"/>
      <c r="P793" s="81"/>
      <c r="Q793" s="54"/>
      <c r="R793" s="81"/>
      <c r="S793" s="50"/>
      <c r="T793" s="93"/>
      <c r="V793" s="79"/>
      <c r="W793" s="82"/>
      <c r="X793" s="81"/>
      <c r="Y793" s="81"/>
      <c r="Z793" s="81"/>
      <c r="AA793" s="83"/>
      <c r="AB793" s="97"/>
    </row>
    <row r="794" spans="7:28" x14ac:dyDescent="0.3">
      <c r="G794" s="79"/>
      <c r="H794" s="54"/>
      <c r="I794" s="54"/>
      <c r="J794" s="54"/>
      <c r="K794" s="50"/>
      <c r="L794" s="93"/>
      <c r="N794" s="79"/>
      <c r="O794" s="84"/>
      <c r="P794" s="81"/>
      <c r="Q794" s="54"/>
      <c r="R794" s="81"/>
      <c r="S794" s="50"/>
      <c r="T794" s="93"/>
      <c r="V794" s="79"/>
      <c r="W794" s="82"/>
      <c r="X794" s="81"/>
      <c r="Y794" s="81"/>
      <c r="Z794" s="81"/>
      <c r="AA794" s="83"/>
      <c r="AB794" s="97"/>
    </row>
    <row r="795" spans="7:28" x14ac:dyDescent="0.3">
      <c r="G795" s="79"/>
      <c r="H795" s="54"/>
      <c r="I795" s="54"/>
      <c r="J795" s="54"/>
      <c r="K795" s="50"/>
      <c r="L795" s="93"/>
      <c r="N795" s="79"/>
      <c r="O795" s="84"/>
      <c r="P795" s="81"/>
      <c r="Q795" s="54"/>
      <c r="R795" s="81"/>
      <c r="S795" s="50"/>
      <c r="T795" s="93"/>
      <c r="V795" s="79"/>
      <c r="W795" s="82"/>
      <c r="X795" s="81"/>
      <c r="Y795" s="81"/>
      <c r="Z795" s="81"/>
      <c r="AA795" s="83"/>
      <c r="AB795" s="97"/>
    </row>
    <row r="796" spans="7:28" x14ac:dyDescent="0.3">
      <c r="G796" s="79"/>
      <c r="H796" s="54"/>
      <c r="I796" s="54"/>
      <c r="J796" s="54"/>
      <c r="K796" s="50"/>
      <c r="L796" s="93"/>
      <c r="N796" s="79"/>
      <c r="O796" s="84"/>
      <c r="P796" s="81"/>
      <c r="Q796" s="54"/>
      <c r="R796" s="81"/>
      <c r="S796" s="50"/>
      <c r="T796" s="93"/>
      <c r="V796" s="79"/>
      <c r="W796" s="82"/>
      <c r="X796" s="81"/>
      <c r="Y796" s="81"/>
      <c r="Z796" s="81"/>
      <c r="AA796" s="83"/>
      <c r="AB796" s="97"/>
    </row>
    <row r="797" spans="7:28" x14ac:dyDescent="0.3">
      <c r="G797" s="79"/>
      <c r="H797" s="54"/>
      <c r="I797" s="54"/>
      <c r="J797" s="54"/>
      <c r="K797" s="50"/>
      <c r="L797" s="93"/>
      <c r="N797" s="79"/>
      <c r="O797" s="84"/>
      <c r="P797" s="81"/>
      <c r="Q797" s="54"/>
      <c r="R797" s="81"/>
      <c r="S797" s="50"/>
      <c r="T797" s="93"/>
      <c r="V797" s="79"/>
      <c r="W797" s="82"/>
      <c r="X797" s="81"/>
      <c r="Y797" s="81"/>
      <c r="Z797" s="81"/>
      <c r="AA797" s="83"/>
      <c r="AB797" s="97"/>
    </row>
    <row r="798" spans="7:28" x14ac:dyDescent="0.3">
      <c r="G798" s="79"/>
      <c r="H798" s="54"/>
      <c r="I798" s="54"/>
      <c r="J798" s="54"/>
      <c r="K798" s="50"/>
      <c r="L798" s="93"/>
      <c r="N798" s="79"/>
      <c r="O798" s="84"/>
      <c r="P798" s="81"/>
      <c r="Q798" s="54"/>
      <c r="R798" s="81"/>
      <c r="S798" s="50"/>
      <c r="T798" s="93"/>
      <c r="V798" s="79"/>
      <c r="W798" s="82"/>
      <c r="X798" s="81"/>
      <c r="Y798" s="81"/>
      <c r="Z798" s="81"/>
      <c r="AA798" s="83"/>
      <c r="AB798" s="97"/>
    </row>
    <row r="799" spans="7:28" x14ac:dyDescent="0.3">
      <c r="G799" s="79"/>
      <c r="H799" s="54"/>
      <c r="I799" s="54"/>
      <c r="J799" s="54"/>
      <c r="K799" s="50"/>
      <c r="L799" s="93"/>
      <c r="N799" s="79"/>
      <c r="O799" s="84"/>
      <c r="P799" s="81"/>
      <c r="Q799" s="54"/>
      <c r="R799" s="81"/>
      <c r="S799" s="50"/>
      <c r="T799" s="93"/>
      <c r="V799" s="79"/>
      <c r="W799" s="82"/>
      <c r="X799" s="81"/>
      <c r="Y799" s="81"/>
      <c r="Z799" s="81"/>
      <c r="AA799" s="83"/>
      <c r="AB799" s="97"/>
    </row>
    <row r="800" spans="7:28" x14ac:dyDescent="0.3">
      <c r="G800" s="79"/>
      <c r="H800" s="54"/>
      <c r="I800" s="54"/>
      <c r="J800" s="54"/>
      <c r="K800" s="50"/>
      <c r="L800" s="93"/>
      <c r="N800" s="79"/>
      <c r="O800" s="84"/>
      <c r="P800" s="81"/>
      <c r="Q800" s="54"/>
      <c r="R800" s="81"/>
      <c r="S800" s="50"/>
      <c r="T800" s="93"/>
      <c r="V800" s="79"/>
      <c r="W800" s="82"/>
      <c r="X800" s="81"/>
      <c r="Y800" s="81"/>
      <c r="Z800" s="81"/>
      <c r="AA800" s="83"/>
      <c r="AB800" s="97"/>
    </row>
    <row r="801" spans="7:28" x14ac:dyDescent="0.3">
      <c r="G801" s="79"/>
      <c r="H801" s="54"/>
      <c r="I801" s="54"/>
      <c r="J801" s="54"/>
      <c r="K801" s="50"/>
      <c r="L801" s="93"/>
      <c r="N801" s="79"/>
      <c r="O801" s="84"/>
      <c r="P801" s="81"/>
      <c r="Q801" s="54"/>
      <c r="R801" s="81"/>
      <c r="S801" s="50"/>
      <c r="T801" s="93"/>
      <c r="V801" s="79"/>
      <c r="W801" s="82"/>
      <c r="X801" s="81"/>
      <c r="Y801" s="81"/>
      <c r="Z801" s="81"/>
      <c r="AA801" s="83"/>
      <c r="AB801" s="97"/>
    </row>
    <row r="802" spans="7:28" x14ac:dyDescent="0.3">
      <c r="G802" s="79"/>
      <c r="H802" s="54"/>
      <c r="I802" s="54"/>
      <c r="J802" s="54"/>
      <c r="K802" s="50"/>
      <c r="L802" s="93"/>
      <c r="N802" s="79"/>
      <c r="O802" s="84"/>
      <c r="P802" s="81"/>
      <c r="Q802" s="54"/>
      <c r="R802" s="81"/>
      <c r="S802" s="50"/>
      <c r="T802" s="93"/>
      <c r="V802" s="79"/>
      <c r="W802" s="82"/>
      <c r="X802" s="81"/>
      <c r="Y802" s="81"/>
      <c r="Z802" s="81"/>
      <c r="AA802" s="83"/>
      <c r="AB802" s="97"/>
    </row>
    <row r="803" spans="7:28" x14ac:dyDescent="0.3">
      <c r="G803" s="79"/>
      <c r="H803" s="54"/>
      <c r="I803" s="54"/>
      <c r="J803" s="54"/>
      <c r="K803" s="50"/>
      <c r="L803" s="93"/>
      <c r="N803" s="79"/>
      <c r="O803" s="84"/>
      <c r="P803" s="81"/>
      <c r="Q803" s="54"/>
      <c r="R803" s="81"/>
      <c r="S803" s="50"/>
      <c r="T803" s="93"/>
      <c r="V803" s="79"/>
      <c r="W803" s="82"/>
      <c r="X803" s="81"/>
      <c r="Y803" s="81"/>
      <c r="Z803" s="81"/>
      <c r="AA803" s="83"/>
      <c r="AB803" s="97"/>
    </row>
    <row r="804" spans="7:28" x14ac:dyDescent="0.3">
      <c r="G804" s="79"/>
      <c r="H804" s="54"/>
      <c r="I804" s="54"/>
      <c r="J804" s="54"/>
      <c r="K804" s="50"/>
      <c r="L804" s="93"/>
      <c r="N804" s="79"/>
      <c r="O804" s="84"/>
      <c r="P804" s="81"/>
      <c r="Q804" s="54"/>
      <c r="R804" s="81"/>
      <c r="S804" s="50"/>
      <c r="T804" s="93"/>
      <c r="V804" s="79"/>
      <c r="W804" s="82"/>
      <c r="X804" s="81"/>
      <c r="Y804" s="81"/>
      <c r="Z804" s="81"/>
      <c r="AA804" s="83"/>
      <c r="AB804" s="97"/>
    </row>
    <row r="805" spans="7:28" x14ac:dyDescent="0.3">
      <c r="G805" s="79"/>
      <c r="H805" s="54"/>
      <c r="I805" s="54"/>
      <c r="J805" s="54"/>
      <c r="K805" s="50"/>
      <c r="L805" s="93"/>
      <c r="N805" s="79"/>
      <c r="O805" s="84"/>
      <c r="P805" s="81"/>
      <c r="Q805" s="54"/>
      <c r="R805" s="81"/>
      <c r="S805" s="50"/>
      <c r="T805" s="93"/>
      <c r="V805" s="79"/>
      <c r="W805" s="82"/>
      <c r="X805" s="81"/>
      <c r="Y805" s="81"/>
      <c r="Z805" s="81"/>
      <c r="AA805" s="83"/>
      <c r="AB805" s="97"/>
    </row>
    <row r="806" spans="7:28" x14ac:dyDescent="0.3">
      <c r="G806" s="79"/>
      <c r="H806" s="54"/>
      <c r="I806" s="54"/>
      <c r="J806" s="54"/>
      <c r="K806" s="50"/>
      <c r="L806" s="93"/>
      <c r="N806" s="79"/>
      <c r="O806" s="84"/>
      <c r="P806" s="81"/>
      <c r="Q806" s="54"/>
      <c r="R806" s="81"/>
      <c r="S806" s="50"/>
      <c r="T806" s="93"/>
      <c r="V806" s="79"/>
      <c r="W806" s="82"/>
      <c r="X806" s="81"/>
      <c r="Y806" s="81"/>
      <c r="Z806" s="81"/>
      <c r="AA806" s="83"/>
      <c r="AB806" s="97"/>
    </row>
    <row r="807" spans="7:28" x14ac:dyDescent="0.3">
      <c r="G807" s="79"/>
      <c r="H807" s="54"/>
      <c r="I807" s="54"/>
      <c r="J807" s="54"/>
      <c r="K807" s="50"/>
      <c r="L807" s="93"/>
      <c r="N807" s="79"/>
      <c r="O807" s="84"/>
      <c r="P807" s="81"/>
      <c r="Q807" s="54"/>
      <c r="R807" s="81"/>
      <c r="S807" s="50"/>
      <c r="T807" s="93"/>
      <c r="V807" s="79"/>
      <c r="W807" s="82"/>
      <c r="X807" s="81"/>
      <c r="Y807" s="81"/>
      <c r="Z807" s="81"/>
      <c r="AA807" s="83"/>
      <c r="AB807" s="97"/>
    </row>
    <row r="808" spans="7:28" x14ac:dyDescent="0.3">
      <c r="G808" s="79"/>
      <c r="H808" s="54"/>
      <c r="I808" s="54"/>
      <c r="J808" s="54"/>
      <c r="K808" s="50"/>
      <c r="L808" s="93"/>
      <c r="N808" s="79"/>
      <c r="O808" s="84"/>
      <c r="P808" s="81"/>
      <c r="Q808" s="54"/>
      <c r="R808" s="81"/>
      <c r="S808" s="50"/>
      <c r="T808" s="93"/>
      <c r="V808" s="79"/>
      <c r="W808" s="82"/>
      <c r="X808" s="81"/>
      <c r="Y808" s="81"/>
      <c r="Z808" s="81"/>
      <c r="AA808" s="83"/>
      <c r="AB808" s="97"/>
    </row>
    <row r="809" spans="7:28" x14ac:dyDescent="0.3">
      <c r="G809" s="79"/>
      <c r="H809" s="54"/>
      <c r="I809" s="54"/>
      <c r="J809" s="54"/>
      <c r="K809" s="50"/>
      <c r="L809" s="93"/>
      <c r="N809" s="79"/>
      <c r="O809" s="84"/>
      <c r="P809" s="81"/>
      <c r="Q809" s="54"/>
      <c r="R809" s="81"/>
      <c r="S809" s="50"/>
      <c r="T809" s="93"/>
      <c r="V809" s="79"/>
      <c r="W809" s="82"/>
      <c r="X809" s="81"/>
      <c r="Y809" s="81"/>
      <c r="Z809" s="81"/>
      <c r="AA809" s="83"/>
      <c r="AB809" s="97"/>
    </row>
    <row r="810" spans="7:28" x14ac:dyDescent="0.3">
      <c r="G810" s="79"/>
      <c r="H810" s="54"/>
      <c r="I810" s="54"/>
      <c r="J810" s="54"/>
      <c r="K810" s="50"/>
      <c r="L810" s="93"/>
      <c r="N810" s="79"/>
      <c r="O810" s="84"/>
      <c r="P810" s="81"/>
      <c r="Q810" s="54"/>
      <c r="R810" s="81"/>
      <c r="S810" s="50"/>
      <c r="T810" s="93"/>
      <c r="V810" s="79"/>
      <c r="W810" s="82"/>
      <c r="X810" s="81"/>
      <c r="Y810" s="81"/>
      <c r="Z810" s="81"/>
      <c r="AA810" s="83"/>
      <c r="AB810" s="97"/>
    </row>
    <row r="811" spans="7:28" x14ac:dyDescent="0.3">
      <c r="G811" s="79"/>
      <c r="H811" s="54"/>
      <c r="I811" s="54"/>
      <c r="J811" s="54"/>
      <c r="K811" s="50"/>
      <c r="L811" s="93"/>
      <c r="N811" s="79"/>
      <c r="O811" s="84"/>
      <c r="P811" s="81"/>
      <c r="Q811" s="54"/>
      <c r="R811" s="81"/>
      <c r="S811" s="50"/>
      <c r="T811" s="93"/>
      <c r="V811" s="79"/>
      <c r="W811" s="82"/>
      <c r="X811" s="81"/>
      <c r="Y811" s="81"/>
      <c r="Z811" s="81"/>
      <c r="AA811" s="83"/>
      <c r="AB811" s="97"/>
    </row>
    <row r="812" spans="7:28" x14ac:dyDescent="0.3">
      <c r="G812" s="79"/>
      <c r="H812" s="54"/>
      <c r="I812" s="54"/>
      <c r="J812" s="54"/>
      <c r="K812" s="50"/>
      <c r="L812" s="93"/>
      <c r="N812" s="79"/>
      <c r="O812" s="84"/>
      <c r="P812" s="81"/>
      <c r="Q812" s="54"/>
      <c r="R812" s="81"/>
      <c r="S812" s="50"/>
      <c r="T812" s="93"/>
      <c r="V812" s="79"/>
      <c r="W812" s="82"/>
      <c r="X812" s="81"/>
      <c r="Y812" s="81"/>
      <c r="Z812" s="81"/>
      <c r="AA812" s="83"/>
      <c r="AB812" s="97"/>
    </row>
    <row r="813" spans="7:28" x14ac:dyDescent="0.3">
      <c r="G813" s="79"/>
      <c r="H813" s="54"/>
      <c r="I813" s="54"/>
      <c r="J813" s="54"/>
      <c r="K813" s="50"/>
      <c r="L813" s="93"/>
      <c r="N813" s="79"/>
      <c r="O813" s="84"/>
      <c r="P813" s="81"/>
      <c r="Q813" s="54"/>
      <c r="R813" s="81"/>
      <c r="S813" s="50"/>
      <c r="T813" s="93"/>
      <c r="V813" s="79"/>
      <c r="W813" s="82"/>
      <c r="X813" s="81"/>
      <c r="Y813" s="81"/>
      <c r="Z813" s="81"/>
      <c r="AA813" s="83"/>
      <c r="AB813" s="97"/>
    </row>
    <row r="814" spans="7:28" x14ac:dyDescent="0.3">
      <c r="G814" s="79"/>
      <c r="H814" s="54"/>
      <c r="I814" s="54"/>
      <c r="J814" s="54"/>
      <c r="K814" s="50"/>
      <c r="L814" s="93"/>
      <c r="N814" s="79"/>
      <c r="O814" s="84"/>
      <c r="P814" s="81"/>
      <c r="Q814" s="54"/>
      <c r="R814" s="81"/>
      <c r="S814" s="50"/>
      <c r="T814" s="93"/>
      <c r="V814" s="79"/>
      <c r="W814" s="82"/>
      <c r="X814" s="81"/>
      <c r="Y814" s="81"/>
      <c r="Z814" s="81"/>
      <c r="AA814" s="83"/>
      <c r="AB814" s="97"/>
    </row>
    <row r="815" spans="7:28" x14ac:dyDescent="0.3">
      <c r="G815" s="79"/>
      <c r="H815" s="54"/>
      <c r="I815" s="54"/>
      <c r="J815" s="54"/>
      <c r="K815" s="50"/>
      <c r="L815" s="93"/>
      <c r="N815" s="79"/>
      <c r="O815" s="84"/>
      <c r="P815" s="81"/>
      <c r="Q815" s="54"/>
      <c r="R815" s="81"/>
      <c r="S815" s="50"/>
      <c r="T815" s="93"/>
      <c r="V815" s="79"/>
      <c r="W815" s="82"/>
      <c r="X815" s="81"/>
      <c r="Y815" s="81"/>
      <c r="Z815" s="81"/>
      <c r="AA815" s="83"/>
      <c r="AB815" s="97"/>
    </row>
    <row r="816" spans="7:28" x14ac:dyDescent="0.3">
      <c r="G816" s="79"/>
      <c r="H816" s="54"/>
      <c r="I816" s="54"/>
      <c r="J816" s="54"/>
      <c r="K816" s="50"/>
      <c r="L816" s="93"/>
      <c r="N816" s="79"/>
      <c r="O816" s="84"/>
      <c r="P816" s="81"/>
      <c r="Q816" s="54"/>
      <c r="R816" s="81"/>
      <c r="S816" s="50"/>
      <c r="T816" s="93"/>
      <c r="V816" s="79"/>
      <c r="W816" s="82"/>
      <c r="X816" s="81"/>
      <c r="Y816" s="81"/>
      <c r="Z816" s="81"/>
      <c r="AA816" s="83"/>
      <c r="AB816" s="97"/>
    </row>
    <row r="817" spans="7:28" x14ac:dyDescent="0.3">
      <c r="G817" s="79"/>
      <c r="H817" s="54"/>
      <c r="I817" s="54"/>
      <c r="J817" s="54"/>
      <c r="K817" s="50"/>
      <c r="L817" s="93"/>
      <c r="N817" s="79"/>
      <c r="O817" s="84"/>
      <c r="P817" s="81"/>
      <c r="Q817" s="54"/>
      <c r="R817" s="81"/>
      <c r="S817" s="50"/>
      <c r="T817" s="93"/>
      <c r="V817" s="79"/>
      <c r="W817" s="82"/>
      <c r="X817" s="81"/>
      <c r="Y817" s="81"/>
      <c r="Z817" s="81"/>
      <c r="AA817" s="83"/>
      <c r="AB817" s="97"/>
    </row>
    <row r="818" spans="7:28" x14ac:dyDescent="0.3">
      <c r="G818" s="79"/>
      <c r="H818" s="54"/>
      <c r="I818" s="54"/>
      <c r="J818" s="54"/>
      <c r="K818" s="50"/>
      <c r="L818" s="93"/>
      <c r="N818" s="79"/>
      <c r="O818" s="84"/>
      <c r="P818" s="81"/>
      <c r="Q818" s="54"/>
      <c r="R818" s="81"/>
      <c r="S818" s="50"/>
      <c r="T818" s="93"/>
      <c r="V818" s="79"/>
      <c r="W818" s="82"/>
      <c r="X818" s="81"/>
      <c r="Y818" s="81"/>
      <c r="Z818" s="81"/>
      <c r="AA818" s="83"/>
      <c r="AB818" s="97"/>
    </row>
    <row r="819" spans="7:28" x14ac:dyDescent="0.3">
      <c r="G819" s="79"/>
      <c r="H819" s="54"/>
      <c r="I819" s="54"/>
      <c r="J819" s="54"/>
      <c r="K819" s="50"/>
      <c r="L819" s="93"/>
      <c r="N819" s="79"/>
      <c r="O819" s="84"/>
      <c r="P819" s="81"/>
      <c r="Q819" s="54"/>
      <c r="R819" s="81"/>
      <c r="S819" s="50"/>
      <c r="T819" s="93"/>
      <c r="V819" s="79"/>
      <c r="W819" s="82"/>
      <c r="X819" s="81"/>
      <c r="Y819" s="81"/>
      <c r="Z819" s="81"/>
      <c r="AA819" s="83"/>
      <c r="AB819" s="97"/>
    </row>
    <row r="820" spans="7:28" x14ac:dyDescent="0.3">
      <c r="G820" s="79"/>
      <c r="H820" s="54"/>
      <c r="I820" s="54"/>
      <c r="J820" s="54"/>
      <c r="K820" s="50"/>
      <c r="L820" s="93"/>
      <c r="N820" s="79"/>
      <c r="O820" s="84"/>
      <c r="P820" s="81"/>
      <c r="Q820" s="54"/>
      <c r="R820" s="81"/>
      <c r="S820" s="50"/>
      <c r="T820" s="93"/>
      <c r="V820" s="79"/>
      <c r="W820" s="82"/>
      <c r="X820" s="81"/>
      <c r="Y820" s="81"/>
      <c r="Z820" s="81"/>
      <c r="AA820" s="83"/>
      <c r="AB820" s="97"/>
    </row>
    <row r="821" spans="7:28" x14ac:dyDescent="0.3">
      <c r="G821" s="79"/>
      <c r="H821" s="54"/>
      <c r="I821" s="54"/>
      <c r="J821" s="54"/>
      <c r="K821" s="50"/>
      <c r="L821" s="93"/>
      <c r="N821" s="79"/>
      <c r="O821" s="84"/>
      <c r="P821" s="81"/>
      <c r="Q821" s="54"/>
      <c r="R821" s="81"/>
      <c r="S821" s="50"/>
      <c r="T821" s="93"/>
      <c r="V821" s="79"/>
      <c r="W821" s="82"/>
      <c r="X821" s="81"/>
      <c r="Y821" s="81"/>
      <c r="Z821" s="81"/>
      <c r="AA821" s="83"/>
      <c r="AB821" s="97"/>
    </row>
    <row r="822" spans="7:28" x14ac:dyDescent="0.3">
      <c r="G822" s="79"/>
      <c r="H822" s="54"/>
      <c r="I822" s="54"/>
      <c r="J822" s="54"/>
      <c r="K822" s="50"/>
      <c r="L822" s="93"/>
      <c r="N822" s="79"/>
      <c r="O822" s="84"/>
      <c r="P822" s="81"/>
      <c r="Q822" s="54"/>
      <c r="R822" s="81"/>
      <c r="S822" s="50"/>
      <c r="T822" s="93"/>
      <c r="V822" s="79"/>
      <c r="W822" s="82"/>
      <c r="X822" s="81"/>
      <c r="Y822" s="81"/>
      <c r="Z822" s="81"/>
      <c r="AA822" s="83"/>
      <c r="AB822" s="97"/>
    </row>
    <row r="823" spans="7:28" x14ac:dyDescent="0.3">
      <c r="G823" s="79"/>
      <c r="H823" s="54"/>
      <c r="I823" s="54"/>
      <c r="J823" s="54"/>
      <c r="K823" s="50"/>
      <c r="L823" s="93"/>
      <c r="N823" s="79"/>
      <c r="O823" s="84"/>
      <c r="P823" s="81"/>
      <c r="Q823" s="54"/>
      <c r="R823" s="81"/>
      <c r="S823" s="50"/>
      <c r="T823" s="93"/>
      <c r="V823" s="79"/>
      <c r="W823" s="82"/>
      <c r="X823" s="81"/>
      <c r="Y823" s="81"/>
      <c r="Z823" s="81"/>
      <c r="AA823" s="83"/>
      <c r="AB823" s="97"/>
    </row>
    <row r="824" spans="7:28" x14ac:dyDescent="0.3">
      <c r="G824" s="79"/>
      <c r="H824" s="54"/>
      <c r="I824" s="54"/>
      <c r="J824" s="54"/>
      <c r="K824" s="50"/>
      <c r="L824" s="93"/>
      <c r="N824" s="79"/>
      <c r="O824" s="84"/>
      <c r="P824" s="81"/>
      <c r="Q824" s="54"/>
      <c r="R824" s="81"/>
      <c r="S824" s="50"/>
      <c r="T824" s="93"/>
      <c r="V824" s="79"/>
      <c r="W824" s="82"/>
      <c r="X824" s="81"/>
      <c r="Y824" s="81"/>
      <c r="Z824" s="81"/>
      <c r="AA824" s="83"/>
      <c r="AB824" s="97"/>
    </row>
    <row r="825" spans="7:28" x14ac:dyDescent="0.3">
      <c r="G825" s="79"/>
      <c r="H825" s="54"/>
      <c r="I825" s="54"/>
      <c r="J825" s="54"/>
      <c r="K825" s="50"/>
      <c r="L825" s="93"/>
      <c r="N825" s="79"/>
      <c r="O825" s="84"/>
      <c r="P825" s="81"/>
      <c r="Q825" s="54"/>
      <c r="R825" s="81"/>
      <c r="S825" s="50"/>
      <c r="T825" s="93"/>
      <c r="V825" s="79"/>
      <c r="W825" s="82"/>
      <c r="X825" s="81"/>
      <c r="Y825" s="81"/>
      <c r="Z825" s="81"/>
      <c r="AA825" s="83"/>
      <c r="AB825" s="97"/>
    </row>
    <row r="826" spans="7:28" x14ac:dyDescent="0.3">
      <c r="G826" s="79"/>
      <c r="H826" s="54"/>
      <c r="I826" s="54"/>
      <c r="J826" s="54"/>
      <c r="K826" s="50"/>
      <c r="L826" s="93"/>
      <c r="N826" s="79"/>
      <c r="O826" s="84"/>
      <c r="P826" s="81"/>
      <c r="Q826" s="54"/>
      <c r="R826" s="81"/>
      <c r="S826" s="50"/>
      <c r="T826" s="93"/>
      <c r="V826" s="79"/>
      <c r="W826" s="82"/>
      <c r="X826" s="81"/>
      <c r="Y826" s="81"/>
      <c r="Z826" s="81"/>
      <c r="AA826" s="83"/>
      <c r="AB826" s="97"/>
    </row>
    <row r="827" spans="7:28" x14ac:dyDescent="0.3">
      <c r="G827" s="79"/>
      <c r="H827" s="54"/>
      <c r="I827" s="54"/>
      <c r="J827" s="54"/>
      <c r="K827" s="50"/>
      <c r="L827" s="93"/>
      <c r="N827" s="79"/>
      <c r="O827" s="84"/>
      <c r="P827" s="81"/>
      <c r="Q827" s="54"/>
      <c r="R827" s="81"/>
      <c r="S827" s="50"/>
      <c r="T827" s="93"/>
      <c r="V827" s="79"/>
      <c r="W827" s="82"/>
      <c r="X827" s="81"/>
      <c r="Y827" s="81"/>
      <c r="Z827" s="81"/>
      <c r="AA827" s="83"/>
      <c r="AB827" s="97"/>
    </row>
    <row r="828" spans="7:28" x14ac:dyDescent="0.3">
      <c r="G828" s="79"/>
      <c r="H828" s="54"/>
      <c r="I828" s="54"/>
      <c r="J828" s="54"/>
      <c r="K828" s="50"/>
      <c r="L828" s="93"/>
      <c r="N828" s="79"/>
      <c r="O828" s="84"/>
      <c r="P828" s="81"/>
      <c r="Q828" s="54"/>
      <c r="R828" s="81"/>
      <c r="S828" s="50"/>
      <c r="T828" s="93"/>
      <c r="V828" s="79"/>
      <c r="W828" s="82"/>
      <c r="X828" s="81"/>
      <c r="Y828" s="81"/>
      <c r="Z828" s="81"/>
      <c r="AA828" s="83"/>
      <c r="AB828" s="97"/>
    </row>
    <row r="829" spans="7:28" x14ac:dyDescent="0.3">
      <c r="G829" s="79"/>
      <c r="H829" s="54"/>
      <c r="I829" s="54"/>
      <c r="J829" s="54"/>
      <c r="K829" s="50"/>
      <c r="L829" s="93"/>
      <c r="N829" s="79"/>
      <c r="O829" s="84"/>
      <c r="P829" s="81"/>
      <c r="Q829" s="54"/>
      <c r="R829" s="81"/>
      <c r="S829" s="50"/>
      <c r="T829" s="93"/>
      <c r="V829" s="79"/>
      <c r="W829" s="82"/>
      <c r="X829" s="81"/>
      <c r="Y829" s="81"/>
      <c r="Z829" s="81"/>
      <c r="AA829" s="83"/>
      <c r="AB829" s="97"/>
    </row>
    <row r="830" spans="7:28" x14ac:dyDescent="0.3">
      <c r="G830" s="79"/>
      <c r="H830" s="54"/>
      <c r="I830" s="54"/>
      <c r="J830" s="54"/>
      <c r="K830" s="50"/>
      <c r="L830" s="93"/>
      <c r="N830" s="79"/>
      <c r="O830" s="84"/>
      <c r="P830" s="81"/>
      <c r="Q830" s="54"/>
      <c r="R830" s="81"/>
      <c r="S830" s="50"/>
      <c r="T830" s="93"/>
      <c r="V830" s="79"/>
      <c r="W830" s="82"/>
      <c r="X830" s="81"/>
      <c r="Y830" s="81"/>
      <c r="Z830" s="81"/>
      <c r="AA830" s="83"/>
      <c r="AB830" s="97"/>
    </row>
    <row r="831" spans="7:28" x14ac:dyDescent="0.3">
      <c r="G831" s="79"/>
      <c r="H831" s="54"/>
      <c r="I831" s="54"/>
      <c r="J831" s="54"/>
      <c r="K831" s="50"/>
      <c r="L831" s="93"/>
      <c r="N831" s="79"/>
      <c r="O831" s="84"/>
      <c r="P831" s="81"/>
      <c r="Q831" s="54"/>
      <c r="R831" s="81"/>
      <c r="S831" s="50"/>
      <c r="T831" s="93"/>
      <c r="V831" s="79"/>
      <c r="W831" s="82"/>
      <c r="X831" s="81"/>
      <c r="Y831" s="81"/>
      <c r="Z831" s="81"/>
      <c r="AA831" s="83"/>
      <c r="AB831" s="97"/>
    </row>
    <row r="832" spans="7:28" x14ac:dyDescent="0.3">
      <c r="G832" s="79"/>
      <c r="H832" s="54"/>
      <c r="I832" s="54"/>
      <c r="J832" s="54"/>
      <c r="K832" s="50"/>
      <c r="L832" s="93"/>
      <c r="N832" s="79"/>
      <c r="O832" s="84"/>
      <c r="P832" s="81"/>
      <c r="Q832" s="54"/>
      <c r="R832" s="81"/>
      <c r="S832" s="50"/>
      <c r="T832" s="93"/>
      <c r="V832" s="79"/>
      <c r="W832" s="82"/>
      <c r="X832" s="81"/>
      <c r="Y832" s="81"/>
      <c r="Z832" s="81"/>
      <c r="AA832" s="83"/>
      <c r="AB832" s="97"/>
    </row>
    <row r="833" spans="7:28" x14ac:dyDescent="0.3">
      <c r="G833" s="79"/>
      <c r="H833" s="54"/>
      <c r="I833" s="54"/>
      <c r="J833" s="54"/>
      <c r="K833" s="50"/>
      <c r="L833" s="93"/>
      <c r="N833" s="79"/>
      <c r="O833" s="84"/>
      <c r="P833" s="81"/>
      <c r="Q833" s="54"/>
      <c r="R833" s="81"/>
      <c r="S833" s="50"/>
      <c r="T833" s="93"/>
      <c r="V833" s="79"/>
      <c r="W833" s="82"/>
      <c r="X833" s="81"/>
      <c r="Y833" s="81"/>
      <c r="Z833" s="81"/>
      <c r="AA833" s="83"/>
      <c r="AB833" s="97"/>
    </row>
    <row r="834" spans="7:28" x14ac:dyDescent="0.3">
      <c r="G834" s="79"/>
      <c r="H834" s="54"/>
      <c r="I834" s="54"/>
      <c r="J834" s="54"/>
      <c r="K834" s="50"/>
      <c r="L834" s="93"/>
      <c r="N834" s="79"/>
      <c r="O834" s="84"/>
      <c r="P834" s="81"/>
      <c r="Q834" s="54"/>
      <c r="R834" s="81"/>
      <c r="S834" s="50"/>
      <c r="T834" s="93"/>
      <c r="V834" s="79"/>
      <c r="W834" s="82"/>
      <c r="X834" s="81"/>
      <c r="Y834" s="81"/>
      <c r="Z834" s="81"/>
      <c r="AA834" s="83"/>
      <c r="AB834" s="97"/>
    </row>
    <row r="835" spans="7:28" x14ac:dyDescent="0.3">
      <c r="G835" s="79"/>
      <c r="H835" s="54"/>
      <c r="I835" s="54"/>
      <c r="J835" s="54"/>
      <c r="K835" s="50"/>
      <c r="L835" s="93"/>
      <c r="N835" s="79"/>
      <c r="O835" s="84"/>
      <c r="P835" s="81"/>
      <c r="Q835" s="54"/>
      <c r="R835" s="81"/>
      <c r="S835" s="50"/>
      <c r="T835" s="93"/>
      <c r="V835" s="79"/>
      <c r="W835" s="82"/>
      <c r="X835" s="81"/>
      <c r="Y835" s="81"/>
      <c r="Z835" s="81"/>
      <c r="AA835" s="83"/>
      <c r="AB835" s="97"/>
    </row>
    <row r="836" spans="7:28" x14ac:dyDescent="0.3">
      <c r="G836" s="79"/>
      <c r="H836" s="54"/>
      <c r="I836" s="54"/>
      <c r="J836" s="54"/>
      <c r="K836" s="50"/>
      <c r="L836" s="93"/>
      <c r="N836" s="79"/>
      <c r="O836" s="84"/>
      <c r="P836" s="81"/>
      <c r="Q836" s="54"/>
      <c r="R836" s="81"/>
      <c r="S836" s="50"/>
      <c r="T836" s="93"/>
      <c r="V836" s="79"/>
      <c r="W836" s="82"/>
      <c r="X836" s="81"/>
      <c r="Y836" s="81"/>
      <c r="Z836" s="81"/>
      <c r="AA836" s="83"/>
      <c r="AB836" s="97"/>
    </row>
    <row r="837" spans="7:28" x14ac:dyDescent="0.3">
      <c r="G837" s="79"/>
      <c r="H837" s="54"/>
      <c r="I837" s="54"/>
      <c r="J837" s="54"/>
      <c r="K837" s="50"/>
      <c r="L837" s="93"/>
      <c r="N837" s="79"/>
      <c r="O837" s="84"/>
      <c r="P837" s="81"/>
      <c r="Q837" s="54"/>
      <c r="R837" s="81"/>
      <c r="S837" s="50"/>
      <c r="T837" s="93"/>
      <c r="V837" s="79"/>
      <c r="W837" s="82"/>
      <c r="X837" s="81"/>
      <c r="Y837" s="81"/>
      <c r="Z837" s="81"/>
      <c r="AA837" s="83"/>
      <c r="AB837" s="97"/>
    </row>
    <row r="838" spans="7:28" x14ac:dyDescent="0.3">
      <c r="G838" s="79"/>
      <c r="H838" s="54"/>
      <c r="I838" s="54"/>
      <c r="J838" s="54"/>
      <c r="K838" s="50"/>
      <c r="L838" s="93"/>
      <c r="N838" s="79"/>
      <c r="O838" s="84"/>
      <c r="P838" s="81"/>
      <c r="Q838" s="54"/>
      <c r="R838" s="81"/>
      <c r="S838" s="50"/>
      <c r="T838" s="93"/>
      <c r="V838" s="79"/>
      <c r="W838" s="82"/>
      <c r="X838" s="81"/>
      <c r="Y838" s="81"/>
      <c r="Z838" s="81"/>
      <c r="AA838" s="83"/>
      <c r="AB838" s="97"/>
    </row>
    <row r="839" spans="7:28" x14ac:dyDescent="0.3">
      <c r="G839" s="79"/>
      <c r="H839" s="54"/>
      <c r="I839" s="54"/>
      <c r="J839" s="54"/>
      <c r="K839" s="50"/>
      <c r="L839" s="93"/>
      <c r="N839" s="79"/>
      <c r="O839" s="84"/>
      <c r="P839" s="81"/>
      <c r="Q839" s="54"/>
      <c r="R839" s="81"/>
      <c r="S839" s="50"/>
      <c r="T839" s="93"/>
      <c r="V839" s="79"/>
      <c r="W839" s="82"/>
      <c r="X839" s="81"/>
      <c r="Y839" s="81"/>
      <c r="Z839" s="81"/>
      <c r="AA839" s="83"/>
      <c r="AB839" s="97"/>
    </row>
    <row r="840" spans="7:28" x14ac:dyDescent="0.3">
      <c r="G840" s="79"/>
      <c r="H840" s="54"/>
      <c r="I840" s="54"/>
      <c r="J840" s="54"/>
      <c r="K840" s="50"/>
      <c r="L840" s="93"/>
      <c r="N840" s="79"/>
      <c r="O840" s="84"/>
      <c r="P840" s="81"/>
      <c r="Q840" s="54"/>
      <c r="R840" s="81"/>
      <c r="S840" s="50"/>
      <c r="T840" s="93"/>
      <c r="V840" s="79"/>
      <c r="W840" s="82"/>
      <c r="X840" s="81"/>
      <c r="Y840" s="81"/>
      <c r="Z840" s="81"/>
      <c r="AA840" s="83"/>
      <c r="AB840" s="97"/>
    </row>
    <row r="841" spans="7:28" x14ac:dyDescent="0.3">
      <c r="G841" s="79"/>
      <c r="H841" s="54"/>
      <c r="I841" s="54"/>
      <c r="J841" s="54"/>
      <c r="K841" s="50"/>
      <c r="L841" s="93"/>
      <c r="N841" s="79"/>
      <c r="O841" s="84"/>
      <c r="P841" s="81"/>
      <c r="Q841" s="54"/>
      <c r="R841" s="81"/>
      <c r="S841" s="50"/>
      <c r="T841" s="93"/>
      <c r="V841" s="79"/>
      <c r="W841" s="82"/>
      <c r="X841" s="81"/>
      <c r="Y841" s="81"/>
      <c r="Z841" s="81"/>
      <c r="AA841" s="83"/>
      <c r="AB841" s="97"/>
    </row>
    <row r="842" spans="7:28" x14ac:dyDescent="0.3">
      <c r="G842" s="79"/>
      <c r="H842" s="54"/>
      <c r="I842" s="54"/>
      <c r="J842" s="54"/>
      <c r="K842" s="50"/>
      <c r="L842" s="93"/>
      <c r="N842" s="79"/>
      <c r="O842" s="84"/>
      <c r="P842" s="81"/>
      <c r="Q842" s="54"/>
      <c r="R842" s="81"/>
      <c r="S842" s="50"/>
      <c r="T842" s="93"/>
      <c r="V842" s="79"/>
      <c r="W842" s="82"/>
      <c r="X842" s="81"/>
      <c r="Y842" s="81"/>
      <c r="Z842" s="81"/>
      <c r="AA842" s="83"/>
      <c r="AB842" s="97"/>
    </row>
    <row r="843" spans="7:28" x14ac:dyDescent="0.3">
      <c r="G843" s="79"/>
      <c r="H843" s="54"/>
      <c r="I843" s="54"/>
      <c r="J843" s="54"/>
      <c r="K843" s="50"/>
      <c r="L843" s="93"/>
      <c r="N843" s="79"/>
      <c r="O843" s="84"/>
      <c r="P843" s="81"/>
      <c r="Q843" s="54"/>
      <c r="R843" s="81"/>
      <c r="S843" s="50"/>
      <c r="T843" s="93"/>
      <c r="V843" s="79"/>
      <c r="W843" s="82"/>
      <c r="X843" s="81"/>
      <c r="Y843" s="81"/>
      <c r="Z843" s="81"/>
      <c r="AA843" s="83"/>
      <c r="AB843" s="97"/>
    </row>
    <row r="844" spans="7:28" x14ac:dyDescent="0.3">
      <c r="G844" s="79"/>
      <c r="H844" s="54"/>
      <c r="I844" s="54"/>
      <c r="J844" s="54"/>
      <c r="K844" s="50"/>
      <c r="L844" s="93"/>
      <c r="N844" s="79"/>
      <c r="O844" s="84"/>
      <c r="P844" s="81"/>
      <c r="Q844" s="54"/>
      <c r="R844" s="81"/>
      <c r="S844" s="50"/>
      <c r="T844" s="93"/>
      <c r="V844" s="79"/>
      <c r="W844" s="82"/>
      <c r="X844" s="81"/>
      <c r="Y844" s="81"/>
      <c r="Z844" s="81"/>
      <c r="AA844" s="83"/>
      <c r="AB844" s="97"/>
    </row>
    <row r="845" spans="7:28" x14ac:dyDescent="0.3">
      <c r="G845" s="79"/>
      <c r="H845" s="54"/>
      <c r="I845" s="54"/>
      <c r="J845" s="54"/>
      <c r="K845" s="50"/>
      <c r="L845" s="93"/>
      <c r="N845" s="79"/>
      <c r="O845" s="84"/>
      <c r="P845" s="81"/>
      <c r="Q845" s="54"/>
      <c r="R845" s="81"/>
      <c r="S845" s="50"/>
      <c r="T845" s="93"/>
      <c r="V845" s="79"/>
      <c r="W845" s="82"/>
      <c r="X845" s="81"/>
      <c r="Y845" s="81"/>
      <c r="Z845" s="81"/>
      <c r="AA845" s="83"/>
      <c r="AB845" s="97"/>
    </row>
    <row r="846" spans="7:28" x14ac:dyDescent="0.3">
      <c r="G846" s="79"/>
      <c r="H846" s="54"/>
      <c r="I846" s="54"/>
      <c r="J846" s="54"/>
      <c r="K846" s="50"/>
      <c r="L846" s="93"/>
      <c r="N846" s="79"/>
      <c r="O846" s="84"/>
      <c r="P846" s="81"/>
      <c r="Q846" s="54"/>
      <c r="R846" s="81"/>
      <c r="S846" s="50"/>
      <c r="T846" s="93"/>
      <c r="V846" s="79"/>
      <c r="W846" s="82"/>
      <c r="X846" s="81"/>
      <c r="Y846" s="81"/>
      <c r="Z846" s="81"/>
      <c r="AA846" s="83"/>
      <c r="AB846" s="97"/>
    </row>
    <row r="847" spans="7:28" x14ac:dyDescent="0.3">
      <c r="G847" s="79"/>
      <c r="H847" s="54"/>
      <c r="I847" s="54"/>
      <c r="J847" s="54"/>
      <c r="K847" s="50"/>
      <c r="L847" s="93"/>
      <c r="N847" s="79"/>
      <c r="O847" s="84"/>
      <c r="P847" s="81"/>
      <c r="Q847" s="54"/>
      <c r="R847" s="81"/>
      <c r="S847" s="50"/>
      <c r="T847" s="93"/>
      <c r="V847" s="79"/>
      <c r="W847" s="82"/>
      <c r="X847" s="81"/>
      <c r="Y847" s="81"/>
      <c r="Z847" s="81"/>
      <c r="AA847" s="83"/>
      <c r="AB847" s="97"/>
    </row>
    <row r="848" spans="7:28" x14ac:dyDescent="0.3">
      <c r="G848" s="79"/>
      <c r="H848" s="54"/>
      <c r="I848" s="54"/>
      <c r="J848" s="54"/>
      <c r="K848" s="50"/>
      <c r="L848" s="93"/>
      <c r="N848" s="79"/>
      <c r="O848" s="84"/>
      <c r="P848" s="81"/>
      <c r="Q848" s="54"/>
      <c r="R848" s="81"/>
      <c r="S848" s="50"/>
      <c r="T848" s="93"/>
      <c r="V848" s="79"/>
      <c r="W848" s="82"/>
      <c r="X848" s="81"/>
      <c r="Y848" s="81"/>
      <c r="Z848" s="81"/>
      <c r="AA848" s="83"/>
      <c r="AB848" s="97"/>
    </row>
    <row r="849" spans="7:28" x14ac:dyDescent="0.3">
      <c r="G849" s="79"/>
      <c r="H849" s="54"/>
      <c r="I849" s="54"/>
      <c r="J849" s="54"/>
      <c r="K849" s="50"/>
      <c r="L849" s="93"/>
      <c r="N849" s="79"/>
      <c r="O849" s="84"/>
      <c r="P849" s="81"/>
      <c r="Q849" s="54"/>
      <c r="R849" s="81"/>
      <c r="S849" s="50"/>
      <c r="T849" s="93"/>
      <c r="V849" s="79"/>
      <c r="W849" s="82"/>
      <c r="X849" s="81"/>
      <c r="Y849" s="81"/>
      <c r="Z849" s="81"/>
      <c r="AA849" s="83"/>
      <c r="AB849" s="97"/>
    </row>
    <row r="850" spans="7:28" x14ac:dyDescent="0.3">
      <c r="G850" s="79"/>
      <c r="H850" s="54"/>
      <c r="I850" s="54"/>
      <c r="J850" s="54"/>
      <c r="K850" s="50"/>
      <c r="L850" s="93"/>
      <c r="N850" s="79"/>
      <c r="O850" s="84"/>
      <c r="P850" s="81"/>
      <c r="Q850" s="54"/>
      <c r="R850" s="81"/>
      <c r="S850" s="50"/>
      <c r="T850" s="93"/>
      <c r="V850" s="79"/>
      <c r="W850" s="82"/>
      <c r="X850" s="81"/>
      <c r="Y850" s="81"/>
      <c r="Z850" s="81"/>
      <c r="AA850" s="83"/>
      <c r="AB850" s="97"/>
    </row>
    <row r="851" spans="7:28" x14ac:dyDescent="0.3">
      <c r="G851" s="79"/>
      <c r="H851" s="54"/>
      <c r="I851" s="54"/>
      <c r="J851" s="54"/>
      <c r="K851" s="50"/>
      <c r="L851" s="93"/>
      <c r="N851" s="79"/>
      <c r="O851" s="84"/>
      <c r="P851" s="81"/>
      <c r="Q851" s="54"/>
      <c r="R851" s="81"/>
      <c r="S851" s="50"/>
      <c r="T851" s="93"/>
      <c r="V851" s="79"/>
      <c r="W851" s="82"/>
      <c r="X851" s="81"/>
      <c r="Y851" s="81"/>
      <c r="Z851" s="81"/>
      <c r="AA851" s="83"/>
      <c r="AB851" s="97"/>
    </row>
    <row r="852" spans="7:28" x14ac:dyDescent="0.3">
      <c r="G852" s="79"/>
      <c r="H852" s="54"/>
      <c r="I852" s="54"/>
      <c r="J852" s="54"/>
      <c r="K852" s="50"/>
      <c r="L852" s="93"/>
      <c r="N852" s="79"/>
      <c r="O852" s="84"/>
      <c r="P852" s="81"/>
      <c r="Q852" s="54"/>
      <c r="R852" s="81"/>
      <c r="S852" s="50"/>
      <c r="T852" s="93"/>
      <c r="V852" s="79"/>
      <c r="W852" s="82"/>
      <c r="X852" s="81"/>
      <c r="Y852" s="81"/>
      <c r="Z852" s="81"/>
      <c r="AA852" s="83"/>
      <c r="AB852" s="97"/>
    </row>
    <row r="853" spans="7:28" x14ac:dyDescent="0.3">
      <c r="G853" s="79"/>
      <c r="H853" s="54"/>
      <c r="I853" s="54"/>
      <c r="J853" s="54"/>
      <c r="K853" s="50"/>
      <c r="L853" s="93"/>
      <c r="N853" s="79"/>
      <c r="O853" s="84"/>
      <c r="P853" s="81"/>
      <c r="Q853" s="54"/>
      <c r="R853" s="81"/>
      <c r="S853" s="50"/>
      <c r="T853" s="93"/>
      <c r="V853" s="79"/>
      <c r="W853" s="82"/>
      <c r="X853" s="81"/>
      <c r="Y853" s="81"/>
      <c r="Z853" s="81"/>
      <c r="AA853" s="83"/>
      <c r="AB853" s="97"/>
    </row>
    <row r="854" spans="7:28" x14ac:dyDescent="0.3">
      <c r="G854" s="79"/>
      <c r="H854" s="54"/>
      <c r="I854" s="54"/>
      <c r="J854" s="54"/>
      <c r="K854" s="50"/>
      <c r="L854" s="93"/>
      <c r="N854" s="79"/>
      <c r="O854" s="84"/>
      <c r="P854" s="81"/>
      <c r="Q854" s="54"/>
      <c r="R854" s="81"/>
      <c r="S854" s="50"/>
      <c r="T854" s="93"/>
      <c r="V854" s="79"/>
      <c r="W854" s="82"/>
      <c r="X854" s="81"/>
      <c r="Y854" s="81"/>
      <c r="Z854" s="81"/>
      <c r="AA854" s="83"/>
      <c r="AB854" s="97"/>
    </row>
    <row r="855" spans="7:28" x14ac:dyDescent="0.3">
      <c r="G855" s="79"/>
      <c r="H855" s="54"/>
      <c r="I855" s="54"/>
      <c r="J855" s="54"/>
      <c r="K855" s="50"/>
      <c r="L855" s="93"/>
      <c r="N855" s="79"/>
      <c r="O855" s="84"/>
      <c r="P855" s="81"/>
      <c r="Q855" s="54"/>
      <c r="R855" s="81"/>
      <c r="S855" s="50"/>
      <c r="T855" s="93"/>
      <c r="V855" s="79"/>
      <c r="W855" s="82"/>
      <c r="X855" s="81"/>
      <c r="Y855" s="81"/>
      <c r="Z855" s="81"/>
      <c r="AA855" s="83"/>
      <c r="AB855" s="97"/>
    </row>
    <row r="856" spans="7:28" x14ac:dyDescent="0.3">
      <c r="G856" s="79"/>
      <c r="H856" s="54"/>
      <c r="I856" s="54"/>
      <c r="J856" s="54"/>
      <c r="K856" s="50"/>
      <c r="L856" s="93"/>
      <c r="N856" s="79"/>
      <c r="O856" s="84"/>
      <c r="P856" s="81"/>
      <c r="Q856" s="54"/>
      <c r="R856" s="81"/>
      <c r="S856" s="50"/>
      <c r="T856" s="93"/>
      <c r="V856" s="79"/>
      <c r="W856" s="82"/>
      <c r="X856" s="81"/>
      <c r="Y856" s="81"/>
      <c r="Z856" s="81"/>
      <c r="AA856" s="83"/>
      <c r="AB856" s="97"/>
    </row>
    <row r="857" spans="7:28" x14ac:dyDescent="0.3">
      <c r="G857" s="79"/>
      <c r="H857" s="54"/>
      <c r="I857" s="54"/>
      <c r="J857" s="54"/>
      <c r="K857" s="50"/>
      <c r="L857" s="93"/>
      <c r="N857" s="79"/>
      <c r="O857" s="84"/>
      <c r="P857" s="81"/>
      <c r="Q857" s="54"/>
      <c r="R857" s="81"/>
      <c r="S857" s="50"/>
      <c r="T857" s="93"/>
      <c r="V857" s="79"/>
      <c r="W857" s="82"/>
      <c r="X857" s="81"/>
      <c r="Y857" s="81"/>
      <c r="Z857" s="81"/>
      <c r="AA857" s="83"/>
      <c r="AB857" s="97"/>
    </row>
    <row r="858" spans="7:28" x14ac:dyDescent="0.3">
      <c r="G858" s="79"/>
      <c r="H858" s="54"/>
      <c r="I858" s="54"/>
      <c r="J858" s="54"/>
      <c r="K858" s="50"/>
      <c r="L858" s="93"/>
      <c r="N858" s="79"/>
      <c r="O858" s="84"/>
      <c r="P858" s="81"/>
      <c r="Q858" s="54"/>
      <c r="R858" s="81"/>
      <c r="S858" s="50"/>
      <c r="T858" s="93"/>
      <c r="V858" s="79"/>
      <c r="W858" s="82"/>
      <c r="X858" s="81"/>
      <c r="Y858" s="81"/>
      <c r="Z858" s="81"/>
      <c r="AA858" s="83"/>
      <c r="AB858" s="97"/>
    </row>
    <row r="859" spans="7:28" x14ac:dyDescent="0.3">
      <c r="G859" s="79"/>
      <c r="H859" s="54"/>
      <c r="I859" s="54"/>
      <c r="J859" s="54"/>
      <c r="K859" s="50"/>
      <c r="L859" s="93"/>
      <c r="N859" s="79"/>
      <c r="O859" s="84"/>
      <c r="P859" s="81"/>
      <c r="Q859" s="54"/>
      <c r="R859" s="81"/>
      <c r="S859" s="50"/>
      <c r="T859" s="93"/>
      <c r="V859" s="79"/>
      <c r="W859" s="82"/>
      <c r="X859" s="81"/>
      <c r="Y859" s="81"/>
      <c r="Z859" s="81"/>
      <c r="AA859" s="83"/>
      <c r="AB859" s="97"/>
    </row>
    <row r="860" spans="7:28" x14ac:dyDescent="0.3">
      <c r="G860" s="79"/>
      <c r="H860" s="54"/>
      <c r="I860" s="54"/>
      <c r="J860" s="54"/>
      <c r="K860" s="50"/>
      <c r="L860" s="93"/>
      <c r="N860" s="79"/>
      <c r="O860" s="84"/>
      <c r="P860" s="81"/>
      <c r="Q860" s="54"/>
      <c r="R860" s="81"/>
      <c r="S860" s="50"/>
      <c r="T860" s="93"/>
      <c r="V860" s="79"/>
      <c r="W860" s="82"/>
      <c r="X860" s="81"/>
      <c r="Y860" s="81"/>
      <c r="Z860" s="81"/>
      <c r="AA860" s="83"/>
      <c r="AB860" s="97"/>
    </row>
    <row r="861" spans="7:28" x14ac:dyDescent="0.3">
      <c r="G861" s="79"/>
      <c r="H861" s="54"/>
      <c r="I861" s="54"/>
      <c r="J861" s="54"/>
      <c r="K861" s="50"/>
      <c r="L861" s="93"/>
      <c r="N861" s="79"/>
      <c r="O861" s="84"/>
      <c r="P861" s="81"/>
      <c r="Q861" s="54"/>
      <c r="R861" s="81"/>
      <c r="S861" s="50"/>
      <c r="T861" s="93"/>
      <c r="V861" s="79"/>
      <c r="W861" s="82"/>
      <c r="X861" s="81"/>
      <c r="Y861" s="81"/>
      <c r="Z861" s="81"/>
      <c r="AA861" s="83"/>
      <c r="AB861" s="97"/>
    </row>
    <row r="862" spans="7:28" x14ac:dyDescent="0.3">
      <c r="G862" s="79"/>
      <c r="H862" s="54"/>
      <c r="I862" s="54"/>
      <c r="J862" s="54"/>
      <c r="K862" s="50"/>
      <c r="L862" s="93"/>
      <c r="N862" s="79"/>
      <c r="O862" s="84"/>
      <c r="P862" s="81"/>
      <c r="Q862" s="54"/>
      <c r="R862" s="81"/>
      <c r="S862" s="50"/>
      <c r="T862" s="93"/>
      <c r="V862" s="79"/>
      <c r="W862" s="82"/>
      <c r="X862" s="81"/>
      <c r="Y862" s="81"/>
      <c r="Z862" s="81"/>
      <c r="AA862" s="83"/>
      <c r="AB862" s="97"/>
    </row>
    <row r="863" spans="7:28" x14ac:dyDescent="0.3">
      <c r="G863" s="79"/>
      <c r="H863" s="54"/>
      <c r="I863" s="54"/>
      <c r="J863" s="54"/>
      <c r="K863" s="50"/>
      <c r="L863" s="93"/>
      <c r="N863" s="79"/>
      <c r="O863" s="84"/>
      <c r="P863" s="81"/>
      <c r="Q863" s="54"/>
      <c r="R863" s="81"/>
      <c r="S863" s="50"/>
      <c r="T863" s="93"/>
      <c r="V863" s="79"/>
      <c r="W863" s="82"/>
      <c r="X863" s="81"/>
      <c r="Y863" s="81"/>
      <c r="Z863" s="81"/>
      <c r="AA863" s="83"/>
      <c r="AB863" s="97"/>
    </row>
    <row r="864" spans="7:28" x14ac:dyDescent="0.3">
      <c r="G864" s="79"/>
      <c r="H864" s="54"/>
      <c r="I864" s="54"/>
      <c r="J864" s="54"/>
      <c r="K864" s="50"/>
      <c r="L864" s="93"/>
      <c r="N864" s="79"/>
      <c r="O864" s="84"/>
      <c r="P864" s="81"/>
      <c r="Q864" s="54"/>
      <c r="R864" s="81"/>
      <c r="S864" s="50"/>
      <c r="T864" s="93"/>
      <c r="V864" s="79"/>
      <c r="W864" s="82"/>
      <c r="X864" s="81"/>
      <c r="Y864" s="81"/>
      <c r="Z864" s="81"/>
      <c r="AA864" s="83"/>
      <c r="AB864" s="97"/>
    </row>
    <row r="865" spans="7:28" x14ac:dyDescent="0.3">
      <c r="G865" s="79"/>
      <c r="H865" s="54"/>
      <c r="I865" s="54"/>
      <c r="J865" s="54"/>
      <c r="K865" s="50"/>
      <c r="L865" s="93"/>
      <c r="N865" s="79"/>
      <c r="O865" s="84"/>
      <c r="P865" s="81"/>
      <c r="Q865" s="54"/>
      <c r="R865" s="81"/>
      <c r="S865" s="50"/>
      <c r="T865" s="93"/>
      <c r="V865" s="79"/>
      <c r="W865" s="82"/>
      <c r="X865" s="81"/>
      <c r="Y865" s="81"/>
      <c r="Z865" s="81"/>
      <c r="AA865" s="83"/>
      <c r="AB865" s="97"/>
    </row>
    <row r="866" spans="7:28" x14ac:dyDescent="0.3">
      <c r="G866" s="79"/>
      <c r="H866" s="54"/>
      <c r="I866" s="54"/>
      <c r="J866" s="54"/>
      <c r="K866" s="50"/>
      <c r="L866" s="93"/>
      <c r="N866" s="79"/>
      <c r="O866" s="84"/>
      <c r="P866" s="81"/>
      <c r="Q866" s="54"/>
      <c r="R866" s="81"/>
      <c r="S866" s="50"/>
      <c r="T866" s="93"/>
      <c r="V866" s="79"/>
      <c r="W866" s="82"/>
      <c r="X866" s="81"/>
      <c r="Y866" s="81"/>
      <c r="Z866" s="81"/>
      <c r="AA866" s="83"/>
      <c r="AB866" s="97"/>
    </row>
    <row r="867" spans="7:28" x14ac:dyDescent="0.3">
      <c r="G867" s="79"/>
      <c r="H867" s="54"/>
      <c r="I867" s="54"/>
      <c r="J867" s="54"/>
      <c r="K867" s="50"/>
      <c r="L867" s="93"/>
      <c r="N867" s="79"/>
      <c r="O867" s="84"/>
      <c r="P867" s="81"/>
      <c r="Q867" s="54"/>
      <c r="R867" s="81"/>
      <c r="S867" s="50"/>
      <c r="T867" s="93"/>
      <c r="V867" s="79"/>
      <c r="W867" s="82"/>
      <c r="X867" s="81"/>
      <c r="Y867" s="81"/>
      <c r="Z867" s="81"/>
      <c r="AA867" s="83"/>
      <c r="AB867" s="97"/>
    </row>
    <row r="868" spans="7:28" x14ac:dyDescent="0.3">
      <c r="G868" s="79"/>
      <c r="H868" s="54"/>
      <c r="I868" s="54"/>
      <c r="J868" s="54"/>
      <c r="K868" s="50"/>
      <c r="L868" s="93"/>
      <c r="N868" s="79"/>
      <c r="O868" s="84"/>
      <c r="P868" s="81"/>
      <c r="Q868" s="54"/>
      <c r="R868" s="81"/>
      <c r="S868" s="50"/>
      <c r="T868" s="93"/>
      <c r="V868" s="79"/>
      <c r="W868" s="82"/>
      <c r="X868" s="81"/>
      <c r="Y868" s="81"/>
      <c r="Z868" s="81"/>
      <c r="AA868" s="83"/>
      <c r="AB868" s="97"/>
    </row>
    <row r="869" spans="7:28" x14ac:dyDescent="0.3">
      <c r="G869" s="79"/>
      <c r="H869" s="54"/>
      <c r="I869" s="54"/>
      <c r="J869" s="54"/>
      <c r="K869" s="50"/>
      <c r="L869" s="93"/>
      <c r="N869" s="79"/>
      <c r="O869" s="84"/>
      <c r="P869" s="81"/>
      <c r="Q869" s="54"/>
      <c r="R869" s="81"/>
      <c r="S869" s="50"/>
      <c r="T869" s="93"/>
      <c r="V869" s="79"/>
      <c r="W869" s="82"/>
      <c r="X869" s="81"/>
      <c r="Y869" s="81"/>
      <c r="Z869" s="81"/>
      <c r="AA869" s="83"/>
      <c r="AB869" s="97"/>
    </row>
    <row r="870" spans="7:28" x14ac:dyDescent="0.3">
      <c r="G870" s="79"/>
      <c r="H870" s="54"/>
      <c r="I870" s="54"/>
      <c r="J870" s="54"/>
      <c r="K870" s="50"/>
      <c r="L870" s="93"/>
      <c r="N870" s="79"/>
      <c r="O870" s="84"/>
      <c r="P870" s="81"/>
      <c r="Q870" s="54"/>
      <c r="R870" s="81"/>
      <c r="S870" s="50"/>
      <c r="T870" s="93"/>
      <c r="V870" s="79"/>
      <c r="W870" s="82"/>
      <c r="X870" s="81"/>
      <c r="Y870" s="81"/>
      <c r="Z870" s="81"/>
      <c r="AA870" s="83"/>
      <c r="AB870" s="97"/>
    </row>
    <row r="871" spans="7:28" x14ac:dyDescent="0.3">
      <c r="G871" s="79"/>
      <c r="H871" s="54"/>
      <c r="I871" s="54"/>
      <c r="J871" s="54"/>
      <c r="K871" s="50"/>
      <c r="L871" s="93"/>
      <c r="N871" s="79"/>
      <c r="O871" s="84"/>
      <c r="P871" s="81"/>
      <c r="Q871" s="54"/>
      <c r="R871" s="81"/>
      <c r="S871" s="50"/>
      <c r="T871" s="93"/>
      <c r="V871" s="79"/>
      <c r="W871" s="82"/>
      <c r="X871" s="81"/>
      <c r="Y871" s="81"/>
      <c r="Z871" s="81"/>
      <c r="AA871" s="83"/>
      <c r="AB871" s="97"/>
    </row>
    <row r="872" spans="7:28" x14ac:dyDescent="0.3">
      <c r="G872" s="79"/>
      <c r="H872" s="54"/>
      <c r="I872" s="54"/>
      <c r="J872" s="54"/>
      <c r="K872" s="50"/>
      <c r="L872" s="93"/>
      <c r="N872" s="79"/>
      <c r="O872" s="84"/>
      <c r="P872" s="81"/>
      <c r="Q872" s="54"/>
      <c r="R872" s="81"/>
      <c r="S872" s="50"/>
      <c r="T872" s="93"/>
      <c r="V872" s="79"/>
      <c r="W872" s="82"/>
      <c r="X872" s="81"/>
      <c r="Y872" s="81"/>
      <c r="Z872" s="81"/>
      <c r="AA872" s="83"/>
      <c r="AB872" s="97"/>
    </row>
    <row r="873" spans="7:28" x14ac:dyDescent="0.3">
      <c r="G873" s="79"/>
      <c r="H873" s="54"/>
      <c r="I873" s="54"/>
      <c r="J873" s="54"/>
      <c r="K873" s="50"/>
      <c r="L873" s="93"/>
      <c r="N873" s="79"/>
      <c r="O873" s="84"/>
      <c r="P873" s="81"/>
      <c r="Q873" s="54"/>
      <c r="R873" s="81"/>
      <c r="S873" s="50"/>
      <c r="T873" s="93"/>
      <c r="V873" s="79"/>
      <c r="W873" s="82"/>
      <c r="X873" s="81"/>
      <c r="Y873" s="81"/>
      <c r="Z873" s="81"/>
      <c r="AA873" s="83"/>
      <c r="AB873" s="97"/>
    </row>
    <row r="874" spans="7:28" x14ac:dyDescent="0.3">
      <c r="G874" s="79"/>
      <c r="H874" s="54"/>
      <c r="I874" s="54"/>
      <c r="J874" s="54"/>
      <c r="K874" s="50"/>
      <c r="L874" s="93"/>
      <c r="N874" s="79"/>
      <c r="O874" s="84"/>
      <c r="P874" s="81"/>
      <c r="Q874" s="54"/>
      <c r="R874" s="81"/>
      <c r="S874" s="50"/>
      <c r="T874" s="93"/>
      <c r="V874" s="79"/>
      <c r="W874" s="82"/>
      <c r="X874" s="81"/>
      <c r="Y874" s="81"/>
      <c r="Z874" s="81"/>
      <c r="AA874" s="83"/>
      <c r="AB874" s="97"/>
    </row>
    <row r="875" spans="7:28" x14ac:dyDescent="0.3">
      <c r="G875" s="79"/>
      <c r="H875" s="54"/>
      <c r="I875" s="54"/>
      <c r="J875" s="54"/>
      <c r="K875" s="50"/>
      <c r="L875" s="93"/>
      <c r="N875" s="79"/>
      <c r="O875" s="84"/>
      <c r="P875" s="81"/>
      <c r="Q875" s="54"/>
      <c r="R875" s="81"/>
      <c r="S875" s="50"/>
      <c r="T875" s="93"/>
      <c r="V875" s="79"/>
      <c r="W875" s="82"/>
      <c r="X875" s="81"/>
      <c r="Y875" s="81"/>
      <c r="Z875" s="81"/>
      <c r="AA875" s="83"/>
      <c r="AB875" s="97"/>
    </row>
    <row r="876" spans="7:28" x14ac:dyDescent="0.3">
      <c r="G876" s="79"/>
      <c r="H876" s="54"/>
      <c r="I876" s="54"/>
      <c r="J876" s="54"/>
      <c r="K876" s="50"/>
      <c r="L876" s="93"/>
      <c r="N876" s="79"/>
      <c r="O876" s="84"/>
      <c r="P876" s="81"/>
      <c r="Q876" s="54"/>
      <c r="R876" s="81"/>
      <c r="S876" s="50"/>
      <c r="T876" s="93"/>
      <c r="V876" s="79"/>
      <c r="W876" s="82"/>
      <c r="X876" s="81"/>
      <c r="Y876" s="81"/>
      <c r="Z876" s="81"/>
      <c r="AA876" s="83"/>
      <c r="AB876" s="97"/>
    </row>
    <row r="877" spans="7:28" x14ac:dyDescent="0.3">
      <c r="G877" s="79"/>
      <c r="H877" s="54"/>
      <c r="I877" s="54"/>
      <c r="J877" s="54"/>
      <c r="K877" s="50"/>
      <c r="L877" s="93"/>
      <c r="N877" s="79"/>
      <c r="O877" s="84"/>
      <c r="P877" s="81"/>
      <c r="Q877" s="54"/>
      <c r="R877" s="81"/>
      <c r="S877" s="50"/>
      <c r="T877" s="93"/>
      <c r="V877" s="79"/>
      <c r="W877" s="82"/>
      <c r="X877" s="81"/>
      <c r="Y877" s="81"/>
      <c r="Z877" s="81"/>
      <c r="AA877" s="83"/>
      <c r="AB877" s="97"/>
    </row>
    <row r="878" spans="7:28" x14ac:dyDescent="0.3">
      <c r="G878" s="79"/>
      <c r="H878" s="54"/>
      <c r="I878" s="54"/>
      <c r="J878" s="54"/>
      <c r="K878" s="50"/>
      <c r="L878" s="93"/>
      <c r="N878" s="79"/>
      <c r="O878" s="84"/>
      <c r="P878" s="81"/>
      <c r="Q878" s="54"/>
      <c r="R878" s="81"/>
      <c r="S878" s="50"/>
      <c r="T878" s="93"/>
      <c r="V878" s="79"/>
      <c r="W878" s="82"/>
      <c r="X878" s="81"/>
      <c r="Y878" s="81"/>
      <c r="Z878" s="81"/>
      <c r="AA878" s="83"/>
      <c r="AB878" s="97"/>
    </row>
    <row r="879" spans="7:28" x14ac:dyDescent="0.3">
      <c r="G879" s="79"/>
      <c r="H879" s="54"/>
      <c r="I879" s="54"/>
      <c r="J879" s="54"/>
      <c r="K879" s="50"/>
      <c r="L879" s="93"/>
      <c r="N879" s="79"/>
      <c r="O879" s="84"/>
      <c r="P879" s="81"/>
      <c r="Q879" s="54"/>
      <c r="R879" s="81"/>
      <c r="S879" s="50"/>
      <c r="T879" s="93"/>
      <c r="V879" s="79"/>
      <c r="W879" s="82"/>
      <c r="X879" s="81"/>
      <c r="Y879" s="81"/>
      <c r="Z879" s="81"/>
      <c r="AA879" s="83"/>
      <c r="AB879" s="97"/>
    </row>
    <row r="880" spans="7:28" x14ac:dyDescent="0.3">
      <c r="G880" s="79"/>
      <c r="H880" s="54"/>
      <c r="I880" s="54"/>
      <c r="J880" s="54"/>
      <c r="K880" s="50"/>
      <c r="L880" s="93"/>
      <c r="N880" s="79"/>
      <c r="O880" s="84"/>
      <c r="P880" s="81"/>
      <c r="Q880" s="54"/>
      <c r="R880" s="81"/>
      <c r="S880" s="50"/>
      <c r="T880" s="93"/>
      <c r="V880" s="79"/>
      <c r="W880" s="82"/>
      <c r="X880" s="81"/>
      <c r="Y880" s="81"/>
      <c r="Z880" s="81"/>
      <c r="AA880" s="83"/>
      <c r="AB880" s="97"/>
    </row>
    <row r="881" spans="7:28" x14ac:dyDescent="0.3">
      <c r="G881" s="79"/>
      <c r="H881" s="54"/>
      <c r="I881" s="54"/>
      <c r="J881" s="54"/>
      <c r="K881" s="50"/>
      <c r="L881" s="93"/>
      <c r="N881" s="79"/>
      <c r="O881" s="84"/>
      <c r="P881" s="81"/>
      <c r="Q881" s="54"/>
      <c r="R881" s="81"/>
      <c r="S881" s="50"/>
      <c r="T881" s="93"/>
      <c r="V881" s="79"/>
      <c r="W881" s="82"/>
      <c r="X881" s="81"/>
      <c r="Y881" s="81"/>
      <c r="Z881" s="81"/>
      <c r="AA881" s="83"/>
      <c r="AB881" s="97"/>
    </row>
    <row r="882" spans="7:28" x14ac:dyDescent="0.3">
      <c r="G882" s="79"/>
      <c r="H882" s="54"/>
      <c r="I882" s="54"/>
      <c r="J882" s="54"/>
      <c r="K882" s="50"/>
      <c r="L882" s="93"/>
      <c r="N882" s="79"/>
      <c r="O882" s="84"/>
      <c r="P882" s="81"/>
      <c r="Q882" s="54"/>
      <c r="R882" s="81"/>
      <c r="S882" s="50"/>
      <c r="T882" s="93"/>
      <c r="V882" s="79"/>
      <c r="W882" s="82"/>
      <c r="X882" s="81"/>
      <c r="Y882" s="81"/>
      <c r="Z882" s="81"/>
      <c r="AA882" s="83"/>
      <c r="AB882" s="97"/>
    </row>
    <row r="883" spans="7:28" x14ac:dyDescent="0.3">
      <c r="G883" s="79"/>
      <c r="H883" s="54"/>
      <c r="I883" s="54"/>
      <c r="J883" s="54"/>
      <c r="K883" s="50"/>
      <c r="L883" s="93"/>
      <c r="N883" s="79"/>
      <c r="O883" s="84"/>
      <c r="P883" s="81"/>
      <c r="Q883" s="54"/>
      <c r="R883" s="81"/>
      <c r="S883" s="50"/>
      <c r="T883" s="93"/>
      <c r="V883" s="79"/>
      <c r="W883" s="82"/>
      <c r="X883" s="81"/>
      <c r="Y883" s="81"/>
      <c r="Z883" s="81"/>
      <c r="AA883" s="83"/>
      <c r="AB883" s="97"/>
    </row>
    <row r="884" spans="7:28" x14ac:dyDescent="0.3">
      <c r="G884" s="79"/>
      <c r="H884" s="54"/>
      <c r="I884" s="54"/>
      <c r="J884" s="54"/>
      <c r="K884" s="50"/>
      <c r="L884" s="93"/>
      <c r="N884" s="79"/>
      <c r="O884" s="84"/>
      <c r="P884" s="81"/>
      <c r="Q884" s="54"/>
      <c r="R884" s="81"/>
      <c r="S884" s="50"/>
      <c r="T884" s="93"/>
      <c r="V884" s="79"/>
      <c r="W884" s="82"/>
      <c r="X884" s="81"/>
      <c r="Y884" s="81"/>
      <c r="Z884" s="81"/>
      <c r="AA884" s="83"/>
      <c r="AB884" s="97"/>
    </row>
    <row r="885" spans="7:28" x14ac:dyDescent="0.3">
      <c r="G885" s="79"/>
      <c r="H885" s="54"/>
      <c r="I885" s="54"/>
      <c r="J885" s="54"/>
      <c r="K885" s="50"/>
      <c r="L885" s="93"/>
      <c r="N885" s="79"/>
      <c r="O885" s="84"/>
      <c r="P885" s="81"/>
      <c r="Q885" s="54"/>
      <c r="R885" s="81"/>
      <c r="S885" s="50"/>
      <c r="T885" s="93"/>
      <c r="V885" s="79"/>
      <c r="W885" s="82"/>
      <c r="X885" s="81"/>
      <c r="Y885" s="81"/>
      <c r="Z885" s="81"/>
      <c r="AA885" s="83"/>
      <c r="AB885" s="97"/>
    </row>
    <row r="886" spans="7:28" x14ac:dyDescent="0.3">
      <c r="G886" s="79"/>
      <c r="H886" s="54"/>
      <c r="I886" s="54"/>
      <c r="J886" s="54"/>
      <c r="K886" s="50"/>
      <c r="L886" s="93"/>
      <c r="N886" s="79"/>
      <c r="O886" s="84"/>
      <c r="P886" s="81"/>
      <c r="Q886" s="54"/>
      <c r="R886" s="81"/>
      <c r="S886" s="50"/>
      <c r="T886" s="93"/>
      <c r="V886" s="79"/>
      <c r="W886" s="82"/>
      <c r="X886" s="81"/>
      <c r="Y886" s="81"/>
      <c r="Z886" s="81"/>
      <c r="AA886" s="83"/>
      <c r="AB886" s="97"/>
    </row>
    <row r="887" spans="7:28" x14ac:dyDescent="0.3">
      <c r="G887" s="79"/>
      <c r="H887" s="54"/>
      <c r="I887" s="54"/>
      <c r="J887" s="54"/>
      <c r="K887" s="50"/>
      <c r="L887" s="93"/>
      <c r="N887" s="79"/>
      <c r="O887" s="84"/>
      <c r="P887" s="81"/>
      <c r="Q887" s="54"/>
      <c r="R887" s="81"/>
      <c r="S887" s="50"/>
      <c r="T887" s="93"/>
      <c r="V887" s="79"/>
      <c r="W887" s="82"/>
      <c r="X887" s="81"/>
      <c r="Y887" s="81"/>
      <c r="Z887" s="81"/>
      <c r="AA887" s="83"/>
      <c r="AB887" s="97"/>
    </row>
    <row r="888" spans="7:28" x14ac:dyDescent="0.3">
      <c r="G888" s="79"/>
      <c r="H888" s="54"/>
      <c r="I888" s="54"/>
      <c r="J888" s="54"/>
      <c r="K888" s="50"/>
      <c r="L888" s="93"/>
      <c r="N888" s="79"/>
      <c r="O888" s="84"/>
      <c r="P888" s="81"/>
      <c r="Q888" s="54"/>
      <c r="R888" s="81"/>
      <c r="S888" s="50"/>
      <c r="T888" s="93"/>
      <c r="V888" s="79"/>
      <c r="W888" s="82"/>
      <c r="X888" s="81"/>
      <c r="Y888" s="81"/>
      <c r="Z888" s="81"/>
      <c r="AA888" s="83"/>
      <c r="AB888" s="97"/>
    </row>
    <row r="889" spans="7:28" x14ac:dyDescent="0.3">
      <c r="G889" s="79"/>
      <c r="H889" s="54"/>
      <c r="I889" s="54"/>
      <c r="J889" s="54"/>
      <c r="K889" s="50"/>
      <c r="L889" s="93"/>
      <c r="N889" s="79"/>
      <c r="O889" s="84"/>
      <c r="P889" s="81"/>
      <c r="Q889" s="54"/>
      <c r="R889" s="81"/>
      <c r="S889" s="50"/>
      <c r="T889" s="93"/>
      <c r="V889" s="79"/>
      <c r="W889" s="82"/>
      <c r="X889" s="81"/>
      <c r="Y889" s="81"/>
      <c r="Z889" s="81"/>
      <c r="AA889" s="83"/>
      <c r="AB889" s="97"/>
    </row>
    <row r="890" spans="7:28" x14ac:dyDescent="0.3">
      <c r="G890" s="79"/>
      <c r="H890" s="54"/>
      <c r="I890" s="54"/>
      <c r="J890" s="54"/>
      <c r="K890" s="50"/>
      <c r="L890" s="93"/>
      <c r="N890" s="79"/>
      <c r="O890" s="84"/>
      <c r="P890" s="81"/>
      <c r="Q890" s="54"/>
      <c r="R890" s="81"/>
      <c r="S890" s="50"/>
      <c r="T890" s="93"/>
      <c r="V890" s="79"/>
      <c r="W890" s="82"/>
      <c r="X890" s="81"/>
      <c r="Y890" s="81"/>
      <c r="Z890" s="81"/>
      <c r="AA890" s="83"/>
      <c r="AB890" s="97"/>
    </row>
    <row r="891" spans="7:28" x14ac:dyDescent="0.3">
      <c r="G891" s="79"/>
      <c r="H891" s="54"/>
      <c r="I891" s="54"/>
      <c r="J891" s="54"/>
      <c r="K891" s="50"/>
      <c r="L891" s="93"/>
      <c r="N891" s="79"/>
      <c r="O891" s="84"/>
      <c r="P891" s="81"/>
      <c r="Q891" s="54"/>
      <c r="R891" s="81"/>
      <c r="S891" s="50"/>
      <c r="T891" s="93"/>
      <c r="V891" s="79"/>
      <c r="W891" s="82"/>
      <c r="X891" s="81"/>
      <c r="Y891" s="81"/>
      <c r="Z891" s="81"/>
      <c r="AA891" s="83"/>
      <c r="AB891" s="97"/>
    </row>
    <row r="892" spans="7:28" x14ac:dyDescent="0.3">
      <c r="G892" s="79"/>
      <c r="H892" s="54"/>
      <c r="I892" s="54"/>
      <c r="J892" s="54"/>
      <c r="K892" s="50"/>
      <c r="L892" s="93"/>
      <c r="N892" s="79"/>
      <c r="O892" s="84"/>
      <c r="P892" s="81"/>
      <c r="Q892" s="54"/>
      <c r="R892" s="81"/>
      <c r="S892" s="50"/>
      <c r="T892" s="93"/>
      <c r="V892" s="79"/>
      <c r="W892" s="82"/>
      <c r="X892" s="81"/>
      <c r="Y892" s="81"/>
      <c r="Z892" s="81"/>
      <c r="AA892" s="83"/>
      <c r="AB892" s="97"/>
    </row>
    <row r="893" spans="7:28" x14ac:dyDescent="0.3">
      <c r="G893" s="79"/>
      <c r="H893" s="54"/>
      <c r="I893" s="54"/>
      <c r="J893" s="54"/>
      <c r="K893" s="50"/>
      <c r="L893" s="93"/>
      <c r="N893" s="79"/>
      <c r="O893" s="84"/>
      <c r="P893" s="81"/>
      <c r="Q893" s="54"/>
      <c r="R893" s="81"/>
      <c r="S893" s="50"/>
      <c r="T893" s="93"/>
      <c r="V893" s="79"/>
      <c r="W893" s="82"/>
      <c r="X893" s="81"/>
      <c r="Y893" s="81"/>
      <c r="Z893" s="81"/>
      <c r="AA893" s="83"/>
      <c r="AB893" s="97"/>
    </row>
    <row r="894" spans="7:28" x14ac:dyDescent="0.3">
      <c r="G894" s="79"/>
      <c r="H894" s="54"/>
      <c r="I894" s="54"/>
      <c r="J894" s="54"/>
      <c r="K894" s="50"/>
      <c r="L894" s="93"/>
      <c r="N894" s="79"/>
      <c r="O894" s="84"/>
      <c r="P894" s="81"/>
      <c r="Q894" s="54"/>
      <c r="R894" s="81"/>
      <c r="S894" s="50"/>
      <c r="T894" s="93"/>
      <c r="V894" s="79"/>
      <c r="W894" s="82"/>
      <c r="X894" s="81"/>
      <c r="Y894" s="81"/>
      <c r="Z894" s="81"/>
      <c r="AA894" s="83"/>
      <c r="AB894" s="97"/>
    </row>
    <row r="895" spans="7:28" x14ac:dyDescent="0.3">
      <c r="G895" s="79"/>
      <c r="H895" s="54"/>
      <c r="I895" s="54"/>
      <c r="J895" s="54"/>
      <c r="K895" s="50"/>
      <c r="L895" s="93"/>
      <c r="N895" s="79"/>
      <c r="O895" s="84"/>
      <c r="P895" s="81"/>
      <c r="Q895" s="54"/>
      <c r="R895" s="81"/>
      <c r="S895" s="50"/>
      <c r="T895" s="93"/>
      <c r="V895" s="79"/>
      <c r="W895" s="82"/>
      <c r="X895" s="81"/>
      <c r="Y895" s="81"/>
      <c r="Z895" s="81"/>
      <c r="AA895" s="83"/>
      <c r="AB895" s="97"/>
    </row>
    <row r="896" spans="7:28" x14ac:dyDescent="0.3">
      <c r="G896" s="79"/>
      <c r="H896" s="54"/>
      <c r="I896" s="54"/>
      <c r="J896" s="54"/>
      <c r="K896" s="50"/>
      <c r="L896" s="93"/>
      <c r="N896" s="79"/>
      <c r="O896" s="84"/>
      <c r="P896" s="81"/>
      <c r="Q896" s="54"/>
      <c r="R896" s="81"/>
      <c r="S896" s="50"/>
      <c r="T896" s="93"/>
      <c r="V896" s="79"/>
      <c r="W896" s="82"/>
      <c r="X896" s="81"/>
      <c r="Y896" s="81"/>
      <c r="Z896" s="81"/>
      <c r="AA896" s="83"/>
      <c r="AB896" s="97"/>
    </row>
    <row r="897" spans="7:28" x14ac:dyDescent="0.3">
      <c r="G897" s="79"/>
      <c r="H897" s="54"/>
      <c r="I897" s="54"/>
      <c r="J897" s="54"/>
      <c r="K897" s="50"/>
      <c r="L897" s="93"/>
      <c r="N897" s="79"/>
      <c r="O897" s="84"/>
      <c r="P897" s="81"/>
      <c r="Q897" s="54"/>
      <c r="R897" s="81"/>
      <c r="S897" s="50"/>
      <c r="T897" s="93"/>
      <c r="V897" s="79"/>
      <c r="W897" s="82"/>
      <c r="X897" s="81"/>
      <c r="Y897" s="81"/>
      <c r="Z897" s="81"/>
      <c r="AA897" s="83"/>
      <c r="AB897" s="97"/>
    </row>
    <row r="898" spans="7:28" x14ac:dyDescent="0.3">
      <c r="G898" s="79"/>
      <c r="H898" s="54"/>
      <c r="I898" s="54"/>
      <c r="J898" s="54"/>
      <c r="K898" s="50"/>
      <c r="L898" s="93"/>
      <c r="N898" s="79"/>
      <c r="O898" s="84"/>
      <c r="P898" s="81"/>
      <c r="Q898" s="54"/>
      <c r="R898" s="81"/>
      <c r="S898" s="50"/>
      <c r="T898" s="93"/>
      <c r="V898" s="79"/>
      <c r="W898" s="82"/>
      <c r="X898" s="81"/>
      <c r="Y898" s="81"/>
      <c r="Z898" s="81"/>
      <c r="AA898" s="83"/>
      <c r="AB898" s="97"/>
    </row>
    <row r="899" spans="7:28" x14ac:dyDescent="0.3">
      <c r="G899" s="79"/>
      <c r="H899" s="54"/>
      <c r="I899" s="54"/>
      <c r="J899" s="54"/>
      <c r="K899" s="50"/>
      <c r="L899" s="93"/>
      <c r="N899" s="79"/>
      <c r="O899" s="84"/>
      <c r="P899" s="81"/>
      <c r="Q899" s="54"/>
      <c r="R899" s="81"/>
      <c r="S899" s="50"/>
      <c r="T899" s="93"/>
      <c r="V899" s="79"/>
      <c r="W899" s="82"/>
      <c r="X899" s="81"/>
      <c r="Y899" s="81"/>
      <c r="Z899" s="81"/>
      <c r="AA899" s="83"/>
      <c r="AB899" s="97"/>
    </row>
    <row r="900" spans="7:28" x14ac:dyDescent="0.3">
      <c r="G900" s="79"/>
      <c r="H900" s="54"/>
      <c r="I900" s="54"/>
      <c r="J900" s="54"/>
      <c r="K900" s="50"/>
      <c r="L900" s="93"/>
      <c r="N900" s="79"/>
      <c r="O900" s="84"/>
      <c r="P900" s="81"/>
      <c r="Q900" s="54"/>
      <c r="R900" s="81"/>
      <c r="S900" s="50"/>
      <c r="T900" s="93"/>
      <c r="V900" s="79"/>
      <c r="W900" s="82"/>
      <c r="X900" s="81"/>
      <c r="Y900" s="81"/>
      <c r="Z900" s="81"/>
      <c r="AA900" s="83"/>
      <c r="AB900" s="97"/>
    </row>
    <row r="901" spans="7:28" x14ac:dyDescent="0.3">
      <c r="G901" s="79"/>
      <c r="H901" s="54"/>
      <c r="I901" s="54"/>
      <c r="J901" s="54"/>
      <c r="K901" s="50"/>
      <c r="L901" s="93"/>
      <c r="N901" s="79"/>
      <c r="O901" s="84"/>
      <c r="P901" s="81"/>
      <c r="Q901" s="54"/>
      <c r="R901" s="81"/>
      <c r="S901" s="50"/>
      <c r="T901" s="93"/>
      <c r="V901" s="79"/>
      <c r="W901" s="82"/>
      <c r="X901" s="81"/>
      <c r="Y901" s="81"/>
      <c r="Z901" s="81"/>
      <c r="AA901" s="83"/>
      <c r="AB901" s="97"/>
    </row>
    <row r="902" spans="7:28" x14ac:dyDescent="0.3">
      <c r="G902" s="79"/>
      <c r="H902" s="54"/>
      <c r="I902" s="54"/>
      <c r="J902" s="54"/>
      <c r="K902" s="50"/>
      <c r="L902" s="93"/>
      <c r="N902" s="79"/>
      <c r="O902" s="84"/>
      <c r="P902" s="81"/>
      <c r="Q902" s="54"/>
      <c r="R902" s="81"/>
      <c r="S902" s="50"/>
      <c r="T902" s="93"/>
      <c r="V902" s="79"/>
      <c r="W902" s="82"/>
      <c r="X902" s="81"/>
      <c r="Y902" s="81"/>
      <c r="Z902" s="81"/>
      <c r="AA902" s="83"/>
      <c r="AB902" s="97"/>
    </row>
    <row r="903" spans="7:28" x14ac:dyDescent="0.3">
      <c r="G903" s="79"/>
      <c r="H903" s="54"/>
      <c r="I903" s="54"/>
      <c r="J903" s="54"/>
      <c r="K903" s="50"/>
      <c r="L903" s="93"/>
      <c r="N903" s="79"/>
      <c r="O903" s="84"/>
      <c r="P903" s="81"/>
      <c r="Q903" s="54"/>
      <c r="R903" s="81"/>
      <c r="S903" s="50"/>
      <c r="T903" s="93"/>
      <c r="V903" s="79"/>
      <c r="W903" s="82"/>
      <c r="X903" s="81"/>
      <c r="Y903" s="81"/>
      <c r="Z903" s="81"/>
      <c r="AA903" s="83"/>
      <c r="AB903" s="97"/>
    </row>
    <row r="904" spans="7:28" x14ac:dyDescent="0.3">
      <c r="G904" s="79"/>
      <c r="H904" s="54"/>
      <c r="I904" s="54"/>
      <c r="J904" s="54"/>
      <c r="K904" s="50"/>
      <c r="L904" s="93"/>
      <c r="N904" s="79"/>
      <c r="O904" s="84"/>
      <c r="P904" s="81"/>
      <c r="Q904" s="54"/>
      <c r="R904" s="81"/>
      <c r="S904" s="50"/>
      <c r="T904" s="93"/>
      <c r="V904" s="79"/>
      <c r="W904" s="82"/>
      <c r="X904" s="81"/>
      <c r="Y904" s="81"/>
      <c r="Z904" s="81"/>
      <c r="AA904" s="83"/>
      <c r="AB904" s="97"/>
    </row>
    <row r="905" spans="7:28" x14ac:dyDescent="0.3">
      <c r="G905" s="79"/>
      <c r="H905" s="54"/>
      <c r="I905" s="54"/>
      <c r="J905" s="54"/>
      <c r="K905" s="50"/>
      <c r="L905" s="93"/>
      <c r="N905" s="79"/>
      <c r="O905" s="84"/>
      <c r="P905" s="81"/>
      <c r="Q905" s="54"/>
      <c r="R905" s="81"/>
      <c r="S905" s="50"/>
      <c r="T905" s="93"/>
      <c r="V905" s="79"/>
      <c r="W905" s="82"/>
      <c r="X905" s="81"/>
      <c r="Y905" s="81"/>
      <c r="Z905" s="81"/>
      <c r="AA905" s="83"/>
      <c r="AB905" s="97"/>
    </row>
    <row r="906" spans="7:28" x14ac:dyDescent="0.3">
      <c r="G906" s="79"/>
      <c r="H906" s="54"/>
      <c r="I906" s="54"/>
      <c r="J906" s="54"/>
      <c r="K906" s="50"/>
      <c r="L906" s="93"/>
      <c r="N906" s="79"/>
      <c r="O906" s="84"/>
      <c r="P906" s="81"/>
      <c r="Q906" s="54"/>
      <c r="R906" s="81"/>
      <c r="S906" s="50"/>
      <c r="T906" s="93"/>
      <c r="V906" s="79"/>
      <c r="W906" s="82"/>
      <c r="X906" s="81"/>
      <c r="Y906" s="81"/>
      <c r="Z906" s="81"/>
      <c r="AA906" s="83"/>
      <c r="AB906" s="97"/>
    </row>
    <row r="907" spans="7:28" x14ac:dyDescent="0.3">
      <c r="G907" s="79"/>
      <c r="H907" s="54"/>
      <c r="I907" s="54"/>
      <c r="J907" s="54"/>
      <c r="K907" s="50"/>
      <c r="L907" s="93"/>
      <c r="N907" s="79"/>
      <c r="O907" s="84"/>
      <c r="P907" s="81"/>
      <c r="Q907" s="54"/>
      <c r="R907" s="81"/>
      <c r="S907" s="50"/>
      <c r="T907" s="93"/>
      <c r="V907" s="79"/>
      <c r="W907" s="82"/>
      <c r="X907" s="81"/>
      <c r="Y907" s="81"/>
      <c r="Z907" s="81"/>
      <c r="AA907" s="83"/>
      <c r="AB907" s="97"/>
    </row>
    <row r="908" spans="7:28" x14ac:dyDescent="0.3">
      <c r="G908" s="79"/>
      <c r="H908" s="54"/>
      <c r="I908" s="54"/>
      <c r="J908" s="54"/>
      <c r="K908" s="50"/>
      <c r="L908" s="93"/>
      <c r="N908" s="79"/>
      <c r="O908" s="84"/>
      <c r="P908" s="81"/>
      <c r="Q908" s="54"/>
      <c r="R908" s="81"/>
      <c r="S908" s="50"/>
      <c r="T908" s="93"/>
      <c r="V908" s="79"/>
      <c r="W908" s="82"/>
      <c r="X908" s="81"/>
      <c r="Y908" s="81"/>
      <c r="Z908" s="81"/>
      <c r="AA908" s="83"/>
      <c r="AB908" s="97"/>
    </row>
    <row r="909" spans="7:28" x14ac:dyDescent="0.3">
      <c r="G909" s="79"/>
      <c r="H909" s="54"/>
      <c r="I909" s="54"/>
      <c r="J909" s="54"/>
      <c r="K909" s="50"/>
      <c r="L909" s="93"/>
      <c r="N909" s="79"/>
      <c r="O909" s="84"/>
      <c r="P909" s="81"/>
      <c r="Q909" s="54"/>
      <c r="R909" s="81"/>
      <c r="S909" s="50"/>
      <c r="T909" s="93"/>
      <c r="V909" s="79"/>
      <c r="W909" s="82"/>
      <c r="X909" s="81"/>
      <c r="Y909" s="81"/>
      <c r="Z909" s="81"/>
      <c r="AA909" s="83"/>
      <c r="AB909" s="97"/>
    </row>
    <row r="910" spans="7:28" x14ac:dyDescent="0.3">
      <c r="G910" s="79"/>
      <c r="H910" s="54"/>
      <c r="I910" s="54"/>
      <c r="J910" s="54"/>
      <c r="K910" s="50"/>
      <c r="L910" s="93"/>
      <c r="N910" s="79"/>
      <c r="O910" s="84"/>
      <c r="P910" s="81"/>
      <c r="Q910" s="54"/>
      <c r="R910" s="81"/>
      <c r="S910" s="50"/>
      <c r="T910" s="93"/>
      <c r="V910" s="79"/>
      <c r="W910" s="82"/>
      <c r="X910" s="81"/>
      <c r="Y910" s="81"/>
      <c r="Z910" s="81"/>
      <c r="AA910" s="83"/>
      <c r="AB910" s="97"/>
    </row>
    <row r="911" spans="7:28" x14ac:dyDescent="0.3">
      <c r="G911" s="79"/>
      <c r="H911" s="54"/>
      <c r="I911" s="54"/>
      <c r="J911" s="54"/>
      <c r="K911" s="50"/>
      <c r="L911" s="93"/>
      <c r="N911" s="79"/>
      <c r="O911" s="84"/>
      <c r="P911" s="81"/>
      <c r="Q911" s="54"/>
      <c r="R911" s="81"/>
      <c r="S911" s="50"/>
      <c r="T911" s="93"/>
      <c r="V911" s="79"/>
      <c r="W911" s="82"/>
      <c r="X911" s="81"/>
      <c r="Y911" s="81"/>
      <c r="Z911" s="81"/>
      <c r="AA911" s="83"/>
      <c r="AB911" s="97"/>
    </row>
    <row r="912" spans="7:28" x14ac:dyDescent="0.3">
      <c r="G912" s="79"/>
      <c r="H912" s="54"/>
      <c r="I912" s="54"/>
      <c r="J912" s="54"/>
      <c r="K912" s="50"/>
      <c r="L912" s="93"/>
      <c r="N912" s="79"/>
      <c r="O912" s="84"/>
      <c r="P912" s="81"/>
      <c r="Q912" s="54"/>
      <c r="R912" s="81"/>
      <c r="S912" s="50"/>
      <c r="T912" s="93"/>
      <c r="V912" s="79"/>
      <c r="W912" s="82"/>
      <c r="X912" s="81"/>
      <c r="Y912" s="81"/>
      <c r="Z912" s="81"/>
      <c r="AA912" s="83"/>
      <c r="AB912" s="97"/>
    </row>
    <row r="913" spans="7:28" x14ac:dyDescent="0.3">
      <c r="G913" s="79"/>
      <c r="H913" s="54"/>
      <c r="I913" s="54"/>
      <c r="J913" s="54"/>
      <c r="K913" s="50"/>
      <c r="L913" s="93"/>
      <c r="N913" s="79"/>
      <c r="O913" s="84"/>
      <c r="P913" s="81"/>
      <c r="Q913" s="54"/>
      <c r="R913" s="81"/>
      <c r="S913" s="50"/>
      <c r="T913" s="93"/>
      <c r="V913" s="79"/>
      <c r="W913" s="82"/>
      <c r="X913" s="81"/>
      <c r="Y913" s="81"/>
      <c r="Z913" s="81"/>
      <c r="AA913" s="83"/>
      <c r="AB913" s="97"/>
    </row>
    <row r="914" spans="7:28" x14ac:dyDescent="0.3">
      <c r="G914" s="79"/>
      <c r="H914" s="54"/>
      <c r="I914" s="54"/>
      <c r="J914" s="54"/>
      <c r="K914" s="50"/>
      <c r="L914" s="93"/>
      <c r="N914" s="79"/>
      <c r="O914" s="84"/>
      <c r="P914" s="81"/>
      <c r="Q914" s="54"/>
      <c r="R914" s="81"/>
      <c r="S914" s="50"/>
      <c r="T914" s="93"/>
      <c r="V914" s="79"/>
      <c r="W914" s="82"/>
      <c r="X914" s="81"/>
      <c r="Y914" s="81"/>
      <c r="Z914" s="81"/>
      <c r="AA914" s="83"/>
      <c r="AB914" s="97"/>
    </row>
    <row r="915" spans="7:28" x14ac:dyDescent="0.3">
      <c r="G915" s="79"/>
      <c r="H915" s="54"/>
      <c r="I915" s="54"/>
      <c r="J915" s="54"/>
      <c r="K915" s="50"/>
      <c r="L915" s="93"/>
      <c r="N915" s="79"/>
      <c r="O915" s="84"/>
      <c r="P915" s="81"/>
      <c r="Q915" s="54"/>
      <c r="R915" s="81"/>
      <c r="S915" s="50"/>
      <c r="T915" s="93"/>
      <c r="V915" s="79"/>
      <c r="W915" s="82"/>
      <c r="X915" s="81"/>
      <c r="Y915" s="81"/>
      <c r="Z915" s="81"/>
      <c r="AA915" s="83"/>
      <c r="AB915" s="97"/>
    </row>
    <row r="916" spans="7:28" x14ac:dyDescent="0.3">
      <c r="G916" s="79"/>
      <c r="H916" s="54"/>
      <c r="I916" s="54"/>
      <c r="J916" s="54"/>
      <c r="K916" s="50"/>
      <c r="L916" s="93"/>
      <c r="N916" s="79"/>
      <c r="O916" s="84"/>
      <c r="P916" s="81"/>
      <c r="Q916" s="54"/>
      <c r="R916" s="81"/>
      <c r="S916" s="50"/>
      <c r="T916" s="93"/>
      <c r="V916" s="79"/>
      <c r="W916" s="82"/>
      <c r="X916" s="81"/>
      <c r="Y916" s="81"/>
      <c r="Z916" s="81"/>
      <c r="AA916" s="83"/>
      <c r="AB916" s="97"/>
    </row>
    <row r="917" spans="7:28" x14ac:dyDescent="0.3">
      <c r="G917" s="79"/>
      <c r="H917" s="54"/>
      <c r="I917" s="54"/>
      <c r="J917" s="54"/>
      <c r="K917" s="50"/>
      <c r="L917" s="93"/>
      <c r="N917" s="79"/>
      <c r="O917" s="84"/>
      <c r="P917" s="81"/>
      <c r="Q917" s="54"/>
      <c r="R917" s="81"/>
      <c r="S917" s="50"/>
      <c r="T917" s="93"/>
      <c r="V917" s="79"/>
      <c r="W917" s="82"/>
      <c r="X917" s="81"/>
      <c r="Y917" s="81"/>
      <c r="Z917" s="81"/>
      <c r="AA917" s="83"/>
      <c r="AB917" s="97"/>
    </row>
    <row r="918" spans="7:28" x14ac:dyDescent="0.3">
      <c r="G918" s="79"/>
      <c r="H918" s="54"/>
      <c r="I918" s="54"/>
      <c r="J918" s="54"/>
      <c r="K918" s="50"/>
      <c r="L918" s="93"/>
      <c r="N918" s="79"/>
      <c r="O918" s="84"/>
      <c r="P918" s="81"/>
      <c r="Q918" s="54"/>
      <c r="R918" s="81"/>
      <c r="S918" s="50"/>
      <c r="T918" s="93"/>
      <c r="V918" s="79"/>
      <c r="W918" s="82"/>
      <c r="X918" s="81"/>
      <c r="Y918" s="81"/>
      <c r="Z918" s="81"/>
      <c r="AA918" s="83"/>
      <c r="AB918" s="97"/>
    </row>
    <row r="919" spans="7:28" x14ac:dyDescent="0.3">
      <c r="G919" s="79"/>
      <c r="H919" s="54"/>
      <c r="I919" s="54"/>
      <c r="J919" s="54"/>
      <c r="K919" s="50"/>
      <c r="L919" s="93"/>
      <c r="N919" s="79"/>
      <c r="O919" s="84"/>
      <c r="P919" s="81"/>
      <c r="Q919" s="54"/>
      <c r="R919" s="81"/>
      <c r="S919" s="50"/>
      <c r="T919" s="93"/>
      <c r="V919" s="79"/>
      <c r="W919" s="82"/>
      <c r="X919" s="81"/>
      <c r="Y919" s="81"/>
      <c r="Z919" s="81"/>
      <c r="AA919" s="83"/>
      <c r="AB919" s="97"/>
    </row>
    <row r="920" spans="7:28" x14ac:dyDescent="0.3">
      <c r="G920" s="79"/>
      <c r="H920" s="54"/>
      <c r="I920" s="54"/>
      <c r="J920" s="54"/>
      <c r="K920" s="50"/>
      <c r="L920" s="93"/>
      <c r="N920" s="79"/>
      <c r="O920" s="84"/>
      <c r="P920" s="81"/>
      <c r="Q920" s="54"/>
      <c r="R920" s="81"/>
      <c r="S920" s="50"/>
      <c r="T920" s="93"/>
      <c r="V920" s="79"/>
      <c r="W920" s="82"/>
      <c r="X920" s="81"/>
      <c r="Y920" s="81"/>
      <c r="Z920" s="81"/>
      <c r="AA920" s="83"/>
      <c r="AB920" s="97"/>
    </row>
    <row r="921" spans="7:28" x14ac:dyDescent="0.3">
      <c r="G921" s="79"/>
      <c r="H921" s="54"/>
      <c r="I921" s="54"/>
      <c r="J921" s="54"/>
      <c r="K921" s="50"/>
      <c r="L921" s="93"/>
      <c r="N921" s="79"/>
      <c r="O921" s="84"/>
      <c r="P921" s="81"/>
      <c r="Q921" s="54"/>
      <c r="R921" s="81"/>
      <c r="S921" s="50"/>
      <c r="T921" s="93"/>
      <c r="V921" s="79"/>
      <c r="W921" s="82"/>
      <c r="X921" s="81"/>
      <c r="Y921" s="81"/>
      <c r="Z921" s="81"/>
      <c r="AA921" s="83"/>
      <c r="AB921" s="97"/>
    </row>
    <row r="922" spans="7:28" x14ac:dyDescent="0.3">
      <c r="G922" s="79"/>
      <c r="H922" s="54"/>
      <c r="I922" s="54"/>
      <c r="J922" s="54"/>
      <c r="K922" s="50"/>
      <c r="L922" s="93"/>
      <c r="N922" s="79"/>
      <c r="O922" s="84"/>
      <c r="P922" s="81"/>
      <c r="Q922" s="54"/>
      <c r="R922" s="81"/>
      <c r="S922" s="50"/>
      <c r="T922" s="93"/>
      <c r="V922" s="79"/>
      <c r="W922" s="82"/>
      <c r="X922" s="81"/>
      <c r="Y922" s="81"/>
      <c r="Z922" s="81"/>
      <c r="AA922" s="83"/>
      <c r="AB922" s="97"/>
    </row>
    <row r="923" spans="7:28" x14ac:dyDescent="0.3">
      <c r="G923" s="79"/>
      <c r="H923" s="54"/>
      <c r="I923" s="54"/>
      <c r="J923" s="54"/>
      <c r="K923" s="50"/>
      <c r="L923" s="93"/>
      <c r="N923" s="79"/>
      <c r="O923" s="84"/>
      <c r="P923" s="81"/>
      <c r="Q923" s="54"/>
      <c r="R923" s="81"/>
      <c r="S923" s="50"/>
      <c r="T923" s="93"/>
      <c r="V923" s="79"/>
      <c r="W923" s="82"/>
      <c r="X923" s="81"/>
      <c r="Y923" s="81"/>
      <c r="Z923" s="81"/>
      <c r="AA923" s="83"/>
      <c r="AB923" s="97"/>
    </row>
    <row r="924" spans="7:28" x14ac:dyDescent="0.3">
      <c r="G924" s="79"/>
      <c r="H924" s="54"/>
      <c r="I924" s="54"/>
      <c r="J924" s="54"/>
      <c r="K924" s="50"/>
      <c r="L924" s="93"/>
      <c r="N924" s="79"/>
      <c r="O924" s="84"/>
      <c r="P924" s="81"/>
      <c r="Q924" s="54"/>
      <c r="R924" s="81"/>
      <c r="S924" s="50"/>
      <c r="T924" s="93"/>
      <c r="V924" s="79"/>
      <c r="W924" s="82"/>
      <c r="X924" s="81"/>
      <c r="Y924" s="81"/>
      <c r="Z924" s="81"/>
      <c r="AA924" s="83"/>
      <c r="AB924" s="97"/>
    </row>
    <row r="925" spans="7:28" x14ac:dyDescent="0.3">
      <c r="G925" s="79"/>
      <c r="H925" s="54"/>
      <c r="I925" s="54"/>
      <c r="J925" s="54"/>
      <c r="K925" s="50"/>
      <c r="L925" s="93"/>
      <c r="N925" s="79"/>
      <c r="O925" s="84"/>
      <c r="P925" s="81"/>
      <c r="Q925" s="54"/>
      <c r="R925" s="81"/>
      <c r="S925" s="50"/>
      <c r="T925" s="93"/>
      <c r="V925" s="79"/>
      <c r="W925" s="82"/>
      <c r="X925" s="81"/>
      <c r="Y925" s="81"/>
      <c r="Z925" s="81"/>
      <c r="AA925" s="83"/>
      <c r="AB925" s="97"/>
    </row>
    <row r="926" spans="7:28" x14ac:dyDescent="0.3">
      <c r="G926" s="79"/>
      <c r="H926" s="54"/>
      <c r="I926" s="54"/>
      <c r="J926" s="54"/>
      <c r="K926" s="50"/>
      <c r="L926" s="93"/>
      <c r="N926" s="79"/>
      <c r="O926" s="84"/>
      <c r="P926" s="81"/>
      <c r="Q926" s="54"/>
      <c r="R926" s="81"/>
      <c r="S926" s="50"/>
      <c r="T926" s="93"/>
      <c r="V926" s="79"/>
      <c r="W926" s="82"/>
      <c r="X926" s="81"/>
      <c r="Y926" s="81"/>
      <c r="Z926" s="81"/>
      <c r="AA926" s="83"/>
      <c r="AB926" s="97"/>
    </row>
    <row r="927" spans="7:28" x14ac:dyDescent="0.3">
      <c r="G927" s="79"/>
      <c r="H927" s="54"/>
      <c r="I927" s="54"/>
      <c r="J927" s="54"/>
      <c r="K927" s="50"/>
      <c r="L927" s="93"/>
      <c r="N927" s="79"/>
      <c r="O927" s="84"/>
      <c r="P927" s="81"/>
      <c r="Q927" s="54"/>
      <c r="R927" s="81"/>
      <c r="S927" s="50"/>
      <c r="T927" s="93"/>
      <c r="V927" s="79"/>
      <c r="W927" s="82"/>
      <c r="X927" s="81"/>
      <c r="Y927" s="81"/>
      <c r="Z927" s="81"/>
      <c r="AA927" s="83"/>
      <c r="AB927" s="97"/>
    </row>
    <row r="928" spans="7:28" x14ac:dyDescent="0.3">
      <c r="G928" s="79"/>
      <c r="H928" s="54"/>
      <c r="I928" s="54"/>
      <c r="J928" s="54"/>
      <c r="K928" s="50"/>
      <c r="L928" s="93"/>
      <c r="N928" s="79"/>
      <c r="O928" s="84"/>
      <c r="P928" s="81"/>
      <c r="Q928" s="54"/>
      <c r="R928" s="81"/>
      <c r="S928" s="50"/>
      <c r="T928" s="93"/>
      <c r="V928" s="79"/>
      <c r="W928" s="82"/>
      <c r="X928" s="81"/>
      <c r="Y928" s="81"/>
      <c r="Z928" s="81"/>
      <c r="AA928" s="83"/>
      <c r="AB928" s="97"/>
    </row>
    <row r="929" spans="7:28" x14ac:dyDescent="0.3">
      <c r="G929" s="79"/>
      <c r="H929" s="54"/>
      <c r="I929" s="54"/>
      <c r="J929" s="54"/>
      <c r="K929" s="50"/>
      <c r="L929" s="93"/>
      <c r="N929" s="79"/>
      <c r="O929" s="84"/>
      <c r="P929" s="81"/>
      <c r="Q929" s="54"/>
      <c r="R929" s="81"/>
      <c r="S929" s="50"/>
      <c r="T929" s="93"/>
      <c r="V929" s="79"/>
      <c r="W929" s="82"/>
      <c r="X929" s="81"/>
      <c r="Y929" s="81"/>
      <c r="Z929" s="81"/>
      <c r="AA929" s="83"/>
      <c r="AB929" s="97"/>
    </row>
    <row r="930" spans="7:28" x14ac:dyDescent="0.3">
      <c r="G930" s="79"/>
      <c r="H930" s="54"/>
      <c r="I930" s="54"/>
      <c r="J930" s="54"/>
      <c r="K930" s="50"/>
      <c r="L930" s="93"/>
      <c r="N930" s="79"/>
      <c r="O930" s="84"/>
      <c r="P930" s="81"/>
      <c r="Q930" s="54"/>
      <c r="R930" s="81"/>
      <c r="S930" s="50"/>
      <c r="T930" s="93"/>
      <c r="V930" s="79"/>
      <c r="W930" s="82"/>
      <c r="X930" s="81"/>
      <c r="Y930" s="81"/>
      <c r="Z930" s="81"/>
      <c r="AA930" s="83"/>
      <c r="AB930" s="97"/>
    </row>
    <row r="931" spans="7:28" x14ac:dyDescent="0.3">
      <c r="G931" s="79"/>
      <c r="H931" s="54"/>
      <c r="I931" s="54"/>
      <c r="J931" s="54"/>
      <c r="K931" s="50"/>
      <c r="L931" s="93"/>
      <c r="N931" s="79"/>
      <c r="O931" s="84"/>
      <c r="P931" s="81"/>
      <c r="Q931" s="54"/>
      <c r="R931" s="81"/>
      <c r="S931" s="50"/>
      <c r="T931" s="93"/>
      <c r="V931" s="79"/>
      <c r="W931" s="82"/>
      <c r="X931" s="81"/>
      <c r="Y931" s="81"/>
      <c r="Z931" s="81"/>
      <c r="AA931" s="83"/>
      <c r="AB931" s="97"/>
    </row>
    <row r="932" spans="7:28" x14ac:dyDescent="0.3">
      <c r="G932" s="79"/>
      <c r="H932" s="54"/>
      <c r="I932" s="54"/>
      <c r="J932" s="54"/>
      <c r="K932" s="50"/>
      <c r="L932" s="93"/>
      <c r="N932" s="79"/>
      <c r="O932" s="84"/>
      <c r="P932" s="81"/>
      <c r="Q932" s="54"/>
      <c r="R932" s="81"/>
      <c r="S932" s="50"/>
      <c r="T932" s="93"/>
      <c r="V932" s="79"/>
      <c r="W932" s="82"/>
      <c r="X932" s="81"/>
      <c r="Y932" s="81"/>
      <c r="Z932" s="81"/>
      <c r="AA932" s="83"/>
      <c r="AB932" s="97"/>
    </row>
    <row r="933" spans="7:28" x14ac:dyDescent="0.3">
      <c r="G933" s="79"/>
      <c r="H933" s="54"/>
      <c r="I933" s="54"/>
      <c r="J933" s="54"/>
      <c r="K933" s="50"/>
      <c r="L933" s="93"/>
      <c r="N933" s="79"/>
      <c r="O933" s="84"/>
      <c r="P933" s="81"/>
      <c r="Q933" s="54"/>
      <c r="R933" s="81"/>
      <c r="S933" s="50"/>
      <c r="T933" s="93"/>
      <c r="V933" s="79"/>
      <c r="W933" s="82"/>
      <c r="X933" s="81"/>
      <c r="Y933" s="81"/>
      <c r="Z933" s="81"/>
      <c r="AA933" s="83"/>
      <c r="AB933" s="97"/>
    </row>
    <row r="934" spans="7:28" x14ac:dyDescent="0.3">
      <c r="G934" s="79"/>
      <c r="H934" s="54"/>
      <c r="I934" s="54"/>
      <c r="J934" s="54"/>
      <c r="K934" s="50"/>
      <c r="L934" s="93"/>
      <c r="N934" s="79"/>
      <c r="O934" s="84"/>
      <c r="P934" s="81"/>
      <c r="Q934" s="54"/>
      <c r="R934" s="81"/>
      <c r="S934" s="50"/>
      <c r="T934" s="93"/>
      <c r="V934" s="79"/>
      <c r="W934" s="82"/>
      <c r="X934" s="81"/>
      <c r="Y934" s="81"/>
      <c r="Z934" s="81"/>
      <c r="AA934" s="83"/>
      <c r="AB934" s="97"/>
    </row>
    <row r="935" spans="7:28" x14ac:dyDescent="0.3">
      <c r="G935" s="79"/>
      <c r="H935" s="54"/>
      <c r="I935" s="54"/>
      <c r="J935" s="54"/>
      <c r="K935" s="50"/>
      <c r="L935" s="93"/>
      <c r="N935" s="79"/>
      <c r="O935" s="84"/>
      <c r="P935" s="81"/>
      <c r="Q935" s="54"/>
      <c r="R935" s="81"/>
      <c r="S935" s="50"/>
      <c r="T935" s="93"/>
      <c r="V935" s="79"/>
      <c r="W935" s="82"/>
      <c r="X935" s="81"/>
      <c r="Y935" s="81"/>
      <c r="Z935" s="81"/>
      <c r="AA935" s="83"/>
      <c r="AB935" s="97"/>
    </row>
    <row r="936" spans="7:28" x14ac:dyDescent="0.3">
      <c r="G936" s="79"/>
      <c r="H936" s="54"/>
      <c r="I936" s="54"/>
      <c r="J936" s="54"/>
      <c r="K936" s="50"/>
      <c r="L936" s="93"/>
      <c r="N936" s="79"/>
      <c r="O936" s="84"/>
      <c r="P936" s="81"/>
      <c r="Q936" s="54"/>
      <c r="R936" s="81"/>
      <c r="S936" s="50"/>
      <c r="T936" s="93"/>
      <c r="V936" s="79"/>
      <c r="W936" s="82"/>
      <c r="X936" s="81"/>
      <c r="Y936" s="81"/>
      <c r="Z936" s="81"/>
      <c r="AA936" s="83"/>
      <c r="AB936" s="97"/>
    </row>
    <row r="937" spans="7:28" x14ac:dyDescent="0.3">
      <c r="G937" s="79"/>
      <c r="H937" s="54"/>
      <c r="I937" s="54"/>
      <c r="J937" s="54"/>
      <c r="K937" s="50"/>
      <c r="L937" s="93"/>
      <c r="N937" s="79"/>
      <c r="O937" s="84"/>
      <c r="P937" s="81"/>
      <c r="Q937" s="54"/>
      <c r="R937" s="81"/>
      <c r="S937" s="50"/>
      <c r="T937" s="93"/>
      <c r="V937" s="79"/>
      <c r="W937" s="82"/>
      <c r="X937" s="81"/>
      <c r="Y937" s="81"/>
      <c r="Z937" s="81"/>
      <c r="AA937" s="83"/>
      <c r="AB937" s="97"/>
    </row>
    <row r="938" spans="7:28" x14ac:dyDescent="0.3">
      <c r="G938" s="79"/>
      <c r="H938" s="54"/>
      <c r="I938" s="54"/>
      <c r="J938" s="54"/>
      <c r="K938" s="50"/>
      <c r="L938" s="93"/>
      <c r="N938" s="79"/>
      <c r="O938" s="84"/>
      <c r="P938" s="81"/>
      <c r="Q938" s="54"/>
      <c r="R938" s="81"/>
      <c r="S938" s="50"/>
      <c r="T938" s="93"/>
      <c r="V938" s="79"/>
      <c r="W938" s="82"/>
      <c r="X938" s="81"/>
      <c r="Y938" s="81"/>
      <c r="Z938" s="81"/>
      <c r="AA938" s="83"/>
      <c r="AB938" s="97"/>
    </row>
    <row r="939" spans="7:28" x14ac:dyDescent="0.3">
      <c r="G939" s="79"/>
      <c r="H939" s="54"/>
      <c r="I939" s="54"/>
      <c r="J939" s="54"/>
      <c r="K939" s="50"/>
      <c r="L939" s="93"/>
      <c r="N939" s="79"/>
      <c r="O939" s="84"/>
      <c r="P939" s="81"/>
      <c r="Q939" s="54"/>
      <c r="R939" s="81"/>
      <c r="S939" s="50"/>
      <c r="T939" s="93"/>
      <c r="V939" s="79"/>
      <c r="W939" s="82"/>
      <c r="X939" s="81"/>
      <c r="Y939" s="81"/>
      <c r="Z939" s="81"/>
      <c r="AA939" s="83"/>
      <c r="AB939" s="97"/>
    </row>
    <row r="940" spans="7:28" x14ac:dyDescent="0.3">
      <c r="G940" s="79"/>
      <c r="H940" s="54"/>
      <c r="I940" s="54"/>
      <c r="J940" s="54"/>
      <c r="K940" s="50"/>
      <c r="L940" s="93"/>
      <c r="N940" s="79"/>
      <c r="O940" s="84"/>
      <c r="P940" s="81"/>
      <c r="Q940" s="54"/>
      <c r="R940" s="81"/>
      <c r="S940" s="50"/>
      <c r="T940" s="93"/>
      <c r="V940" s="79"/>
      <c r="W940" s="82"/>
      <c r="X940" s="81"/>
      <c r="Y940" s="81"/>
      <c r="Z940" s="81"/>
      <c r="AA940" s="83"/>
      <c r="AB940" s="97"/>
    </row>
    <row r="941" spans="7:28" x14ac:dyDescent="0.3">
      <c r="G941" s="79"/>
      <c r="H941" s="54"/>
      <c r="I941" s="54"/>
      <c r="J941" s="54"/>
      <c r="K941" s="50"/>
      <c r="L941" s="93"/>
      <c r="N941" s="79"/>
      <c r="O941" s="84"/>
      <c r="P941" s="81"/>
      <c r="Q941" s="54"/>
      <c r="R941" s="81"/>
      <c r="S941" s="50"/>
      <c r="T941" s="93"/>
      <c r="V941" s="79"/>
      <c r="W941" s="82"/>
      <c r="X941" s="81"/>
      <c r="Y941" s="81"/>
      <c r="Z941" s="81"/>
      <c r="AA941" s="83"/>
      <c r="AB941" s="97"/>
    </row>
    <row r="942" spans="7:28" x14ac:dyDescent="0.3">
      <c r="G942" s="79"/>
      <c r="H942" s="54"/>
      <c r="I942" s="54"/>
      <c r="J942" s="54"/>
      <c r="K942" s="50"/>
      <c r="L942" s="93"/>
      <c r="N942" s="79"/>
      <c r="O942" s="84"/>
      <c r="P942" s="81"/>
      <c r="Q942" s="54"/>
      <c r="R942" s="81"/>
      <c r="S942" s="50"/>
      <c r="T942" s="93"/>
      <c r="V942" s="79"/>
      <c r="W942" s="82"/>
      <c r="X942" s="81"/>
      <c r="Y942" s="81"/>
      <c r="Z942" s="81"/>
      <c r="AA942" s="83"/>
      <c r="AB942" s="97"/>
    </row>
    <row r="943" spans="7:28" x14ac:dyDescent="0.3">
      <c r="G943" s="79"/>
      <c r="H943" s="54"/>
      <c r="I943" s="54"/>
      <c r="J943" s="54"/>
      <c r="K943" s="50"/>
      <c r="L943" s="93"/>
      <c r="N943" s="79"/>
      <c r="O943" s="84"/>
      <c r="P943" s="81"/>
      <c r="Q943" s="54"/>
      <c r="R943" s="81"/>
      <c r="S943" s="50"/>
      <c r="T943" s="93"/>
      <c r="V943" s="79"/>
      <c r="W943" s="82"/>
      <c r="X943" s="81"/>
      <c r="Y943" s="81"/>
      <c r="Z943" s="81"/>
      <c r="AA943" s="83"/>
      <c r="AB943" s="97"/>
    </row>
    <row r="944" spans="7:28" x14ac:dyDescent="0.3">
      <c r="G944" s="79"/>
      <c r="H944" s="54"/>
      <c r="I944" s="54"/>
      <c r="J944" s="54"/>
      <c r="K944" s="50"/>
      <c r="L944" s="93"/>
      <c r="N944" s="79"/>
      <c r="O944" s="84"/>
      <c r="P944" s="81"/>
      <c r="Q944" s="54"/>
      <c r="R944" s="81"/>
      <c r="S944" s="50"/>
      <c r="T944" s="93"/>
      <c r="V944" s="79"/>
      <c r="W944" s="82"/>
      <c r="X944" s="81"/>
      <c r="Y944" s="81"/>
      <c r="Z944" s="81"/>
      <c r="AA944" s="83"/>
      <c r="AB944" s="97"/>
    </row>
    <row r="945" spans="7:28" x14ac:dyDescent="0.3">
      <c r="G945" s="79"/>
      <c r="H945" s="54"/>
      <c r="I945" s="54"/>
      <c r="J945" s="54"/>
      <c r="K945" s="50"/>
      <c r="L945" s="93"/>
      <c r="N945" s="79"/>
      <c r="O945" s="84"/>
      <c r="P945" s="81"/>
      <c r="Q945" s="54"/>
      <c r="R945" s="81"/>
      <c r="S945" s="50"/>
      <c r="T945" s="93"/>
      <c r="V945" s="79"/>
      <c r="W945" s="82"/>
      <c r="X945" s="81"/>
      <c r="Y945" s="81"/>
      <c r="Z945" s="81"/>
      <c r="AA945" s="83"/>
      <c r="AB945" s="97"/>
    </row>
    <row r="946" spans="7:28" x14ac:dyDescent="0.3">
      <c r="G946" s="79"/>
      <c r="H946" s="54"/>
      <c r="I946" s="54"/>
      <c r="J946" s="54"/>
      <c r="K946" s="50"/>
      <c r="L946" s="93"/>
      <c r="N946" s="79"/>
      <c r="O946" s="84"/>
      <c r="P946" s="81"/>
      <c r="Q946" s="54"/>
      <c r="R946" s="81"/>
      <c r="S946" s="50"/>
      <c r="T946" s="93"/>
      <c r="V946" s="79"/>
      <c r="W946" s="82"/>
      <c r="X946" s="81"/>
      <c r="Y946" s="81"/>
      <c r="Z946" s="81"/>
      <c r="AA946" s="83"/>
      <c r="AB946" s="97"/>
    </row>
    <row r="947" spans="7:28" x14ac:dyDescent="0.3">
      <c r="G947" s="79"/>
      <c r="H947" s="54"/>
      <c r="I947" s="54"/>
      <c r="J947" s="54"/>
      <c r="K947" s="50"/>
      <c r="L947" s="93"/>
      <c r="N947" s="79"/>
      <c r="O947" s="84"/>
      <c r="P947" s="81"/>
      <c r="Q947" s="54"/>
      <c r="R947" s="81"/>
      <c r="S947" s="50"/>
      <c r="T947" s="93"/>
      <c r="V947" s="79"/>
      <c r="W947" s="82"/>
      <c r="X947" s="81"/>
      <c r="Y947" s="81"/>
      <c r="Z947" s="81"/>
      <c r="AA947" s="83"/>
      <c r="AB947" s="97"/>
    </row>
    <row r="948" spans="7:28" x14ac:dyDescent="0.3">
      <c r="G948" s="79"/>
      <c r="H948" s="54"/>
      <c r="I948" s="54"/>
      <c r="J948" s="54"/>
      <c r="K948" s="50"/>
      <c r="L948" s="93"/>
      <c r="N948" s="79"/>
      <c r="O948" s="84"/>
      <c r="P948" s="81"/>
      <c r="Q948" s="54"/>
      <c r="R948" s="81"/>
      <c r="S948" s="50"/>
      <c r="T948" s="93"/>
      <c r="V948" s="79"/>
      <c r="W948" s="82"/>
      <c r="X948" s="81"/>
      <c r="Y948" s="81"/>
      <c r="Z948" s="81"/>
      <c r="AA948" s="83"/>
      <c r="AB948" s="97"/>
    </row>
    <row r="949" spans="7:28" x14ac:dyDescent="0.3">
      <c r="G949" s="79"/>
      <c r="H949" s="54"/>
      <c r="I949" s="54"/>
      <c r="J949" s="54"/>
      <c r="K949" s="50"/>
      <c r="L949" s="93"/>
      <c r="N949" s="79"/>
      <c r="O949" s="84"/>
      <c r="P949" s="81"/>
      <c r="Q949" s="54"/>
      <c r="R949" s="81"/>
      <c r="S949" s="50"/>
      <c r="T949" s="93"/>
      <c r="V949" s="79"/>
      <c r="W949" s="82"/>
      <c r="X949" s="81"/>
      <c r="Y949" s="81"/>
      <c r="Z949" s="81"/>
      <c r="AA949" s="83"/>
      <c r="AB949" s="97"/>
    </row>
    <row r="950" spans="7:28" x14ac:dyDescent="0.3">
      <c r="G950" s="79"/>
      <c r="H950" s="54"/>
      <c r="I950" s="54"/>
      <c r="J950" s="54"/>
      <c r="K950" s="50"/>
      <c r="L950" s="93"/>
      <c r="N950" s="79"/>
      <c r="O950" s="84"/>
      <c r="P950" s="81"/>
      <c r="Q950" s="54"/>
      <c r="R950" s="81"/>
      <c r="S950" s="50"/>
      <c r="T950" s="93"/>
      <c r="V950" s="79"/>
      <c r="W950" s="82"/>
      <c r="X950" s="81"/>
      <c r="Y950" s="81"/>
      <c r="Z950" s="81"/>
      <c r="AA950" s="83"/>
      <c r="AB950" s="97"/>
    </row>
    <row r="951" spans="7:28" x14ac:dyDescent="0.3">
      <c r="G951" s="79"/>
      <c r="H951" s="54"/>
      <c r="I951" s="54"/>
      <c r="J951" s="54"/>
      <c r="K951" s="50"/>
      <c r="L951" s="93"/>
      <c r="N951" s="79"/>
      <c r="O951" s="84"/>
      <c r="P951" s="81"/>
      <c r="Q951" s="54"/>
      <c r="R951" s="81"/>
      <c r="S951" s="50"/>
      <c r="T951" s="93"/>
      <c r="V951" s="79"/>
      <c r="W951" s="82"/>
      <c r="X951" s="81"/>
      <c r="Y951" s="81"/>
      <c r="Z951" s="81"/>
      <c r="AA951" s="83"/>
      <c r="AB951" s="97"/>
    </row>
    <row r="952" spans="7:28" x14ac:dyDescent="0.3">
      <c r="G952" s="79"/>
      <c r="H952" s="54"/>
      <c r="I952" s="54"/>
      <c r="J952" s="54"/>
      <c r="K952" s="50"/>
      <c r="L952" s="93"/>
      <c r="N952" s="79"/>
      <c r="O952" s="84"/>
      <c r="P952" s="81"/>
      <c r="Q952" s="54"/>
      <c r="R952" s="81"/>
      <c r="S952" s="50"/>
      <c r="T952" s="93"/>
      <c r="V952" s="79"/>
      <c r="W952" s="82"/>
      <c r="X952" s="81"/>
      <c r="Y952" s="81"/>
      <c r="Z952" s="81"/>
      <c r="AA952" s="83"/>
      <c r="AB952" s="97"/>
    </row>
    <row r="953" spans="7:28" x14ac:dyDescent="0.3">
      <c r="G953" s="79"/>
      <c r="H953" s="54"/>
      <c r="I953" s="54"/>
      <c r="J953" s="54"/>
      <c r="K953" s="50"/>
      <c r="L953" s="93"/>
      <c r="N953" s="79"/>
      <c r="O953" s="84"/>
      <c r="P953" s="81"/>
      <c r="Q953" s="54"/>
      <c r="R953" s="81"/>
      <c r="S953" s="50"/>
      <c r="T953" s="93"/>
      <c r="V953" s="79"/>
      <c r="W953" s="82"/>
      <c r="X953" s="81"/>
      <c r="Y953" s="81"/>
      <c r="Z953" s="81"/>
      <c r="AA953" s="83"/>
      <c r="AB953" s="97"/>
    </row>
    <row r="954" spans="7:28" x14ac:dyDescent="0.3">
      <c r="G954" s="79"/>
      <c r="H954" s="54"/>
      <c r="I954" s="54"/>
      <c r="J954" s="54"/>
      <c r="K954" s="50"/>
      <c r="L954" s="93"/>
      <c r="N954" s="79"/>
      <c r="O954" s="84"/>
      <c r="P954" s="81"/>
      <c r="Q954" s="54"/>
      <c r="R954" s="81"/>
      <c r="S954" s="50"/>
      <c r="T954" s="93"/>
      <c r="V954" s="79"/>
      <c r="W954" s="82"/>
      <c r="X954" s="81"/>
      <c r="Y954" s="81"/>
      <c r="Z954" s="81"/>
      <c r="AA954" s="83"/>
      <c r="AB954" s="97"/>
    </row>
    <row r="955" spans="7:28" x14ac:dyDescent="0.3">
      <c r="G955" s="79"/>
      <c r="H955" s="54"/>
      <c r="I955" s="54"/>
      <c r="J955" s="54"/>
      <c r="K955" s="50"/>
      <c r="L955" s="93"/>
      <c r="N955" s="79"/>
      <c r="O955" s="84"/>
      <c r="P955" s="81"/>
      <c r="Q955" s="54"/>
      <c r="R955" s="81"/>
      <c r="S955" s="50"/>
      <c r="T955" s="93"/>
      <c r="V955" s="79"/>
      <c r="W955" s="82"/>
      <c r="X955" s="81"/>
      <c r="Y955" s="81"/>
      <c r="Z955" s="81"/>
      <c r="AA955" s="83"/>
      <c r="AB955" s="97"/>
    </row>
    <row r="956" spans="7:28" x14ac:dyDescent="0.3">
      <c r="G956" s="79"/>
      <c r="H956" s="54"/>
      <c r="I956" s="54"/>
      <c r="J956" s="54"/>
      <c r="K956" s="50"/>
      <c r="L956" s="93"/>
      <c r="N956" s="79"/>
      <c r="O956" s="84"/>
      <c r="P956" s="81"/>
      <c r="Q956" s="54"/>
      <c r="R956" s="81"/>
      <c r="S956" s="50"/>
      <c r="T956" s="93"/>
      <c r="V956" s="79"/>
      <c r="W956" s="82"/>
      <c r="X956" s="81"/>
      <c r="Y956" s="81"/>
      <c r="Z956" s="81"/>
      <c r="AA956" s="83"/>
      <c r="AB956" s="97"/>
    </row>
    <row r="957" spans="7:28" x14ac:dyDescent="0.3">
      <c r="G957" s="79"/>
      <c r="H957" s="54"/>
      <c r="I957" s="54"/>
      <c r="J957" s="54"/>
      <c r="K957" s="50"/>
      <c r="L957" s="93"/>
      <c r="N957" s="79"/>
      <c r="O957" s="84"/>
      <c r="P957" s="81"/>
      <c r="Q957" s="54"/>
      <c r="R957" s="81"/>
      <c r="S957" s="50"/>
      <c r="T957" s="93"/>
      <c r="V957" s="79"/>
      <c r="W957" s="82"/>
      <c r="X957" s="81"/>
      <c r="Y957" s="81"/>
      <c r="Z957" s="81"/>
      <c r="AA957" s="83"/>
      <c r="AB957" s="97"/>
    </row>
    <row r="958" spans="7:28" x14ac:dyDescent="0.3">
      <c r="G958" s="79"/>
      <c r="H958" s="54"/>
      <c r="I958" s="54"/>
      <c r="J958" s="54"/>
      <c r="K958" s="50"/>
      <c r="L958" s="93"/>
      <c r="N958" s="79"/>
      <c r="O958" s="84"/>
      <c r="P958" s="81"/>
      <c r="Q958" s="54"/>
      <c r="R958" s="81"/>
      <c r="S958" s="50"/>
      <c r="T958" s="93"/>
      <c r="V958" s="79"/>
      <c r="W958" s="82"/>
      <c r="X958" s="81"/>
      <c r="Y958" s="81"/>
      <c r="Z958" s="81"/>
      <c r="AA958" s="83"/>
      <c r="AB958" s="97"/>
    </row>
    <row r="959" spans="7:28" x14ac:dyDescent="0.3">
      <c r="G959" s="79"/>
      <c r="H959" s="54"/>
      <c r="I959" s="54"/>
      <c r="J959" s="54"/>
      <c r="K959" s="50"/>
      <c r="L959" s="93"/>
      <c r="N959" s="79"/>
      <c r="O959" s="84"/>
      <c r="P959" s="81"/>
      <c r="Q959" s="54"/>
      <c r="R959" s="81"/>
      <c r="S959" s="50"/>
      <c r="T959" s="93"/>
      <c r="V959" s="79"/>
      <c r="W959" s="82"/>
      <c r="X959" s="81"/>
      <c r="Y959" s="81"/>
      <c r="Z959" s="81"/>
      <c r="AA959" s="83"/>
      <c r="AB959" s="97"/>
    </row>
    <row r="960" spans="7:28" x14ac:dyDescent="0.3">
      <c r="G960" s="79"/>
      <c r="H960" s="54"/>
      <c r="I960" s="54"/>
      <c r="J960" s="54"/>
      <c r="K960" s="50"/>
      <c r="L960" s="93"/>
      <c r="N960" s="79"/>
      <c r="O960" s="84"/>
      <c r="P960" s="81"/>
      <c r="Q960" s="54"/>
      <c r="R960" s="81"/>
      <c r="S960" s="50"/>
      <c r="T960" s="93"/>
      <c r="V960" s="79"/>
      <c r="W960" s="82"/>
      <c r="X960" s="81"/>
      <c r="Y960" s="81"/>
      <c r="Z960" s="81"/>
      <c r="AA960" s="83"/>
      <c r="AB960" s="97"/>
    </row>
    <row r="961" spans="7:28" x14ac:dyDescent="0.3">
      <c r="G961" s="79"/>
      <c r="H961" s="54"/>
      <c r="I961" s="54"/>
      <c r="J961" s="54"/>
      <c r="K961" s="50"/>
      <c r="L961" s="93"/>
      <c r="N961" s="79"/>
      <c r="O961" s="84"/>
      <c r="P961" s="81"/>
      <c r="Q961" s="54"/>
      <c r="R961" s="81"/>
      <c r="S961" s="50"/>
      <c r="T961" s="93"/>
      <c r="V961" s="79"/>
      <c r="W961" s="82"/>
      <c r="X961" s="81"/>
      <c r="Y961" s="81"/>
      <c r="Z961" s="81"/>
      <c r="AA961" s="83"/>
      <c r="AB961" s="97"/>
    </row>
    <row r="962" spans="7:28" x14ac:dyDescent="0.3">
      <c r="G962" s="79"/>
      <c r="H962" s="54"/>
      <c r="I962" s="54"/>
      <c r="J962" s="54"/>
      <c r="K962" s="50"/>
      <c r="L962" s="93"/>
      <c r="N962" s="79"/>
      <c r="O962" s="84"/>
      <c r="P962" s="81"/>
      <c r="Q962" s="54"/>
      <c r="R962" s="81"/>
      <c r="S962" s="50"/>
      <c r="T962" s="93"/>
      <c r="V962" s="79"/>
      <c r="W962" s="82"/>
      <c r="X962" s="81"/>
      <c r="Y962" s="81"/>
      <c r="Z962" s="81"/>
      <c r="AA962" s="83"/>
      <c r="AB962" s="97"/>
    </row>
    <row r="963" spans="7:28" x14ac:dyDescent="0.3">
      <c r="G963" s="79"/>
      <c r="H963" s="54"/>
      <c r="I963" s="54"/>
      <c r="J963" s="54"/>
      <c r="K963" s="50"/>
      <c r="L963" s="93"/>
      <c r="N963" s="79"/>
      <c r="O963" s="84"/>
      <c r="P963" s="81"/>
      <c r="Q963" s="54"/>
      <c r="R963" s="81"/>
      <c r="S963" s="50"/>
      <c r="T963" s="93"/>
      <c r="V963" s="79"/>
      <c r="W963" s="82"/>
      <c r="X963" s="81"/>
      <c r="Y963" s="81"/>
      <c r="Z963" s="81"/>
      <c r="AA963" s="83"/>
      <c r="AB963" s="97"/>
    </row>
    <row r="964" spans="7:28" x14ac:dyDescent="0.3">
      <c r="G964" s="79"/>
      <c r="H964" s="54"/>
      <c r="I964" s="54"/>
      <c r="J964" s="54"/>
      <c r="K964" s="50"/>
      <c r="L964" s="93"/>
      <c r="N964" s="79"/>
      <c r="O964" s="84"/>
      <c r="P964" s="81"/>
      <c r="Q964" s="54"/>
      <c r="R964" s="81"/>
      <c r="S964" s="50"/>
      <c r="T964" s="93"/>
      <c r="V964" s="79"/>
      <c r="W964" s="82"/>
      <c r="X964" s="81"/>
      <c r="Y964" s="81"/>
      <c r="Z964" s="81"/>
      <c r="AA964" s="83"/>
      <c r="AB964" s="97"/>
    </row>
    <row r="965" spans="7:28" x14ac:dyDescent="0.3">
      <c r="G965" s="79"/>
      <c r="H965" s="54"/>
      <c r="I965" s="54"/>
      <c r="J965" s="54"/>
      <c r="K965" s="50"/>
      <c r="L965" s="93"/>
      <c r="N965" s="79"/>
      <c r="O965" s="84"/>
      <c r="P965" s="81"/>
      <c r="Q965" s="54"/>
      <c r="R965" s="81"/>
      <c r="S965" s="50"/>
      <c r="T965" s="93"/>
      <c r="V965" s="79"/>
      <c r="W965" s="82"/>
      <c r="X965" s="81"/>
      <c r="Y965" s="81"/>
      <c r="Z965" s="81"/>
      <c r="AA965" s="83"/>
      <c r="AB965" s="97"/>
    </row>
    <row r="966" spans="7:28" x14ac:dyDescent="0.3">
      <c r="G966" s="79"/>
      <c r="H966" s="54"/>
      <c r="I966" s="54"/>
      <c r="J966" s="54"/>
      <c r="K966" s="50"/>
      <c r="L966" s="93"/>
      <c r="N966" s="79"/>
      <c r="O966" s="84"/>
      <c r="P966" s="81"/>
      <c r="Q966" s="54"/>
      <c r="R966" s="81"/>
      <c r="S966" s="50"/>
      <c r="T966" s="93"/>
      <c r="V966" s="79"/>
      <c r="W966" s="82"/>
      <c r="X966" s="81"/>
      <c r="Y966" s="81"/>
      <c r="Z966" s="81"/>
      <c r="AA966" s="83"/>
      <c r="AB966" s="97"/>
    </row>
    <row r="967" spans="7:28" x14ac:dyDescent="0.3">
      <c r="G967" s="79"/>
      <c r="H967" s="54"/>
      <c r="I967" s="54"/>
      <c r="J967" s="54"/>
      <c r="K967" s="50"/>
      <c r="L967" s="93"/>
      <c r="N967" s="79"/>
      <c r="O967" s="84"/>
      <c r="P967" s="81"/>
      <c r="Q967" s="54"/>
      <c r="R967" s="81"/>
      <c r="S967" s="50"/>
      <c r="T967" s="93"/>
      <c r="V967" s="79"/>
      <c r="W967" s="82"/>
      <c r="X967" s="81"/>
      <c r="Y967" s="81"/>
      <c r="Z967" s="81"/>
      <c r="AA967" s="83"/>
      <c r="AB967" s="97"/>
    </row>
    <row r="968" spans="7:28" x14ac:dyDescent="0.3">
      <c r="G968" s="79"/>
      <c r="H968" s="54"/>
      <c r="I968" s="54"/>
      <c r="J968" s="54"/>
      <c r="K968" s="50"/>
      <c r="L968" s="93"/>
      <c r="N968" s="79"/>
      <c r="O968" s="84"/>
      <c r="P968" s="81"/>
      <c r="Q968" s="54"/>
      <c r="R968" s="81"/>
      <c r="S968" s="50"/>
      <c r="T968" s="93"/>
      <c r="V968" s="79"/>
      <c r="W968" s="82"/>
      <c r="X968" s="81"/>
      <c r="Y968" s="81"/>
      <c r="Z968" s="81"/>
      <c r="AA968" s="83"/>
      <c r="AB968" s="97"/>
    </row>
    <row r="969" spans="7:28" x14ac:dyDescent="0.3">
      <c r="G969" s="79"/>
      <c r="H969" s="54"/>
      <c r="I969" s="54"/>
      <c r="J969" s="54"/>
      <c r="K969" s="50"/>
      <c r="L969" s="93"/>
      <c r="N969" s="79"/>
      <c r="O969" s="84"/>
      <c r="P969" s="81"/>
      <c r="Q969" s="54"/>
      <c r="R969" s="81"/>
      <c r="S969" s="50"/>
      <c r="T969" s="93"/>
      <c r="V969" s="79"/>
      <c r="W969" s="82"/>
      <c r="X969" s="81"/>
      <c r="Y969" s="81"/>
      <c r="Z969" s="81"/>
      <c r="AA969" s="83"/>
      <c r="AB969" s="97"/>
    </row>
    <row r="970" spans="7:28" x14ac:dyDescent="0.3">
      <c r="G970" s="79"/>
      <c r="H970" s="54"/>
      <c r="I970" s="54"/>
      <c r="J970" s="54"/>
      <c r="K970" s="50"/>
      <c r="L970" s="93"/>
      <c r="N970" s="79"/>
      <c r="O970" s="84"/>
      <c r="P970" s="81"/>
      <c r="Q970" s="54"/>
      <c r="R970" s="81"/>
      <c r="S970" s="50"/>
      <c r="T970" s="93"/>
      <c r="V970" s="79"/>
      <c r="W970" s="82"/>
      <c r="X970" s="81"/>
      <c r="Y970" s="81"/>
      <c r="Z970" s="81"/>
      <c r="AA970" s="83"/>
      <c r="AB970" s="97"/>
    </row>
    <row r="971" spans="7:28" x14ac:dyDescent="0.3">
      <c r="G971" s="79"/>
      <c r="H971" s="54"/>
      <c r="I971" s="54"/>
      <c r="J971" s="54"/>
      <c r="K971" s="50"/>
      <c r="L971" s="93"/>
      <c r="N971" s="79"/>
      <c r="O971" s="84"/>
      <c r="P971" s="81"/>
      <c r="Q971" s="54"/>
      <c r="R971" s="81"/>
      <c r="S971" s="50"/>
      <c r="T971" s="93"/>
      <c r="V971" s="79"/>
      <c r="W971" s="82"/>
      <c r="X971" s="81"/>
      <c r="Y971" s="81"/>
      <c r="Z971" s="81"/>
      <c r="AA971" s="83"/>
      <c r="AB971" s="97"/>
    </row>
    <row r="972" spans="7:28" x14ac:dyDescent="0.3">
      <c r="G972" s="79"/>
      <c r="H972" s="54"/>
      <c r="I972" s="54"/>
      <c r="J972" s="54"/>
      <c r="K972" s="50"/>
      <c r="L972" s="93"/>
      <c r="N972" s="79"/>
      <c r="O972" s="84"/>
      <c r="P972" s="81"/>
      <c r="Q972" s="54"/>
      <c r="R972" s="81"/>
      <c r="S972" s="50"/>
      <c r="T972" s="93"/>
      <c r="V972" s="79"/>
      <c r="W972" s="82"/>
      <c r="X972" s="81"/>
      <c r="Y972" s="81"/>
      <c r="Z972" s="81"/>
      <c r="AA972" s="83"/>
      <c r="AB972" s="97"/>
    </row>
    <row r="973" spans="7:28" x14ac:dyDescent="0.3">
      <c r="G973" s="79"/>
      <c r="H973" s="54"/>
      <c r="I973" s="54"/>
      <c r="J973" s="54"/>
      <c r="K973" s="50"/>
      <c r="L973" s="93"/>
      <c r="N973" s="79"/>
      <c r="O973" s="84"/>
      <c r="P973" s="81"/>
      <c r="Q973" s="54"/>
      <c r="R973" s="81"/>
      <c r="S973" s="50"/>
      <c r="T973" s="93"/>
      <c r="V973" s="79"/>
      <c r="W973" s="82"/>
      <c r="X973" s="81"/>
      <c r="Y973" s="81"/>
      <c r="Z973" s="81"/>
      <c r="AA973" s="83"/>
      <c r="AB973" s="97"/>
    </row>
    <row r="974" spans="7:28" x14ac:dyDescent="0.3">
      <c r="G974" s="79"/>
      <c r="H974" s="54"/>
      <c r="I974" s="54"/>
      <c r="J974" s="54"/>
      <c r="K974" s="50"/>
      <c r="L974" s="93"/>
      <c r="N974" s="79"/>
      <c r="O974" s="84"/>
      <c r="P974" s="81"/>
      <c r="Q974" s="54"/>
      <c r="R974" s="81"/>
      <c r="S974" s="50"/>
      <c r="T974" s="93"/>
      <c r="V974" s="79"/>
      <c r="W974" s="82"/>
      <c r="X974" s="81"/>
      <c r="Y974" s="81"/>
      <c r="Z974" s="81"/>
      <c r="AA974" s="83"/>
      <c r="AB974" s="97"/>
    </row>
    <row r="975" spans="7:28" x14ac:dyDescent="0.3">
      <c r="G975" s="79"/>
      <c r="H975" s="54"/>
      <c r="I975" s="54"/>
      <c r="J975" s="54"/>
      <c r="K975" s="50"/>
      <c r="L975" s="93"/>
      <c r="N975" s="79"/>
      <c r="O975" s="84"/>
      <c r="P975" s="81"/>
      <c r="Q975" s="54"/>
      <c r="R975" s="81"/>
      <c r="S975" s="50"/>
      <c r="T975" s="93"/>
      <c r="V975" s="79"/>
      <c r="W975" s="82"/>
      <c r="X975" s="81"/>
      <c r="Y975" s="81"/>
      <c r="Z975" s="81"/>
      <c r="AA975" s="83"/>
      <c r="AB975" s="97"/>
    </row>
    <row r="976" spans="7:28" x14ac:dyDescent="0.3">
      <c r="G976" s="79"/>
      <c r="H976" s="54"/>
      <c r="I976" s="54"/>
      <c r="J976" s="54"/>
      <c r="K976" s="50"/>
      <c r="L976" s="93"/>
      <c r="N976" s="79"/>
      <c r="O976" s="84"/>
      <c r="P976" s="81"/>
      <c r="Q976" s="54"/>
      <c r="R976" s="81"/>
      <c r="S976" s="50"/>
      <c r="T976" s="93"/>
      <c r="V976" s="79"/>
      <c r="W976" s="82"/>
      <c r="X976" s="81"/>
      <c r="Y976" s="81"/>
      <c r="Z976" s="81"/>
      <c r="AA976" s="83"/>
      <c r="AB976" s="97"/>
    </row>
    <row r="977" spans="7:28" x14ac:dyDescent="0.3">
      <c r="G977" s="79"/>
      <c r="H977" s="54"/>
      <c r="I977" s="54"/>
      <c r="J977" s="54"/>
      <c r="K977" s="50"/>
      <c r="L977" s="93"/>
      <c r="N977" s="79"/>
      <c r="O977" s="84"/>
      <c r="P977" s="81"/>
      <c r="Q977" s="54"/>
      <c r="R977" s="81"/>
      <c r="S977" s="50"/>
      <c r="T977" s="93"/>
      <c r="V977" s="79"/>
      <c r="W977" s="82"/>
      <c r="X977" s="81"/>
      <c r="Y977" s="81"/>
      <c r="Z977" s="81"/>
      <c r="AA977" s="83"/>
      <c r="AB977" s="97"/>
    </row>
    <row r="978" spans="7:28" x14ac:dyDescent="0.3">
      <c r="G978" s="79"/>
      <c r="H978" s="54"/>
      <c r="I978" s="54"/>
      <c r="J978" s="54"/>
      <c r="K978" s="50"/>
      <c r="L978" s="93"/>
      <c r="N978" s="79"/>
      <c r="O978" s="84"/>
      <c r="P978" s="81"/>
      <c r="Q978" s="54"/>
      <c r="R978" s="81"/>
      <c r="S978" s="50"/>
      <c r="T978" s="93"/>
      <c r="V978" s="79"/>
      <c r="W978" s="82"/>
      <c r="X978" s="81"/>
      <c r="Y978" s="81"/>
      <c r="Z978" s="81"/>
      <c r="AA978" s="83"/>
      <c r="AB978" s="97"/>
    </row>
    <row r="979" spans="7:28" x14ac:dyDescent="0.3">
      <c r="G979" s="79"/>
      <c r="H979" s="54"/>
      <c r="I979" s="54"/>
      <c r="J979" s="54"/>
      <c r="K979" s="50"/>
      <c r="L979" s="93"/>
      <c r="N979" s="79"/>
      <c r="O979" s="84"/>
      <c r="P979" s="81"/>
      <c r="Q979" s="54"/>
      <c r="R979" s="81"/>
      <c r="S979" s="50"/>
      <c r="T979" s="93"/>
      <c r="V979" s="79"/>
      <c r="W979" s="82"/>
      <c r="X979" s="81"/>
      <c r="Y979" s="81"/>
      <c r="Z979" s="81"/>
      <c r="AA979" s="83"/>
      <c r="AB979" s="97"/>
    </row>
    <row r="980" spans="7:28" x14ac:dyDescent="0.3">
      <c r="G980" s="79"/>
      <c r="H980" s="54"/>
      <c r="I980" s="54"/>
      <c r="J980" s="54"/>
      <c r="K980" s="50"/>
      <c r="L980" s="93"/>
      <c r="N980" s="79"/>
      <c r="O980" s="84"/>
      <c r="P980" s="81"/>
      <c r="Q980" s="54"/>
      <c r="R980" s="81"/>
      <c r="S980" s="50"/>
      <c r="T980" s="93"/>
      <c r="V980" s="79"/>
      <c r="W980" s="82"/>
      <c r="X980" s="81"/>
      <c r="Y980" s="81"/>
      <c r="Z980" s="81"/>
      <c r="AA980" s="83"/>
      <c r="AB980" s="97"/>
    </row>
    <row r="981" spans="7:28" x14ac:dyDescent="0.3">
      <c r="G981" s="79"/>
      <c r="H981" s="54"/>
      <c r="I981" s="54"/>
      <c r="J981" s="54"/>
      <c r="K981" s="50"/>
      <c r="L981" s="93"/>
      <c r="N981" s="79"/>
      <c r="O981" s="84"/>
      <c r="P981" s="81"/>
      <c r="Q981" s="54"/>
      <c r="R981" s="81"/>
      <c r="S981" s="50"/>
      <c r="T981" s="93"/>
      <c r="V981" s="79"/>
      <c r="W981" s="82"/>
      <c r="X981" s="81"/>
      <c r="Y981" s="81"/>
      <c r="Z981" s="81"/>
      <c r="AA981" s="83"/>
      <c r="AB981" s="97"/>
    </row>
    <row r="982" spans="7:28" x14ac:dyDescent="0.3">
      <c r="G982" s="79"/>
      <c r="H982" s="54"/>
      <c r="I982" s="54"/>
      <c r="J982" s="54"/>
      <c r="K982" s="50"/>
      <c r="L982" s="93"/>
      <c r="N982" s="79"/>
      <c r="O982" s="84"/>
      <c r="P982" s="81"/>
      <c r="Q982" s="54"/>
      <c r="R982" s="81"/>
      <c r="S982" s="50"/>
      <c r="T982" s="93"/>
      <c r="V982" s="79"/>
      <c r="W982" s="82"/>
      <c r="X982" s="81"/>
      <c r="Y982" s="81"/>
      <c r="Z982" s="81"/>
      <c r="AA982" s="83"/>
      <c r="AB982" s="97"/>
    </row>
    <row r="983" spans="7:28" x14ac:dyDescent="0.3">
      <c r="G983" s="79"/>
      <c r="H983" s="54"/>
      <c r="I983" s="54"/>
      <c r="J983" s="54"/>
      <c r="K983" s="50"/>
      <c r="L983" s="93"/>
      <c r="N983" s="79"/>
      <c r="O983" s="84"/>
      <c r="P983" s="81"/>
      <c r="Q983" s="54"/>
      <c r="R983" s="81"/>
      <c r="S983" s="50"/>
      <c r="T983" s="93"/>
      <c r="V983" s="79"/>
      <c r="W983" s="82"/>
      <c r="X983" s="81"/>
      <c r="Y983" s="81"/>
      <c r="Z983" s="81"/>
      <c r="AA983" s="83"/>
      <c r="AB983" s="97"/>
    </row>
    <row r="984" spans="7:28" x14ac:dyDescent="0.3">
      <c r="G984" s="79"/>
      <c r="H984" s="54"/>
      <c r="I984" s="54"/>
      <c r="J984" s="54"/>
      <c r="K984" s="50"/>
      <c r="L984" s="93"/>
      <c r="N984" s="79"/>
      <c r="O984" s="84"/>
      <c r="P984" s="81"/>
      <c r="Q984" s="54"/>
      <c r="R984" s="81"/>
      <c r="S984" s="50"/>
      <c r="T984" s="93"/>
      <c r="V984" s="79"/>
      <c r="W984" s="82"/>
      <c r="X984" s="81"/>
      <c r="Y984" s="81"/>
      <c r="Z984" s="81"/>
      <c r="AA984" s="83"/>
      <c r="AB984" s="97"/>
    </row>
    <row r="985" spans="7:28" x14ac:dyDescent="0.3">
      <c r="G985" s="79"/>
      <c r="H985" s="54"/>
      <c r="I985" s="54"/>
      <c r="J985" s="54"/>
      <c r="K985" s="50"/>
      <c r="L985" s="93"/>
      <c r="N985" s="79"/>
      <c r="O985" s="84"/>
      <c r="P985" s="81"/>
      <c r="Q985" s="54"/>
      <c r="R985" s="81"/>
      <c r="S985" s="50"/>
      <c r="T985" s="93"/>
      <c r="V985" s="79"/>
      <c r="W985" s="82"/>
      <c r="X985" s="81"/>
      <c r="Y985" s="81"/>
      <c r="Z985" s="81"/>
      <c r="AA985" s="83"/>
      <c r="AB985" s="97"/>
    </row>
    <row r="986" spans="7:28" x14ac:dyDescent="0.3">
      <c r="G986" s="79"/>
      <c r="H986" s="54"/>
      <c r="I986" s="54"/>
      <c r="J986" s="54"/>
      <c r="K986" s="50"/>
      <c r="L986" s="93"/>
      <c r="N986" s="79"/>
      <c r="O986" s="84"/>
      <c r="P986" s="81"/>
      <c r="Q986" s="54"/>
      <c r="R986" s="81"/>
      <c r="S986" s="50"/>
      <c r="T986" s="93"/>
      <c r="V986" s="79"/>
      <c r="W986" s="82"/>
      <c r="X986" s="81"/>
      <c r="Y986" s="81"/>
      <c r="Z986" s="81"/>
      <c r="AA986" s="83"/>
      <c r="AB986" s="97"/>
    </row>
    <row r="987" spans="7:28" x14ac:dyDescent="0.3">
      <c r="G987" s="79"/>
      <c r="H987" s="54"/>
      <c r="I987" s="54"/>
      <c r="J987" s="54"/>
      <c r="K987" s="50"/>
      <c r="L987" s="93"/>
      <c r="N987" s="79"/>
      <c r="O987" s="84"/>
      <c r="P987" s="81"/>
      <c r="Q987" s="54"/>
      <c r="R987" s="81"/>
      <c r="S987" s="50"/>
      <c r="T987" s="93"/>
      <c r="V987" s="79"/>
      <c r="W987" s="82"/>
      <c r="X987" s="81"/>
      <c r="Y987" s="81"/>
      <c r="Z987" s="81"/>
      <c r="AA987" s="83"/>
      <c r="AB987" s="97"/>
    </row>
    <row r="988" spans="7:28" x14ac:dyDescent="0.3">
      <c r="G988" s="79"/>
      <c r="H988" s="54"/>
      <c r="I988" s="54"/>
      <c r="J988" s="54"/>
      <c r="K988" s="50"/>
      <c r="L988" s="93"/>
      <c r="N988" s="79"/>
      <c r="O988" s="84"/>
      <c r="P988" s="81"/>
      <c r="Q988" s="54"/>
      <c r="R988" s="81"/>
      <c r="S988" s="50"/>
      <c r="T988" s="93"/>
      <c r="V988" s="79"/>
      <c r="W988" s="82"/>
      <c r="X988" s="81"/>
      <c r="Y988" s="81"/>
      <c r="Z988" s="81"/>
      <c r="AA988" s="83"/>
      <c r="AB988" s="97"/>
    </row>
    <row r="989" spans="7:28" x14ac:dyDescent="0.3">
      <c r="G989" s="79"/>
      <c r="H989" s="54"/>
      <c r="I989" s="54"/>
      <c r="J989" s="54"/>
      <c r="K989" s="50"/>
      <c r="L989" s="93"/>
      <c r="N989" s="79"/>
      <c r="O989" s="84"/>
      <c r="P989" s="81"/>
      <c r="Q989" s="54"/>
      <c r="R989" s="81"/>
      <c r="S989" s="50"/>
      <c r="T989" s="93"/>
      <c r="V989" s="79"/>
      <c r="W989" s="82"/>
      <c r="X989" s="81"/>
      <c r="Y989" s="81"/>
      <c r="Z989" s="81"/>
      <c r="AA989" s="83"/>
      <c r="AB989" s="97"/>
    </row>
    <row r="990" spans="7:28" x14ac:dyDescent="0.3">
      <c r="G990" s="79"/>
      <c r="H990" s="54"/>
      <c r="I990" s="54"/>
      <c r="J990" s="54"/>
      <c r="K990" s="50"/>
      <c r="L990" s="93"/>
      <c r="N990" s="79"/>
      <c r="O990" s="84"/>
      <c r="P990" s="81"/>
      <c r="Q990" s="54"/>
      <c r="R990" s="81"/>
      <c r="S990" s="50"/>
      <c r="T990" s="93"/>
      <c r="V990" s="79"/>
      <c r="W990" s="82"/>
      <c r="X990" s="81"/>
      <c r="Y990" s="81"/>
      <c r="Z990" s="81"/>
      <c r="AA990" s="83"/>
      <c r="AB990" s="97"/>
    </row>
    <row r="991" spans="7:28" x14ac:dyDescent="0.3">
      <c r="G991" s="79"/>
      <c r="H991" s="54"/>
      <c r="I991" s="54"/>
      <c r="J991" s="54"/>
      <c r="K991" s="50"/>
      <c r="L991" s="93"/>
      <c r="N991" s="79"/>
      <c r="O991" s="84"/>
      <c r="P991" s="81"/>
      <c r="Q991" s="54"/>
      <c r="R991" s="81"/>
      <c r="S991" s="50"/>
      <c r="T991" s="93"/>
      <c r="V991" s="79"/>
      <c r="W991" s="82"/>
      <c r="X991" s="81"/>
      <c r="Y991" s="81"/>
      <c r="Z991" s="81"/>
      <c r="AA991" s="83"/>
      <c r="AB991" s="97"/>
    </row>
    <row r="992" spans="7:28" x14ac:dyDescent="0.3">
      <c r="G992" s="79"/>
      <c r="H992" s="54"/>
      <c r="I992" s="54"/>
      <c r="J992" s="54"/>
      <c r="K992" s="50"/>
      <c r="L992" s="93"/>
      <c r="N992" s="79"/>
      <c r="O992" s="84"/>
      <c r="P992" s="81"/>
      <c r="Q992" s="54"/>
      <c r="R992" s="81"/>
      <c r="S992" s="50"/>
      <c r="T992" s="93"/>
      <c r="V992" s="79"/>
      <c r="W992" s="82"/>
      <c r="X992" s="81"/>
      <c r="Y992" s="81"/>
      <c r="Z992" s="81"/>
      <c r="AA992" s="83"/>
      <c r="AB992" s="97"/>
    </row>
    <row r="993" spans="7:28" x14ac:dyDescent="0.3">
      <c r="G993" s="79"/>
      <c r="H993" s="54"/>
      <c r="I993" s="54"/>
      <c r="J993" s="54"/>
      <c r="K993" s="50"/>
      <c r="L993" s="93"/>
      <c r="N993" s="79"/>
      <c r="O993" s="84"/>
      <c r="P993" s="81"/>
      <c r="Q993" s="54"/>
      <c r="R993" s="81"/>
      <c r="S993" s="50"/>
      <c r="T993" s="93"/>
      <c r="V993" s="79"/>
      <c r="W993" s="82"/>
      <c r="X993" s="81"/>
      <c r="Y993" s="81"/>
      <c r="Z993" s="81"/>
      <c r="AA993" s="83"/>
      <c r="AB993" s="97"/>
    </row>
    <row r="994" spans="7:28" x14ac:dyDescent="0.3">
      <c r="G994" s="79"/>
      <c r="H994" s="54"/>
      <c r="I994" s="54"/>
      <c r="J994" s="54"/>
      <c r="K994" s="50"/>
      <c r="L994" s="93"/>
      <c r="N994" s="79"/>
      <c r="O994" s="84"/>
      <c r="P994" s="81"/>
      <c r="Q994" s="54"/>
      <c r="R994" s="81"/>
      <c r="S994" s="50"/>
      <c r="T994" s="93"/>
      <c r="V994" s="79"/>
      <c r="W994" s="82"/>
      <c r="X994" s="81"/>
      <c r="Y994" s="81"/>
      <c r="Z994" s="81"/>
      <c r="AA994" s="83"/>
      <c r="AB994" s="97"/>
    </row>
    <row r="995" spans="7:28" x14ac:dyDescent="0.3">
      <c r="G995" s="79"/>
      <c r="H995" s="54"/>
      <c r="I995" s="54"/>
      <c r="J995" s="54"/>
      <c r="K995" s="50"/>
      <c r="L995" s="93"/>
      <c r="N995" s="79"/>
      <c r="O995" s="84"/>
      <c r="P995" s="81"/>
      <c r="Q995" s="54"/>
      <c r="R995" s="81"/>
      <c r="S995" s="50"/>
      <c r="T995" s="93"/>
      <c r="V995" s="79"/>
      <c r="W995" s="82"/>
      <c r="X995" s="81"/>
      <c r="Y995" s="81"/>
      <c r="Z995" s="81"/>
      <c r="AA995" s="83"/>
      <c r="AB995" s="97"/>
    </row>
    <row r="996" spans="7:28" x14ac:dyDescent="0.3">
      <c r="G996" s="79"/>
      <c r="H996" s="54"/>
      <c r="I996" s="54"/>
      <c r="J996" s="54"/>
      <c r="K996" s="50"/>
      <c r="L996" s="93"/>
      <c r="N996" s="79"/>
      <c r="O996" s="84"/>
      <c r="P996" s="81"/>
      <c r="Q996" s="54"/>
      <c r="R996" s="81"/>
      <c r="S996" s="50"/>
      <c r="T996" s="93"/>
      <c r="V996" s="79"/>
      <c r="W996" s="82"/>
      <c r="X996" s="81"/>
      <c r="Y996" s="81"/>
      <c r="Z996" s="81"/>
      <c r="AA996" s="83"/>
      <c r="AB996" s="97"/>
    </row>
    <row r="997" spans="7:28" x14ac:dyDescent="0.3">
      <c r="G997" s="79"/>
      <c r="H997" s="54"/>
      <c r="I997" s="54"/>
      <c r="J997" s="54"/>
      <c r="K997" s="50"/>
      <c r="L997" s="93"/>
      <c r="N997" s="79"/>
      <c r="O997" s="84"/>
      <c r="P997" s="81"/>
      <c r="Q997" s="54"/>
      <c r="R997" s="81"/>
      <c r="S997" s="50"/>
      <c r="T997" s="93"/>
      <c r="V997" s="79"/>
      <c r="W997" s="82"/>
      <c r="X997" s="81"/>
      <c r="Y997" s="81"/>
      <c r="Z997" s="81"/>
      <c r="AA997" s="83"/>
      <c r="AB997" s="97"/>
    </row>
    <row r="998" spans="7:28" x14ac:dyDescent="0.3">
      <c r="G998" s="79"/>
      <c r="H998" s="54"/>
      <c r="I998" s="54"/>
      <c r="J998" s="54"/>
      <c r="K998" s="50"/>
      <c r="L998" s="93"/>
      <c r="N998" s="79"/>
      <c r="O998" s="84"/>
      <c r="P998" s="81"/>
      <c r="Q998" s="54"/>
      <c r="R998" s="81"/>
      <c r="S998" s="50"/>
      <c r="T998" s="93"/>
      <c r="V998" s="79"/>
      <c r="W998" s="82"/>
      <c r="X998" s="81"/>
      <c r="Y998" s="81"/>
      <c r="Z998" s="81"/>
      <c r="AA998" s="83"/>
      <c r="AB998" s="97"/>
    </row>
    <row r="999" spans="7:28" x14ac:dyDescent="0.3">
      <c r="G999" s="79"/>
      <c r="H999" s="54"/>
      <c r="I999" s="54"/>
      <c r="J999" s="54"/>
      <c r="K999" s="50"/>
      <c r="L999" s="93"/>
      <c r="N999" s="79"/>
      <c r="O999" s="84"/>
      <c r="P999" s="81"/>
      <c r="Q999" s="54"/>
      <c r="R999" s="81"/>
      <c r="S999" s="50"/>
      <c r="T999" s="93"/>
      <c r="V999" s="79"/>
      <c r="W999" s="82"/>
      <c r="X999" s="81"/>
      <c r="Y999" s="81"/>
      <c r="Z999" s="81"/>
      <c r="AA999" s="83"/>
      <c r="AB999" s="97"/>
    </row>
  </sheetData>
  <sortState ref="A13:A36">
    <sortCondition ref="A13:A36"/>
  </sortState>
  <mergeCells count="3">
    <mergeCell ref="G1:L1"/>
    <mergeCell ref="N1:T1"/>
    <mergeCell ref="V1:AA1"/>
  </mergeCells>
  <conditionalFormatting sqref="E12:E36">
    <cfRule type="cellIs" dxfId="4" priority="5" operator="lessThan">
      <formula>0</formula>
    </cfRule>
  </conditionalFormatting>
  <conditionalFormatting sqref="A1:XFD1048576">
    <cfRule type="expression" dxfId="3" priority="3">
      <formula>CELL("protect", INDIRECT(ADDRESS(ROW(),COLUMN())))=1</formula>
    </cfRule>
  </conditionalFormatting>
  <dataValidations count="3">
    <dataValidation type="list" allowBlank="1" showInputMessage="1" showErrorMessage="1" sqref="R50:S50 R3:R49 Y3:Z999 J3:J999 R51:R999">
      <formula1>AccountNames</formula1>
    </dataValidation>
    <dataValidation type="list" allowBlank="1" showInputMessage="1" showErrorMessage="1" sqref="Q3:Q49 Q51:Q999">
      <formula1>ExpenseNames</formula1>
    </dataValidation>
    <dataValidation type="list" allowBlank="1" showInputMessage="1" showErrorMessage="1" sqref="I3:I999">
      <formula1>$A$3:$A$8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B999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26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IF(Jan!A3="","",Jan!A3)</f>
        <v>Job #1</v>
      </c>
      <c r="B3" s="50">
        <f>Jan!B3</f>
        <v>0</v>
      </c>
      <c r="C3" s="12">
        <f t="shared" ref="C3:C9" si="0">IF(A3="","",ROUND(SUMIFS($K$3:$K$999,$I$3:$I$999,A3,$L$3:$L$999,"Y"),2))</f>
        <v>0</v>
      </c>
      <c r="D3" s="12">
        <f t="shared" ref="D3:D9" si="1">IF(A3="","",ROUND(C3+SUMIFS($K$3:$K$999,$I$3:$I$999,A3,$L$3:$L$999,""),2))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IF(Jan!A4="","",Jan!A4)</f>
        <v/>
      </c>
      <c r="B4" s="50">
        <f>Jan!B4</f>
        <v>0</v>
      </c>
      <c r="C4" s="12" t="str">
        <f t="shared" si="0"/>
        <v/>
      </c>
      <c r="D4" s="12" t="str">
        <f t="shared" si="1"/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IF(Jan!A5="","",Jan!A5)</f>
        <v/>
      </c>
      <c r="B5" s="50">
        <f>Jan!B5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IF(Jan!A6="","",Jan!A6)</f>
        <v/>
      </c>
      <c r="B6" s="50">
        <f>Jan!B6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IF(Jan!A7="","",Jan!A7)</f>
        <v/>
      </c>
      <c r="B7" s="50">
        <f>Jan!B7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IF(Jan!A8="","",Jan!A8)</f>
        <v/>
      </c>
      <c r="B8" s="50">
        <f>Jan!B8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IF(Jan!A9="","",Jan!A9)</f>
        <v/>
      </c>
      <c r="B9" s="50">
        <f>Jan!B9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IF(Jan!$A13="","",Jan!$A13)</f>
        <v>Automobile</v>
      </c>
      <c r="B13" s="50">
        <f>Jan!B13</f>
        <v>0</v>
      </c>
      <c r="C13" s="22">
        <f t="shared" ref="C13:C36" si="4">IF(A13="","",ROUND(SUMIFS($S$3:$S$999,$Q$3:$Q$999,A13,$T$3:$T$999,"Y"),2))</f>
        <v>0</v>
      </c>
      <c r="D13" s="22">
        <f t="shared" ref="D13:D36" si="5">IF(A13="","",ROUND(SUMIFS($S$3:$S$999,$Q$3:$Q$999,A13,$T$3:$T$999,"&lt;&gt;Y"),2))</f>
        <v>0</v>
      </c>
      <c r="E13" s="12">
        <f>IF(A13="","",ROUND(Jan!E13+B13-C13-D13,2))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IF(Jan!$A14="","",Jan!$A14)</f>
        <v>Clothes</v>
      </c>
      <c r="B14" s="50">
        <f>Jan!B14</f>
        <v>0</v>
      </c>
      <c r="C14" s="22">
        <f t="shared" si="4"/>
        <v>0</v>
      </c>
      <c r="D14" s="22">
        <f t="shared" si="5"/>
        <v>0</v>
      </c>
      <c r="E14" s="12">
        <f>IF(A14="","",ROUND(Jan!E14+B14-C14-D14,2))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IF(Jan!$A15="","",Jan!$A15)</f>
        <v>Dining</v>
      </c>
      <c r="B15" s="50">
        <f>Jan!B15</f>
        <v>0</v>
      </c>
      <c r="C15" s="22">
        <f t="shared" si="4"/>
        <v>0</v>
      </c>
      <c r="D15" s="22">
        <f t="shared" si="5"/>
        <v>0</v>
      </c>
      <c r="E15" s="12">
        <f>IF(A15="","",ROUND(Jan!E15+B15-C15-D15,2))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IF(Jan!$A16="","",Jan!$A16)</f>
        <v>Entertainment</v>
      </c>
      <c r="B16" s="50">
        <f>Jan!B16</f>
        <v>0</v>
      </c>
      <c r="C16" s="22">
        <f t="shared" si="4"/>
        <v>0</v>
      </c>
      <c r="D16" s="22">
        <f t="shared" si="5"/>
        <v>0</v>
      </c>
      <c r="E16" s="12">
        <f>IF(A16="","",ROUND(Jan!E16+B16-C16-D16,2))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IF(Jan!$A17="","",Jan!$A17)</f>
        <v>Gas</v>
      </c>
      <c r="B17" s="50">
        <f>Jan!B17</f>
        <v>0</v>
      </c>
      <c r="C17" s="22">
        <f t="shared" si="4"/>
        <v>0</v>
      </c>
      <c r="D17" s="22">
        <f t="shared" si="5"/>
        <v>0</v>
      </c>
      <c r="E17" s="12">
        <f>IF(A17="","",ROUND(Jan!E17+B17-C17-D17,2))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IF(Jan!$A18="","",Jan!$A18)</f>
        <v>Gifts</v>
      </c>
      <c r="B18" s="50">
        <f>Jan!B18</f>
        <v>0</v>
      </c>
      <c r="C18" s="22">
        <f t="shared" si="4"/>
        <v>0</v>
      </c>
      <c r="D18" s="22">
        <f t="shared" si="5"/>
        <v>0</v>
      </c>
      <c r="E18" s="12">
        <f>IF(A18="","",ROUND(Jan!E18+B18-C18-D18,2))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IF(Jan!$A19="","",Jan!$A19)</f>
        <v>Giving</v>
      </c>
      <c r="B19" s="50">
        <f>Jan!B19</f>
        <v>0</v>
      </c>
      <c r="C19" s="22">
        <f t="shared" si="4"/>
        <v>0</v>
      </c>
      <c r="D19" s="22">
        <f t="shared" si="5"/>
        <v>0</v>
      </c>
      <c r="E19" s="12">
        <f>IF(A19="","",ROUND(Jan!E19+B19-C19-D19,2))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IF(Jan!$A20="","",Jan!$A20)</f>
        <v>Groceries</v>
      </c>
      <c r="B20" s="50">
        <f>Jan!B20</f>
        <v>0</v>
      </c>
      <c r="C20" s="22">
        <f t="shared" si="4"/>
        <v>0</v>
      </c>
      <c r="D20" s="22">
        <f t="shared" si="5"/>
        <v>0</v>
      </c>
      <c r="E20" s="12">
        <f>IF(A20="","",ROUND(Jan!E20+B20-C20-D20,2))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IF(Jan!$A21="","",Jan!$A21)</f>
        <v>Insurance</v>
      </c>
      <c r="B21" s="50">
        <f>Jan!B21</f>
        <v>0</v>
      </c>
      <c r="C21" s="22">
        <f t="shared" si="4"/>
        <v>0</v>
      </c>
      <c r="D21" s="22">
        <f t="shared" si="5"/>
        <v>0</v>
      </c>
      <c r="E21" s="12">
        <f>IF(A21="","",ROUND(Jan!E21+B21-C21-D21,2))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IF(Jan!$A22="","",Jan!$A22)</f>
        <v>Medical</v>
      </c>
      <c r="B22" s="50">
        <f>Jan!B22</f>
        <v>0</v>
      </c>
      <c r="C22" s="22">
        <f t="shared" si="4"/>
        <v>0</v>
      </c>
      <c r="D22" s="22">
        <f t="shared" si="5"/>
        <v>0</v>
      </c>
      <c r="E22" s="12">
        <f>IF(A22="","",ROUND(Jan!E22+B22-C22-D22,2))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IF(Jan!$A23="","",Jan!$A23)</f>
        <v>Miscellaneous</v>
      </c>
      <c r="B23" s="50">
        <f>Jan!B23</f>
        <v>0</v>
      </c>
      <c r="C23" s="22">
        <f t="shared" si="4"/>
        <v>0</v>
      </c>
      <c r="D23" s="22">
        <f t="shared" si="5"/>
        <v>0</v>
      </c>
      <c r="E23" s="12">
        <f>IF(A23="","",ROUND(Jan!E23+B23-C23-D23,2))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IF(Jan!$A24="","",Jan!$A24)</f>
        <v>Rent/Mortgage</v>
      </c>
      <c r="B24" s="50">
        <f>Jan!B24</f>
        <v>0</v>
      </c>
      <c r="C24" s="22">
        <f t="shared" si="4"/>
        <v>0</v>
      </c>
      <c r="D24" s="22">
        <f t="shared" si="5"/>
        <v>0</v>
      </c>
      <c r="E24" s="12">
        <f>IF(A24="","",ROUND(Jan!E24+B24-C24-D24,2))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IF(Jan!$A25="","",Jan!$A25)</f>
        <v>Personal</v>
      </c>
      <c r="B25" s="50">
        <f>Jan!B25</f>
        <v>0</v>
      </c>
      <c r="C25" s="22">
        <f t="shared" si="4"/>
        <v>0</v>
      </c>
      <c r="D25" s="22">
        <f t="shared" si="5"/>
        <v>0</v>
      </c>
      <c r="E25" s="12">
        <f>IF(A25="","",ROUND(Jan!E25+B25-C25-D25,2))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IF(Jan!$A26="","",Jan!$A26)</f>
        <v>Saving</v>
      </c>
      <c r="B26" s="50">
        <f>Jan!B26</f>
        <v>0</v>
      </c>
      <c r="C26" s="22">
        <f t="shared" si="4"/>
        <v>0</v>
      </c>
      <c r="D26" s="22">
        <f t="shared" si="5"/>
        <v>0</v>
      </c>
      <c r="E26" s="12">
        <f>IF(A26="","",ROUND(Jan!E26+B26-C26-D26,2))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IF(Jan!$A27="","",Jan!$A27)</f>
        <v>Utilities</v>
      </c>
      <c r="B27" s="50">
        <f>Jan!B27</f>
        <v>0</v>
      </c>
      <c r="C27" s="22">
        <f t="shared" si="4"/>
        <v>0</v>
      </c>
      <c r="D27" s="22">
        <f t="shared" si="5"/>
        <v>0</v>
      </c>
      <c r="E27" s="12">
        <f>IF(A27="","",ROUND(Jan!E27+B27-C27-D27,2))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IF(Jan!$A28="","",Jan!$A28)</f>
        <v/>
      </c>
      <c r="B28" s="50">
        <f>Jan!B28</f>
        <v>0</v>
      </c>
      <c r="C28" s="22" t="str">
        <f t="shared" si="4"/>
        <v/>
      </c>
      <c r="D28" s="22" t="str">
        <f t="shared" si="5"/>
        <v/>
      </c>
      <c r="E28" s="12" t="str">
        <f>IF(A28="","",ROUND(Jan!E28+B28-C28-D28,2))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IF(Jan!$A29="","",Jan!$A29)</f>
        <v/>
      </c>
      <c r="B29" s="50">
        <f>Jan!B29</f>
        <v>0</v>
      </c>
      <c r="C29" s="22" t="str">
        <f t="shared" si="4"/>
        <v/>
      </c>
      <c r="D29" s="22" t="str">
        <f t="shared" si="5"/>
        <v/>
      </c>
      <c r="E29" s="12" t="str">
        <f>IF(A29="","",ROUND(Jan!E29+B29-C29-D29,2))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IF(Jan!$A30="","",Jan!$A30)</f>
        <v/>
      </c>
      <c r="B30" s="50">
        <f>Jan!B30</f>
        <v>0</v>
      </c>
      <c r="C30" s="22" t="str">
        <f t="shared" si="4"/>
        <v/>
      </c>
      <c r="D30" s="22" t="str">
        <f t="shared" si="5"/>
        <v/>
      </c>
      <c r="E30" s="12" t="str">
        <f>IF(A30="","",ROUND(Jan!E30+B30-C30-D30,2))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IF(Jan!$A31="","",Jan!$A31)</f>
        <v/>
      </c>
      <c r="B31" s="50">
        <f>Jan!B31</f>
        <v>0</v>
      </c>
      <c r="C31" s="22" t="str">
        <f t="shared" si="4"/>
        <v/>
      </c>
      <c r="D31" s="22" t="str">
        <f t="shared" si="5"/>
        <v/>
      </c>
      <c r="E31" s="12" t="str">
        <f>IF(A31="","",ROUND(Jan!E31+B31-C31-D31,2))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IF(Jan!$A32="","",Jan!$A32)</f>
        <v/>
      </c>
      <c r="B32" s="50">
        <f>Jan!B32</f>
        <v>0</v>
      </c>
      <c r="C32" s="22" t="str">
        <f t="shared" si="4"/>
        <v/>
      </c>
      <c r="D32" s="22" t="str">
        <f t="shared" si="5"/>
        <v/>
      </c>
      <c r="E32" s="12" t="str">
        <f>IF(A32="","",ROUND(Jan!E32+B32-C32-D32,2))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IF(Jan!$A33="","",Jan!$A33)</f>
        <v/>
      </c>
      <c r="B33" s="50">
        <f>Jan!B33</f>
        <v>0</v>
      </c>
      <c r="C33" s="22" t="str">
        <f t="shared" si="4"/>
        <v/>
      </c>
      <c r="D33" s="22" t="str">
        <f t="shared" si="5"/>
        <v/>
      </c>
      <c r="E33" s="12" t="str">
        <f>IF(A33="","",ROUND(Jan!E33+B33-C33-D33,2))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IF(Jan!$A34="","",Jan!$A34)</f>
        <v/>
      </c>
      <c r="B34" s="50">
        <f>Jan!B34</f>
        <v>0</v>
      </c>
      <c r="C34" s="22" t="str">
        <f t="shared" si="4"/>
        <v/>
      </c>
      <c r="D34" s="22" t="str">
        <f t="shared" si="5"/>
        <v/>
      </c>
      <c r="E34" s="12" t="str">
        <f>IF(A34="","",ROUND(Jan!E34+B34-C34-D34,2))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IF(Jan!$A35="","",Jan!$A35)</f>
        <v/>
      </c>
      <c r="B35" s="50">
        <f>Jan!B35</f>
        <v>0</v>
      </c>
      <c r="C35" s="22" t="str">
        <f t="shared" si="4"/>
        <v/>
      </c>
      <c r="D35" s="22" t="str">
        <f t="shared" si="5"/>
        <v/>
      </c>
      <c r="E35" s="12" t="str">
        <f>IF(A35="","",ROUND(Jan!E35+B35-C35-D35,2))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IF(Jan!$A36="","",Jan!$A36)</f>
        <v/>
      </c>
      <c r="B36" s="50">
        <f>Jan!B36</f>
        <v>0</v>
      </c>
      <c r="C36" s="22" t="str">
        <f t="shared" si="4"/>
        <v/>
      </c>
      <c r="D36" s="22" t="str">
        <f t="shared" si="5"/>
        <v/>
      </c>
      <c r="E36" s="12" t="str">
        <f>IF(A36="","",ROUND(Jan!E36+B36-C36-D36,2))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IF(Jan!A41="","",Jan!A41)</f>
        <v>Checking</v>
      </c>
      <c r="B41" s="50">
        <f>IF(Jan!E41="","",ROUND(Jan!E41,2))</f>
        <v>0</v>
      </c>
      <c r="C41" s="12">
        <f t="shared" ref="C41:C50" si="6">IF(A41="","",ROUND(SUMIFS($K$3:$K$999,$J$3:$J$999,A41,$L$3:$L$999,"Y")-SUMIFS($S$3:$S$999,$R$3:$R$999,A41,$T$3:$T$999,"Y")-SUMIFS($AA$3:$AA$999,$Y$3:$Y$999,A41,$AB$3:$AB$999,"Y")+SUMIFS($AA$3:$AA$999,$Z$3:$Z$999,A41,$AB$3:$AB$999,"Y"),2))</f>
        <v>0</v>
      </c>
      <c r="D41" s="12">
        <f>IF(A41="","",ROUND(B41+C41,2))</f>
        <v>0</v>
      </c>
      <c r="E41" s="12">
        <f t="shared" ref="E41:E50" si="7">IF(A41="","",ROUND(D41+SUMIFS($K$3:$K$999,$J$3:$J$999,A41,$L$3:$L$999,"")-SUMIFS($S$3:$S$999,$R$3:$R$999,A41,$T$3:$T$999,"")-SUMIFS($AA$3:$AA$999,$Y$3:$Y$999,A41,$AB$3:$AB$999,"")+SUMIFS($AA$3:$AA$999,$Z$3:$Z$999,A41,$AB$3:$AB$999,""),2))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IF(Jan!A42="","",Jan!A42)</f>
        <v/>
      </c>
      <c r="B42" s="50" t="str">
        <f>IF(Jan!E42="","",ROUND(Jan!E42,2))</f>
        <v/>
      </c>
      <c r="C42" s="12" t="str">
        <f t="shared" si="6"/>
        <v/>
      </c>
      <c r="D42" s="12" t="str">
        <f t="shared" ref="D42:D50" si="8">IF(A42="","",ROUND(B42+C42,2))</f>
        <v/>
      </c>
      <c r="E42" s="12" t="str">
        <f t="shared" si="7"/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IF(Jan!A43="","",Jan!A43)</f>
        <v/>
      </c>
      <c r="B43" s="50" t="str">
        <f>IF(Jan!E43="","",ROUND(Jan!E43,2))</f>
        <v/>
      </c>
      <c r="C43" s="12" t="str">
        <f t="shared" si="6"/>
        <v/>
      </c>
      <c r="D43" s="12" t="str">
        <f t="shared" si="8"/>
        <v/>
      </c>
      <c r="E43" s="12" t="str">
        <f t="shared" si="7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IF(Jan!A44="","",Jan!A44)</f>
        <v/>
      </c>
      <c r="B44" s="50" t="str">
        <f>IF(Jan!E44="","",ROUND(Jan!E44,2))</f>
        <v/>
      </c>
      <c r="C44" s="12" t="str">
        <f t="shared" si="6"/>
        <v/>
      </c>
      <c r="D44" s="12" t="str">
        <f t="shared" si="8"/>
        <v/>
      </c>
      <c r="E44" s="12" t="str">
        <f t="shared" si="7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IF(Jan!A45="","",Jan!A45)</f>
        <v/>
      </c>
      <c r="B45" s="50" t="str">
        <f>IF(Jan!E45="","",ROUND(Jan!E45,2))</f>
        <v/>
      </c>
      <c r="C45" s="12" t="str">
        <f t="shared" si="6"/>
        <v/>
      </c>
      <c r="D45" s="12" t="str">
        <f t="shared" si="8"/>
        <v/>
      </c>
      <c r="E45" s="12" t="str">
        <f t="shared" si="7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IF(Jan!A46="","",Jan!A46)</f>
        <v/>
      </c>
      <c r="B46" s="50" t="str">
        <f>IF(Jan!E46="","",ROUND(Jan!E46,2))</f>
        <v/>
      </c>
      <c r="C46" s="12" t="str">
        <f t="shared" si="6"/>
        <v/>
      </c>
      <c r="D46" s="12" t="str">
        <f t="shared" si="8"/>
        <v/>
      </c>
      <c r="E46" s="12" t="str">
        <f t="shared" si="7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IF(Jan!A47="","",Jan!A47)</f>
        <v/>
      </c>
      <c r="B47" s="50" t="str">
        <f>IF(Jan!E47="","",ROUND(Jan!E47,2))</f>
        <v/>
      </c>
      <c r="C47" s="12" t="str">
        <f t="shared" si="6"/>
        <v/>
      </c>
      <c r="D47" s="12" t="str">
        <f t="shared" si="8"/>
        <v/>
      </c>
      <c r="E47" s="12" t="str">
        <f t="shared" si="7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IF(Jan!A48="","",Jan!A48)</f>
        <v/>
      </c>
      <c r="B48" s="50" t="str">
        <f>IF(Jan!E48="","",ROUND(Jan!E48,2))</f>
        <v/>
      </c>
      <c r="C48" s="12" t="str">
        <f t="shared" si="6"/>
        <v/>
      </c>
      <c r="D48" s="12" t="str">
        <f t="shared" si="8"/>
        <v/>
      </c>
      <c r="E48" s="12" t="str">
        <f t="shared" si="7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IF(Jan!A49="","",Jan!A49)</f>
        <v/>
      </c>
      <c r="B49" s="50" t="str">
        <f>IF(Jan!E49="","",ROUND(Jan!E49,2))</f>
        <v/>
      </c>
      <c r="C49" s="12" t="str">
        <f t="shared" si="6"/>
        <v/>
      </c>
      <c r="D49" s="12" t="str">
        <f t="shared" si="8"/>
        <v/>
      </c>
      <c r="E49" s="12" t="str">
        <f t="shared" si="7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2" t="str">
        <f>IF(Jan!A50="","",Jan!A50)</f>
        <v/>
      </c>
      <c r="B50" s="58" t="str">
        <f>IF(Jan!E50="","",ROUND(Jan!E50,2))</f>
        <v/>
      </c>
      <c r="C50" s="27" t="str">
        <f t="shared" si="6"/>
        <v/>
      </c>
      <c r="D50" s="27" t="str">
        <f t="shared" si="8"/>
        <v/>
      </c>
      <c r="E50" s="27" t="str">
        <f t="shared" si="7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3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32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</sheetData>
  <sheetProtection sheet="1" objects="1" scenarios="1" sort="0" autoFilter="0" pivotTables="0"/>
  <sortState ref="N3:T104">
    <sortCondition descending="1" ref="T3:T104"/>
    <sortCondition ref="Q3:Q104"/>
    <sortCondition ref="N3:N104"/>
    <sortCondition ref="S3:S104"/>
  </sortState>
  <mergeCells count="3">
    <mergeCell ref="G1:L1"/>
    <mergeCell ref="N1:T1"/>
    <mergeCell ref="V1:AA1"/>
  </mergeCells>
  <conditionalFormatting sqref="E12:E36">
    <cfRule type="cellIs" dxfId="28" priority="2" operator="lessThan">
      <formula>0</formula>
    </cfRule>
  </conditionalFormatting>
  <dataValidations count="3">
    <dataValidation type="list" allowBlank="1" showInputMessage="1" showErrorMessage="1" sqref="J3:J13 Y3:Z999 J15:J999 R3:R999">
      <formula1>AccountNames</formula1>
    </dataValidation>
    <dataValidation type="list" allowBlank="1" showInputMessage="1" showErrorMessage="1" sqref="I3:I13 I15:I999">
      <formula1>$A$3:$A$8</formula1>
    </dataValidation>
    <dataValidation type="list" allowBlank="1" showInputMessage="1" showErrorMessage="1" sqref="Q3:Q999">
      <formula1>ExpenseNames</formula1>
    </dataValidation>
  </dataValidations>
  <pageMargins left="0.7" right="0.7" top="0.75" bottom="0.75" header="0.3" footer="0.3"/>
  <pageSetup orientation="portrait" horizontalDpi="300" verticalDpi="0" r:id="rId1"/>
  <ignoredErrors>
    <ignoredError sqref="B3:B9 B13:B36 B41:B5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B999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27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IF(Feb!A3="","",Feb!A3)</f>
        <v>Job #1</v>
      </c>
      <c r="B3" s="12">
        <f>Feb!B3</f>
        <v>0</v>
      </c>
      <c r="C3" s="12">
        <f>IF(A3="","",ROUND(SUMIFS($K$3:$K$998,$I$3:$I$998,A3,$L$3:$L$998,"Y"),2))</f>
        <v>0</v>
      </c>
      <c r="D3" s="12">
        <f>IF(A3="","",ROUND(C3+SUMIFS($K$3:$K$998,$I$3:$I$998,A3,$L$3:$L$998,""),2))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IF(Feb!A4="","",Feb!A4)</f>
        <v/>
      </c>
      <c r="B4" s="12">
        <f>Feb!B4</f>
        <v>0</v>
      </c>
      <c r="C4" s="12" t="str">
        <f t="shared" ref="C4:C9" si="0">IF(A4="","",ROUND(SUMIFS($K$3:$K$998,$I$3:$I$998,A4,$L$3:$L$998,"Y"),2))</f>
        <v/>
      </c>
      <c r="D4" s="12" t="str">
        <f t="shared" ref="D4:D9" si="1">IF(A4="","",ROUND(C4+SUMIFS($K$3:$K$998,$I$3:$I$998,A4,$L$3:$L$998,""),2))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IF(Feb!A5="","",Feb!A5)</f>
        <v/>
      </c>
      <c r="B5" s="12">
        <f>Feb!B5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IF(Feb!A6="","",Feb!A6)</f>
        <v/>
      </c>
      <c r="B6" s="12">
        <f>Feb!B6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IF(Feb!A7="","",Feb!A7)</f>
        <v/>
      </c>
      <c r="B7" s="12">
        <f>Feb!B7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33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IF(Feb!A8="","",Feb!A8)</f>
        <v/>
      </c>
      <c r="B8" s="12">
        <f>Feb!B8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IF(Feb!A9="","",Feb!A9)</f>
        <v/>
      </c>
      <c r="B9" s="12">
        <f>Feb!B9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IF(Feb!$A13="","",Feb!$A13)</f>
        <v>Automobile</v>
      </c>
      <c r="B13" s="12">
        <f>Feb!B13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IF(A13="","",ROUND(Feb!E13+B13-C13-D13,2))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IF(Feb!$A14="","",Feb!$A14)</f>
        <v>Clothes</v>
      </c>
      <c r="B14" s="12">
        <f>Feb!B14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IF(A14="","",ROUND(Feb!E14+B14-C14-D14,2))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IF(Feb!$A15="","",Feb!$A15)</f>
        <v>Dining</v>
      </c>
      <c r="B15" s="12">
        <f>Feb!B15</f>
        <v>0</v>
      </c>
      <c r="C15" s="22">
        <f t="shared" si="4"/>
        <v>0</v>
      </c>
      <c r="D15" s="22">
        <f t="shared" si="5"/>
        <v>0</v>
      </c>
      <c r="E15" s="12">
        <f>IF(A15="","",ROUND(Feb!E15+B15-C15-D15,2))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IF(Feb!$A16="","",Feb!$A16)</f>
        <v>Entertainment</v>
      </c>
      <c r="B16" s="12">
        <f>Feb!B16</f>
        <v>0</v>
      </c>
      <c r="C16" s="22">
        <f t="shared" si="4"/>
        <v>0</v>
      </c>
      <c r="D16" s="22">
        <f t="shared" si="5"/>
        <v>0</v>
      </c>
      <c r="E16" s="12">
        <f>IF(A16="","",ROUND(Feb!E16+B16-C16-D16,2))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IF(Feb!$A17="","",Feb!$A17)</f>
        <v>Gas</v>
      </c>
      <c r="B17" s="12">
        <f>Feb!B17</f>
        <v>0</v>
      </c>
      <c r="C17" s="22">
        <f t="shared" si="4"/>
        <v>0</v>
      </c>
      <c r="D17" s="22">
        <f t="shared" si="5"/>
        <v>0</v>
      </c>
      <c r="E17" s="12">
        <f>IF(A17="","",ROUND(Feb!E17+B17-C17-D17,2))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IF(Feb!$A18="","",Feb!$A18)</f>
        <v>Gifts</v>
      </c>
      <c r="B18" s="12">
        <f>Feb!B18</f>
        <v>0</v>
      </c>
      <c r="C18" s="22">
        <f t="shared" si="4"/>
        <v>0</v>
      </c>
      <c r="D18" s="22">
        <f t="shared" si="5"/>
        <v>0</v>
      </c>
      <c r="E18" s="12">
        <f>IF(A18="","",ROUND(Feb!E18+B18-C18-D18,2))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IF(Feb!$A19="","",Feb!$A19)</f>
        <v>Giving</v>
      </c>
      <c r="B19" s="12">
        <f>Feb!B19</f>
        <v>0</v>
      </c>
      <c r="C19" s="22">
        <f t="shared" si="4"/>
        <v>0</v>
      </c>
      <c r="D19" s="22">
        <f t="shared" si="5"/>
        <v>0</v>
      </c>
      <c r="E19" s="12">
        <f>IF(A19="","",ROUND(Feb!E19+B19-C19-D19,2))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IF(Feb!$A20="","",Feb!$A20)</f>
        <v>Groceries</v>
      </c>
      <c r="B20" s="12">
        <f>Feb!B20</f>
        <v>0</v>
      </c>
      <c r="C20" s="22">
        <f t="shared" si="4"/>
        <v>0</v>
      </c>
      <c r="D20" s="22">
        <f t="shared" si="5"/>
        <v>0</v>
      </c>
      <c r="E20" s="12">
        <f>IF(A20="","",ROUND(Feb!E20+B20-C20-D20,2))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IF(Feb!$A21="","",Feb!$A21)</f>
        <v>Insurance</v>
      </c>
      <c r="B21" s="12">
        <f>Feb!B21</f>
        <v>0</v>
      </c>
      <c r="C21" s="22">
        <f t="shared" si="4"/>
        <v>0</v>
      </c>
      <c r="D21" s="22">
        <f t="shared" si="5"/>
        <v>0</v>
      </c>
      <c r="E21" s="12">
        <f>IF(A21="","",ROUND(Feb!E21+B21-C21-D21,2))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IF(Feb!$A22="","",Feb!$A22)</f>
        <v>Medical</v>
      </c>
      <c r="B22" s="12">
        <f>Feb!B22</f>
        <v>0</v>
      </c>
      <c r="C22" s="22">
        <f t="shared" si="4"/>
        <v>0</v>
      </c>
      <c r="D22" s="22">
        <f t="shared" si="5"/>
        <v>0</v>
      </c>
      <c r="E22" s="12">
        <f>IF(A22="","",ROUND(Feb!E22+B22-C22-D22,2))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IF(Feb!$A23="","",Feb!$A23)</f>
        <v>Miscellaneous</v>
      </c>
      <c r="B23" s="12">
        <f>Feb!B23</f>
        <v>0</v>
      </c>
      <c r="C23" s="22">
        <f t="shared" si="4"/>
        <v>0</v>
      </c>
      <c r="D23" s="22">
        <f t="shared" si="5"/>
        <v>0</v>
      </c>
      <c r="E23" s="12">
        <f>IF(A23="","",ROUND(Feb!E23+B23-C23-D23,2))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IF(Feb!$A24="","",Feb!$A24)</f>
        <v>Rent/Mortgage</v>
      </c>
      <c r="B24" s="12">
        <f>Feb!B24</f>
        <v>0</v>
      </c>
      <c r="C24" s="22">
        <f t="shared" si="4"/>
        <v>0</v>
      </c>
      <c r="D24" s="22">
        <f t="shared" si="5"/>
        <v>0</v>
      </c>
      <c r="E24" s="12">
        <f>IF(A24="","",ROUND(Feb!E24+B24-C24-D24,2))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IF(Feb!$A25="","",Feb!$A25)</f>
        <v>Personal</v>
      </c>
      <c r="B25" s="12">
        <f>Feb!B25</f>
        <v>0</v>
      </c>
      <c r="C25" s="22">
        <f t="shared" si="4"/>
        <v>0</v>
      </c>
      <c r="D25" s="22">
        <f t="shared" si="5"/>
        <v>0</v>
      </c>
      <c r="E25" s="12">
        <f>IF(A25="","",ROUND(Feb!E25+B25-C25-D25,2))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IF(Feb!$A26="","",Feb!$A26)</f>
        <v>Saving</v>
      </c>
      <c r="B26" s="12">
        <f>Feb!B26</f>
        <v>0</v>
      </c>
      <c r="C26" s="22">
        <f t="shared" si="4"/>
        <v>0</v>
      </c>
      <c r="D26" s="22">
        <f t="shared" si="5"/>
        <v>0</v>
      </c>
      <c r="E26" s="12">
        <f>IF(A26="","",ROUND(Feb!E26+B26-C26-D26,2))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IF(Feb!$A27="","",Feb!$A27)</f>
        <v>Utilities</v>
      </c>
      <c r="B27" s="12">
        <f>Feb!B27</f>
        <v>0</v>
      </c>
      <c r="C27" s="22">
        <f t="shared" si="4"/>
        <v>0</v>
      </c>
      <c r="D27" s="22">
        <f t="shared" si="5"/>
        <v>0</v>
      </c>
      <c r="E27" s="12">
        <f>IF(A27="","",ROUND(Feb!E27+B27-C27-D27,2))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IF(Feb!$A28="","",Feb!$A28)</f>
        <v/>
      </c>
      <c r="B28" s="12">
        <f>Feb!B28</f>
        <v>0</v>
      </c>
      <c r="C28" s="22" t="str">
        <f t="shared" si="4"/>
        <v/>
      </c>
      <c r="D28" s="22" t="str">
        <f t="shared" si="5"/>
        <v/>
      </c>
      <c r="E28" s="12" t="str">
        <f>IF(A28="","",ROUND(Feb!E28+B28-C28-D28,2))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IF(Feb!$A29="","",Feb!$A29)</f>
        <v/>
      </c>
      <c r="B29" s="12">
        <f>Feb!B29</f>
        <v>0</v>
      </c>
      <c r="C29" s="22" t="str">
        <f t="shared" si="4"/>
        <v/>
      </c>
      <c r="D29" s="22" t="str">
        <f t="shared" si="5"/>
        <v/>
      </c>
      <c r="E29" s="12" t="str">
        <f>IF(A29="","",ROUND(Feb!E29+B29-C29-D29,2))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IF(Feb!$A30="","",Feb!$A30)</f>
        <v/>
      </c>
      <c r="B30" s="12">
        <f>Feb!B30</f>
        <v>0</v>
      </c>
      <c r="C30" s="22" t="str">
        <f t="shared" si="4"/>
        <v/>
      </c>
      <c r="D30" s="22" t="str">
        <f t="shared" si="5"/>
        <v/>
      </c>
      <c r="E30" s="12" t="str">
        <f>IF(A30="","",ROUND(Feb!E30+B30-C30-D30,2))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IF(Feb!$A31="","",Feb!$A31)</f>
        <v/>
      </c>
      <c r="B31" s="12">
        <f>Feb!B31</f>
        <v>0</v>
      </c>
      <c r="C31" s="22" t="str">
        <f t="shared" si="4"/>
        <v/>
      </c>
      <c r="D31" s="22" t="str">
        <f t="shared" si="5"/>
        <v/>
      </c>
      <c r="E31" s="12" t="str">
        <f>IF(A31="","",ROUND(Feb!E31+B31-C31-D31,2))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IF(Feb!$A32="","",Feb!$A32)</f>
        <v/>
      </c>
      <c r="B32" s="12">
        <f>Feb!B32</f>
        <v>0</v>
      </c>
      <c r="C32" s="22" t="str">
        <f t="shared" si="4"/>
        <v/>
      </c>
      <c r="D32" s="22" t="str">
        <f t="shared" si="5"/>
        <v/>
      </c>
      <c r="E32" s="12" t="str">
        <f>IF(A32="","",ROUND(Feb!E32+B32-C32-D32,2))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IF(Feb!$A33="","",Feb!$A33)</f>
        <v/>
      </c>
      <c r="B33" s="12">
        <f>Feb!B33</f>
        <v>0</v>
      </c>
      <c r="C33" s="22" t="str">
        <f t="shared" si="4"/>
        <v/>
      </c>
      <c r="D33" s="22" t="str">
        <f t="shared" si="5"/>
        <v/>
      </c>
      <c r="E33" s="12" t="str">
        <f>IF(A33="","",ROUND(Feb!E33+B33-C33-D33,2))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IF(Feb!$A34="","",Feb!$A34)</f>
        <v/>
      </c>
      <c r="B34" s="12">
        <f>Feb!B34</f>
        <v>0</v>
      </c>
      <c r="C34" s="22" t="str">
        <f t="shared" si="4"/>
        <v/>
      </c>
      <c r="D34" s="22" t="str">
        <f t="shared" si="5"/>
        <v/>
      </c>
      <c r="E34" s="12" t="str">
        <f>IF(A34="","",ROUND(Feb!E34+B34-C34-D34,2))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IF(Feb!$A35="","",Feb!$A35)</f>
        <v/>
      </c>
      <c r="B35" s="12">
        <f>Feb!B35</f>
        <v>0</v>
      </c>
      <c r="C35" s="22" t="str">
        <f t="shared" si="4"/>
        <v/>
      </c>
      <c r="D35" s="22" t="str">
        <f t="shared" si="5"/>
        <v/>
      </c>
      <c r="E35" s="12" t="str">
        <f>IF(A35="","",ROUND(Feb!E35+B35-C35-D35,2))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IF(Feb!$A36="","",Feb!$A36)</f>
        <v/>
      </c>
      <c r="B36" s="12">
        <f>Feb!B36</f>
        <v>0</v>
      </c>
      <c r="C36" s="22" t="str">
        <f t="shared" si="4"/>
        <v/>
      </c>
      <c r="D36" s="22" t="str">
        <f t="shared" si="5"/>
        <v/>
      </c>
      <c r="E36" s="12" t="str">
        <f>IF(A36="","",ROUND(Feb!E36+B36-C36-D36,2))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IF(Feb!A41="","",Feb!A41)</f>
        <v>Checking</v>
      </c>
      <c r="B41" s="12">
        <f>IF(Feb!E41="","",ROUND(Feb!E41,2))</f>
        <v>0</v>
      </c>
      <c r="C41" s="12">
        <f>IF(A41="","",ROUND(SUMIFS($K$3:$K$999,$J$3:$J$999,A41,$L$3:$L$999,"Y")-SUMIFS($S$3:$S$999,$R$3:$R$999,A41,$T$3:$T$999,"Y")-SUMIFS($AA$3:$AA$999,$Y$3:$Y$999,A41,$AB$3:$AB$999,"Y")+SUMIFS($AA$3:$AA$999,$Z$3:$Z$999,A41,$AB$3:$AB$999,"Y"),2))</f>
        <v>0</v>
      </c>
      <c r="D41" s="12">
        <f>IF(A41="","",ROUND(B41+C41,2))</f>
        <v>0</v>
      </c>
      <c r="E41" s="12">
        <f>IF(A41="","",ROUND(D41+SUMIFS($K$3:$K$999,$J$3:$J$999,A41,$L$3:$L$999,"")-SUMIFS($S$3:$S$999,$R$3:$R$999,A41,$T$3:$T$999,"")-SUMIFS($AA$3:$AA$999,$Y$3:$Y$999,A41,$AB$3:$AB$999,"")+SUMIFS($AA$3:$AA$999,$Z$3:$Z$999,A41,$AB$3:$AB$999,""),2))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IF(Feb!A42="","",Feb!A42)</f>
        <v/>
      </c>
      <c r="B42" s="12" t="str">
        <f>IF(Feb!E42="","",ROUND(Feb!E42,2))</f>
        <v/>
      </c>
      <c r="C42" s="12" t="str">
        <f t="shared" ref="C42:C50" si="6">IF(A42="","",ROUND(SUMIFS($K$3:$K$999,$J$3:$J$999,A42,$L$3:$L$999,"Y")-SUMIFS($S$3:$S$999,$R$3:$R$999,A42,$T$3:$T$999,"Y")-SUMIFS($AA$3:$AA$999,$Y$3:$Y$999,A42,$AB$3:$AB$999,"Y")+SUMIFS($AA$3:$AA$999,$Z$3:$Z$999,A42,$AB$3:$AB$999,"Y"),2))</f>
        <v/>
      </c>
      <c r="D42" s="12" t="str">
        <f t="shared" ref="D42:D50" si="7">IF(A42="","",ROUND(B42+C42,2))</f>
        <v/>
      </c>
      <c r="E42" s="12" t="str">
        <f t="shared" ref="E42:E50" si="8">IF(A42="","",ROUND(D42+SUMIFS($K$3:$K$999,$J$3:$J$999,A42,$L$3:$L$999,"")-SUMIFS($S$3:$S$999,$R$3:$R$999,A42,$T$3:$T$999,"")-SUMIFS($AA$3:$AA$999,$Y$3:$Y$999,A42,$AB$3:$AB$999,"")+SUMIFS($AA$3:$AA$999,$Z$3:$Z$999,A42,$AB$3:$AB$999,""),2))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IF(Feb!A43="","",Feb!A43)</f>
        <v/>
      </c>
      <c r="B43" s="12" t="str">
        <f>IF(Feb!E43="","",ROUND(Feb!E43,2))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IF(Feb!A44="","",Feb!A44)</f>
        <v/>
      </c>
      <c r="B44" s="12" t="str">
        <f>IF(Feb!E44="","",ROUND(Feb!E44,2))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IF(Feb!A45="","",Feb!A45)</f>
        <v/>
      </c>
      <c r="B45" s="12" t="str">
        <f>IF(Feb!E45="","",ROUND(Feb!E45,2))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IF(Feb!A46="","",Feb!A46)</f>
        <v/>
      </c>
      <c r="B46" s="12" t="str">
        <f>IF(Feb!E46="","",ROUND(Feb!E46,2))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IF(Feb!A47="","",Feb!A47)</f>
        <v/>
      </c>
      <c r="B47" s="12" t="str">
        <f>IF(Feb!E47="","",ROUND(Feb!E47,2))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IF(Feb!A48="","",Feb!A48)</f>
        <v/>
      </c>
      <c r="B48" s="12" t="str">
        <f>IF(Feb!E48="","",ROUND(Feb!E48,2))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IF(Feb!A49="","",Feb!A49)</f>
        <v/>
      </c>
      <c r="B49" s="12" t="str">
        <f>IF(Feb!E49="","",ROUND(Feb!E49,2))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27" t="str">
        <f>IF(Feb!A50="","",Feb!A50)</f>
        <v/>
      </c>
      <c r="B50" s="27" t="str">
        <f>IF(Feb!E50="","",ROUND(Feb!E50,2))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ht="15" thickTop="1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1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</sheetData>
  <sortState ref="N3:T121">
    <sortCondition descending="1" ref="T3:T121"/>
    <sortCondition ref="N3:N121"/>
    <sortCondition ref="Q3:Q121"/>
    <sortCondition ref="S3:S121"/>
  </sortState>
  <mergeCells count="3">
    <mergeCell ref="G1:L1"/>
    <mergeCell ref="N1:T1"/>
    <mergeCell ref="V1:AA1"/>
  </mergeCells>
  <conditionalFormatting sqref="E12">
    <cfRule type="cellIs" dxfId="27" priority="4" operator="lessThan">
      <formula>0</formula>
    </cfRule>
  </conditionalFormatting>
  <conditionalFormatting sqref="E13:E36">
    <cfRule type="cellIs" dxfId="26" priority="1" operator="lessThan">
      <formula>0</formula>
    </cfRule>
  </conditionalFormatting>
  <dataValidations disablePrompts="1" count="3">
    <dataValidation type="list" allowBlank="1" showInputMessage="1" showErrorMessage="1" sqref="I3:I999">
      <formula1>$A$3:$A$8</formula1>
    </dataValidation>
    <dataValidation type="list" allowBlank="1" showInputMessage="1" showErrorMessage="1" sqref="Q3:Q999">
      <formula1>ExpenseNames</formula1>
    </dataValidation>
    <dataValidation type="list" allowBlank="1" showInputMessage="1" showErrorMessage="1" sqref="J3:J999 Y3:Z999 R3:R999">
      <formula1>AccountNames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B999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28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IF(Mar!A3="","",Mar!A3)</f>
        <v>Job #1</v>
      </c>
      <c r="B3" s="12">
        <f>Mar!B3</f>
        <v>0</v>
      </c>
      <c r="C3" s="12">
        <f t="shared" ref="C3:C9" si="0">IF(A3="","",ROUND(SUMIFS($K$3:$K$997,$I$3:$I$997,A3,$L$3:$L$997,"Y"),2))</f>
        <v>0</v>
      </c>
      <c r="D3" s="12">
        <f t="shared" ref="D3:D9" si="1">IF(A3="","",ROUND(C3+SUMIFS($K$3:$K$997,$I$3:$I$997,A3,$L$3:$L$997,""),2))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IF(Mar!A4="","",Mar!A4)</f>
        <v/>
      </c>
      <c r="B4" s="12">
        <f>Mar!B4</f>
        <v>0</v>
      </c>
      <c r="C4" s="12" t="str">
        <f t="shared" si="0"/>
        <v/>
      </c>
      <c r="D4" s="12" t="str">
        <f t="shared" si="1"/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IF(Mar!A5="","",Mar!A5)</f>
        <v/>
      </c>
      <c r="B5" s="12">
        <f>Mar!B5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IF(Mar!A6="","",Mar!A6)</f>
        <v/>
      </c>
      <c r="B6" s="12">
        <f>Mar!B6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IF(Mar!A7="","",Mar!A7)</f>
        <v/>
      </c>
      <c r="B7" s="12">
        <f>Mar!B7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IF(Mar!A8="","",Mar!A8)</f>
        <v/>
      </c>
      <c r="B8" s="12">
        <f>Mar!B8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IF(Mar!A9="","",Mar!A9)</f>
        <v/>
      </c>
      <c r="B9" s="12">
        <f>Mar!B9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IF(Mar!$A13="","",Mar!$A13)</f>
        <v>Automobile</v>
      </c>
      <c r="B13" s="12">
        <f>Mar!B13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IF(A13="","",ROUND(Mar!E13+B13-C13-D13,2))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IF(Mar!$A14="","",Mar!$A14)</f>
        <v>Clothes</v>
      </c>
      <c r="B14" s="12">
        <f>Mar!B14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IF(A14="","",ROUND(Mar!E14+B14-C14-D14,2))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IF(Mar!$A15="","",Mar!$A15)</f>
        <v>Dining</v>
      </c>
      <c r="B15" s="12">
        <f>Mar!B15</f>
        <v>0</v>
      </c>
      <c r="C15" s="22">
        <f t="shared" si="4"/>
        <v>0</v>
      </c>
      <c r="D15" s="22">
        <f t="shared" si="5"/>
        <v>0</v>
      </c>
      <c r="E15" s="12">
        <f>IF(A15="","",ROUND(Mar!E15+B15-C15-D15,2))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IF(Mar!$A16="","",Mar!$A16)</f>
        <v>Entertainment</v>
      </c>
      <c r="B16" s="12">
        <f>Mar!B16</f>
        <v>0</v>
      </c>
      <c r="C16" s="22">
        <f t="shared" si="4"/>
        <v>0</v>
      </c>
      <c r="D16" s="22">
        <f t="shared" si="5"/>
        <v>0</v>
      </c>
      <c r="E16" s="12">
        <f>IF(A16="","",ROUND(Mar!E16+B16-C16-D16,2))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IF(Mar!$A17="","",Mar!$A17)</f>
        <v>Gas</v>
      </c>
      <c r="B17" s="12">
        <f>Mar!B17</f>
        <v>0</v>
      </c>
      <c r="C17" s="22">
        <f t="shared" si="4"/>
        <v>0</v>
      </c>
      <c r="D17" s="22">
        <f t="shared" si="5"/>
        <v>0</v>
      </c>
      <c r="E17" s="12">
        <f>IF(A17="","",ROUND(Mar!E17+B17-C17-D17,2))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IF(Mar!$A18="","",Mar!$A18)</f>
        <v>Gifts</v>
      </c>
      <c r="B18" s="12">
        <f>Mar!B18</f>
        <v>0</v>
      </c>
      <c r="C18" s="22">
        <f t="shared" si="4"/>
        <v>0</v>
      </c>
      <c r="D18" s="22">
        <f t="shared" si="5"/>
        <v>0</v>
      </c>
      <c r="E18" s="12">
        <f>IF(A18="","",ROUND(Mar!E18+B18-C18-D18,2))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IF(Mar!$A19="","",Mar!$A19)</f>
        <v>Giving</v>
      </c>
      <c r="B19" s="12">
        <f>Mar!B19</f>
        <v>0</v>
      </c>
      <c r="C19" s="22">
        <f t="shared" si="4"/>
        <v>0</v>
      </c>
      <c r="D19" s="22">
        <f t="shared" si="5"/>
        <v>0</v>
      </c>
      <c r="E19" s="12">
        <f>IF(A19="","",ROUND(Mar!E19+B19-C19-D19,2))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IF(Mar!$A20="","",Mar!$A20)</f>
        <v>Groceries</v>
      </c>
      <c r="B20" s="12">
        <f>Mar!B20</f>
        <v>0</v>
      </c>
      <c r="C20" s="22">
        <f t="shared" si="4"/>
        <v>0</v>
      </c>
      <c r="D20" s="22">
        <f t="shared" si="5"/>
        <v>0</v>
      </c>
      <c r="E20" s="12">
        <f>IF(A20="","",ROUND(Mar!E20+B20-C20-D20,2))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IF(Mar!$A21="","",Mar!$A21)</f>
        <v>Insurance</v>
      </c>
      <c r="B21" s="12">
        <f>Mar!B21</f>
        <v>0</v>
      </c>
      <c r="C21" s="22">
        <f t="shared" si="4"/>
        <v>0</v>
      </c>
      <c r="D21" s="22">
        <f t="shared" si="5"/>
        <v>0</v>
      </c>
      <c r="E21" s="12">
        <f>IF(A21="","",ROUND(Mar!E21+B21-C21-D21,2))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IF(Mar!$A22="","",Mar!$A22)</f>
        <v>Medical</v>
      </c>
      <c r="B22" s="12">
        <f>Mar!B22</f>
        <v>0</v>
      </c>
      <c r="C22" s="22">
        <f t="shared" si="4"/>
        <v>0</v>
      </c>
      <c r="D22" s="22">
        <f t="shared" si="5"/>
        <v>0</v>
      </c>
      <c r="E22" s="12">
        <f>IF(A22="","",ROUND(Mar!E22+B22-C22-D22,2))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IF(Mar!$A23="","",Mar!$A23)</f>
        <v>Miscellaneous</v>
      </c>
      <c r="B23" s="12">
        <f>Mar!B23</f>
        <v>0</v>
      </c>
      <c r="C23" s="22">
        <f t="shared" si="4"/>
        <v>0</v>
      </c>
      <c r="D23" s="22">
        <f t="shared" si="5"/>
        <v>0</v>
      </c>
      <c r="E23" s="12">
        <f>IF(A23="","",ROUND(Mar!E23+B23-C23-D23,2))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IF(Mar!$A24="","",Mar!$A24)</f>
        <v>Rent/Mortgage</v>
      </c>
      <c r="B24" s="12">
        <f>Mar!B24</f>
        <v>0</v>
      </c>
      <c r="C24" s="22">
        <f t="shared" si="4"/>
        <v>0</v>
      </c>
      <c r="D24" s="22">
        <f t="shared" si="5"/>
        <v>0</v>
      </c>
      <c r="E24" s="12">
        <f>IF(A24="","",ROUND(Mar!E24+B24-C24-D24,2))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IF(Mar!$A25="","",Mar!$A25)</f>
        <v>Personal</v>
      </c>
      <c r="B25" s="12">
        <f>Mar!B25</f>
        <v>0</v>
      </c>
      <c r="C25" s="22">
        <f t="shared" si="4"/>
        <v>0</v>
      </c>
      <c r="D25" s="22">
        <f t="shared" si="5"/>
        <v>0</v>
      </c>
      <c r="E25" s="12">
        <f>IF(A25="","",ROUND(Mar!E25+B25-C25-D25,2))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IF(Mar!$A26="","",Mar!$A26)</f>
        <v>Saving</v>
      </c>
      <c r="B26" s="12">
        <f>Mar!B26</f>
        <v>0</v>
      </c>
      <c r="C26" s="22">
        <f t="shared" si="4"/>
        <v>0</v>
      </c>
      <c r="D26" s="22">
        <f t="shared" si="5"/>
        <v>0</v>
      </c>
      <c r="E26" s="12">
        <f>IF(A26="","",ROUND(Mar!E26+B26-C26-D26,2))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IF(Mar!$A27="","",Mar!$A27)</f>
        <v>Utilities</v>
      </c>
      <c r="B27" s="12">
        <f>Mar!B27</f>
        <v>0</v>
      </c>
      <c r="C27" s="22">
        <f t="shared" si="4"/>
        <v>0</v>
      </c>
      <c r="D27" s="22">
        <f t="shared" si="5"/>
        <v>0</v>
      </c>
      <c r="E27" s="12">
        <f>IF(A27="","",ROUND(Mar!E27+B27-C27-D27,2))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IF(Mar!$A28="","",Mar!$A28)</f>
        <v/>
      </c>
      <c r="B28" s="12">
        <f>Mar!B28</f>
        <v>0</v>
      </c>
      <c r="C28" s="22" t="str">
        <f t="shared" si="4"/>
        <v/>
      </c>
      <c r="D28" s="22" t="str">
        <f t="shared" si="5"/>
        <v/>
      </c>
      <c r="E28" s="12" t="str">
        <f>IF(A28="","",ROUND(Mar!E28+B28-C28-D28,2))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IF(Mar!$A29="","",Mar!$A29)</f>
        <v/>
      </c>
      <c r="B29" s="12">
        <f>Mar!B29</f>
        <v>0</v>
      </c>
      <c r="C29" s="22" t="str">
        <f t="shared" si="4"/>
        <v/>
      </c>
      <c r="D29" s="22" t="str">
        <f t="shared" si="5"/>
        <v/>
      </c>
      <c r="E29" s="12" t="str">
        <f>IF(A29="","",ROUND(Mar!E29+B29-C29-D29,2))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1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IF(Mar!$A30="","",Mar!$A30)</f>
        <v/>
      </c>
      <c r="B30" s="12">
        <f>Mar!B30</f>
        <v>0</v>
      </c>
      <c r="C30" s="22" t="str">
        <f t="shared" si="4"/>
        <v/>
      </c>
      <c r="D30" s="22" t="str">
        <f t="shared" si="5"/>
        <v/>
      </c>
      <c r="E30" s="12" t="str">
        <f>IF(A30="","",ROUND(Mar!E30+B30-C30-D30,2))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IF(Mar!$A31="","",Mar!$A31)</f>
        <v/>
      </c>
      <c r="B31" s="12">
        <f>Mar!B31</f>
        <v>0</v>
      </c>
      <c r="C31" s="22" t="str">
        <f t="shared" si="4"/>
        <v/>
      </c>
      <c r="D31" s="22" t="str">
        <f t="shared" si="5"/>
        <v/>
      </c>
      <c r="E31" s="12" t="str">
        <f>IF(A31="","",ROUND(Mar!E31+B31-C31-D31,2))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IF(Mar!$A32="","",Mar!$A32)</f>
        <v/>
      </c>
      <c r="B32" s="12">
        <f>Mar!B32</f>
        <v>0</v>
      </c>
      <c r="C32" s="22" t="str">
        <f t="shared" si="4"/>
        <v/>
      </c>
      <c r="D32" s="22" t="str">
        <f t="shared" si="5"/>
        <v/>
      </c>
      <c r="E32" s="12" t="str">
        <f>IF(A32="","",ROUND(Mar!E32+B32-C32-D32,2))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IF(Mar!$A33="","",Mar!$A33)</f>
        <v/>
      </c>
      <c r="B33" s="12">
        <f>Mar!B33</f>
        <v>0</v>
      </c>
      <c r="C33" s="22" t="str">
        <f t="shared" si="4"/>
        <v/>
      </c>
      <c r="D33" s="22" t="str">
        <f t="shared" si="5"/>
        <v/>
      </c>
      <c r="E33" s="12" t="str">
        <f>IF(A33="","",ROUND(Mar!E33+B33-C33-D33,2))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IF(Mar!$A34="","",Mar!$A34)</f>
        <v/>
      </c>
      <c r="B34" s="12">
        <f>Mar!B34</f>
        <v>0</v>
      </c>
      <c r="C34" s="22" t="str">
        <f t="shared" si="4"/>
        <v/>
      </c>
      <c r="D34" s="22" t="str">
        <f t="shared" si="5"/>
        <v/>
      </c>
      <c r="E34" s="12" t="str">
        <f>IF(A34="","",ROUND(Mar!E34+B34-C34-D34,2))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IF(Mar!$A35="","",Mar!$A35)</f>
        <v/>
      </c>
      <c r="B35" s="12">
        <f>Mar!B35</f>
        <v>0</v>
      </c>
      <c r="C35" s="22" t="str">
        <f t="shared" si="4"/>
        <v/>
      </c>
      <c r="D35" s="22" t="str">
        <f t="shared" si="5"/>
        <v/>
      </c>
      <c r="E35" s="12" t="str">
        <f>IF(A35="","",ROUND(Mar!E35+B35-C35-D35,2))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IF(Mar!$A36="","",Mar!$A36)</f>
        <v/>
      </c>
      <c r="B36" s="12">
        <f>Mar!B36</f>
        <v>0</v>
      </c>
      <c r="C36" s="22" t="str">
        <f t="shared" si="4"/>
        <v/>
      </c>
      <c r="D36" s="22" t="str">
        <f t="shared" si="5"/>
        <v/>
      </c>
      <c r="E36" s="12" t="str">
        <f>IF(A36="","",ROUND(Mar!E36+B36-C36-D36,2))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1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IF(Mar!A41="","",Mar!A41)</f>
        <v>Checking</v>
      </c>
      <c r="B41" s="12">
        <f>IF(Mar!E41="","",ROUND(Mar!E41,2))</f>
        <v>0</v>
      </c>
      <c r="C41" s="12">
        <f>IF(A41="","",ROUND(SUMIFS($K$3:$K$998,$J$3:$J$998,A41,$L$3:$L$998,"Y")-SUMIFS($S$3:$S$998,$R$3:$R$998,A41,$T$3:$T$998,"Y")-SUMIFS($AA$3:$AA$998,$Y$3:$Y$998,A41,$AB$3:$AB$998,"Y")+SUMIFS($AA$3:$AA$998,$Z$3:$Z$998,A41,$AB$3:$AB$998,"Y"),2))</f>
        <v>0</v>
      </c>
      <c r="D41" s="12">
        <f>IF(A41="","",ROUND(B41+C41,2))</f>
        <v>0</v>
      </c>
      <c r="E41" s="12">
        <f>IF(A41="","",ROUND(D41+SUMIFS($K$3:$K$998,$J$3:$J$998,A41,$L$3:$L$998,"")-SUMIFS($S$3:$S$998,$R$3:$R$998,A41,$T$3:$T$998,"")-SUMIFS($AA$3:$AA$998,$Y$3:$Y$998,A41,$AB$3:$AB$998,"")+SUMIFS($AA$3:$AA$998,$Z$3:$Z$998,A41,$AB$3:$AB$998,""),2))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IF(Mar!A42="","",Mar!A42)</f>
        <v/>
      </c>
      <c r="B42" s="12" t="str">
        <f>IF(Mar!E42="","",ROUND(Mar!E42,2))</f>
        <v/>
      </c>
      <c r="C42" s="12" t="str">
        <f t="shared" ref="C42:C50" si="6">IF(A42="","",ROUND(SUMIFS($K$3:$K$998,$J$3:$J$998,A42,$L$3:$L$998,"Y")-SUMIFS($S$3:$S$998,$R$3:$R$998,A42,$T$3:$T$998,"Y")-SUMIFS($AA$3:$AA$998,$Y$3:$Y$998,A42,$AB$3:$AB$998,"Y")+SUMIFS($AA$3:$AA$998,$Z$3:$Z$998,A42,$AB$3:$AB$998,"Y"),2))</f>
        <v/>
      </c>
      <c r="D42" s="12" t="str">
        <f t="shared" ref="D42:D50" si="7">IF(A42="","",ROUND(B42+C42,2))</f>
        <v/>
      </c>
      <c r="E42" s="12" t="str">
        <f t="shared" ref="E42:E50" si="8">IF(A42="","",ROUND(D42+SUMIFS($K$3:$K$998,$J$3:$J$998,A42,$L$3:$L$998,"")-SUMIFS($S$3:$S$998,$R$3:$R$998,A42,$T$3:$T$998,"")-SUMIFS($AA$3:$AA$998,$Y$3:$Y$998,A42,$AB$3:$AB$998,"")+SUMIFS($AA$3:$AA$998,$Z$3:$Z$998,A42,$AB$3:$AB$998,""),2))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IF(Mar!A43="","",Mar!A43)</f>
        <v/>
      </c>
      <c r="B43" s="12" t="str">
        <f>IF(Mar!E43="","",ROUND(Mar!E43,2))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IF(Mar!A44="","",Mar!A44)</f>
        <v/>
      </c>
      <c r="B44" s="12" t="str">
        <f>IF(Mar!E44="","",ROUND(Mar!E44,2))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IF(Mar!A45="","",Mar!A45)</f>
        <v/>
      </c>
      <c r="B45" s="12" t="str">
        <f>IF(Mar!E45="","",ROUND(Mar!E45,2))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IF(Mar!A46="","",Mar!A46)</f>
        <v/>
      </c>
      <c r="B46" s="12" t="str">
        <f>IF(Mar!E46="","",ROUND(Mar!E46,2))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IF(Mar!A47="","",Mar!A47)</f>
        <v/>
      </c>
      <c r="B47" s="12" t="str">
        <f>IF(Mar!E47="","",ROUND(Mar!E47,2))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IF(Mar!A48="","",Mar!A48)</f>
        <v/>
      </c>
      <c r="B48" s="12" t="str">
        <f>IF(Mar!E48="","",ROUND(Mar!E48,2))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IF(Mar!A49="","",Mar!A49)</f>
        <v/>
      </c>
      <c r="B49" s="12" t="str">
        <f>IF(Mar!E49="","",ROUND(Mar!E49,2))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IF(Mar!A50="","",Mar!A50)</f>
        <v/>
      </c>
      <c r="B50" s="27" t="str">
        <f>IF(Mar!E50="","",ROUND(Mar!E50,2))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</sheetData>
  <sortState ref="N3:T114">
    <sortCondition ref="T3:T114"/>
    <sortCondition ref="N3:N114"/>
    <sortCondition ref="R3:R114"/>
    <sortCondition ref="S3:S114"/>
  </sortState>
  <mergeCells count="3">
    <mergeCell ref="G1:L1"/>
    <mergeCell ref="N1:T1"/>
    <mergeCell ref="V1:AA1"/>
  </mergeCells>
  <conditionalFormatting sqref="E12">
    <cfRule type="cellIs" dxfId="25" priority="3" operator="lessThan">
      <formula>0</formula>
    </cfRule>
  </conditionalFormatting>
  <conditionalFormatting sqref="E13:E36">
    <cfRule type="cellIs" dxfId="24" priority="1" operator="lessThan">
      <formula>0</formula>
    </cfRule>
  </conditionalFormatting>
  <dataValidations count="3">
    <dataValidation type="list" allowBlank="1" showInputMessage="1" showErrorMessage="1" sqref="J3:J12 Y3:Z999 J14:J999 R3:R999">
      <formula1>AccountNames</formula1>
    </dataValidation>
    <dataValidation type="list" allowBlank="1" showInputMessage="1" showErrorMessage="1" sqref="I3:I12 I14:I999">
      <formula1>$A$3:$A$8</formula1>
    </dataValidation>
    <dataValidation type="list" allowBlank="1" showInputMessage="1" showErrorMessage="1" sqref="Q3:Q999">
      <formula1>ExpenseNames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B999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6.33203125" customWidth="1"/>
    <col min="16" max="16" width="32.109375" customWidth="1"/>
    <col min="17" max="17" width="15.44140625" bestFit="1" customWidth="1"/>
    <col min="18" max="18" width="10.6640625" bestFit="1" customWidth="1"/>
    <col min="19" max="19" width="10.6640625" style="37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29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36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IF(Apr!A3="","",Apr!A3)</f>
        <v>Job #1</v>
      </c>
      <c r="B3" s="12">
        <f>Apr!B3</f>
        <v>0</v>
      </c>
      <c r="C3" s="12">
        <f>IF(A3="","",ROUND(SUMIFS($K$3:$K$997,$I$3:$I$997,A3,$L$3:$L$997,"Y"),2))</f>
        <v>0</v>
      </c>
      <c r="D3" s="12">
        <f>IF(A3="","",ROUND(C3+SUMIFS($K$3:$K$997,$I$3:$I$997,A3,$L$3:$L$997,""),2))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35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IF(Apr!A4="","",Apr!A4)</f>
        <v/>
      </c>
      <c r="B4" s="12">
        <f>Apr!B4</f>
        <v>0</v>
      </c>
      <c r="C4" s="12" t="str">
        <f t="shared" ref="C4:C9" si="0">IF(A4="","",ROUND(SUMIFS($K$3:$K$997,$I$3:$I$997,A4,$L$3:$L$997,"Y"),2))</f>
        <v/>
      </c>
      <c r="D4" s="12" t="str">
        <f t="shared" ref="D4:D9" si="1">IF(A4="","",ROUND(C4+SUMIFS($K$3:$K$997,$I$3:$I$997,A4,$L$3:$L$997,""),2))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35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IF(Apr!A5="","",Apr!A5)</f>
        <v/>
      </c>
      <c r="B5" s="12">
        <f>Apr!B5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35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IF(Apr!A6="","",Apr!A6)</f>
        <v/>
      </c>
      <c r="B6" s="12">
        <f>Apr!B6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35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IF(Apr!A7="","",Apr!A7)</f>
        <v/>
      </c>
      <c r="B7" s="12">
        <f>Apr!B7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35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IF(Apr!A8="","",Apr!A8)</f>
        <v/>
      </c>
      <c r="B8" s="12">
        <f>Apr!B8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35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IF(Apr!A9="","",Apr!A9)</f>
        <v/>
      </c>
      <c r="B9" s="12">
        <f>Apr!B9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4"/>
      <c r="I9" s="15"/>
      <c r="J9" s="11"/>
      <c r="K9" s="12"/>
      <c r="L9" s="12"/>
      <c r="N9" s="13"/>
      <c r="O9" s="14"/>
      <c r="P9" s="15"/>
      <c r="Q9" s="11"/>
      <c r="R9" s="15"/>
      <c r="S9" s="35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4"/>
      <c r="I10" s="15"/>
      <c r="J10" s="11"/>
      <c r="K10" s="12"/>
      <c r="L10" s="12"/>
      <c r="N10" s="13"/>
      <c r="O10" s="14"/>
      <c r="P10" s="15"/>
      <c r="Q10" s="11"/>
      <c r="R10" s="15"/>
      <c r="S10" s="35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35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35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IF(Apr!$A13="","",Apr!$A13)</f>
        <v>Automobile</v>
      </c>
      <c r="B13" s="12">
        <f>Apr!B13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IF(A13="","",ROUND(Apr!E13+B13-C13-D13,2))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IF(Apr!$A14="","",Apr!$A14)</f>
        <v>Clothes</v>
      </c>
      <c r="B14" s="12">
        <f>Apr!B14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IF(A14="","",ROUND(Apr!E14+B14-C14-D14,2))</f>
        <v>0</v>
      </c>
      <c r="F14" s="21"/>
      <c r="G14" s="13"/>
      <c r="H14" s="14"/>
      <c r="I14" s="15"/>
      <c r="J14" s="11"/>
      <c r="K14" s="12"/>
      <c r="L14" s="12"/>
      <c r="N14" s="13"/>
      <c r="O14" s="14"/>
      <c r="P14" s="15"/>
      <c r="Q14" s="11"/>
      <c r="R14" s="15"/>
      <c r="S14" s="35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IF(Apr!$A15="","",Apr!$A15)</f>
        <v>Dining</v>
      </c>
      <c r="B15" s="12">
        <f>Apr!B15</f>
        <v>0</v>
      </c>
      <c r="C15" s="22">
        <f t="shared" si="4"/>
        <v>0</v>
      </c>
      <c r="D15" s="22">
        <f t="shared" si="5"/>
        <v>0</v>
      </c>
      <c r="E15" s="12">
        <f>IF(A15="","",ROUND(Apr!E15+B15-C15-D15,2))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35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IF(Apr!$A16="","",Apr!$A16)</f>
        <v>Entertainment</v>
      </c>
      <c r="B16" s="12">
        <f>Apr!B16</f>
        <v>0</v>
      </c>
      <c r="C16" s="22">
        <f t="shared" si="4"/>
        <v>0</v>
      </c>
      <c r="D16" s="22">
        <f t="shared" si="5"/>
        <v>0</v>
      </c>
      <c r="E16" s="12">
        <f>IF(A16="","",ROUND(Apr!E16+B16-C16-D16,2))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35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IF(Apr!$A17="","",Apr!$A17)</f>
        <v>Gas</v>
      </c>
      <c r="B17" s="12">
        <f>Apr!B17</f>
        <v>0</v>
      </c>
      <c r="C17" s="22">
        <f t="shared" si="4"/>
        <v>0</v>
      </c>
      <c r="D17" s="22">
        <f t="shared" si="5"/>
        <v>0</v>
      </c>
      <c r="E17" s="12">
        <f>IF(A17="","",ROUND(Apr!E17+B17-C17-D17,2))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35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IF(Apr!$A18="","",Apr!$A18)</f>
        <v>Gifts</v>
      </c>
      <c r="B18" s="12">
        <f>Apr!B18</f>
        <v>0</v>
      </c>
      <c r="C18" s="22">
        <f t="shared" si="4"/>
        <v>0</v>
      </c>
      <c r="D18" s="22">
        <f t="shared" si="5"/>
        <v>0</v>
      </c>
      <c r="E18" s="12">
        <f>IF(A18="","",ROUND(Apr!E18+B18-C18-D18,2))</f>
        <v>0</v>
      </c>
      <c r="F18" s="23"/>
      <c r="G18" s="13"/>
      <c r="H18" s="14"/>
      <c r="I18" s="15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IF(Apr!$A19="","",Apr!$A19)</f>
        <v>Giving</v>
      </c>
      <c r="B19" s="12">
        <f>Apr!B19</f>
        <v>0</v>
      </c>
      <c r="C19" s="22">
        <f t="shared" si="4"/>
        <v>0</v>
      </c>
      <c r="D19" s="22">
        <f t="shared" si="5"/>
        <v>0</v>
      </c>
      <c r="E19" s="12">
        <f>IF(A19="","",ROUND(Apr!E19+B19-C19-D19,2))</f>
        <v>0</v>
      </c>
      <c r="F19" s="21"/>
      <c r="G19" s="13"/>
      <c r="H19" s="14"/>
      <c r="I19" s="15"/>
      <c r="J19" s="11"/>
      <c r="K19" s="12"/>
      <c r="L19" s="12"/>
      <c r="N19" s="13"/>
      <c r="O19" s="14"/>
      <c r="P19" s="15"/>
      <c r="Q19" s="11"/>
      <c r="R19" s="15"/>
      <c r="S19" s="35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IF(Apr!$A20="","",Apr!$A20)</f>
        <v>Groceries</v>
      </c>
      <c r="B20" s="12">
        <f>Apr!B20</f>
        <v>0</v>
      </c>
      <c r="C20" s="22">
        <f t="shared" si="4"/>
        <v>0</v>
      </c>
      <c r="D20" s="22">
        <f t="shared" si="5"/>
        <v>0</v>
      </c>
      <c r="E20" s="12">
        <f>IF(A20="","",ROUND(Apr!E20+B20-C20-D20,2))</f>
        <v>0</v>
      </c>
      <c r="F20" s="21"/>
      <c r="G20" s="13"/>
      <c r="H20" s="14"/>
      <c r="I20" s="15"/>
      <c r="J20" s="11"/>
      <c r="K20" s="12"/>
      <c r="L20" s="12"/>
      <c r="N20" s="13"/>
      <c r="O20" s="14"/>
      <c r="P20" s="15"/>
      <c r="Q20" s="11"/>
      <c r="R20" s="15"/>
      <c r="S20" s="35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IF(Apr!$A21="","",Apr!$A21)</f>
        <v>Insurance</v>
      </c>
      <c r="B21" s="12">
        <f>Apr!B21</f>
        <v>0</v>
      </c>
      <c r="C21" s="22">
        <f t="shared" si="4"/>
        <v>0</v>
      </c>
      <c r="D21" s="22">
        <f t="shared" si="5"/>
        <v>0</v>
      </c>
      <c r="E21" s="12">
        <f>IF(A21="","",ROUND(Apr!E21+B21-C21-D21,2))</f>
        <v>0</v>
      </c>
      <c r="F21" s="21"/>
      <c r="G21" s="13"/>
      <c r="H21" s="14"/>
      <c r="I21" s="15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IF(Apr!$A22="","",Apr!$A22)</f>
        <v>Medical</v>
      </c>
      <c r="B22" s="12">
        <f>Apr!B22</f>
        <v>0</v>
      </c>
      <c r="C22" s="22">
        <f t="shared" si="4"/>
        <v>0</v>
      </c>
      <c r="D22" s="22">
        <f t="shared" si="5"/>
        <v>0</v>
      </c>
      <c r="E22" s="12">
        <f>IF(A22="","",ROUND(Apr!E22+B22-C22-D22,2))</f>
        <v>0</v>
      </c>
      <c r="F22" s="21"/>
      <c r="G22" s="13"/>
      <c r="H22" s="14"/>
      <c r="I22" s="15"/>
      <c r="J22" s="11"/>
      <c r="K22" s="12"/>
      <c r="L22" s="12"/>
      <c r="N22" s="13"/>
      <c r="O22" s="14"/>
      <c r="P22" s="15"/>
      <c r="Q22" s="11"/>
      <c r="R22" s="15"/>
      <c r="S22" s="35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IF(Apr!$A23="","",Apr!$A23)</f>
        <v>Miscellaneous</v>
      </c>
      <c r="B23" s="12">
        <f>Apr!B23</f>
        <v>0</v>
      </c>
      <c r="C23" s="22">
        <f t="shared" si="4"/>
        <v>0</v>
      </c>
      <c r="D23" s="22">
        <f t="shared" si="5"/>
        <v>0</v>
      </c>
      <c r="E23" s="12">
        <f>IF(A23="","",ROUND(Apr!E23+B23-C23-D23,2))</f>
        <v>0</v>
      </c>
      <c r="F23" s="21"/>
      <c r="G23" s="13"/>
      <c r="H23" s="14"/>
      <c r="I23" s="15"/>
      <c r="J23" s="11"/>
      <c r="K23" s="12"/>
      <c r="L23" s="12"/>
      <c r="N23" s="13"/>
      <c r="O23" s="14"/>
      <c r="P23" s="15"/>
      <c r="Q23" s="11"/>
      <c r="R23" s="15"/>
      <c r="S23" s="35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IF(Apr!$A24="","",Apr!$A24)</f>
        <v>Rent/Mortgage</v>
      </c>
      <c r="B24" s="12">
        <f>Apr!B24</f>
        <v>0</v>
      </c>
      <c r="C24" s="22">
        <f t="shared" si="4"/>
        <v>0</v>
      </c>
      <c r="D24" s="22">
        <f t="shared" si="5"/>
        <v>0</v>
      </c>
      <c r="E24" s="12">
        <f>IF(A24="","",ROUND(Apr!E24+B24-C24-D24,2))</f>
        <v>0</v>
      </c>
      <c r="F24" s="24"/>
      <c r="G24" s="13"/>
      <c r="H24" s="14"/>
      <c r="I24" s="15"/>
      <c r="J24" s="11"/>
      <c r="K24" s="12"/>
      <c r="L24" s="12"/>
      <c r="N24" s="13"/>
      <c r="O24" s="14"/>
      <c r="P24" s="15"/>
      <c r="Q24" s="11"/>
      <c r="R24" s="15"/>
      <c r="S24" s="35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IF(Apr!$A25="","",Apr!$A25)</f>
        <v>Personal</v>
      </c>
      <c r="B25" s="12">
        <f>Apr!B25</f>
        <v>0</v>
      </c>
      <c r="C25" s="22">
        <f t="shared" si="4"/>
        <v>0</v>
      </c>
      <c r="D25" s="22">
        <f t="shared" si="5"/>
        <v>0</v>
      </c>
      <c r="E25" s="12">
        <f>IF(A25="","",ROUND(Apr!E25+B25-C25-D25,2))</f>
        <v>0</v>
      </c>
      <c r="F25" s="21"/>
      <c r="G25" s="13"/>
      <c r="H25" s="14"/>
      <c r="I25" s="15"/>
      <c r="J25" s="11"/>
      <c r="K25" s="12"/>
      <c r="L25" s="12"/>
      <c r="N25" s="13"/>
      <c r="O25" s="14"/>
      <c r="P25" s="15"/>
      <c r="Q25" s="11"/>
      <c r="R25" s="15"/>
      <c r="S25" s="35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IF(Apr!$A26="","",Apr!$A26)</f>
        <v>Saving</v>
      </c>
      <c r="B26" s="12">
        <f>Apr!B26</f>
        <v>0</v>
      </c>
      <c r="C26" s="22">
        <f t="shared" si="4"/>
        <v>0</v>
      </c>
      <c r="D26" s="22">
        <f t="shared" si="5"/>
        <v>0</v>
      </c>
      <c r="E26" s="12">
        <f>IF(A26="","",ROUND(Apr!E26+B26-C26-D26,2))</f>
        <v>0</v>
      </c>
      <c r="F26" s="21"/>
      <c r="G26" s="13"/>
      <c r="H26" s="14"/>
      <c r="I26" s="15"/>
      <c r="J26" s="11"/>
      <c r="K26" s="12"/>
      <c r="L26" s="12"/>
      <c r="N26" s="13"/>
      <c r="O26" s="14"/>
      <c r="P26" s="15"/>
      <c r="Q26" s="11"/>
      <c r="R26" s="15"/>
      <c r="S26" s="35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IF(Apr!$A27="","",Apr!$A27)</f>
        <v>Utilities</v>
      </c>
      <c r="B27" s="12">
        <f>Apr!B27</f>
        <v>0</v>
      </c>
      <c r="C27" s="22">
        <f t="shared" si="4"/>
        <v>0</v>
      </c>
      <c r="D27" s="22">
        <f t="shared" si="5"/>
        <v>0</v>
      </c>
      <c r="E27" s="12">
        <f>IF(A27="","",ROUND(Apr!E27+B27-C27-D27,2))</f>
        <v>0</v>
      </c>
      <c r="F27" s="21"/>
      <c r="G27" s="13"/>
      <c r="H27" s="14"/>
      <c r="I27" s="15"/>
      <c r="J27" s="11"/>
      <c r="K27" s="12"/>
      <c r="L27" s="12"/>
      <c r="N27" s="13"/>
      <c r="O27" s="14"/>
      <c r="P27" s="15"/>
      <c r="Q27" s="11"/>
      <c r="R27" s="15"/>
      <c r="S27" s="35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IF(Apr!$A28="","",Apr!$A28)</f>
        <v/>
      </c>
      <c r="B28" s="12">
        <f>Apr!B28</f>
        <v>0</v>
      </c>
      <c r="C28" s="22" t="str">
        <f t="shared" si="4"/>
        <v/>
      </c>
      <c r="D28" s="22" t="str">
        <f t="shared" si="5"/>
        <v/>
      </c>
      <c r="E28" s="12" t="str">
        <f>IF(A28="","",ROUND(Apr!E28+B28-C28-D28,2))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35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IF(Apr!$A29="","",Apr!$A29)</f>
        <v/>
      </c>
      <c r="B29" s="12">
        <f>Apr!B29</f>
        <v>0</v>
      </c>
      <c r="C29" s="22" t="str">
        <f t="shared" si="4"/>
        <v/>
      </c>
      <c r="D29" s="22" t="str">
        <f t="shared" si="5"/>
        <v/>
      </c>
      <c r="E29" s="12" t="str">
        <f>IF(A29="","",ROUND(Apr!E29+B29-C29-D29,2))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35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IF(Apr!$A30="","",Apr!$A30)</f>
        <v/>
      </c>
      <c r="B30" s="12">
        <f>Apr!B30</f>
        <v>0</v>
      </c>
      <c r="C30" s="22" t="str">
        <f t="shared" si="4"/>
        <v/>
      </c>
      <c r="D30" s="22" t="str">
        <f t="shared" si="5"/>
        <v/>
      </c>
      <c r="E30" s="12" t="str">
        <f>IF(A30="","",ROUND(Apr!E30+B30-C30-D30,2))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35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IF(Apr!$A31="","",Apr!$A31)</f>
        <v/>
      </c>
      <c r="B31" s="12">
        <f>Apr!B31</f>
        <v>0</v>
      </c>
      <c r="C31" s="22" t="str">
        <f t="shared" si="4"/>
        <v/>
      </c>
      <c r="D31" s="22" t="str">
        <f t="shared" si="5"/>
        <v/>
      </c>
      <c r="E31" s="12" t="str">
        <f>IF(A31="","",ROUND(Apr!E31+B31-C31-D31,2))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35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IF(Apr!$A32="","",Apr!$A32)</f>
        <v/>
      </c>
      <c r="B32" s="12">
        <f>Apr!B32</f>
        <v>0</v>
      </c>
      <c r="C32" s="22" t="str">
        <f t="shared" si="4"/>
        <v/>
      </c>
      <c r="D32" s="22" t="str">
        <f t="shared" si="5"/>
        <v/>
      </c>
      <c r="E32" s="12" t="str">
        <f>IF(A32="","",ROUND(Apr!E32+B32-C32-D32,2))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35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IF(Apr!$A33="","",Apr!$A33)</f>
        <v/>
      </c>
      <c r="B33" s="12">
        <f>Apr!B33</f>
        <v>0</v>
      </c>
      <c r="C33" s="22" t="str">
        <f t="shared" si="4"/>
        <v/>
      </c>
      <c r="D33" s="22" t="str">
        <f t="shared" si="5"/>
        <v/>
      </c>
      <c r="E33" s="12" t="str">
        <f>IF(A33="","",ROUND(Apr!E33+B33-C33-D33,2))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35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IF(Apr!$A34="","",Apr!$A34)</f>
        <v/>
      </c>
      <c r="B34" s="12">
        <f>Apr!B34</f>
        <v>0</v>
      </c>
      <c r="C34" s="22" t="str">
        <f t="shared" si="4"/>
        <v/>
      </c>
      <c r="D34" s="22" t="str">
        <f t="shared" si="5"/>
        <v/>
      </c>
      <c r="E34" s="12" t="str">
        <f>IF(A34="","",ROUND(Apr!E34+B34-C34-D34,2))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35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IF(Apr!$A35="","",Apr!$A35)</f>
        <v/>
      </c>
      <c r="B35" s="12">
        <f>Apr!B35</f>
        <v>0</v>
      </c>
      <c r="C35" s="22" t="str">
        <f t="shared" si="4"/>
        <v/>
      </c>
      <c r="D35" s="22" t="str">
        <f t="shared" si="5"/>
        <v/>
      </c>
      <c r="E35" s="12" t="str">
        <f>IF(A35="","",ROUND(Apr!E35+B35-C35-D35,2))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IF(Apr!$A36="","",Apr!$A36)</f>
        <v/>
      </c>
      <c r="B36" s="12">
        <f>Apr!B36</f>
        <v>0</v>
      </c>
      <c r="C36" s="22" t="str">
        <f t="shared" si="4"/>
        <v/>
      </c>
      <c r="D36" s="22" t="str">
        <f t="shared" si="5"/>
        <v/>
      </c>
      <c r="E36" s="12" t="str">
        <f>IF(A36="","",ROUND(Apr!E36+B36-C36-D36,2))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35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35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35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35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35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IF(Apr!A41="","",Apr!A41)</f>
        <v>Checking</v>
      </c>
      <c r="B41" s="12">
        <f>IF(Apr!E41="","",ROUND(Apr!E41,2))</f>
        <v>0</v>
      </c>
      <c r="C41" s="12">
        <f>IF(A41="","",ROUND(SUMIFS($K$3:$K$998,$J$3:$J$998,A41,$L$3:$L$998,"Y")-SUMIFS($S$3:$S$998,$R$3:$R$998,A41,$T$3:$T$998,"Y")-SUMIFS($AA$3:$AA$998,$Y$3:$Y$998,A41,$AB$3:$AB$998,"Y")+SUMIFS($AA$3:$AA$998,$Z$3:$Z$998,A41,$AB$3:$AB$998,"Y"),2))</f>
        <v>0</v>
      </c>
      <c r="D41" s="12">
        <f>IF(A41="","",ROUND(B41+C41,2))</f>
        <v>0</v>
      </c>
      <c r="E41" s="12">
        <f>IF(A41="","",ROUND(D41+SUMIFS($K$3:$K$998,$J$3:$J$998,A41,$L$3:$L$998,"")-SUMIFS($S$3:$S$998,$R$3:$R$998,A41,$T$3:$T$998,"")-SUMIFS($AA$3:$AA$998,$Y$3:$Y$998,A41,$AB$3:$AB$998,"")+SUMIFS($AA$3:$AA$998,$Z$3:$Z$998,A41,$AB$3:$AB$998,""),2))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35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IF(Apr!A42="","",Apr!A42)</f>
        <v/>
      </c>
      <c r="B42" s="12" t="str">
        <f>IF(Apr!E42="","",ROUND(Apr!E42,2))</f>
        <v/>
      </c>
      <c r="C42" s="12" t="str">
        <f t="shared" ref="C42:C50" si="6">IF(A42="","",ROUND(SUMIFS($K$3:$K$998,$J$3:$J$998,A42,$L$3:$L$998,"Y")-SUMIFS($S$3:$S$998,$R$3:$R$998,A42,$T$3:$T$998,"Y")-SUMIFS($AA$3:$AA$998,$Y$3:$Y$998,A42,$AB$3:$AB$998,"Y")+SUMIFS($AA$3:$AA$998,$Z$3:$Z$998,A42,$AB$3:$AB$998,"Y"),2))</f>
        <v/>
      </c>
      <c r="D42" s="12" t="str">
        <f t="shared" ref="D42:D50" si="7">IF(A42="","",ROUND(B42+C42,2))</f>
        <v/>
      </c>
      <c r="E42" s="12" t="str">
        <f t="shared" ref="E42:E50" si="8">IF(A42="","",ROUND(D42+SUMIFS($K$3:$K$998,$J$3:$J$998,A42,$L$3:$L$998,"")-SUMIFS($S$3:$S$998,$R$3:$R$998,A42,$T$3:$T$998,"")-SUMIFS($AA$3:$AA$998,$Y$3:$Y$998,A42,$AB$3:$AB$998,"")+SUMIFS($AA$3:$AA$998,$Z$3:$Z$998,A42,$AB$3:$AB$998,""),2))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IF(Apr!A43="","",Apr!A43)</f>
        <v/>
      </c>
      <c r="B43" s="12" t="str">
        <f>IF(Apr!E43="","",ROUND(Apr!E43,2))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35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IF(Apr!A44="","",Apr!A44)</f>
        <v/>
      </c>
      <c r="B44" s="12" t="str">
        <f>IF(Apr!E44="","",ROUND(Apr!E44,2))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IF(Apr!A45="","",Apr!A45)</f>
        <v/>
      </c>
      <c r="B45" s="12" t="str">
        <f>IF(Apr!E45="","",ROUND(Apr!E45,2))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35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IF(Apr!A46="","",Apr!A46)</f>
        <v/>
      </c>
      <c r="B46" s="12" t="str">
        <f>IF(Apr!E46="","",ROUND(Apr!E46,2))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35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IF(Apr!A47="","",Apr!A47)</f>
        <v/>
      </c>
      <c r="B47" s="12" t="str">
        <f>IF(Apr!E47="","",ROUND(Apr!E47,2))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35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IF(Apr!A48="","",Apr!A48)</f>
        <v/>
      </c>
      <c r="B48" s="12" t="str">
        <f>IF(Apr!E48="","",ROUND(Apr!E48,2))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35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IF(Apr!A49="","",Apr!A49)</f>
        <v/>
      </c>
      <c r="B49" s="12" t="str">
        <f>IF(Apr!E49="","",ROUND(Apr!E49,2))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35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IF(Apr!A50="","",Apr!A50)</f>
        <v/>
      </c>
      <c r="B50" s="27" t="str">
        <f>IF(Apr!E50="","",ROUND(Apr!E50,2))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35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35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35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35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35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35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35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35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35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35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35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35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35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35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35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35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35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35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35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35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35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35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35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35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35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35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35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35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35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35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35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35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35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35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35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35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35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35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35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35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35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35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35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35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35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35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35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35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35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35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35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35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35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35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35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35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35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35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35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35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35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35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35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35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35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35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35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35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35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35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35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35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35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35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35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35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35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35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35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35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35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35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35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35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35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35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35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35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35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35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35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35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35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35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35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35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35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35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35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35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35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35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35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35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35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35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35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35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35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35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35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35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35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35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35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35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35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35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35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35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35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35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35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35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35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35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35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35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35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35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35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35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35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35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35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35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35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35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35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35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35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35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35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35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35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35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35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35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35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35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35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35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35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35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35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35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35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35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35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35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35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35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35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35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35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35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35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35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35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35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35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35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35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35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35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35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35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35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35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35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35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35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35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35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35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35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35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35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35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35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35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35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35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35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35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35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35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35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35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35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35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35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35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35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35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35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35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35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35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35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35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35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35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35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35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35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35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35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35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35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35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35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35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35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35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35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35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35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35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35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35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35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35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35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35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35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35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35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35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35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35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35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35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35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35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35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35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35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35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35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35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35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35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35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35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35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35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35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35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35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35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35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35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35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35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35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35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35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35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35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35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35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35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35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35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35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35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35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35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35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35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35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35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35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35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35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35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35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35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35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35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35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35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35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35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35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35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35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35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35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35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35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35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35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35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35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35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35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35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35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35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35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35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35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35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35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35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35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35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35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35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35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35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35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35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35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35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35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35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35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35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35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35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35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35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35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35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35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35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35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35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35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35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35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35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35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35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35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35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35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35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35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35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35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35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35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35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35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35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35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35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35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35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35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35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35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35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35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35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35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35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35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35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35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35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35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35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35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35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35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35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35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35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35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35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35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35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35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35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35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35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35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35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35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35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35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35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35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35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35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35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35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35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35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35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35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35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35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35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35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35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35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35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35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35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35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35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35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35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35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35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35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35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35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35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35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35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35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35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35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35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35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35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35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35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35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35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35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35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35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35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35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35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35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35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35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35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35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35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35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35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35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35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35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35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35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35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35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35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35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35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35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35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35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35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35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35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35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35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35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35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35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35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35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35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35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35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35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35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35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35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35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35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35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35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35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35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35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35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35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35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35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35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35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35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35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35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35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35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35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35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35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35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35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35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35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35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35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35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35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35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35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35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35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35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35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35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35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35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35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35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35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35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35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35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35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35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35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35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35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35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35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35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35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35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35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35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35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35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35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35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35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35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35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35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35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35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35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35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35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35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35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35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35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35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35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35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35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35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35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35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35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35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35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35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35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35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35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35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35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35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35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35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35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35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35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35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35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35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35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35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35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35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35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35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35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35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35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35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35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35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35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35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35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35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35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35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35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35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35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35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35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35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35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35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35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35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35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35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35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35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35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35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35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35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35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35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35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35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35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35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35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35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35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35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35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35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35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35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35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35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35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35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35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35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35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35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35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35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35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35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35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35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35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35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35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35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35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35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35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35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35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35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35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35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35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35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35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35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35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35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35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35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35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35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35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35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35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35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35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35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35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35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35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35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35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35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35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35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35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35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35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35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35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35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35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35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35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35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35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35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35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35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35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35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35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35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35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35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35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35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35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35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35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35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35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35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35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35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35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35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35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35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35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35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35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35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35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35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35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35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35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35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35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35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35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35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35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35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35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35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35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35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35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35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35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35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35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35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35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35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35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35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35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35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35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35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35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35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35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35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35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35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35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35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35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35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35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35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35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35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35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35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35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35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35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35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35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35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35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35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35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35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35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35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35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35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35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35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35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35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35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35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35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35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35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35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35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35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35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35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35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35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35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35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35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35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35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35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35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35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35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35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35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35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35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35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35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35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35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35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35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35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35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35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35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35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35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35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35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35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35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35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35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35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35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35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35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35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35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35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35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35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35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35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35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35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35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35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35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35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35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35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35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35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35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35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35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35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35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35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35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35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35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35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35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35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35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35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35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35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35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35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35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35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35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35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35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35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35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35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35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35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35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35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35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35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35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35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35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35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35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35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35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35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35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35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35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35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35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35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35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35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35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35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35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35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35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35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35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35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35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35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35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35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35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35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35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35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35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35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35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35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35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35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35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35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35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35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35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35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35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35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35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35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35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35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35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35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35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35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35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35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35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35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35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35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35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35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35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35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35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35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35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35"/>
      <c r="T999" s="12"/>
      <c r="V999" s="13"/>
      <c r="W999" s="16"/>
      <c r="X999" s="15"/>
      <c r="Y999" s="15"/>
      <c r="Z999" s="15"/>
      <c r="AA999" s="17"/>
      <c r="AB999" s="18"/>
    </row>
  </sheetData>
  <sortState ref="G3:L14">
    <sortCondition descending="1" ref="L3:L14"/>
    <sortCondition ref="G3:G14"/>
    <sortCondition ref="I3:I14"/>
  </sortState>
  <mergeCells count="3">
    <mergeCell ref="G1:L1"/>
    <mergeCell ref="N1:T1"/>
    <mergeCell ref="V1:AA1"/>
  </mergeCells>
  <conditionalFormatting sqref="E12">
    <cfRule type="cellIs" dxfId="23" priority="4" operator="lessThan">
      <formula>0</formula>
    </cfRule>
  </conditionalFormatting>
  <conditionalFormatting sqref="E13:E36">
    <cfRule type="cellIs" dxfId="22" priority="1" operator="lessThan">
      <formula>0</formula>
    </cfRule>
  </conditionalFormatting>
  <dataValidations disablePrompts="1" count="3">
    <dataValidation type="list" allowBlank="1" showInputMessage="1" showErrorMessage="1" sqref="I3:I14 I17:I999">
      <formula1>$A$3:$A$8</formula1>
    </dataValidation>
    <dataValidation type="list" allowBlank="1" showInputMessage="1" showErrorMessage="1" sqref="Q3:Q999">
      <formula1>ExpenseNames</formula1>
    </dataValidation>
    <dataValidation type="list" allowBlank="1" showInputMessage="1" showErrorMessage="1" sqref="Y3:Z999 J3:J999 R3:R999">
      <formula1>AccountNames</formula1>
    </dataValidation>
  </dataValidations>
  <pageMargins left="0.7" right="0.7" top="0.75" bottom="0.75" header="0.3" footer="0.3"/>
  <pageSetup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30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IF(May!A3="","",May!A3)</f>
        <v>Job #1</v>
      </c>
      <c r="B3" s="12">
        <f>May!B3</f>
        <v>0</v>
      </c>
      <c r="C3" s="12">
        <f>IF(A3="","",ROUND(SUMIFS($K$3:$K$997,$I$3:$I$997,A3,$L$3:$L$997,"Y"),2))</f>
        <v>0</v>
      </c>
      <c r="D3" s="12">
        <f>IF(A3="","",ROUND(C3+SUMIFS($K$3:$K$997,$I$3:$I$997,A3,$L$3:$L$997,""),2))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35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IF(May!A4="","",May!A4)</f>
        <v/>
      </c>
      <c r="B4" s="12">
        <f>May!B4</f>
        <v>0</v>
      </c>
      <c r="C4" s="12" t="str">
        <f t="shared" ref="C4:C9" si="0">IF(A4="","",ROUND(SUMIFS($K$3:$K$997,$I$3:$I$997,A4,$L$3:$L$997,"Y"),2))</f>
        <v/>
      </c>
      <c r="D4" s="12" t="str">
        <f t="shared" ref="D4:D9" si="1">IF(A4="","",ROUND(C4+SUMIFS($K$3:$K$997,$I$3:$I$997,A4,$L$3:$L$997,""),2))</f>
        <v/>
      </c>
      <c r="E4" s="12" t="str">
        <f t="shared" ref="E4:E9" si="2">IF(A4="","",ROUND(D4-B4,2))</f>
        <v/>
      </c>
      <c r="G4" s="13"/>
      <c r="H4" s="14"/>
      <c r="I4" s="15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IF(May!A5="","",May!A5)</f>
        <v/>
      </c>
      <c r="B5" s="12">
        <f>May!B5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IF(May!A6="","",May!A6)</f>
        <v/>
      </c>
      <c r="B6" s="12">
        <f>May!B6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IF(May!A7="","",May!A7)</f>
        <v/>
      </c>
      <c r="B7" s="12">
        <f>May!B7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IF(May!A8="","",May!A8)</f>
        <v/>
      </c>
      <c r="B8" s="12">
        <f>May!B8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IF(May!A9="","",May!A9)</f>
        <v/>
      </c>
      <c r="B9" s="12">
        <f>May!B9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IF(May!$A13="","",May!$A13)</f>
        <v>Automobile</v>
      </c>
      <c r="B13" s="12">
        <f>May!B13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IF(A13="","",ROUND(May!E13+B13-C13-D13,2))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IF(May!$A14="","",May!$A14)</f>
        <v>Clothes</v>
      </c>
      <c r="B14" s="12">
        <f>May!B14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IF(A14="","",ROUND(May!E14+B14-C14-D14,2))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IF(May!$A15="","",May!$A15)</f>
        <v>Dining</v>
      </c>
      <c r="B15" s="12">
        <f>May!B15</f>
        <v>0</v>
      </c>
      <c r="C15" s="22">
        <f t="shared" si="4"/>
        <v>0</v>
      </c>
      <c r="D15" s="22">
        <f t="shared" si="5"/>
        <v>0</v>
      </c>
      <c r="E15" s="12">
        <f>IF(A15="","",ROUND(May!E15+B15-C15-D15,2))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IF(May!$A16="","",May!$A16)</f>
        <v>Entertainment</v>
      </c>
      <c r="B16" s="12">
        <f>May!B16</f>
        <v>0</v>
      </c>
      <c r="C16" s="22">
        <f t="shared" si="4"/>
        <v>0</v>
      </c>
      <c r="D16" s="22">
        <f t="shared" si="5"/>
        <v>0</v>
      </c>
      <c r="E16" s="12">
        <f>IF(A16="","",ROUND(May!E16+B16-C16-D16,2))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35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IF(May!$A17="","",May!$A17)</f>
        <v>Gas</v>
      </c>
      <c r="B17" s="12">
        <f>May!B17</f>
        <v>0</v>
      </c>
      <c r="C17" s="22">
        <f t="shared" si="4"/>
        <v>0</v>
      </c>
      <c r="D17" s="22">
        <f t="shared" si="5"/>
        <v>0</v>
      </c>
      <c r="E17" s="12">
        <f>IF(A17="","",ROUND(May!E17+B17-C17-D17,2))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IF(May!$A18="","",May!$A18)</f>
        <v>Gifts</v>
      </c>
      <c r="B18" s="12">
        <f>May!B18</f>
        <v>0</v>
      </c>
      <c r="C18" s="22">
        <f t="shared" si="4"/>
        <v>0</v>
      </c>
      <c r="D18" s="22">
        <f t="shared" si="5"/>
        <v>0</v>
      </c>
      <c r="E18" s="12">
        <f>IF(A18="","",ROUND(May!E18+B18-C18-D18,2))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IF(May!$A19="","",May!$A19)</f>
        <v>Giving</v>
      </c>
      <c r="B19" s="12">
        <f>May!B19</f>
        <v>0</v>
      </c>
      <c r="C19" s="22">
        <f t="shared" si="4"/>
        <v>0</v>
      </c>
      <c r="D19" s="22">
        <f t="shared" si="5"/>
        <v>0</v>
      </c>
      <c r="E19" s="12">
        <f>IF(A19="","",ROUND(May!E19+B19-C19-D19,2))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IF(May!$A20="","",May!$A20)</f>
        <v>Groceries</v>
      </c>
      <c r="B20" s="12">
        <f>May!B20</f>
        <v>0</v>
      </c>
      <c r="C20" s="22">
        <f t="shared" si="4"/>
        <v>0</v>
      </c>
      <c r="D20" s="22">
        <f t="shared" si="5"/>
        <v>0</v>
      </c>
      <c r="E20" s="12">
        <f>IF(A20="","",ROUND(May!E20+B20-C20-D20,2))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IF(May!$A21="","",May!$A21)</f>
        <v>Insurance</v>
      </c>
      <c r="B21" s="12">
        <f>May!B21</f>
        <v>0</v>
      </c>
      <c r="C21" s="22">
        <f t="shared" si="4"/>
        <v>0</v>
      </c>
      <c r="D21" s="22">
        <f t="shared" si="5"/>
        <v>0</v>
      </c>
      <c r="E21" s="12">
        <f>IF(A21="","",ROUND(May!E21+B21-C21-D21,2))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IF(May!$A22="","",May!$A22)</f>
        <v>Medical</v>
      </c>
      <c r="B22" s="12">
        <f>May!B22</f>
        <v>0</v>
      </c>
      <c r="C22" s="22">
        <f t="shared" si="4"/>
        <v>0</v>
      </c>
      <c r="D22" s="22">
        <f t="shared" si="5"/>
        <v>0</v>
      </c>
      <c r="E22" s="12">
        <f>IF(A22="","",ROUND(May!E22+B22-C22-D22,2))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35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IF(May!$A23="","",May!$A23)</f>
        <v>Miscellaneous</v>
      </c>
      <c r="B23" s="12">
        <f>May!B23</f>
        <v>0</v>
      </c>
      <c r="C23" s="22">
        <f t="shared" si="4"/>
        <v>0</v>
      </c>
      <c r="D23" s="22">
        <f t="shared" si="5"/>
        <v>0</v>
      </c>
      <c r="E23" s="12">
        <f>IF(A23="","",ROUND(May!E23+B23-C23-D23,2))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IF(May!$A24="","",May!$A24)</f>
        <v>Rent/Mortgage</v>
      </c>
      <c r="B24" s="12">
        <f>May!B24</f>
        <v>0</v>
      </c>
      <c r="C24" s="22">
        <f t="shared" si="4"/>
        <v>0</v>
      </c>
      <c r="D24" s="22">
        <f t="shared" si="5"/>
        <v>0</v>
      </c>
      <c r="E24" s="12">
        <f>IF(A24="","",ROUND(May!E24+B24-C24-D24,2))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IF(May!$A25="","",May!$A25)</f>
        <v>Personal</v>
      </c>
      <c r="B25" s="12">
        <f>May!B25</f>
        <v>0</v>
      </c>
      <c r="C25" s="22">
        <f t="shared" si="4"/>
        <v>0</v>
      </c>
      <c r="D25" s="22">
        <f t="shared" si="5"/>
        <v>0</v>
      </c>
      <c r="E25" s="12">
        <f>IF(A25="","",ROUND(May!E25+B25-C25-D25,2))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IF(May!$A26="","",May!$A26)</f>
        <v>Saving</v>
      </c>
      <c r="B26" s="12">
        <f>May!B26</f>
        <v>0</v>
      </c>
      <c r="C26" s="22">
        <f t="shared" si="4"/>
        <v>0</v>
      </c>
      <c r="D26" s="22">
        <f t="shared" si="5"/>
        <v>0</v>
      </c>
      <c r="E26" s="12">
        <f>IF(A26="","",ROUND(May!E26+B26-C26-D26,2))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IF(May!$A27="","",May!$A27)</f>
        <v>Utilities</v>
      </c>
      <c r="B27" s="12">
        <f>May!B27</f>
        <v>0</v>
      </c>
      <c r="C27" s="22">
        <f t="shared" si="4"/>
        <v>0</v>
      </c>
      <c r="D27" s="22">
        <f t="shared" si="5"/>
        <v>0</v>
      </c>
      <c r="E27" s="12">
        <f>IF(A27="","",ROUND(May!E27+B27-C27-D27,2))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IF(May!$A28="","",May!$A28)</f>
        <v/>
      </c>
      <c r="B28" s="12">
        <f>May!B28</f>
        <v>0</v>
      </c>
      <c r="C28" s="22" t="str">
        <f t="shared" si="4"/>
        <v/>
      </c>
      <c r="D28" s="22" t="str">
        <f t="shared" si="5"/>
        <v/>
      </c>
      <c r="E28" s="12" t="str">
        <f>IF(A28="","",ROUND(May!E28+B28-C28-D28,2))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IF(May!$A29="","",May!$A29)</f>
        <v/>
      </c>
      <c r="B29" s="12">
        <f>May!B29</f>
        <v>0</v>
      </c>
      <c r="C29" s="22" t="str">
        <f t="shared" si="4"/>
        <v/>
      </c>
      <c r="D29" s="22" t="str">
        <f t="shared" si="5"/>
        <v/>
      </c>
      <c r="E29" s="12" t="str">
        <f>IF(A29="","",ROUND(May!E29+B29-C29-D29,2))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IF(May!$A30="","",May!$A30)</f>
        <v/>
      </c>
      <c r="B30" s="12">
        <f>May!B30</f>
        <v>0</v>
      </c>
      <c r="C30" s="22" t="str">
        <f t="shared" si="4"/>
        <v/>
      </c>
      <c r="D30" s="22" t="str">
        <f t="shared" si="5"/>
        <v/>
      </c>
      <c r="E30" s="12" t="str">
        <f>IF(A30="","",ROUND(May!E30+B30-C30-D30,2))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IF(May!$A31="","",May!$A31)</f>
        <v/>
      </c>
      <c r="B31" s="12">
        <f>May!B31</f>
        <v>0</v>
      </c>
      <c r="C31" s="22" t="str">
        <f t="shared" si="4"/>
        <v/>
      </c>
      <c r="D31" s="22" t="str">
        <f t="shared" si="5"/>
        <v/>
      </c>
      <c r="E31" s="12" t="str">
        <f>IF(A31="","",ROUND(May!E31+B31-C31-D31,2))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IF(May!$A32="","",May!$A32)</f>
        <v/>
      </c>
      <c r="B32" s="12">
        <f>May!B32</f>
        <v>0</v>
      </c>
      <c r="C32" s="22" t="str">
        <f t="shared" si="4"/>
        <v/>
      </c>
      <c r="D32" s="22" t="str">
        <f t="shared" si="5"/>
        <v/>
      </c>
      <c r="E32" s="12" t="str">
        <f>IF(A32="","",ROUND(May!E32+B32-C32-D32,2))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IF(May!$A33="","",May!$A33)</f>
        <v/>
      </c>
      <c r="B33" s="12">
        <f>May!B33</f>
        <v>0</v>
      </c>
      <c r="C33" s="22" t="str">
        <f t="shared" si="4"/>
        <v/>
      </c>
      <c r="D33" s="22" t="str">
        <f t="shared" si="5"/>
        <v/>
      </c>
      <c r="E33" s="12" t="str">
        <f>IF(A33="","",ROUND(May!E33+B33-C33-D33,2))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IF(May!$A34="","",May!$A34)</f>
        <v/>
      </c>
      <c r="B34" s="12">
        <f>May!B34</f>
        <v>0</v>
      </c>
      <c r="C34" s="22" t="str">
        <f t="shared" si="4"/>
        <v/>
      </c>
      <c r="D34" s="22" t="str">
        <f t="shared" si="5"/>
        <v/>
      </c>
      <c r="E34" s="12" t="str">
        <f>IF(A34="","",ROUND(May!E34+B34-C34-D34,2))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IF(May!$A35="","",May!$A35)</f>
        <v/>
      </c>
      <c r="B35" s="12">
        <f>May!B35</f>
        <v>0</v>
      </c>
      <c r="C35" s="22" t="str">
        <f t="shared" si="4"/>
        <v/>
      </c>
      <c r="D35" s="22" t="str">
        <f t="shared" si="5"/>
        <v/>
      </c>
      <c r="E35" s="12" t="str">
        <f>IF(A35="","",ROUND(May!E35+B35-C35-D35,2))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IF(May!$A36="","",May!$A36)</f>
        <v/>
      </c>
      <c r="B36" s="12">
        <f>May!B36</f>
        <v>0</v>
      </c>
      <c r="C36" s="22" t="str">
        <f t="shared" si="4"/>
        <v/>
      </c>
      <c r="D36" s="22" t="str">
        <f t="shared" si="5"/>
        <v/>
      </c>
      <c r="E36" s="12" t="str">
        <f>IF(A36="","",ROUND(May!E36+B36-C36-D36,2))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35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IF(May!A41="","",May!A41)</f>
        <v>Checking</v>
      </c>
      <c r="B41" s="12">
        <f>IF(May!E41="","",ROUND(May!E41,2))</f>
        <v>0</v>
      </c>
      <c r="C41" s="12">
        <f>IF(A41="","",ROUND(SUMIFS($K$3:$K$998,$J$3:$J$998,A41,$L$3:$L$998,"Y")-SUMIFS($S$3:$S$998,$R$3:$R$998,A41,$T$3:$T$998,"Y")-SUMIFS($AA$3:$AA$998,$Y$3:$Y$998,A41,$AB$3:$AB$998,"Y")+SUMIFS($AA$3:$AA$998,$Z$3:$Z$998,A41,$AB$3:$AB$998,"Y"),2))</f>
        <v>0</v>
      </c>
      <c r="D41" s="12">
        <f>IF(A41="","",ROUND(B41+C41,2))</f>
        <v>0</v>
      </c>
      <c r="E41" s="12">
        <f>IF(A41="","",ROUND(D41+SUMIFS($K$3:$K$998,$J$3:$J$998,A41,$L$3:$L$998,"")-SUMIFS($S$3:$S$998,$R$3:$R$998,A41,$T$3:$T$998,"")-SUMIFS($AA$3:$AA$998,$Y$3:$Y$998,A41,$AB$3:$AB$998,"")+SUMIFS($AA$3:$AA$998,$Z$3:$Z$998,A41,$AB$3:$AB$998,""),2))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IF(May!A42="","",May!A42)</f>
        <v/>
      </c>
      <c r="B42" s="12" t="str">
        <f>IF(May!E42="","",ROUND(May!E42,2))</f>
        <v/>
      </c>
      <c r="C42" s="12" t="str">
        <f t="shared" ref="C42:C50" si="6">IF(A42="","",ROUND(SUMIFS($K$3:$K$998,$J$3:$J$998,A42,$L$3:$L$998,"Y")-SUMIFS($S$3:$S$998,$R$3:$R$998,A42,$T$3:$T$998,"Y")-SUMIFS($AA$3:$AA$998,$Y$3:$Y$998,A42,$AB$3:$AB$998,"Y")+SUMIFS($AA$3:$AA$998,$Z$3:$Z$998,A42,$AB$3:$AB$998,"Y"),2))</f>
        <v/>
      </c>
      <c r="D42" s="12" t="str">
        <f t="shared" ref="D42:D50" si="7">IF(A42="","",ROUND(B42+C42,2))</f>
        <v/>
      </c>
      <c r="E42" s="12" t="str">
        <f t="shared" ref="E42:E50" si="8">IF(A42="","",ROUND(D42+SUMIFS($K$3:$K$998,$J$3:$J$998,A42,$L$3:$L$998,"")-SUMIFS($S$3:$S$998,$R$3:$R$998,A42,$T$3:$T$998,"")-SUMIFS($AA$3:$AA$998,$Y$3:$Y$998,A42,$AB$3:$AB$998,"")+SUMIFS($AA$3:$AA$998,$Z$3:$Z$998,A42,$AB$3:$AB$998,""),2))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IF(May!A43="","",May!A43)</f>
        <v/>
      </c>
      <c r="B43" s="12" t="str">
        <f>IF(May!E43="","",ROUND(May!E43,2))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IF(May!A44="","",May!A44)</f>
        <v/>
      </c>
      <c r="B44" s="12" t="str">
        <f>IF(May!E44="","",ROUND(May!E44,2))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IF(May!A45="","",May!A45)</f>
        <v/>
      </c>
      <c r="B45" s="12" t="str">
        <f>IF(May!E45="","",ROUND(May!E45,2))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IF(May!A46="","",May!A46)</f>
        <v/>
      </c>
      <c r="B46" s="12" t="str">
        <f>IF(May!E46="","",ROUND(May!E46,2))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IF(May!A47="","",May!A47)</f>
        <v/>
      </c>
      <c r="B47" s="12" t="str">
        <f>IF(May!E47="","",ROUND(May!E47,2))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IF(May!A48="","",May!A48)</f>
        <v/>
      </c>
      <c r="B48" s="12" t="str">
        <f>IF(May!E48="","",ROUND(May!E48,2))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IF(May!A49="","",May!A49)</f>
        <v/>
      </c>
      <c r="B49" s="12" t="str">
        <f>IF(May!E49="","",ROUND(May!E49,2))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IF(May!A50="","",May!A50)</f>
        <v/>
      </c>
      <c r="B50" s="27" t="str">
        <f>IF(May!E50="","",ROUND(May!E50,2))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0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35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35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35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35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12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35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12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12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101">
    <sortCondition ref="N2"/>
  </sortState>
  <mergeCells count="3">
    <mergeCell ref="G1:L1"/>
    <mergeCell ref="N1:T1"/>
    <mergeCell ref="V1:AA1"/>
  </mergeCells>
  <conditionalFormatting sqref="E12">
    <cfRule type="cellIs" dxfId="21" priority="3" operator="lessThan">
      <formula>0</formula>
    </cfRule>
  </conditionalFormatting>
  <conditionalFormatting sqref="E13:E36">
    <cfRule type="cellIs" dxfId="20" priority="1" operator="lessThan">
      <formula>0</formula>
    </cfRule>
  </conditionalFormatting>
  <dataValidations count="3">
    <dataValidation type="list" allowBlank="1" showInputMessage="1" showErrorMessage="1" sqref="Y3:Z1000 J3:J1000 R3:R1000">
      <formula1>AccountNames</formula1>
    </dataValidation>
    <dataValidation type="list" allowBlank="1" showInputMessage="1" showErrorMessage="1" sqref="Q3:Q1000">
      <formula1>ExpenseNames</formula1>
    </dataValidation>
    <dataValidation type="list" allowBlank="1" showInputMessage="1" showErrorMessage="1" sqref="I3:I9 I11:I1000">
      <formula1>$A$3:$A$8</formula1>
    </dataValidation>
  </dataValidation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B1000"/>
  <sheetViews>
    <sheetView workbookViewId="0"/>
  </sheetViews>
  <sheetFormatPr defaultColWidth="8.6640625" defaultRowHeight="14.4" x14ac:dyDescent="0.3"/>
  <cols>
    <col min="1" max="1" width="18.44140625" bestFit="1" customWidth="1"/>
    <col min="2" max="5" width="11.6640625" customWidth="1"/>
    <col min="6" max="6" width="3.6640625" customWidth="1"/>
    <col min="7" max="7" width="5.6640625" bestFit="1" customWidth="1"/>
    <col min="8" max="8" width="11.44140625" customWidth="1"/>
    <col min="9" max="9" width="14.6640625" bestFit="1" customWidth="1"/>
    <col min="10" max="11" width="10.6640625" bestFit="1" customWidth="1"/>
    <col min="12" max="12" width="8.109375" bestFit="1" customWidth="1"/>
    <col min="13" max="13" width="4.109375" customWidth="1"/>
    <col min="14" max="14" width="5.6640625" bestFit="1" customWidth="1"/>
    <col min="15" max="15" width="5.6640625" customWidth="1"/>
    <col min="16" max="16" width="32.109375" customWidth="1"/>
    <col min="17" max="17" width="15.44140625" bestFit="1" customWidth="1"/>
    <col min="18" max="19" width="10.6640625" bestFit="1" customWidth="1"/>
    <col min="20" max="20" width="8.109375" bestFit="1" customWidth="1"/>
    <col min="21" max="21" width="4.109375" customWidth="1"/>
    <col min="23" max="23" width="19.6640625" customWidth="1"/>
    <col min="24" max="24" width="22.6640625" customWidth="1"/>
    <col min="25" max="26" width="17.109375" customWidth="1"/>
    <col min="27" max="27" width="10.6640625" bestFit="1" customWidth="1"/>
    <col min="28" max="28" width="8.109375" bestFit="1" customWidth="1"/>
  </cols>
  <sheetData>
    <row r="1" spans="1:28" ht="26.7" customHeight="1" x14ac:dyDescent="0.6">
      <c r="A1" s="1" t="s">
        <v>31</v>
      </c>
      <c r="B1" s="1"/>
      <c r="C1" s="1"/>
      <c r="D1" s="2"/>
      <c r="E1" s="3"/>
      <c r="F1" s="3"/>
      <c r="G1" s="59" t="s">
        <v>0</v>
      </c>
      <c r="H1" s="59"/>
      <c r="I1" s="59"/>
      <c r="J1" s="59"/>
      <c r="K1" s="59"/>
      <c r="L1" s="59"/>
      <c r="M1" s="3"/>
      <c r="N1" s="59" t="s">
        <v>1</v>
      </c>
      <c r="O1" s="59"/>
      <c r="P1" s="59"/>
      <c r="Q1" s="59"/>
      <c r="R1" s="59"/>
      <c r="S1" s="59"/>
      <c r="T1" s="59"/>
      <c r="U1" s="3"/>
      <c r="V1" s="59" t="s">
        <v>2</v>
      </c>
      <c r="W1" s="59"/>
      <c r="X1" s="59"/>
      <c r="Y1" s="59"/>
      <c r="Z1" s="59"/>
      <c r="AA1" s="59"/>
      <c r="AB1" s="4"/>
    </row>
    <row r="2" spans="1:2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6</v>
      </c>
      <c r="G2" s="5" t="s">
        <v>7</v>
      </c>
      <c r="H2" s="5" t="s">
        <v>8</v>
      </c>
      <c r="I2" s="5" t="s">
        <v>12</v>
      </c>
      <c r="J2" s="5" t="s">
        <v>9</v>
      </c>
      <c r="K2" s="5" t="s">
        <v>10</v>
      </c>
      <c r="L2" s="5" t="s">
        <v>11</v>
      </c>
      <c r="N2" s="6" t="s">
        <v>7</v>
      </c>
      <c r="O2" s="7" t="s">
        <v>13</v>
      </c>
      <c r="P2" s="8" t="s">
        <v>14</v>
      </c>
      <c r="Q2" s="7" t="s">
        <v>15</v>
      </c>
      <c r="R2" s="8" t="s">
        <v>9</v>
      </c>
      <c r="S2" s="7" t="s">
        <v>10</v>
      </c>
      <c r="T2" s="7" t="s">
        <v>11</v>
      </c>
      <c r="V2" s="9" t="s">
        <v>7</v>
      </c>
      <c r="W2" s="10" t="s">
        <v>13</v>
      </c>
      <c r="X2" s="9" t="s">
        <v>16</v>
      </c>
      <c r="Y2" s="9" t="s">
        <v>17</v>
      </c>
      <c r="Z2" s="9" t="s">
        <v>18</v>
      </c>
      <c r="AA2" s="9" t="s">
        <v>10</v>
      </c>
      <c r="AB2" s="9" t="s">
        <v>11</v>
      </c>
    </row>
    <row r="3" spans="1:28" x14ac:dyDescent="0.3">
      <c r="A3" s="11" t="str">
        <f>IF(June!A3="","",June!A3)</f>
        <v>Job #1</v>
      </c>
      <c r="B3" s="12">
        <f>June!B3</f>
        <v>0</v>
      </c>
      <c r="C3" s="12">
        <f>IF(A3="","",ROUND(SUMIFS($K$3:$K$997,$I$3:$I$997,A3,$L$3:$L$997,"Y"),2))</f>
        <v>0</v>
      </c>
      <c r="D3" s="12">
        <f>IF(A3="","",ROUND(C3+SUMIFS($K$3:$K$997,$I$3:$I$997,A3,$L$3:$L$997,""),2))</f>
        <v>0</v>
      </c>
      <c r="E3" s="12">
        <f>IF(A3="","",ROUND(D3-B3,2))</f>
        <v>0</v>
      </c>
      <c r="G3" s="13"/>
      <c r="H3" s="11"/>
      <c r="I3" s="11"/>
      <c r="J3" s="11"/>
      <c r="K3" s="12"/>
      <c r="L3" s="12"/>
      <c r="N3" s="13"/>
      <c r="O3" s="14"/>
      <c r="P3" s="15"/>
      <c r="Q3" s="11"/>
      <c r="R3" s="15"/>
      <c r="S3" s="12"/>
      <c r="T3" s="12"/>
      <c r="V3" s="13"/>
      <c r="W3" s="16"/>
      <c r="X3" s="15"/>
      <c r="Y3" s="15"/>
      <c r="Z3" s="15"/>
      <c r="AA3" s="17"/>
      <c r="AB3" s="18"/>
    </row>
    <row r="4" spans="1:28" x14ac:dyDescent="0.3">
      <c r="A4" s="11" t="str">
        <f>IF(June!A4="","",June!A4)</f>
        <v/>
      </c>
      <c r="B4" s="12">
        <f>June!B4</f>
        <v>0</v>
      </c>
      <c r="C4" s="12" t="str">
        <f t="shared" ref="C4:C9" si="0">IF(A4="","",ROUND(SUMIFS($K$3:$K$997,$I$3:$I$997,A4,$L$3:$L$997,"Y"),2))</f>
        <v/>
      </c>
      <c r="D4" s="12" t="str">
        <f t="shared" ref="D4:D9" si="1">IF(A4="","",ROUND(C4+SUMIFS($K$3:$K$997,$I$3:$I$997,A4,$L$3:$L$997,""),2))</f>
        <v/>
      </c>
      <c r="E4" s="12" t="str">
        <f t="shared" ref="E4:E9" si="2">IF(A4="","",ROUND(D4-B4,2))</f>
        <v/>
      </c>
      <c r="G4" s="13"/>
      <c r="H4" s="11"/>
      <c r="I4" s="11"/>
      <c r="J4" s="11"/>
      <c r="K4" s="12"/>
      <c r="L4" s="12"/>
      <c r="N4" s="13"/>
      <c r="O4" s="14"/>
      <c r="P4" s="15"/>
      <c r="Q4" s="11"/>
      <c r="R4" s="15"/>
      <c r="S4" s="12"/>
      <c r="T4" s="12"/>
      <c r="V4" s="13"/>
      <c r="W4" s="14"/>
      <c r="X4" s="15"/>
      <c r="Y4" s="15"/>
      <c r="Z4" s="15"/>
      <c r="AA4" s="17"/>
      <c r="AB4" s="18"/>
    </row>
    <row r="5" spans="1:28" x14ac:dyDescent="0.3">
      <c r="A5" s="11" t="str">
        <f>IF(June!A5="","",June!A5)</f>
        <v/>
      </c>
      <c r="B5" s="12">
        <f>June!B5</f>
        <v>0</v>
      </c>
      <c r="C5" s="12" t="str">
        <f t="shared" si="0"/>
        <v/>
      </c>
      <c r="D5" s="12" t="str">
        <f t="shared" si="1"/>
        <v/>
      </c>
      <c r="E5" s="12" t="str">
        <f t="shared" si="2"/>
        <v/>
      </c>
      <c r="G5" s="13"/>
      <c r="H5" s="11"/>
      <c r="I5" s="11"/>
      <c r="J5" s="11"/>
      <c r="K5" s="12"/>
      <c r="L5" s="12"/>
      <c r="N5" s="13"/>
      <c r="O5" s="14"/>
      <c r="P5" s="15"/>
      <c r="Q5" s="11"/>
      <c r="R5" s="15"/>
      <c r="S5" s="12"/>
      <c r="T5" s="12"/>
      <c r="V5" s="13"/>
      <c r="W5" s="14"/>
      <c r="X5" s="15"/>
      <c r="Y5" s="15"/>
      <c r="Z5" s="15"/>
      <c r="AA5" s="17"/>
      <c r="AB5" s="18"/>
    </row>
    <row r="6" spans="1:28" x14ac:dyDescent="0.3">
      <c r="A6" s="11" t="str">
        <f>IF(June!A6="","",June!A6)</f>
        <v/>
      </c>
      <c r="B6" s="12">
        <f>June!B6</f>
        <v>0</v>
      </c>
      <c r="C6" s="12" t="str">
        <f t="shared" si="0"/>
        <v/>
      </c>
      <c r="D6" s="12" t="str">
        <f t="shared" si="1"/>
        <v/>
      </c>
      <c r="E6" s="12" t="str">
        <f t="shared" si="2"/>
        <v/>
      </c>
      <c r="G6" s="13"/>
      <c r="H6" s="11"/>
      <c r="I6" s="11"/>
      <c r="J6" s="11"/>
      <c r="K6" s="12"/>
      <c r="L6" s="12"/>
      <c r="N6" s="13"/>
      <c r="O6" s="14"/>
      <c r="P6" s="15"/>
      <c r="Q6" s="11"/>
      <c r="R6" s="15"/>
      <c r="S6" s="12"/>
      <c r="T6" s="12"/>
      <c r="V6" s="13"/>
      <c r="W6" s="16"/>
      <c r="X6" s="15"/>
      <c r="Y6" s="15"/>
      <c r="Z6" s="15"/>
      <c r="AA6" s="17"/>
      <c r="AB6" s="18"/>
    </row>
    <row r="7" spans="1:28" x14ac:dyDescent="0.3">
      <c r="A7" s="11" t="str">
        <f>IF(June!A7="","",June!A7)</f>
        <v/>
      </c>
      <c r="B7" s="12">
        <f>June!B7</f>
        <v>0</v>
      </c>
      <c r="C7" s="12" t="str">
        <f t="shared" si="0"/>
        <v/>
      </c>
      <c r="D7" s="12" t="str">
        <f t="shared" si="1"/>
        <v/>
      </c>
      <c r="E7" s="12" t="str">
        <f t="shared" si="2"/>
        <v/>
      </c>
      <c r="G7" s="13"/>
      <c r="H7" s="11"/>
      <c r="I7" s="11"/>
      <c r="J7" s="11"/>
      <c r="K7" s="12"/>
      <c r="L7" s="12"/>
      <c r="N7" s="13"/>
      <c r="O7" s="14"/>
      <c r="P7" s="15"/>
      <c r="Q7" s="11"/>
      <c r="R7" s="15"/>
      <c r="S7" s="12"/>
      <c r="T7" s="12"/>
      <c r="V7" s="13"/>
      <c r="W7" s="16"/>
      <c r="X7" s="15"/>
      <c r="Y7" s="15"/>
      <c r="Z7" s="15"/>
      <c r="AA7" s="17"/>
      <c r="AB7" s="18"/>
    </row>
    <row r="8" spans="1:28" x14ac:dyDescent="0.3">
      <c r="A8" s="11" t="str">
        <f>IF(June!A8="","",June!A8)</f>
        <v/>
      </c>
      <c r="B8" s="12">
        <f>June!B8</f>
        <v>0</v>
      </c>
      <c r="C8" s="12" t="str">
        <f t="shared" si="0"/>
        <v/>
      </c>
      <c r="D8" s="12" t="str">
        <f t="shared" si="1"/>
        <v/>
      </c>
      <c r="E8" s="12" t="str">
        <f t="shared" si="2"/>
        <v/>
      </c>
      <c r="G8" s="13"/>
      <c r="H8" s="11"/>
      <c r="I8" s="11"/>
      <c r="J8" s="11"/>
      <c r="K8" s="12"/>
      <c r="L8" s="12"/>
      <c r="N8" s="13"/>
      <c r="O8" s="14"/>
      <c r="P8" s="15"/>
      <c r="Q8" s="11"/>
      <c r="R8" s="15"/>
      <c r="S8" s="12"/>
      <c r="T8" s="12"/>
      <c r="V8" s="13"/>
      <c r="W8" s="16"/>
      <c r="X8" s="15"/>
      <c r="Y8" s="15"/>
      <c r="Z8" s="15"/>
      <c r="AA8" s="17"/>
      <c r="AB8" s="18"/>
    </row>
    <row r="9" spans="1:28" ht="15" thickBot="1" x14ac:dyDescent="0.35">
      <c r="A9" s="11" t="str">
        <f>IF(June!A9="","",June!A9)</f>
        <v/>
      </c>
      <c r="B9" s="12">
        <f>June!B9</f>
        <v>0</v>
      </c>
      <c r="C9" s="12" t="str">
        <f t="shared" si="0"/>
        <v/>
      </c>
      <c r="D9" s="12" t="str">
        <f t="shared" si="1"/>
        <v/>
      </c>
      <c r="E9" s="12" t="str">
        <f t="shared" si="2"/>
        <v/>
      </c>
      <c r="G9" s="13"/>
      <c r="H9" s="11"/>
      <c r="I9" s="11"/>
      <c r="J9" s="11"/>
      <c r="K9" s="12"/>
      <c r="L9" s="12"/>
      <c r="N9" s="13"/>
      <c r="O9" s="14"/>
      <c r="P9" s="15"/>
      <c r="Q9" s="11"/>
      <c r="R9" s="15"/>
      <c r="S9" s="12"/>
      <c r="T9" s="12"/>
      <c r="V9" s="13"/>
      <c r="W9" s="16"/>
      <c r="X9" s="15"/>
      <c r="Y9" s="15"/>
      <c r="Z9" s="15"/>
      <c r="AA9" s="17"/>
      <c r="AB9" s="18"/>
    </row>
    <row r="10" spans="1:28" x14ac:dyDescent="0.3">
      <c r="A10" s="19" t="s">
        <v>19</v>
      </c>
      <c r="B10" s="20">
        <f>SUM(B3:B9)</f>
        <v>0</v>
      </c>
      <c r="C10" s="20">
        <f t="shared" ref="C10:D10" si="3">SUM(C3:C9)</f>
        <v>0</v>
      </c>
      <c r="D10" s="20">
        <f t="shared" si="3"/>
        <v>0</v>
      </c>
      <c r="E10" s="20">
        <f>B10-D10</f>
        <v>0</v>
      </c>
      <c r="G10" s="13"/>
      <c r="H10" s="11"/>
      <c r="I10" s="11"/>
      <c r="J10" s="11"/>
      <c r="K10" s="12"/>
      <c r="L10" s="12"/>
      <c r="N10" s="13"/>
      <c r="O10" s="14"/>
      <c r="P10" s="15"/>
      <c r="Q10" s="11"/>
      <c r="R10" s="15"/>
      <c r="S10" s="12"/>
      <c r="T10" s="12"/>
      <c r="V10" s="13"/>
      <c r="W10" s="16"/>
      <c r="X10" s="15"/>
      <c r="Y10" s="15"/>
      <c r="Z10" s="15"/>
      <c r="AA10" s="17"/>
      <c r="AB10" s="18"/>
    </row>
    <row r="11" spans="1:28" x14ac:dyDescent="0.3">
      <c r="G11" s="13"/>
      <c r="H11" s="11"/>
      <c r="I11" s="11"/>
      <c r="J11" s="11"/>
      <c r="K11" s="12"/>
      <c r="L11" s="12"/>
      <c r="N11" s="13"/>
      <c r="O11" s="14"/>
      <c r="P11" s="15"/>
      <c r="Q11" s="11"/>
      <c r="R11" s="15"/>
      <c r="S11" s="12"/>
      <c r="T11" s="12"/>
      <c r="V11" s="13"/>
      <c r="W11" s="16"/>
      <c r="X11" s="15"/>
      <c r="Y11" s="15"/>
      <c r="Z11" s="15"/>
      <c r="AA11" s="17"/>
      <c r="AB11" s="18"/>
    </row>
    <row r="12" spans="1:28" x14ac:dyDescent="0.3">
      <c r="A12" s="7" t="s">
        <v>1</v>
      </c>
      <c r="B12" s="7" t="s">
        <v>3</v>
      </c>
      <c r="C12" s="7" t="s">
        <v>20</v>
      </c>
      <c r="D12" s="7" t="s">
        <v>21</v>
      </c>
      <c r="E12" s="7" t="s">
        <v>22</v>
      </c>
      <c r="F12" s="21"/>
      <c r="G12" s="13"/>
      <c r="H12" s="11"/>
      <c r="I12" s="11"/>
      <c r="J12" s="11"/>
      <c r="K12" s="12"/>
      <c r="L12" s="12"/>
      <c r="N12" s="13"/>
      <c r="O12" s="14"/>
      <c r="P12" s="15"/>
      <c r="Q12" s="11"/>
      <c r="R12" s="15"/>
      <c r="S12" s="12"/>
      <c r="T12" s="12"/>
      <c r="V12" s="13"/>
      <c r="W12" s="16"/>
      <c r="X12" s="15"/>
      <c r="Y12" s="15"/>
      <c r="Z12" s="15"/>
      <c r="AA12" s="17"/>
      <c r="AB12" s="18"/>
    </row>
    <row r="13" spans="1:28" x14ac:dyDescent="0.3">
      <c r="A13" s="11" t="str">
        <f>IF(June!$A13="","",June!$A13)</f>
        <v>Automobile</v>
      </c>
      <c r="B13" s="12">
        <f>June!B13</f>
        <v>0</v>
      </c>
      <c r="C13" s="22">
        <f>IF(A13="","",ROUND(SUMIFS($S$3:$S$999,$Q$3:$Q$999,A13,$T$3:$T$999,"Y"),2))</f>
        <v>0</v>
      </c>
      <c r="D13" s="22">
        <f>IF(A13="","",ROUND(SUMIFS($S$3:$S$999,$Q$3:$Q$999,A13,$T$3:$T$999,"&lt;&gt;Y"),2))</f>
        <v>0</v>
      </c>
      <c r="E13" s="12">
        <f>IF(A13="","",ROUND(June!E13+B13-C13-D13,2))</f>
        <v>0</v>
      </c>
      <c r="F13" s="21"/>
      <c r="G13" s="13"/>
      <c r="H13" s="11"/>
      <c r="I13" s="11"/>
      <c r="J13" s="11"/>
      <c r="K13" s="12"/>
      <c r="L13" s="12"/>
      <c r="N13" s="13"/>
      <c r="O13" s="14"/>
      <c r="P13" s="15"/>
      <c r="Q13" s="11"/>
      <c r="R13" s="15"/>
      <c r="S13" s="12"/>
      <c r="T13" s="12"/>
      <c r="V13" s="13"/>
      <c r="W13" s="16"/>
      <c r="X13" s="15"/>
      <c r="Y13" s="15"/>
      <c r="Z13" s="15"/>
      <c r="AA13" s="17"/>
      <c r="AB13" s="18"/>
    </row>
    <row r="14" spans="1:28" x14ac:dyDescent="0.3">
      <c r="A14" s="11" t="str">
        <f>IF(June!$A14="","",June!$A14)</f>
        <v>Clothes</v>
      </c>
      <c r="B14" s="12">
        <f>June!B14</f>
        <v>0</v>
      </c>
      <c r="C14" s="22">
        <f t="shared" ref="C14:C36" si="4">IF(A14="","",ROUND(SUMIFS($S$3:$S$999,$Q$3:$Q$999,A14,$T$3:$T$999,"Y"),2))</f>
        <v>0</v>
      </c>
      <c r="D14" s="22">
        <f t="shared" ref="D14:D36" si="5">IF(A14="","",ROUND(SUMIFS($S$3:$S$999,$Q$3:$Q$999,A14,$T$3:$T$999,"&lt;&gt;Y"),2))</f>
        <v>0</v>
      </c>
      <c r="E14" s="12">
        <f>IF(A14="","",ROUND(June!E14+B14-C14-D14,2))</f>
        <v>0</v>
      </c>
      <c r="F14" s="21"/>
      <c r="G14" s="13"/>
      <c r="H14" s="11"/>
      <c r="I14" s="11"/>
      <c r="J14" s="11"/>
      <c r="K14" s="12"/>
      <c r="L14" s="12"/>
      <c r="N14" s="13"/>
      <c r="O14" s="14"/>
      <c r="P14" s="15"/>
      <c r="Q14" s="11"/>
      <c r="R14" s="15"/>
      <c r="S14" s="12"/>
      <c r="T14" s="12"/>
      <c r="V14" s="13"/>
      <c r="W14" s="16"/>
      <c r="X14" s="15"/>
      <c r="Y14" s="15"/>
      <c r="Z14" s="15"/>
      <c r="AA14" s="17"/>
      <c r="AB14" s="18"/>
    </row>
    <row r="15" spans="1:28" x14ac:dyDescent="0.3">
      <c r="A15" s="11" t="str">
        <f>IF(June!$A15="","",June!$A15)</f>
        <v>Dining</v>
      </c>
      <c r="B15" s="12">
        <f>June!B15</f>
        <v>0</v>
      </c>
      <c r="C15" s="22">
        <f t="shared" si="4"/>
        <v>0</v>
      </c>
      <c r="D15" s="22">
        <f t="shared" si="5"/>
        <v>0</v>
      </c>
      <c r="E15" s="12">
        <f>IF(A15="","",ROUND(June!E15+B15-C15-D15,2))</f>
        <v>0</v>
      </c>
      <c r="F15" s="21"/>
      <c r="G15" s="13"/>
      <c r="H15" s="11"/>
      <c r="I15" s="11"/>
      <c r="J15" s="11"/>
      <c r="K15" s="12"/>
      <c r="L15" s="12"/>
      <c r="N15" s="13"/>
      <c r="O15" s="14"/>
      <c r="P15" s="15"/>
      <c r="Q15" s="11"/>
      <c r="R15" s="15"/>
      <c r="S15" s="12"/>
      <c r="T15" s="12"/>
      <c r="V15" s="13"/>
      <c r="W15" s="16"/>
      <c r="X15" s="15"/>
      <c r="Y15" s="15"/>
      <c r="Z15" s="15"/>
      <c r="AA15" s="17"/>
      <c r="AB15" s="18"/>
    </row>
    <row r="16" spans="1:28" x14ac:dyDescent="0.3">
      <c r="A16" s="11" t="str">
        <f>IF(June!$A16="","",June!$A16)</f>
        <v>Entertainment</v>
      </c>
      <c r="B16" s="12">
        <f>June!B16</f>
        <v>0</v>
      </c>
      <c r="C16" s="22">
        <f t="shared" si="4"/>
        <v>0</v>
      </c>
      <c r="D16" s="22">
        <f t="shared" si="5"/>
        <v>0</v>
      </c>
      <c r="E16" s="12">
        <f>IF(A16="","",ROUND(June!E16+B16-C16-D16,2))</f>
        <v>0</v>
      </c>
      <c r="F16" s="23"/>
      <c r="G16" s="13"/>
      <c r="H16" s="11"/>
      <c r="I16" s="11"/>
      <c r="J16" s="11"/>
      <c r="K16" s="12"/>
      <c r="L16" s="12"/>
      <c r="N16" s="13"/>
      <c r="O16" s="14"/>
      <c r="P16" s="15"/>
      <c r="Q16" s="11"/>
      <c r="R16" s="15"/>
      <c r="S16" s="12"/>
      <c r="T16" s="12"/>
      <c r="V16" s="13"/>
      <c r="W16" s="16"/>
      <c r="X16" s="15"/>
      <c r="Y16" s="15"/>
      <c r="Z16" s="15"/>
      <c r="AA16" s="17"/>
      <c r="AB16" s="18"/>
    </row>
    <row r="17" spans="1:28" x14ac:dyDescent="0.3">
      <c r="A17" s="11" t="str">
        <f>IF(June!$A17="","",June!$A17)</f>
        <v>Gas</v>
      </c>
      <c r="B17" s="12">
        <f>June!B17</f>
        <v>0</v>
      </c>
      <c r="C17" s="22">
        <f t="shared" si="4"/>
        <v>0</v>
      </c>
      <c r="D17" s="22">
        <f t="shared" si="5"/>
        <v>0</v>
      </c>
      <c r="E17" s="12">
        <f>IF(A17="","",ROUND(June!E17+B17-C17-D17,2))</f>
        <v>0</v>
      </c>
      <c r="F17" s="21"/>
      <c r="G17" s="13"/>
      <c r="H17" s="11"/>
      <c r="I17" s="11"/>
      <c r="J17" s="11"/>
      <c r="K17" s="12"/>
      <c r="L17" s="12"/>
      <c r="N17" s="13"/>
      <c r="O17" s="14"/>
      <c r="P17" s="15"/>
      <c r="Q17" s="11"/>
      <c r="R17" s="15"/>
      <c r="S17" s="12"/>
      <c r="T17" s="12"/>
      <c r="V17" s="13"/>
      <c r="W17" s="16"/>
      <c r="X17" s="15"/>
      <c r="Y17" s="15"/>
      <c r="Z17" s="15"/>
      <c r="AA17" s="17"/>
      <c r="AB17" s="18"/>
    </row>
    <row r="18" spans="1:28" x14ac:dyDescent="0.3">
      <c r="A18" s="11" t="str">
        <f>IF(June!$A18="","",June!$A18)</f>
        <v>Gifts</v>
      </c>
      <c r="B18" s="12">
        <f>June!B18</f>
        <v>0</v>
      </c>
      <c r="C18" s="22">
        <f t="shared" si="4"/>
        <v>0</v>
      </c>
      <c r="D18" s="22">
        <f t="shared" si="5"/>
        <v>0</v>
      </c>
      <c r="E18" s="12">
        <f>IF(A18="","",ROUND(June!E18+B18-C18-D18,2))</f>
        <v>0</v>
      </c>
      <c r="F18" s="23"/>
      <c r="G18" s="13"/>
      <c r="H18" s="11"/>
      <c r="I18" s="11"/>
      <c r="J18" s="11"/>
      <c r="K18" s="12"/>
      <c r="L18" s="12"/>
      <c r="N18" s="13"/>
      <c r="O18" s="14"/>
      <c r="P18" s="15"/>
      <c r="Q18" s="11"/>
      <c r="R18" s="15"/>
      <c r="S18" s="12"/>
      <c r="T18" s="12"/>
      <c r="V18" s="13"/>
      <c r="W18" s="16"/>
      <c r="X18" s="15"/>
      <c r="Y18" s="15"/>
      <c r="Z18" s="15"/>
      <c r="AA18" s="17"/>
      <c r="AB18" s="18"/>
    </row>
    <row r="19" spans="1:28" x14ac:dyDescent="0.3">
      <c r="A19" s="11" t="str">
        <f>IF(June!$A19="","",June!$A19)</f>
        <v>Giving</v>
      </c>
      <c r="B19" s="12">
        <f>June!B19</f>
        <v>0</v>
      </c>
      <c r="C19" s="22">
        <f t="shared" si="4"/>
        <v>0</v>
      </c>
      <c r="D19" s="22">
        <f t="shared" si="5"/>
        <v>0</v>
      </c>
      <c r="E19" s="12">
        <f>IF(A19="","",ROUND(June!E19+B19-C19-D19,2))</f>
        <v>0</v>
      </c>
      <c r="F19" s="21"/>
      <c r="G19" s="13"/>
      <c r="H19" s="11"/>
      <c r="I19" s="11"/>
      <c r="J19" s="11"/>
      <c r="K19" s="12"/>
      <c r="L19" s="12"/>
      <c r="N19" s="13"/>
      <c r="O19" s="14"/>
      <c r="P19" s="15"/>
      <c r="Q19" s="11"/>
      <c r="R19" s="15"/>
      <c r="S19" s="12"/>
      <c r="T19" s="12"/>
      <c r="V19" s="13"/>
      <c r="W19" s="16"/>
      <c r="X19" s="15"/>
      <c r="Y19" s="15"/>
      <c r="Z19" s="15"/>
      <c r="AA19" s="17"/>
      <c r="AB19" s="18"/>
    </row>
    <row r="20" spans="1:28" x14ac:dyDescent="0.3">
      <c r="A20" s="11" t="str">
        <f>IF(June!$A20="","",June!$A20)</f>
        <v>Groceries</v>
      </c>
      <c r="B20" s="12">
        <f>June!B20</f>
        <v>0</v>
      </c>
      <c r="C20" s="22">
        <f t="shared" si="4"/>
        <v>0</v>
      </c>
      <c r="D20" s="22">
        <f t="shared" si="5"/>
        <v>0</v>
      </c>
      <c r="E20" s="12">
        <f>IF(A20="","",ROUND(June!E20+B20-C20-D20,2))</f>
        <v>0</v>
      </c>
      <c r="F20" s="21"/>
      <c r="G20" s="13"/>
      <c r="H20" s="11"/>
      <c r="I20" s="11"/>
      <c r="J20" s="11"/>
      <c r="K20" s="12"/>
      <c r="L20" s="12"/>
      <c r="N20" s="13"/>
      <c r="O20" s="14"/>
      <c r="P20" s="15"/>
      <c r="Q20" s="11"/>
      <c r="R20" s="15"/>
      <c r="S20" s="12"/>
      <c r="T20" s="12"/>
      <c r="V20" s="13"/>
      <c r="W20" s="16"/>
      <c r="X20" s="15"/>
      <c r="Y20" s="15"/>
      <c r="Z20" s="15"/>
      <c r="AA20" s="17"/>
      <c r="AB20" s="18"/>
    </row>
    <row r="21" spans="1:28" x14ac:dyDescent="0.3">
      <c r="A21" s="11" t="str">
        <f>IF(June!$A21="","",June!$A21)</f>
        <v>Insurance</v>
      </c>
      <c r="B21" s="12">
        <f>June!B21</f>
        <v>0</v>
      </c>
      <c r="C21" s="22">
        <f t="shared" si="4"/>
        <v>0</v>
      </c>
      <c r="D21" s="22">
        <f t="shared" si="5"/>
        <v>0</v>
      </c>
      <c r="E21" s="12">
        <f>IF(A21="","",ROUND(June!E21+B21-C21-D21,2))</f>
        <v>0</v>
      </c>
      <c r="F21" s="21"/>
      <c r="G21" s="13"/>
      <c r="H21" s="11"/>
      <c r="I21" s="11"/>
      <c r="J21" s="11"/>
      <c r="K21" s="12"/>
      <c r="L21" s="12"/>
      <c r="N21" s="13"/>
      <c r="O21" s="14"/>
      <c r="P21" s="15"/>
      <c r="Q21" s="11"/>
      <c r="R21" s="15"/>
      <c r="S21" s="12"/>
      <c r="T21" s="12"/>
      <c r="V21" s="13"/>
      <c r="W21" s="16"/>
      <c r="X21" s="15"/>
      <c r="Y21" s="15"/>
      <c r="Z21" s="15"/>
      <c r="AA21" s="17"/>
      <c r="AB21" s="18"/>
    </row>
    <row r="22" spans="1:28" x14ac:dyDescent="0.3">
      <c r="A22" s="11" t="str">
        <f>IF(June!$A22="","",June!$A22)</f>
        <v>Medical</v>
      </c>
      <c r="B22" s="12">
        <f>June!B22</f>
        <v>0</v>
      </c>
      <c r="C22" s="22">
        <f t="shared" si="4"/>
        <v>0</v>
      </c>
      <c r="D22" s="22">
        <f t="shared" si="5"/>
        <v>0</v>
      </c>
      <c r="E22" s="12">
        <f>IF(A22="","",ROUND(June!E22+B22-C22-D22,2))</f>
        <v>0</v>
      </c>
      <c r="F22" s="21"/>
      <c r="G22" s="13"/>
      <c r="H22" s="11"/>
      <c r="I22" s="11"/>
      <c r="J22" s="11"/>
      <c r="K22" s="12"/>
      <c r="L22" s="12"/>
      <c r="N22" s="13"/>
      <c r="O22" s="14"/>
      <c r="P22" s="15"/>
      <c r="Q22" s="11"/>
      <c r="R22" s="15"/>
      <c r="S22" s="12"/>
      <c r="T22" s="12"/>
      <c r="V22" s="13"/>
      <c r="W22" s="16"/>
      <c r="X22" s="15"/>
      <c r="Y22" s="15"/>
      <c r="Z22" s="15"/>
      <c r="AA22" s="17"/>
      <c r="AB22" s="18"/>
    </row>
    <row r="23" spans="1:28" x14ac:dyDescent="0.3">
      <c r="A23" s="11" t="str">
        <f>IF(June!$A23="","",June!$A23)</f>
        <v>Miscellaneous</v>
      </c>
      <c r="B23" s="12">
        <f>June!B23</f>
        <v>0</v>
      </c>
      <c r="C23" s="22">
        <f t="shared" si="4"/>
        <v>0</v>
      </c>
      <c r="D23" s="22">
        <f t="shared" si="5"/>
        <v>0</v>
      </c>
      <c r="E23" s="12">
        <f>IF(A23="","",ROUND(June!E23+B23-C23-D23,2))</f>
        <v>0</v>
      </c>
      <c r="F23" s="21"/>
      <c r="G23" s="13"/>
      <c r="H23" s="11"/>
      <c r="I23" s="11"/>
      <c r="J23" s="11"/>
      <c r="K23" s="12"/>
      <c r="L23" s="12"/>
      <c r="N23" s="13"/>
      <c r="O23" s="14"/>
      <c r="P23" s="15"/>
      <c r="Q23" s="11"/>
      <c r="R23" s="15"/>
      <c r="S23" s="12"/>
      <c r="T23" s="12"/>
      <c r="V23" s="13"/>
      <c r="W23" s="16"/>
      <c r="X23" s="15"/>
      <c r="Y23" s="15"/>
      <c r="Z23" s="15"/>
      <c r="AA23" s="17"/>
      <c r="AB23" s="18"/>
    </row>
    <row r="24" spans="1:28" x14ac:dyDescent="0.3">
      <c r="A24" s="11" t="str">
        <f>IF(June!$A24="","",June!$A24)</f>
        <v>Rent/Mortgage</v>
      </c>
      <c r="B24" s="12">
        <f>June!B24</f>
        <v>0</v>
      </c>
      <c r="C24" s="22">
        <f t="shared" si="4"/>
        <v>0</v>
      </c>
      <c r="D24" s="22">
        <f t="shared" si="5"/>
        <v>0</v>
      </c>
      <c r="E24" s="12">
        <f>IF(A24="","",ROUND(June!E24+B24-C24-D24,2))</f>
        <v>0</v>
      </c>
      <c r="F24" s="24"/>
      <c r="G24" s="13"/>
      <c r="H24" s="11"/>
      <c r="I24" s="11"/>
      <c r="J24" s="11"/>
      <c r="K24" s="12"/>
      <c r="L24" s="12"/>
      <c r="N24" s="13"/>
      <c r="O24" s="14"/>
      <c r="P24" s="15"/>
      <c r="Q24" s="11"/>
      <c r="R24" s="15"/>
      <c r="S24" s="12"/>
      <c r="T24" s="12"/>
      <c r="V24" s="13"/>
      <c r="W24" s="16"/>
      <c r="X24" s="15"/>
      <c r="Y24" s="15"/>
      <c r="Z24" s="15"/>
      <c r="AA24" s="17"/>
      <c r="AB24" s="18"/>
    </row>
    <row r="25" spans="1:28" x14ac:dyDescent="0.3">
      <c r="A25" s="11" t="str">
        <f>IF(June!$A25="","",June!$A25)</f>
        <v>Personal</v>
      </c>
      <c r="B25" s="12">
        <f>June!B25</f>
        <v>0</v>
      </c>
      <c r="C25" s="22">
        <f t="shared" si="4"/>
        <v>0</v>
      </c>
      <c r="D25" s="22">
        <f t="shared" si="5"/>
        <v>0</v>
      </c>
      <c r="E25" s="12">
        <f>IF(A25="","",ROUND(June!E25+B25-C25-D25,2))</f>
        <v>0</v>
      </c>
      <c r="F25" s="21"/>
      <c r="G25" s="13"/>
      <c r="H25" s="11"/>
      <c r="I25" s="11"/>
      <c r="J25" s="11"/>
      <c r="K25" s="12"/>
      <c r="L25" s="12"/>
      <c r="N25" s="13"/>
      <c r="O25" s="14"/>
      <c r="P25" s="15"/>
      <c r="Q25" s="11"/>
      <c r="R25" s="15"/>
      <c r="S25" s="12"/>
      <c r="T25" s="12"/>
      <c r="V25" s="13"/>
      <c r="W25" s="16"/>
      <c r="X25" s="15"/>
      <c r="Y25" s="15"/>
      <c r="Z25" s="15"/>
      <c r="AA25" s="17"/>
      <c r="AB25" s="18"/>
    </row>
    <row r="26" spans="1:28" x14ac:dyDescent="0.3">
      <c r="A26" s="11" t="str">
        <f>IF(June!$A26="","",June!$A26)</f>
        <v>Saving</v>
      </c>
      <c r="B26" s="12">
        <f>June!B26</f>
        <v>0</v>
      </c>
      <c r="C26" s="22">
        <f t="shared" si="4"/>
        <v>0</v>
      </c>
      <c r="D26" s="22">
        <f t="shared" si="5"/>
        <v>0</v>
      </c>
      <c r="E26" s="12">
        <f>IF(A26="","",ROUND(June!E26+B26-C26-D26,2))</f>
        <v>0</v>
      </c>
      <c r="F26" s="21"/>
      <c r="G26" s="13"/>
      <c r="H26" s="11"/>
      <c r="I26" s="11"/>
      <c r="J26" s="11"/>
      <c r="K26" s="12"/>
      <c r="L26" s="12"/>
      <c r="N26" s="13"/>
      <c r="O26" s="14"/>
      <c r="P26" s="15"/>
      <c r="Q26" s="11"/>
      <c r="R26" s="15"/>
      <c r="S26" s="12"/>
      <c r="T26" s="12"/>
      <c r="V26" s="13"/>
      <c r="W26" s="16"/>
      <c r="X26" s="15"/>
      <c r="Y26" s="15"/>
      <c r="Z26" s="15"/>
      <c r="AA26" s="17"/>
      <c r="AB26" s="18"/>
    </row>
    <row r="27" spans="1:28" x14ac:dyDescent="0.3">
      <c r="A27" s="11" t="str">
        <f>IF(June!$A27="","",June!$A27)</f>
        <v>Utilities</v>
      </c>
      <c r="B27" s="12">
        <f>June!B27</f>
        <v>0</v>
      </c>
      <c r="C27" s="22">
        <f t="shared" si="4"/>
        <v>0</v>
      </c>
      <c r="D27" s="22">
        <f t="shared" si="5"/>
        <v>0</v>
      </c>
      <c r="E27" s="12">
        <f>IF(A27="","",ROUND(June!E27+B27-C27-D27,2))</f>
        <v>0</v>
      </c>
      <c r="F27" s="21"/>
      <c r="G27" s="13"/>
      <c r="H27" s="11"/>
      <c r="I27" s="11"/>
      <c r="J27" s="11"/>
      <c r="K27" s="12"/>
      <c r="L27" s="12"/>
      <c r="N27" s="13"/>
      <c r="O27" s="14"/>
      <c r="P27" s="15"/>
      <c r="Q27" s="11"/>
      <c r="R27" s="15"/>
      <c r="S27" s="12"/>
      <c r="T27" s="12"/>
      <c r="V27" s="13"/>
      <c r="W27" s="16"/>
      <c r="X27" s="15"/>
      <c r="Y27" s="15"/>
      <c r="Z27" s="15"/>
      <c r="AA27" s="17"/>
      <c r="AB27" s="18"/>
    </row>
    <row r="28" spans="1:28" x14ac:dyDescent="0.3">
      <c r="A28" s="11" t="str">
        <f>IF(June!$A28="","",June!$A28)</f>
        <v/>
      </c>
      <c r="B28" s="12">
        <f>June!B28</f>
        <v>0</v>
      </c>
      <c r="C28" s="22" t="str">
        <f t="shared" si="4"/>
        <v/>
      </c>
      <c r="D28" s="22" t="str">
        <f t="shared" si="5"/>
        <v/>
      </c>
      <c r="E28" s="12" t="str">
        <f>IF(A28="","",ROUND(June!E28+B28-C28-D28,2))</f>
        <v/>
      </c>
      <c r="F28" s="21"/>
      <c r="G28" s="13"/>
      <c r="H28" s="11"/>
      <c r="I28" s="11"/>
      <c r="J28" s="11"/>
      <c r="K28" s="12"/>
      <c r="L28" s="12"/>
      <c r="N28" s="13"/>
      <c r="O28" s="14"/>
      <c r="P28" s="15"/>
      <c r="Q28" s="11"/>
      <c r="R28" s="15"/>
      <c r="S28" s="12"/>
      <c r="T28" s="12"/>
      <c r="V28" s="13"/>
      <c r="W28" s="16"/>
      <c r="X28" s="15"/>
      <c r="Y28" s="15"/>
      <c r="Z28" s="15"/>
      <c r="AA28" s="17"/>
      <c r="AB28" s="18"/>
    </row>
    <row r="29" spans="1:28" x14ac:dyDescent="0.3">
      <c r="A29" s="11" t="str">
        <f>IF(June!$A29="","",June!$A29)</f>
        <v/>
      </c>
      <c r="B29" s="12">
        <f>June!B29</f>
        <v>0</v>
      </c>
      <c r="C29" s="22" t="str">
        <f t="shared" si="4"/>
        <v/>
      </c>
      <c r="D29" s="22" t="str">
        <f t="shared" si="5"/>
        <v/>
      </c>
      <c r="E29" s="12" t="str">
        <f>IF(A29="","",ROUND(June!E29+B29-C29-D29,2))</f>
        <v/>
      </c>
      <c r="F29" s="21"/>
      <c r="G29" s="13"/>
      <c r="H29" s="11"/>
      <c r="I29" s="11"/>
      <c r="J29" s="11"/>
      <c r="K29" s="12"/>
      <c r="L29" s="12"/>
      <c r="N29" s="13"/>
      <c r="O29" s="14"/>
      <c r="P29" s="15"/>
      <c r="Q29" s="11"/>
      <c r="R29" s="15"/>
      <c r="S29" s="12"/>
      <c r="T29" s="12"/>
      <c r="V29" s="13"/>
      <c r="W29" s="16"/>
      <c r="X29" s="15"/>
      <c r="Y29" s="15"/>
      <c r="Z29" s="15"/>
      <c r="AA29" s="17"/>
      <c r="AB29" s="18"/>
    </row>
    <row r="30" spans="1:28" x14ac:dyDescent="0.3">
      <c r="A30" s="11" t="str">
        <f>IF(June!$A30="","",June!$A30)</f>
        <v/>
      </c>
      <c r="B30" s="12">
        <f>June!B30</f>
        <v>0</v>
      </c>
      <c r="C30" s="22" t="str">
        <f t="shared" si="4"/>
        <v/>
      </c>
      <c r="D30" s="22" t="str">
        <f t="shared" si="5"/>
        <v/>
      </c>
      <c r="E30" s="12" t="str">
        <f>IF(A30="","",ROUND(June!E30+B30-C30-D30,2))</f>
        <v/>
      </c>
      <c r="F30" s="21"/>
      <c r="G30" s="13"/>
      <c r="H30" s="11"/>
      <c r="I30" s="11"/>
      <c r="J30" s="11"/>
      <c r="K30" s="12"/>
      <c r="L30" s="12"/>
      <c r="N30" s="13"/>
      <c r="O30" s="14"/>
      <c r="P30" s="15"/>
      <c r="Q30" s="11"/>
      <c r="R30" s="15"/>
      <c r="S30" s="12"/>
      <c r="T30" s="12"/>
      <c r="V30" s="13"/>
      <c r="W30" s="16"/>
      <c r="X30" s="15"/>
      <c r="Y30" s="15"/>
      <c r="Z30" s="15"/>
      <c r="AA30" s="17"/>
      <c r="AB30" s="18"/>
    </row>
    <row r="31" spans="1:28" x14ac:dyDescent="0.3">
      <c r="A31" s="11" t="str">
        <f>IF(June!$A31="","",June!$A31)</f>
        <v/>
      </c>
      <c r="B31" s="12">
        <f>June!B31</f>
        <v>0</v>
      </c>
      <c r="C31" s="22" t="str">
        <f t="shared" si="4"/>
        <v/>
      </c>
      <c r="D31" s="22" t="str">
        <f t="shared" si="5"/>
        <v/>
      </c>
      <c r="E31" s="12" t="str">
        <f>IF(A31="","",ROUND(June!E31+B31-C31-D31,2))</f>
        <v/>
      </c>
      <c r="F31" s="21"/>
      <c r="G31" s="13"/>
      <c r="H31" s="11"/>
      <c r="I31" s="11"/>
      <c r="J31" s="11"/>
      <c r="K31" s="12"/>
      <c r="L31" s="12"/>
      <c r="N31" s="13"/>
      <c r="O31" s="14"/>
      <c r="P31" s="15"/>
      <c r="Q31" s="11"/>
      <c r="R31" s="15"/>
      <c r="S31" s="12"/>
      <c r="T31" s="12"/>
      <c r="V31" s="13"/>
      <c r="W31" s="16"/>
      <c r="X31" s="15"/>
      <c r="Y31" s="15"/>
      <c r="Z31" s="15"/>
      <c r="AA31" s="17"/>
      <c r="AB31" s="18"/>
    </row>
    <row r="32" spans="1:28" x14ac:dyDescent="0.3">
      <c r="A32" s="11" t="str">
        <f>IF(June!$A32="","",June!$A32)</f>
        <v/>
      </c>
      <c r="B32" s="12">
        <f>June!B32</f>
        <v>0</v>
      </c>
      <c r="C32" s="22" t="str">
        <f t="shared" si="4"/>
        <v/>
      </c>
      <c r="D32" s="22" t="str">
        <f t="shared" si="5"/>
        <v/>
      </c>
      <c r="E32" s="12" t="str">
        <f>IF(A32="","",ROUND(June!E32+B32-C32-D32,2))</f>
        <v/>
      </c>
      <c r="F32" s="21"/>
      <c r="G32" s="13"/>
      <c r="H32" s="11"/>
      <c r="I32" s="11"/>
      <c r="J32" s="11"/>
      <c r="K32" s="12"/>
      <c r="L32" s="12"/>
      <c r="N32" s="13"/>
      <c r="O32" s="14"/>
      <c r="P32" s="15"/>
      <c r="Q32" s="11"/>
      <c r="R32" s="15"/>
      <c r="S32" s="12"/>
      <c r="T32" s="12"/>
      <c r="V32" s="13"/>
      <c r="W32" s="16"/>
      <c r="X32" s="15"/>
      <c r="Y32" s="15"/>
      <c r="Z32" s="15"/>
      <c r="AA32" s="17"/>
      <c r="AB32" s="18"/>
    </row>
    <row r="33" spans="1:28" x14ac:dyDescent="0.3">
      <c r="A33" s="11" t="str">
        <f>IF(June!$A33="","",June!$A33)</f>
        <v/>
      </c>
      <c r="B33" s="12">
        <f>June!B33</f>
        <v>0</v>
      </c>
      <c r="C33" s="22" t="str">
        <f t="shared" si="4"/>
        <v/>
      </c>
      <c r="D33" s="22" t="str">
        <f t="shared" si="5"/>
        <v/>
      </c>
      <c r="E33" s="12" t="str">
        <f>IF(A33="","",ROUND(June!E33+B33-C33-D33,2))</f>
        <v/>
      </c>
      <c r="F33" s="21"/>
      <c r="G33" s="13"/>
      <c r="H33" s="11"/>
      <c r="I33" s="11"/>
      <c r="J33" s="11"/>
      <c r="K33" s="12"/>
      <c r="L33" s="12"/>
      <c r="N33" s="13"/>
      <c r="O33" s="14"/>
      <c r="P33" s="15"/>
      <c r="Q33" s="11"/>
      <c r="R33" s="15"/>
      <c r="S33" s="12"/>
      <c r="T33" s="12"/>
      <c r="V33" s="13"/>
      <c r="W33" s="16"/>
      <c r="X33" s="15"/>
      <c r="Y33" s="15"/>
      <c r="Z33" s="15"/>
      <c r="AA33" s="17"/>
      <c r="AB33" s="18"/>
    </row>
    <row r="34" spans="1:28" x14ac:dyDescent="0.3">
      <c r="A34" s="11" t="str">
        <f>IF(June!$A34="","",June!$A34)</f>
        <v/>
      </c>
      <c r="B34" s="12">
        <f>June!B34</f>
        <v>0</v>
      </c>
      <c r="C34" s="22" t="str">
        <f t="shared" si="4"/>
        <v/>
      </c>
      <c r="D34" s="22" t="str">
        <f t="shared" si="5"/>
        <v/>
      </c>
      <c r="E34" s="12" t="str">
        <f>IF(A34="","",ROUND(June!E34+B34-C34-D34,2))</f>
        <v/>
      </c>
      <c r="F34" s="21"/>
      <c r="G34" s="13"/>
      <c r="H34" s="11"/>
      <c r="I34" s="11"/>
      <c r="J34" s="11"/>
      <c r="K34" s="12"/>
      <c r="L34" s="12"/>
      <c r="N34" s="13"/>
      <c r="O34" s="14"/>
      <c r="P34" s="15"/>
      <c r="Q34" s="11"/>
      <c r="R34" s="15"/>
      <c r="S34" s="12"/>
      <c r="T34" s="12"/>
      <c r="V34" s="13"/>
      <c r="W34" s="16"/>
      <c r="X34" s="15"/>
      <c r="Y34" s="15"/>
      <c r="Z34" s="15"/>
      <c r="AA34" s="17"/>
      <c r="AB34" s="18"/>
    </row>
    <row r="35" spans="1:28" x14ac:dyDescent="0.3">
      <c r="A35" s="11" t="str">
        <f>IF(June!$A35="","",June!$A35)</f>
        <v/>
      </c>
      <c r="B35" s="12">
        <f>June!B35</f>
        <v>0</v>
      </c>
      <c r="C35" s="22" t="str">
        <f t="shared" si="4"/>
        <v/>
      </c>
      <c r="D35" s="22" t="str">
        <f t="shared" si="5"/>
        <v/>
      </c>
      <c r="E35" s="12" t="str">
        <f>IF(A35="","",ROUND(June!E35+B35-C35-D35,2))</f>
        <v/>
      </c>
      <c r="F35" s="23"/>
      <c r="G35" s="13"/>
      <c r="H35" s="11"/>
      <c r="I35" s="11"/>
      <c r="J35" s="11"/>
      <c r="K35" s="12"/>
      <c r="L35" s="12"/>
      <c r="N35" s="13"/>
      <c r="O35" s="14"/>
      <c r="P35" s="15"/>
      <c r="Q35" s="11"/>
      <c r="R35" s="15"/>
      <c r="S35" s="12"/>
      <c r="T35" s="12"/>
      <c r="V35" s="13"/>
      <c r="W35" s="16"/>
      <c r="X35" s="15"/>
      <c r="Y35" s="15"/>
      <c r="Z35" s="15"/>
      <c r="AA35" s="17"/>
      <c r="AB35" s="18"/>
    </row>
    <row r="36" spans="1:28" ht="15" thickBot="1" x14ac:dyDescent="0.35">
      <c r="A36" s="11" t="str">
        <f>IF(June!$A36="","",June!$A36)</f>
        <v/>
      </c>
      <c r="B36" s="12">
        <f>June!B36</f>
        <v>0</v>
      </c>
      <c r="C36" s="22" t="str">
        <f t="shared" si="4"/>
        <v/>
      </c>
      <c r="D36" s="22" t="str">
        <f t="shared" si="5"/>
        <v/>
      </c>
      <c r="E36" s="12" t="str">
        <f>IF(A36="","",ROUND(June!E36+B36-C36-D36,2))</f>
        <v/>
      </c>
      <c r="F36" s="23"/>
      <c r="G36" s="13"/>
      <c r="H36" s="11"/>
      <c r="I36" s="11"/>
      <c r="J36" s="11"/>
      <c r="K36" s="12"/>
      <c r="L36" s="12"/>
      <c r="N36" s="13"/>
      <c r="O36" s="14"/>
      <c r="P36" s="15"/>
      <c r="Q36" s="11"/>
      <c r="R36" s="15"/>
      <c r="S36" s="12"/>
      <c r="T36" s="12"/>
      <c r="V36" s="13"/>
      <c r="W36" s="16"/>
      <c r="X36" s="15"/>
      <c r="Y36" s="15"/>
      <c r="Z36" s="15"/>
      <c r="AA36" s="17"/>
      <c r="AB36" s="18"/>
    </row>
    <row r="37" spans="1:28" x14ac:dyDescent="0.3">
      <c r="A37" s="19" t="s">
        <v>19</v>
      </c>
      <c r="B37" s="20">
        <f>SUM(B13:B36)</f>
        <v>0</v>
      </c>
      <c r="C37" s="20">
        <f>SUM(C13:C36)</f>
        <v>0</v>
      </c>
      <c r="D37" s="20">
        <f>SUM(D13:D36)</f>
        <v>0</v>
      </c>
      <c r="E37" s="20">
        <f>SUM(E13:E36)</f>
        <v>0</v>
      </c>
      <c r="G37" s="13"/>
      <c r="H37" s="11"/>
      <c r="I37" s="11"/>
      <c r="J37" s="11"/>
      <c r="K37" s="12"/>
      <c r="L37" s="12"/>
      <c r="N37" s="13"/>
      <c r="O37" s="14"/>
      <c r="P37" s="15"/>
      <c r="Q37" s="11"/>
      <c r="R37" s="15"/>
      <c r="S37" s="12"/>
      <c r="T37" s="12"/>
      <c r="V37" s="13"/>
      <c r="W37" s="16"/>
      <c r="X37" s="15"/>
      <c r="Y37" s="15"/>
      <c r="Z37" s="15"/>
      <c r="AA37" s="17"/>
      <c r="AB37" s="18"/>
    </row>
    <row r="38" spans="1:28" x14ac:dyDescent="0.3">
      <c r="A38" s="25"/>
      <c r="B38" s="26">
        <f>B10-B37</f>
        <v>0</v>
      </c>
      <c r="C38" s="26"/>
      <c r="D38" s="26"/>
      <c r="E38" s="26"/>
      <c r="G38" s="13"/>
      <c r="H38" s="11"/>
      <c r="I38" s="11"/>
      <c r="J38" s="11"/>
      <c r="K38" s="12"/>
      <c r="L38" s="12"/>
      <c r="N38" s="13"/>
      <c r="O38" s="14"/>
      <c r="P38" s="15"/>
      <c r="Q38" s="11"/>
      <c r="R38" s="15"/>
      <c r="S38" s="12"/>
      <c r="T38" s="12"/>
      <c r="V38" s="13"/>
      <c r="W38" s="16"/>
      <c r="X38" s="15"/>
      <c r="Y38" s="15"/>
      <c r="Z38" s="15"/>
      <c r="AA38" s="17"/>
      <c r="AB38" s="18"/>
    </row>
    <row r="39" spans="1:28" x14ac:dyDescent="0.3">
      <c r="G39" s="13"/>
      <c r="H39" s="11"/>
      <c r="I39" s="11"/>
      <c r="J39" s="11"/>
      <c r="K39" s="12"/>
      <c r="L39" s="12"/>
      <c r="N39" s="13"/>
      <c r="O39" s="14"/>
      <c r="P39" s="15"/>
      <c r="Q39" s="11"/>
      <c r="R39" s="15"/>
      <c r="S39" s="12"/>
      <c r="T39" s="12"/>
      <c r="V39" s="13"/>
      <c r="W39" s="16"/>
      <c r="X39" s="15"/>
      <c r="Y39" s="15"/>
      <c r="Z39" s="15"/>
      <c r="AA39" s="17"/>
      <c r="AB39" s="18"/>
    </row>
    <row r="40" spans="1:28" x14ac:dyDescent="0.3">
      <c r="A40" s="9" t="s">
        <v>9</v>
      </c>
      <c r="B40" s="9" t="s">
        <v>23</v>
      </c>
      <c r="C40" s="9" t="s">
        <v>24</v>
      </c>
      <c r="D40" s="9" t="s">
        <v>4</v>
      </c>
      <c r="E40" s="9" t="s">
        <v>5</v>
      </c>
      <c r="G40" s="13"/>
      <c r="H40" s="11"/>
      <c r="I40" s="11"/>
      <c r="J40" s="11"/>
      <c r="K40" s="12"/>
      <c r="L40" s="12"/>
      <c r="N40" s="13"/>
      <c r="O40" s="14"/>
      <c r="P40" s="15"/>
      <c r="Q40" s="11"/>
      <c r="R40" s="15"/>
      <c r="S40" s="12"/>
      <c r="T40" s="12"/>
      <c r="V40" s="13"/>
      <c r="W40" s="16"/>
      <c r="X40" s="15"/>
      <c r="Y40" s="15"/>
      <c r="Z40" s="15"/>
      <c r="AA40" s="17"/>
      <c r="AB40" s="18"/>
    </row>
    <row r="41" spans="1:28" x14ac:dyDescent="0.3">
      <c r="A41" s="11" t="str">
        <f>IF(June!A41="","",June!A41)</f>
        <v>Checking</v>
      </c>
      <c r="B41" s="12">
        <f>IF(June!E41="","",ROUND(June!E41,2))</f>
        <v>0</v>
      </c>
      <c r="C41" s="12">
        <f>IF(A41="","",ROUND(SUMIFS($K$3:$K$998,$J$3:$J$998,A41,$L$3:$L$998,"Y")-SUMIFS($S$3:$S$998,$R$3:$R$998,A41,$T$3:$T$998,"Y")-SUMIFS($AA$3:$AA$998,$Y$3:$Y$998,A41,$AB$3:$AB$998,"Y")+SUMIFS($AA$3:$AA$998,$Z$3:$Z$998,A41,$AB$3:$AB$998,"Y"),2))</f>
        <v>0</v>
      </c>
      <c r="D41" s="12">
        <f>IF(A41="","",ROUND(B41+C41,2))</f>
        <v>0</v>
      </c>
      <c r="E41" s="12">
        <f>IF(A41="","",ROUND(D41+SUMIFS($K$3:$K$998,$J$3:$J$998,A41,$L$3:$L$998,"")-SUMIFS($S$3:$S$998,$R$3:$R$998,A41,$T$3:$T$998,"")-SUMIFS($AA$3:$AA$998,$Y$3:$Y$998,A41,$AB$3:$AB$998,"")+SUMIFS($AA$3:$AA$998,$Z$3:$Z$998,A41,$AB$3:$AB$998,""),2))</f>
        <v>0</v>
      </c>
      <c r="G41" s="13"/>
      <c r="H41" s="11"/>
      <c r="I41" s="11"/>
      <c r="J41" s="11"/>
      <c r="K41" s="12"/>
      <c r="L41" s="12"/>
      <c r="N41" s="13"/>
      <c r="O41" s="14"/>
      <c r="P41" s="15"/>
      <c r="Q41" s="11"/>
      <c r="R41" s="15"/>
      <c r="S41" s="12"/>
      <c r="T41" s="12"/>
      <c r="V41" s="13"/>
      <c r="W41" s="16"/>
      <c r="X41" s="15"/>
      <c r="Y41" s="15"/>
      <c r="Z41" s="15"/>
      <c r="AA41" s="17"/>
      <c r="AB41" s="18"/>
    </row>
    <row r="42" spans="1:28" x14ac:dyDescent="0.3">
      <c r="A42" s="11" t="str">
        <f>IF(June!A42="","",June!A42)</f>
        <v/>
      </c>
      <c r="B42" s="12" t="str">
        <f>IF(June!E42="","",ROUND(June!E42,2))</f>
        <v/>
      </c>
      <c r="C42" s="12" t="str">
        <f t="shared" ref="C42:C50" si="6">IF(A42="","",ROUND(SUMIFS($K$3:$K$998,$J$3:$J$998,A42,$L$3:$L$998,"Y")-SUMIFS($S$3:$S$998,$R$3:$R$998,A42,$T$3:$T$998,"Y")-SUMIFS($AA$3:$AA$998,$Y$3:$Y$998,A42,$AB$3:$AB$998,"Y")+SUMIFS($AA$3:$AA$998,$Z$3:$Z$998,A42,$AB$3:$AB$998,"Y"),2))</f>
        <v/>
      </c>
      <c r="D42" s="12" t="str">
        <f t="shared" ref="D42:D50" si="7">IF(A42="","",ROUND(B42+C42,2))</f>
        <v/>
      </c>
      <c r="E42" s="12" t="str">
        <f t="shared" ref="E42:E50" si="8">IF(A42="","",ROUND(D42+SUMIFS($K$3:$K$998,$J$3:$J$998,A42,$L$3:$L$998,"")-SUMIFS($S$3:$S$998,$R$3:$R$998,A42,$T$3:$T$998,"")-SUMIFS($AA$3:$AA$998,$Y$3:$Y$998,A42,$AB$3:$AB$998,"")+SUMIFS($AA$3:$AA$998,$Z$3:$Z$998,A42,$AB$3:$AB$998,""),2))</f>
        <v/>
      </c>
      <c r="G42" s="13"/>
      <c r="H42" s="11"/>
      <c r="I42" s="11"/>
      <c r="J42" s="11"/>
      <c r="K42" s="12"/>
      <c r="L42" s="12"/>
      <c r="N42" s="13"/>
      <c r="O42" s="14"/>
      <c r="P42" s="15"/>
      <c r="Q42" s="11"/>
      <c r="R42" s="15"/>
      <c r="S42" s="12"/>
      <c r="T42" s="12"/>
      <c r="V42" s="13"/>
      <c r="W42" s="16"/>
      <c r="X42" s="15"/>
      <c r="Y42" s="15"/>
      <c r="Z42" s="15"/>
      <c r="AA42" s="17"/>
      <c r="AB42" s="18"/>
    </row>
    <row r="43" spans="1:28" x14ac:dyDescent="0.3">
      <c r="A43" s="11" t="str">
        <f>IF(June!A43="","",June!A43)</f>
        <v/>
      </c>
      <c r="B43" s="12" t="str">
        <f>IF(June!E43="","",ROUND(June!E43,2))</f>
        <v/>
      </c>
      <c r="C43" s="12" t="str">
        <f t="shared" si="6"/>
        <v/>
      </c>
      <c r="D43" s="12" t="str">
        <f t="shared" si="7"/>
        <v/>
      </c>
      <c r="E43" s="12" t="str">
        <f t="shared" si="8"/>
        <v/>
      </c>
      <c r="G43" s="13"/>
      <c r="H43" s="11"/>
      <c r="I43" s="11"/>
      <c r="J43" s="11"/>
      <c r="K43" s="12"/>
      <c r="L43" s="12"/>
      <c r="N43" s="13"/>
      <c r="O43" s="14"/>
      <c r="P43" s="15"/>
      <c r="Q43" s="11"/>
      <c r="R43" s="15"/>
      <c r="S43" s="12"/>
      <c r="T43" s="12"/>
      <c r="V43" s="13"/>
      <c r="W43" s="16"/>
      <c r="X43" s="15"/>
      <c r="Y43" s="15"/>
      <c r="Z43" s="15"/>
      <c r="AA43" s="17"/>
      <c r="AB43" s="18"/>
    </row>
    <row r="44" spans="1:28" x14ac:dyDescent="0.3">
      <c r="A44" s="11" t="str">
        <f>IF(June!A44="","",June!A44)</f>
        <v/>
      </c>
      <c r="B44" s="12" t="str">
        <f>IF(June!E44="","",ROUND(June!E44,2))</f>
        <v/>
      </c>
      <c r="C44" s="12" t="str">
        <f t="shared" si="6"/>
        <v/>
      </c>
      <c r="D44" s="12" t="str">
        <f t="shared" si="7"/>
        <v/>
      </c>
      <c r="E44" s="12" t="str">
        <f t="shared" si="8"/>
        <v/>
      </c>
      <c r="G44" s="13"/>
      <c r="H44" s="11"/>
      <c r="I44" s="11"/>
      <c r="J44" s="11"/>
      <c r="K44" s="12"/>
      <c r="L44" s="12"/>
      <c r="N44" s="13"/>
      <c r="O44" s="14"/>
      <c r="P44" s="15"/>
      <c r="Q44" s="11"/>
      <c r="R44" s="15"/>
      <c r="S44" s="12"/>
      <c r="T44" s="12"/>
      <c r="V44" s="13"/>
      <c r="W44" s="16"/>
      <c r="X44" s="15"/>
      <c r="Y44" s="15"/>
      <c r="Z44" s="15"/>
      <c r="AA44" s="17"/>
      <c r="AB44" s="18"/>
    </row>
    <row r="45" spans="1:28" x14ac:dyDescent="0.3">
      <c r="A45" s="11" t="str">
        <f>IF(June!A45="","",June!A45)</f>
        <v/>
      </c>
      <c r="B45" s="12" t="str">
        <f>IF(June!E45="","",ROUND(June!E45,2))</f>
        <v/>
      </c>
      <c r="C45" s="12" t="str">
        <f t="shared" si="6"/>
        <v/>
      </c>
      <c r="D45" s="12" t="str">
        <f t="shared" si="7"/>
        <v/>
      </c>
      <c r="E45" s="12" t="str">
        <f t="shared" si="8"/>
        <v/>
      </c>
      <c r="G45" s="13"/>
      <c r="H45" s="11"/>
      <c r="I45" s="11"/>
      <c r="J45" s="11"/>
      <c r="K45" s="12"/>
      <c r="L45" s="12"/>
      <c r="N45" s="13"/>
      <c r="O45" s="14"/>
      <c r="P45" s="15"/>
      <c r="Q45" s="11"/>
      <c r="R45" s="15"/>
      <c r="S45" s="12"/>
      <c r="T45" s="12"/>
      <c r="V45" s="13"/>
      <c r="W45" s="16"/>
      <c r="X45" s="15"/>
      <c r="Y45" s="15"/>
      <c r="Z45" s="15"/>
      <c r="AA45" s="17"/>
      <c r="AB45" s="18"/>
    </row>
    <row r="46" spans="1:28" x14ac:dyDescent="0.3">
      <c r="A46" s="11" t="str">
        <f>IF(June!A46="","",June!A46)</f>
        <v/>
      </c>
      <c r="B46" s="12" t="str">
        <f>IF(June!E46="","",ROUND(June!E46,2))</f>
        <v/>
      </c>
      <c r="C46" s="12" t="str">
        <f t="shared" si="6"/>
        <v/>
      </c>
      <c r="D46" s="12" t="str">
        <f t="shared" si="7"/>
        <v/>
      </c>
      <c r="E46" s="12" t="str">
        <f t="shared" si="8"/>
        <v/>
      </c>
      <c r="G46" s="13"/>
      <c r="H46" s="11"/>
      <c r="I46" s="11"/>
      <c r="J46" s="11"/>
      <c r="K46" s="12"/>
      <c r="L46" s="12"/>
      <c r="N46" s="13"/>
      <c r="O46" s="14"/>
      <c r="P46" s="15"/>
      <c r="Q46" s="11"/>
      <c r="R46" s="15"/>
      <c r="S46" s="12"/>
      <c r="T46" s="12"/>
      <c r="V46" s="13"/>
      <c r="W46" s="16"/>
      <c r="X46" s="15"/>
      <c r="Y46" s="15"/>
      <c r="Z46" s="15"/>
      <c r="AA46" s="17"/>
      <c r="AB46" s="18"/>
    </row>
    <row r="47" spans="1:28" x14ac:dyDescent="0.3">
      <c r="A47" s="11" t="str">
        <f>IF(June!A47="","",June!A47)</f>
        <v/>
      </c>
      <c r="B47" s="12" t="str">
        <f>IF(June!E47="","",ROUND(June!E47,2))</f>
        <v/>
      </c>
      <c r="C47" s="12" t="str">
        <f t="shared" si="6"/>
        <v/>
      </c>
      <c r="D47" s="12" t="str">
        <f t="shared" si="7"/>
        <v/>
      </c>
      <c r="E47" s="12" t="str">
        <f t="shared" si="8"/>
        <v/>
      </c>
      <c r="G47" s="13"/>
      <c r="H47" s="11"/>
      <c r="I47" s="11"/>
      <c r="J47" s="11"/>
      <c r="K47" s="12"/>
      <c r="L47" s="12"/>
      <c r="N47" s="13"/>
      <c r="O47" s="14"/>
      <c r="P47" s="15"/>
      <c r="Q47" s="11"/>
      <c r="R47" s="15"/>
      <c r="S47" s="12"/>
      <c r="T47" s="12"/>
      <c r="V47" s="13"/>
      <c r="W47" s="16"/>
      <c r="X47" s="15"/>
      <c r="Y47" s="15"/>
      <c r="Z47" s="15"/>
      <c r="AA47" s="17"/>
      <c r="AB47" s="18"/>
    </row>
    <row r="48" spans="1:28" x14ac:dyDescent="0.3">
      <c r="A48" s="11" t="str">
        <f>IF(June!A48="","",June!A48)</f>
        <v/>
      </c>
      <c r="B48" s="12" t="str">
        <f>IF(June!E48="","",ROUND(June!E48,2))</f>
        <v/>
      </c>
      <c r="C48" s="12" t="str">
        <f t="shared" si="6"/>
        <v/>
      </c>
      <c r="D48" s="12" t="str">
        <f t="shared" si="7"/>
        <v/>
      </c>
      <c r="E48" s="12" t="str">
        <f t="shared" si="8"/>
        <v/>
      </c>
      <c r="G48" s="13"/>
      <c r="H48" s="11"/>
      <c r="I48" s="11"/>
      <c r="J48" s="11"/>
      <c r="K48" s="12"/>
      <c r="L48" s="12"/>
      <c r="N48" s="13"/>
      <c r="O48" s="14"/>
      <c r="P48" s="15"/>
      <c r="Q48" s="11"/>
      <c r="R48" s="15"/>
      <c r="S48" s="12"/>
      <c r="T48" s="12"/>
      <c r="V48" s="13"/>
      <c r="W48" s="16"/>
      <c r="X48" s="15"/>
      <c r="Y48" s="15"/>
      <c r="Z48" s="15"/>
      <c r="AA48" s="17"/>
      <c r="AB48" s="18"/>
    </row>
    <row r="49" spans="1:28" x14ac:dyDescent="0.3">
      <c r="A49" s="11" t="str">
        <f>IF(June!A49="","",June!A49)</f>
        <v/>
      </c>
      <c r="B49" s="12" t="str">
        <f>IF(June!E49="","",ROUND(June!E49,2))</f>
        <v/>
      </c>
      <c r="C49" s="12" t="str">
        <f t="shared" si="6"/>
        <v/>
      </c>
      <c r="D49" s="12" t="str">
        <f t="shared" si="7"/>
        <v/>
      </c>
      <c r="E49" s="12" t="str">
        <f t="shared" si="8"/>
        <v/>
      </c>
      <c r="G49" s="13"/>
      <c r="H49" s="11"/>
      <c r="I49" s="11"/>
      <c r="J49" s="11"/>
      <c r="K49" s="12"/>
      <c r="L49" s="12"/>
      <c r="N49" s="13"/>
      <c r="O49" s="14"/>
      <c r="P49" s="15"/>
      <c r="Q49" s="11"/>
      <c r="R49" s="15"/>
      <c r="S49" s="12"/>
      <c r="T49" s="12"/>
      <c r="V49" s="13"/>
      <c r="W49" s="16"/>
      <c r="X49" s="15"/>
      <c r="Y49" s="15"/>
      <c r="Z49" s="15"/>
      <c r="AA49" s="17"/>
      <c r="AB49" s="18"/>
    </row>
    <row r="50" spans="1:28" ht="15" thickBot="1" x14ac:dyDescent="0.35">
      <c r="A50" s="43" t="str">
        <f>IF(June!A50="","",June!A50)</f>
        <v/>
      </c>
      <c r="B50" s="27" t="str">
        <f>IF(June!E50="","",ROUND(June!E50,2))</f>
        <v/>
      </c>
      <c r="C50" s="27" t="str">
        <f t="shared" si="6"/>
        <v/>
      </c>
      <c r="D50" s="27" t="str">
        <f t="shared" si="7"/>
        <v/>
      </c>
      <c r="E50" s="27" t="str">
        <f t="shared" si="8"/>
        <v/>
      </c>
      <c r="G50" s="13"/>
      <c r="H50" s="11"/>
      <c r="I50" s="11"/>
      <c r="J50" s="11"/>
      <c r="K50" s="12"/>
      <c r="L50" s="12"/>
      <c r="N50" s="13"/>
      <c r="O50" s="14"/>
      <c r="P50" s="15"/>
      <c r="Q50" s="11"/>
      <c r="R50" s="15"/>
      <c r="S50" s="12"/>
      <c r="T50" s="12"/>
      <c r="V50" s="13"/>
      <c r="W50" s="16"/>
      <c r="X50" s="15"/>
      <c r="Y50" s="15"/>
      <c r="Z50" s="15"/>
      <c r="AA50" s="17"/>
      <c r="AB50" s="18"/>
    </row>
    <row r="51" spans="1:28" x14ac:dyDescent="0.3">
      <c r="A51" s="28" t="s">
        <v>19</v>
      </c>
      <c r="B51" s="29">
        <f>SUM(B41:B50)</f>
        <v>0</v>
      </c>
      <c r="C51" s="29">
        <f>SUM(C41:C50)</f>
        <v>0</v>
      </c>
      <c r="D51" s="29">
        <f>SUM(D41:D50)</f>
        <v>0</v>
      </c>
      <c r="E51" s="29">
        <f>SUM(E41:E50)</f>
        <v>0</v>
      </c>
      <c r="G51" s="13"/>
      <c r="H51" s="11"/>
      <c r="I51" s="11"/>
      <c r="J51" s="11"/>
      <c r="K51" s="12"/>
      <c r="L51" s="12"/>
      <c r="N51" s="13"/>
      <c r="O51" s="14"/>
      <c r="P51" s="15"/>
      <c r="Q51" s="11"/>
      <c r="R51" s="15"/>
      <c r="S51" s="12"/>
      <c r="T51" s="12"/>
      <c r="V51" s="13"/>
      <c r="W51" s="16"/>
      <c r="X51" s="15"/>
      <c r="Y51" s="15"/>
      <c r="Z51" s="15"/>
      <c r="AA51" s="17"/>
      <c r="AB51" s="18"/>
    </row>
    <row r="52" spans="1:28" x14ac:dyDescent="0.3">
      <c r="E52" s="26"/>
      <c r="G52" s="13"/>
      <c r="H52" s="11"/>
      <c r="I52" s="11"/>
      <c r="J52" s="11"/>
      <c r="K52" s="12"/>
      <c r="L52" s="12"/>
      <c r="N52" s="13"/>
      <c r="O52" s="14"/>
      <c r="P52" s="15"/>
      <c r="Q52" s="11"/>
      <c r="R52" s="15"/>
      <c r="S52" s="12"/>
      <c r="T52" s="12"/>
      <c r="V52" s="13"/>
      <c r="W52" s="16"/>
      <c r="X52" s="15"/>
      <c r="Y52" s="15"/>
      <c r="Z52" s="15"/>
      <c r="AA52" s="17"/>
      <c r="AB52" s="18"/>
    </row>
    <row r="53" spans="1:28" x14ac:dyDescent="0.3">
      <c r="A53" s="30"/>
      <c r="B53" s="30"/>
      <c r="C53" s="30"/>
      <c r="D53" s="30"/>
      <c r="E53" s="38"/>
      <c r="G53" s="13"/>
      <c r="H53" s="11"/>
      <c r="I53" s="11"/>
      <c r="J53" s="11"/>
      <c r="K53" s="12"/>
      <c r="L53" s="12"/>
      <c r="N53" s="13"/>
      <c r="O53" s="14"/>
      <c r="P53" s="15"/>
      <c r="Q53" s="11"/>
      <c r="R53" s="15"/>
      <c r="S53" s="12"/>
      <c r="T53" s="12"/>
      <c r="V53" s="13"/>
      <c r="W53" s="16"/>
      <c r="X53" s="15"/>
      <c r="Y53" s="15"/>
      <c r="Z53" s="15"/>
      <c r="AA53" s="17"/>
      <c r="AB53" s="18"/>
    </row>
    <row r="54" spans="1:28" x14ac:dyDescent="0.3">
      <c r="A54" s="30"/>
      <c r="B54" s="30"/>
      <c r="C54" s="30"/>
      <c r="D54" s="30"/>
      <c r="E54" s="30"/>
      <c r="G54" s="13"/>
      <c r="H54" s="11"/>
      <c r="I54" s="11"/>
      <c r="J54" s="11"/>
      <c r="K54" s="12"/>
      <c r="L54" s="12"/>
      <c r="N54" s="13"/>
      <c r="O54" s="14"/>
      <c r="P54" s="15"/>
      <c r="Q54" s="11"/>
      <c r="R54" s="15"/>
      <c r="S54" s="12"/>
      <c r="T54" s="12"/>
      <c r="V54" s="13"/>
      <c r="W54" s="16"/>
      <c r="X54" s="15"/>
      <c r="Y54" s="15"/>
      <c r="Z54" s="15"/>
      <c r="AA54" s="17"/>
      <c r="AB54" s="18"/>
    </row>
    <row r="55" spans="1:28" x14ac:dyDescent="0.3">
      <c r="A55" s="30"/>
      <c r="B55" s="30"/>
      <c r="C55" s="30"/>
      <c r="D55" s="30"/>
      <c r="E55" s="30"/>
      <c r="G55" s="13"/>
      <c r="H55" s="11"/>
      <c r="I55" s="11"/>
      <c r="J55" s="11"/>
      <c r="K55" s="12"/>
      <c r="L55" s="12"/>
      <c r="N55" s="13"/>
      <c r="O55" s="14"/>
      <c r="P55" s="15"/>
      <c r="Q55" s="11"/>
      <c r="R55" s="15"/>
      <c r="S55" s="12"/>
      <c r="T55" s="12"/>
      <c r="V55" s="13"/>
      <c r="W55" s="16"/>
      <c r="X55" s="15"/>
      <c r="Y55" s="15"/>
      <c r="Z55" s="15"/>
      <c r="AA55" s="17"/>
      <c r="AB55" s="18"/>
    </row>
    <row r="56" spans="1:28" x14ac:dyDescent="0.3">
      <c r="A56" s="30"/>
      <c r="B56" s="30"/>
      <c r="C56" s="30"/>
      <c r="D56" s="30"/>
      <c r="E56" s="30"/>
      <c r="G56" s="13"/>
      <c r="H56" s="11"/>
      <c r="I56" s="11"/>
      <c r="J56" s="11"/>
      <c r="K56" s="12"/>
      <c r="L56" s="12"/>
      <c r="N56" s="13"/>
      <c r="O56" s="14"/>
      <c r="P56" s="15"/>
      <c r="Q56" s="11"/>
      <c r="R56" s="15"/>
      <c r="S56" s="12"/>
      <c r="T56" s="12"/>
      <c r="V56" s="13"/>
      <c r="W56" s="16"/>
      <c r="X56" s="15"/>
      <c r="Y56" s="15"/>
      <c r="Z56" s="15"/>
      <c r="AA56" s="17"/>
      <c r="AB56" s="18"/>
    </row>
    <row r="57" spans="1:28" x14ac:dyDescent="0.3">
      <c r="A57" s="30"/>
      <c r="B57" s="30"/>
      <c r="C57" s="30"/>
      <c r="D57" s="30"/>
      <c r="E57" s="30"/>
      <c r="G57" s="13"/>
      <c r="H57" s="11"/>
      <c r="I57" s="11"/>
      <c r="J57" s="11"/>
      <c r="K57" s="12"/>
      <c r="L57" s="12"/>
      <c r="N57" s="13"/>
      <c r="O57" s="14"/>
      <c r="P57" s="15"/>
      <c r="Q57" s="11"/>
      <c r="R57" s="15"/>
      <c r="S57" s="12"/>
      <c r="T57" s="12"/>
      <c r="V57" s="13"/>
      <c r="W57" s="16"/>
      <c r="X57" s="15"/>
      <c r="Y57" s="15"/>
      <c r="Z57" s="15"/>
      <c r="AA57" s="17"/>
      <c r="AB57" s="18"/>
    </row>
    <row r="58" spans="1:28" x14ac:dyDescent="0.3">
      <c r="A58" s="30"/>
      <c r="B58" s="30"/>
      <c r="C58" s="30"/>
      <c r="D58" s="30"/>
      <c r="E58" s="30"/>
      <c r="G58" s="13"/>
      <c r="H58" s="11"/>
      <c r="I58" s="11"/>
      <c r="J58" s="11"/>
      <c r="K58" s="12"/>
      <c r="L58" s="12"/>
      <c r="N58" s="13"/>
      <c r="O58" s="14"/>
      <c r="P58" s="15"/>
      <c r="Q58" s="11"/>
      <c r="R58" s="15"/>
      <c r="S58" s="12"/>
      <c r="T58" s="12"/>
      <c r="V58" s="13"/>
      <c r="W58" s="16"/>
      <c r="X58" s="15"/>
      <c r="Y58" s="15"/>
      <c r="Z58" s="15"/>
      <c r="AA58" s="17"/>
      <c r="AB58" s="18"/>
    </row>
    <row r="59" spans="1:28" x14ac:dyDescent="0.3">
      <c r="A59" s="30"/>
      <c r="B59" s="30"/>
      <c r="C59" s="30"/>
      <c r="D59" s="30"/>
      <c r="E59" s="30"/>
      <c r="G59" s="13"/>
      <c r="H59" s="11"/>
      <c r="I59" s="11"/>
      <c r="J59" s="11"/>
      <c r="K59" s="12"/>
      <c r="L59" s="12"/>
      <c r="N59" s="13"/>
      <c r="O59" s="14"/>
      <c r="P59" s="15"/>
      <c r="Q59" s="11"/>
      <c r="R59" s="15"/>
      <c r="S59" s="12"/>
      <c r="T59" s="12"/>
      <c r="V59" s="13"/>
      <c r="W59" s="16"/>
      <c r="X59" s="15"/>
      <c r="Y59" s="15"/>
      <c r="Z59" s="15"/>
      <c r="AA59" s="17"/>
      <c r="AB59" s="18"/>
    </row>
    <row r="60" spans="1:28" x14ac:dyDescent="0.3">
      <c r="A60" s="30"/>
      <c r="B60" s="30"/>
      <c r="C60" s="30"/>
      <c r="D60" s="30"/>
      <c r="E60" s="30"/>
      <c r="G60" s="13"/>
      <c r="H60" s="11"/>
      <c r="I60" s="11"/>
      <c r="J60" s="11"/>
      <c r="K60" s="12"/>
      <c r="L60" s="12"/>
      <c r="N60" s="13"/>
      <c r="O60" s="14"/>
      <c r="P60" s="15"/>
      <c r="Q60" s="11"/>
      <c r="R60" s="15"/>
      <c r="S60" s="12"/>
      <c r="T60" s="12"/>
      <c r="V60" s="13"/>
      <c r="W60" s="16"/>
      <c r="X60" s="15"/>
      <c r="Y60" s="15"/>
      <c r="Z60" s="15"/>
      <c r="AA60" s="17"/>
      <c r="AB60" s="18"/>
    </row>
    <row r="61" spans="1:28" x14ac:dyDescent="0.3">
      <c r="A61" s="30"/>
      <c r="B61" s="30"/>
      <c r="C61" s="30"/>
      <c r="D61" s="30"/>
      <c r="E61" s="30"/>
      <c r="G61" s="13"/>
      <c r="H61" s="11"/>
      <c r="I61" s="11"/>
      <c r="J61" s="11"/>
      <c r="K61" s="12"/>
      <c r="L61" s="12"/>
      <c r="N61" s="13"/>
      <c r="O61" s="14"/>
      <c r="P61" s="15"/>
      <c r="Q61" s="11"/>
      <c r="R61" s="15"/>
      <c r="S61" s="12"/>
      <c r="T61" s="12"/>
      <c r="V61" s="13"/>
      <c r="W61" s="16"/>
      <c r="X61" s="15"/>
      <c r="Y61" s="15"/>
      <c r="Z61" s="15"/>
      <c r="AA61" s="17"/>
      <c r="AB61" s="18"/>
    </row>
    <row r="62" spans="1:28" x14ac:dyDescent="0.3">
      <c r="A62" s="30"/>
      <c r="B62" s="30"/>
      <c r="C62" s="30"/>
      <c r="D62" s="30"/>
      <c r="E62" s="30"/>
      <c r="G62" s="13"/>
      <c r="H62" s="11"/>
      <c r="I62" s="11"/>
      <c r="J62" s="11"/>
      <c r="K62" s="12"/>
      <c r="L62" s="12"/>
      <c r="N62" s="13"/>
      <c r="O62" s="14"/>
      <c r="P62" s="15"/>
      <c r="Q62" s="11"/>
      <c r="R62" s="15"/>
      <c r="S62" s="12"/>
      <c r="T62" s="12"/>
      <c r="V62" s="13"/>
      <c r="W62" s="16"/>
      <c r="X62" s="15"/>
      <c r="Y62" s="15"/>
      <c r="Z62" s="15"/>
      <c r="AA62" s="17"/>
      <c r="AB62" s="18"/>
    </row>
    <row r="63" spans="1:28" x14ac:dyDescent="0.3">
      <c r="A63" s="30"/>
      <c r="B63" s="30"/>
      <c r="C63" s="30"/>
      <c r="D63" s="30"/>
      <c r="E63" s="30"/>
      <c r="G63" s="13"/>
      <c r="H63" s="11"/>
      <c r="I63" s="11"/>
      <c r="J63" s="11"/>
      <c r="K63" s="12"/>
      <c r="L63" s="12"/>
      <c r="N63" s="13"/>
      <c r="O63" s="14"/>
      <c r="P63" s="15"/>
      <c r="Q63" s="11"/>
      <c r="R63" s="15"/>
      <c r="S63" s="12"/>
      <c r="T63" s="12"/>
      <c r="V63" s="13"/>
      <c r="W63" s="16"/>
      <c r="X63" s="15"/>
      <c r="Y63" s="15"/>
      <c r="Z63" s="15"/>
      <c r="AA63" s="17"/>
      <c r="AB63" s="18"/>
    </row>
    <row r="64" spans="1:28" x14ac:dyDescent="0.3">
      <c r="A64" s="30"/>
      <c r="B64" s="30"/>
      <c r="C64" s="30"/>
      <c r="D64" s="30"/>
      <c r="E64" s="30"/>
      <c r="G64" s="13"/>
      <c r="H64" s="11"/>
      <c r="I64" s="11"/>
      <c r="J64" s="11"/>
      <c r="K64" s="12"/>
      <c r="L64" s="12"/>
      <c r="N64" s="13"/>
      <c r="O64" s="14"/>
      <c r="P64" s="15"/>
      <c r="Q64" s="11"/>
      <c r="R64" s="15"/>
      <c r="S64" s="12"/>
      <c r="T64" s="12"/>
      <c r="V64" s="13"/>
      <c r="W64" s="16"/>
      <c r="X64" s="15"/>
      <c r="Y64" s="15"/>
      <c r="Z64" s="15"/>
      <c r="AA64" s="17"/>
      <c r="AB64" s="18"/>
    </row>
    <row r="65" spans="1:28" x14ac:dyDescent="0.3">
      <c r="A65" s="30"/>
      <c r="B65" s="30"/>
      <c r="C65" s="30"/>
      <c r="D65" s="30"/>
      <c r="E65" s="30"/>
      <c r="G65" s="13"/>
      <c r="H65" s="11"/>
      <c r="I65" s="11"/>
      <c r="J65" s="11"/>
      <c r="K65" s="12"/>
      <c r="L65" s="12"/>
      <c r="N65" s="13"/>
      <c r="O65" s="14"/>
      <c r="P65" s="15"/>
      <c r="Q65" s="11"/>
      <c r="R65" s="15"/>
      <c r="S65" s="12"/>
      <c r="T65" s="12"/>
      <c r="V65" s="13"/>
      <c r="W65" s="16"/>
      <c r="X65" s="15"/>
      <c r="Y65" s="15"/>
      <c r="Z65" s="15"/>
      <c r="AA65" s="17"/>
      <c r="AB65" s="18"/>
    </row>
    <row r="66" spans="1:28" x14ac:dyDescent="0.3">
      <c r="A66" s="30"/>
      <c r="B66" s="30"/>
      <c r="C66" s="30"/>
      <c r="D66" s="30"/>
      <c r="E66" s="30"/>
      <c r="G66" s="13"/>
      <c r="H66" s="11"/>
      <c r="I66" s="11"/>
      <c r="J66" s="11"/>
      <c r="K66" s="12"/>
      <c r="L66" s="12"/>
      <c r="N66" s="13"/>
      <c r="O66" s="14"/>
      <c r="P66" s="15"/>
      <c r="Q66" s="11"/>
      <c r="R66" s="15"/>
      <c r="S66" s="12"/>
      <c r="T66" s="12"/>
      <c r="V66" s="13"/>
      <c r="W66" s="16"/>
      <c r="X66" s="15"/>
      <c r="Y66" s="15"/>
      <c r="Z66" s="15"/>
      <c r="AA66" s="17"/>
      <c r="AB66" s="18"/>
    </row>
    <row r="67" spans="1:28" x14ac:dyDescent="0.3">
      <c r="A67" s="30"/>
      <c r="B67" s="30"/>
      <c r="C67" s="30"/>
      <c r="D67" s="30"/>
      <c r="E67" s="30"/>
      <c r="G67" s="13"/>
      <c r="H67" s="11"/>
      <c r="I67" s="11"/>
      <c r="J67" s="11"/>
      <c r="K67" s="12"/>
      <c r="L67" s="12"/>
      <c r="N67" s="13"/>
      <c r="O67" s="14"/>
      <c r="P67" s="15"/>
      <c r="Q67" s="11"/>
      <c r="R67" s="15"/>
      <c r="S67" s="12"/>
      <c r="T67" s="12"/>
      <c r="V67" s="13"/>
      <c r="W67" s="16"/>
      <c r="X67" s="15"/>
      <c r="Y67" s="15"/>
      <c r="Z67" s="15"/>
      <c r="AA67" s="17"/>
      <c r="AB67" s="18"/>
    </row>
    <row r="68" spans="1:28" x14ac:dyDescent="0.3">
      <c r="A68" s="30"/>
      <c r="B68" s="30"/>
      <c r="C68" s="30"/>
      <c r="D68" s="30"/>
      <c r="E68" s="30"/>
      <c r="G68" s="13"/>
      <c r="H68" s="11"/>
      <c r="I68" s="11"/>
      <c r="J68" s="11"/>
      <c r="K68" s="12"/>
      <c r="L68" s="12"/>
      <c r="N68" s="13"/>
      <c r="O68" s="14"/>
      <c r="P68" s="15"/>
      <c r="Q68" s="11"/>
      <c r="R68" s="15"/>
      <c r="S68" s="12"/>
      <c r="T68" s="12"/>
      <c r="V68" s="13"/>
      <c r="W68" s="16"/>
      <c r="X68" s="15"/>
      <c r="Y68" s="15"/>
      <c r="Z68" s="15"/>
      <c r="AA68" s="17"/>
      <c r="AB68" s="18"/>
    </row>
    <row r="69" spans="1:28" x14ac:dyDescent="0.3">
      <c r="A69" s="30"/>
      <c r="B69" s="30"/>
      <c r="C69" s="30"/>
      <c r="D69" s="30"/>
      <c r="E69" s="30"/>
      <c r="G69" s="13"/>
      <c r="H69" s="11"/>
      <c r="I69" s="11"/>
      <c r="J69" s="11"/>
      <c r="K69" s="12"/>
      <c r="L69" s="12"/>
      <c r="N69" s="13"/>
      <c r="O69" s="14"/>
      <c r="P69" s="15"/>
      <c r="Q69" s="11"/>
      <c r="R69" s="15"/>
      <c r="S69" s="12"/>
      <c r="T69" s="12"/>
      <c r="V69" s="13"/>
      <c r="W69" s="16"/>
      <c r="X69" s="15"/>
      <c r="Y69" s="15"/>
      <c r="Z69" s="15"/>
      <c r="AA69" s="17"/>
      <c r="AB69" s="18"/>
    </row>
    <row r="70" spans="1:28" x14ac:dyDescent="0.3">
      <c r="A70" s="30"/>
      <c r="B70" s="30"/>
      <c r="C70" s="30"/>
      <c r="D70" s="30"/>
      <c r="E70" s="30"/>
      <c r="G70" s="13"/>
      <c r="H70" s="11"/>
      <c r="I70" s="11"/>
      <c r="J70" s="11"/>
      <c r="K70" s="12"/>
      <c r="L70" s="12"/>
      <c r="N70" s="13"/>
      <c r="O70" s="14"/>
      <c r="P70" s="15"/>
      <c r="Q70" s="11"/>
      <c r="R70" s="15"/>
      <c r="S70" s="12"/>
      <c r="T70" s="12"/>
      <c r="V70" s="13"/>
      <c r="W70" s="16"/>
      <c r="X70" s="15"/>
      <c r="Y70" s="15"/>
      <c r="Z70" s="15"/>
      <c r="AA70" s="17"/>
      <c r="AB70" s="18"/>
    </row>
    <row r="71" spans="1:28" x14ac:dyDescent="0.3">
      <c r="A71" s="30"/>
      <c r="B71" s="30"/>
      <c r="C71" s="30"/>
      <c r="D71" s="30"/>
      <c r="E71" s="30"/>
      <c r="G71" s="13"/>
      <c r="H71" s="11"/>
      <c r="I71" s="11"/>
      <c r="J71" s="11"/>
      <c r="K71" s="12"/>
      <c r="L71" s="12"/>
      <c r="N71" s="13"/>
      <c r="O71" s="14"/>
      <c r="P71" s="15"/>
      <c r="Q71" s="11"/>
      <c r="R71" s="15"/>
      <c r="S71" s="12"/>
      <c r="T71" s="12"/>
      <c r="V71" s="13"/>
      <c r="W71" s="16"/>
      <c r="X71" s="15"/>
      <c r="Y71" s="15"/>
      <c r="Z71" s="15"/>
      <c r="AA71" s="17"/>
      <c r="AB71" s="18"/>
    </row>
    <row r="72" spans="1:28" x14ac:dyDescent="0.3">
      <c r="A72" s="30"/>
      <c r="B72" s="30"/>
      <c r="C72" s="30"/>
      <c r="D72" s="30"/>
      <c r="E72" s="30"/>
      <c r="G72" s="13"/>
      <c r="H72" s="11"/>
      <c r="I72" s="11"/>
      <c r="J72" s="11"/>
      <c r="K72" s="12"/>
      <c r="L72" s="12"/>
      <c r="N72" s="13"/>
      <c r="O72" s="14"/>
      <c r="P72" s="15"/>
      <c r="Q72" s="11"/>
      <c r="R72" s="15"/>
      <c r="S72" s="12"/>
      <c r="T72" s="12"/>
      <c r="V72" s="13"/>
      <c r="W72" s="16"/>
      <c r="X72" s="15"/>
      <c r="Y72" s="15"/>
      <c r="Z72" s="15"/>
      <c r="AA72" s="17"/>
      <c r="AB72" s="18"/>
    </row>
    <row r="73" spans="1:28" x14ac:dyDescent="0.3">
      <c r="A73" s="30"/>
      <c r="B73" s="30"/>
      <c r="C73" s="30"/>
      <c r="D73" s="30"/>
      <c r="E73" s="30"/>
      <c r="G73" s="13"/>
      <c r="H73" s="11"/>
      <c r="I73" s="11"/>
      <c r="J73" s="11"/>
      <c r="K73" s="12"/>
      <c r="L73" s="12"/>
      <c r="N73" s="13"/>
      <c r="O73" s="14"/>
      <c r="P73" s="15"/>
      <c r="Q73" s="11"/>
      <c r="R73" s="15"/>
      <c r="S73" s="12"/>
      <c r="T73" s="12"/>
      <c r="V73" s="13"/>
      <c r="W73" s="16"/>
      <c r="X73" s="15"/>
      <c r="Y73" s="15"/>
      <c r="Z73" s="15"/>
      <c r="AA73" s="17"/>
      <c r="AB73" s="18"/>
    </row>
    <row r="74" spans="1:28" x14ac:dyDescent="0.3">
      <c r="A74" s="30"/>
      <c r="B74" s="30"/>
      <c r="C74" s="30"/>
      <c r="D74" s="30"/>
      <c r="E74" s="30"/>
      <c r="G74" s="13"/>
      <c r="H74" s="11"/>
      <c r="I74" s="11"/>
      <c r="J74" s="11"/>
      <c r="K74" s="12"/>
      <c r="L74" s="12"/>
      <c r="N74" s="13"/>
      <c r="O74" s="14"/>
      <c r="P74" s="15"/>
      <c r="Q74" s="11"/>
      <c r="R74" s="15"/>
      <c r="S74" s="12"/>
      <c r="T74" s="12"/>
      <c r="V74" s="13"/>
      <c r="W74" s="16"/>
      <c r="X74" s="15"/>
      <c r="Y74" s="15"/>
      <c r="Z74" s="15"/>
      <c r="AA74" s="17"/>
      <c r="AB74" s="18"/>
    </row>
    <row r="75" spans="1:28" x14ac:dyDescent="0.3">
      <c r="A75" s="30"/>
      <c r="B75" s="30"/>
      <c r="C75" s="30"/>
      <c r="D75" s="30"/>
      <c r="E75" s="30"/>
      <c r="G75" s="13"/>
      <c r="H75" s="11"/>
      <c r="I75" s="11"/>
      <c r="J75" s="11"/>
      <c r="K75" s="12"/>
      <c r="L75" s="12"/>
      <c r="N75" s="13"/>
      <c r="O75" s="14"/>
      <c r="P75" s="15"/>
      <c r="Q75" s="11"/>
      <c r="R75" s="15"/>
      <c r="S75" s="12"/>
      <c r="T75" s="12"/>
      <c r="V75" s="13"/>
      <c r="W75" s="16"/>
      <c r="X75" s="15"/>
      <c r="Y75" s="15"/>
      <c r="Z75" s="15"/>
      <c r="AA75" s="17"/>
      <c r="AB75" s="18"/>
    </row>
    <row r="76" spans="1:28" x14ac:dyDescent="0.3">
      <c r="A76" s="30"/>
      <c r="B76" s="30"/>
      <c r="C76" s="30"/>
      <c r="D76" s="30"/>
      <c r="E76" s="30"/>
      <c r="G76" s="13"/>
      <c r="H76" s="11"/>
      <c r="I76" s="11"/>
      <c r="J76" s="11"/>
      <c r="K76" s="12"/>
      <c r="L76" s="12"/>
      <c r="N76" s="13"/>
      <c r="O76" s="14"/>
      <c r="P76" s="15"/>
      <c r="Q76" s="11"/>
      <c r="R76" s="15"/>
      <c r="S76" s="12"/>
      <c r="T76" s="12"/>
      <c r="V76" s="13"/>
      <c r="W76" s="16"/>
      <c r="X76" s="15"/>
      <c r="Y76" s="15"/>
      <c r="Z76" s="15"/>
      <c r="AA76" s="17"/>
      <c r="AB76" s="18"/>
    </row>
    <row r="77" spans="1:28" x14ac:dyDescent="0.3">
      <c r="A77" s="30"/>
      <c r="B77" s="30"/>
      <c r="C77" s="30"/>
      <c r="D77" s="30"/>
      <c r="E77" s="30"/>
      <c r="G77" s="13"/>
      <c r="H77" s="11"/>
      <c r="I77" s="11"/>
      <c r="J77" s="11"/>
      <c r="K77" s="12"/>
      <c r="L77" s="12"/>
      <c r="N77" s="13"/>
      <c r="O77" s="14"/>
      <c r="P77" s="15"/>
      <c r="Q77" s="11"/>
      <c r="R77" s="15"/>
      <c r="S77" s="12"/>
      <c r="T77" s="12"/>
      <c r="V77" s="13"/>
      <c r="W77" s="16"/>
      <c r="X77" s="15"/>
      <c r="Y77" s="15"/>
      <c r="Z77" s="15"/>
      <c r="AA77" s="17"/>
      <c r="AB77" s="18"/>
    </row>
    <row r="78" spans="1:28" x14ac:dyDescent="0.3">
      <c r="A78" s="30"/>
      <c r="B78" s="30"/>
      <c r="C78" s="30"/>
      <c r="D78" s="30"/>
      <c r="E78" s="30"/>
      <c r="G78" s="13"/>
      <c r="H78" s="11"/>
      <c r="I78" s="11"/>
      <c r="J78" s="11"/>
      <c r="K78" s="12"/>
      <c r="L78" s="12"/>
      <c r="N78" s="13"/>
      <c r="O78" s="14"/>
      <c r="P78" s="15"/>
      <c r="Q78" s="11"/>
      <c r="R78" s="15"/>
      <c r="S78" s="12"/>
      <c r="T78" s="12"/>
      <c r="V78" s="13"/>
      <c r="W78" s="16"/>
      <c r="X78" s="15"/>
      <c r="Y78" s="15"/>
      <c r="Z78" s="15"/>
      <c r="AA78" s="17"/>
      <c r="AB78" s="18"/>
    </row>
    <row r="79" spans="1:28" x14ac:dyDescent="0.3">
      <c r="A79" s="30"/>
      <c r="B79" s="30"/>
      <c r="C79" s="30"/>
      <c r="D79" s="30"/>
      <c r="E79" s="30"/>
      <c r="G79" s="13"/>
      <c r="H79" s="11"/>
      <c r="I79" s="11"/>
      <c r="J79" s="11"/>
      <c r="K79" s="12"/>
      <c r="L79" s="12"/>
      <c r="N79" s="13"/>
      <c r="O79" s="14"/>
      <c r="P79" s="15"/>
      <c r="Q79" s="11"/>
      <c r="R79" s="15"/>
      <c r="S79" s="12"/>
      <c r="T79" s="12"/>
      <c r="V79" s="13"/>
      <c r="W79" s="16"/>
      <c r="X79" s="15"/>
      <c r="Y79" s="15"/>
      <c r="Z79" s="15"/>
      <c r="AA79" s="17"/>
      <c r="AB79" s="18"/>
    </row>
    <row r="80" spans="1:28" x14ac:dyDescent="0.3">
      <c r="A80" s="30"/>
      <c r="B80" s="30"/>
      <c r="C80" s="30"/>
      <c r="D80" s="30"/>
      <c r="E80" s="30"/>
      <c r="G80" s="13"/>
      <c r="H80" s="11"/>
      <c r="I80" s="11"/>
      <c r="J80" s="11"/>
      <c r="K80" s="12"/>
      <c r="L80" s="12"/>
      <c r="N80" s="13"/>
      <c r="O80" s="14"/>
      <c r="P80" s="15"/>
      <c r="Q80" s="11"/>
      <c r="R80" s="15"/>
      <c r="S80" s="12"/>
      <c r="T80" s="12"/>
      <c r="V80" s="13"/>
      <c r="W80" s="16"/>
      <c r="X80" s="15"/>
      <c r="Y80" s="15"/>
      <c r="Z80" s="15"/>
      <c r="AA80" s="17"/>
      <c r="AB80" s="18"/>
    </row>
    <row r="81" spans="1:28" x14ac:dyDescent="0.3">
      <c r="A81" s="30"/>
      <c r="B81" s="30"/>
      <c r="C81" s="30"/>
      <c r="D81" s="30"/>
      <c r="E81" s="30"/>
      <c r="G81" s="13"/>
      <c r="H81" s="11"/>
      <c r="I81" s="11"/>
      <c r="J81" s="11"/>
      <c r="K81" s="12"/>
      <c r="L81" s="12"/>
      <c r="N81" s="13"/>
      <c r="O81" s="14"/>
      <c r="P81" s="15"/>
      <c r="Q81" s="11"/>
      <c r="R81" s="15"/>
      <c r="S81" s="12"/>
      <c r="T81" s="12"/>
      <c r="V81" s="13"/>
      <c r="W81" s="16"/>
      <c r="X81" s="15"/>
      <c r="Y81" s="15"/>
      <c r="Z81" s="15"/>
      <c r="AA81" s="17"/>
      <c r="AB81" s="18"/>
    </row>
    <row r="82" spans="1:28" x14ac:dyDescent="0.3">
      <c r="A82" s="30"/>
      <c r="B82" s="30"/>
      <c r="C82" s="30"/>
      <c r="D82" s="30"/>
      <c r="E82" s="30"/>
      <c r="G82" s="13"/>
      <c r="H82" s="11"/>
      <c r="I82" s="11"/>
      <c r="J82" s="11"/>
      <c r="K82" s="12"/>
      <c r="L82" s="12"/>
      <c r="N82" s="13"/>
      <c r="O82" s="14"/>
      <c r="P82" s="15"/>
      <c r="Q82" s="11"/>
      <c r="R82" s="15"/>
      <c r="S82" s="12"/>
      <c r="T82" s="12"/>
      <c r="V82" s="13"/>
      <c r="W82" s="16"/>
      <c r="X82" s="15"/>
      <c r="Y82" s="15"/>
      <c r="Z82" s="15"/>
      <c r="AA82" s="17"/>
      <c r="AB82" s="18"/>
    </row>
    <row r="83" spans="1:28" x14ac:dyDescent="0.3">
      <c r="A83" s="30"/>
      <c r="B83" s="30"/>
      <c r="C83" s="30"/>
      <c r="D83" s="30"/>
      <c r="E83" s="30"/>
      <c r="G83" s="13"/>
      <c r="H83" s="11"/>
      <c r="I83" s="11"/>
      <c r="J83" s="11"/>
      <c r="K83" s="12"/>
      <c r="L83" s="12"/>
      <c r="N83" s="13"/>
      <c r="O83" s="14"/>
      <c r="P83" s="15"/>
      <c r="Q83" s="11"/>
      <c r="R83" s="15"/>
      <c r="S83" s="12"/>
      <c r="T83" s="12"/>
      <c r="V83" s="13"/>
      <c r="W83" s="16"/>
      <c r="X83" s="15"/>
      <c r="Y83" s="15"/>
      <c r="Z83" s="15"/>
      <c r="AA83" s="17"/>
      <c r="AB83" s="18"/>
    </row>
    <row r="84" spans="1:28" x14ac:dyDescent="0.3">
      <c r="A84" s="30"/>
      <c r="B84" s="30"/>
      <c r="C84" s="30"/>
      <c r="D84" s="30"/>
      <c r="E84" s="30"/>
      <c r="G84" s="13"/>
      <c r="H84" s="11"/>
      <c r="I84" s="11"/>
      <c r="J84" s="11"/>
      <c r="K84" s="12"/>
      <c r="L84" s="12"/>
      <c r="N84" s="13"/>
      <c r="O84" s="14"/>
      <c r="P84" s="15"/>
      <c r="Q84" s="11"/>
      <c r="R84" s="15"/>
      <c r="S84" s="12"/>
      <c r="T84" s="12"/>
      <c r="V84" s="13"/>
      <c r="W84" s="16"/>
      <c r="X84" s="15"/>
      <c r="Y84" s="15"/>
      <c r="Z84" s="15"/>
      <c r="AA84" s="17"/>
      <c r="AB84" s="18"/>
    </row>
    <row r="85" spans="1:28" x14ac:dyDescent="0.3">
      <c r="G85" s="13"/>
      <c r="H85" s="11"/>
      <c r="I85" s="11"/>
      <c r="J85" s="11"/>
      <c r="K85" s="12"/>
      <c r="L85" s="12"/>
      <c r="N85" s="13"/>
      <c r="O85" s="14"/>
      <c r="P85" s="15"/>
      <c r="Q85" s="11"/>
      <c r="R85" s="15"/>
      <c r="S85" s="12"/>
      <c r="T85" s="12"/>
      <c r="V85" s="13"/>
      <c r="W85" s="16"/>
      <c r="X85" s="15"/>
      <c r="Y85" s="15"/>
      <c r="Z85" s="15"/>
      <c r="AA85" s="17"/>
      <c r="AB85" s="18"/>
    </row>
    <row r="86" spans="1:28" x14ac:dyDescent="0.3">
      <c r="G86" s="13"/>
      <c r="H86" s="11"/>
      <c r="I86" s="11"/>
      <c r="J86" s="11"/>
      <c r="K86" s="12"/>
      <c r="L86" s="12"/>
      <c r="N86" s="13"/>
      <c r="O86" s="14"/>
      <c r="P86" s="15"/>
      <c r="Q86" s="11"/>
      <c r="R86" s="15"/>
      <c r="S86" s="12"/>
      <c r="T86" s="12"/>
      <c r="V86" s="13"/>
      <c r="W86" s="16"/>
      <c r="X86" s="15"/>
      <c r="Y86" s="15"/>
      <c r="Z86" s="15"/>
      <c r="AA86" s="17"/>
      <c r="AB86" s="18"/>
    </row>
    <row r="87" spans="1:28" x14ac:dyDescent="0.3">
      <c r="G87" s="13"/>
      <c r="H87" s="11"/>
      <c r="I87" s="11"/>
      <c r="J87" s="11"/>
      <c r="K87" s="12"/>
      <c r="L87" s="12"/>
      <c r="N87" s="13"/>
      <c r="O87" s="14"/>
      <c r="P87" s="15"/>
      <c r="Q87" s="11"/>
      <c r="R87" s="15"/>
      <c r="S87" s="12"/>
      <c r="T87" s="12"/>
      <c r="V87" s="13"/>
      <c r="W87" s="16"/>
      <c r="X87" s="15"/>
      <c r="Y87" s="15"/>
      <c r="Z87" s="15"/>
      <c r="AA87" s="17"/>
      <c r="AB87" s="18"/>
    </row>
    <row r="88" spans="1:28" x14ac:dyDescent="0.3">
      <c r="G88" s="13"/>
      <c r="H88" s="11"/>
      <c r="I88" s="11"/>
      <c r="J88" s="11"/>
      <c r="K88" s="12"/>
      <c r="L88" s="12"/>
      <c r="N88" s="13"/>
      <c r="O88" s="14"/>
      <c r="P88" s="15"/>
      <c r="Q88" s="11"/>
      <c r="R88" s="15"/>
      <c r="S88" s="12"/>
      <c r="T88" s="12"/>
      <c r="V88" s="13"/>
      <c r="W88" s="16"/>
      <c r="X88" s="15"/>
      <c r="Y88" s="15"/>
      <c r="Z88" s="15"/>
      <c r="AA88" s="17"/>
      <c r="AB88" s="18"/>
    </row>
    <row r="89" spans="1:28" x14ac:dyDescent="0.3">
      <c r="G89" s="13"/>
      <c r="H89" s="11"/>
      <c r="I89" s="11"/>
      <c r="J89" s="11"/>
      <c r="K89" s="12"/>
      <c r="L89" s="12"/>
      <c r="N89" s="13"/>
      <c r="O89" s="14"/>
      <c r="P89" s="15"/>
      <c r="Q89" s="11"/>
      <c r="R89" s="15"/>
      <c r="S89" s="35"/>
      <c r="T89" s="12"/>
      <c r="V89" s="13"/>
      <c r="W89" s="16"/>
      <c r="X89" s="15"/>
      <c r="Y89" s="15"/>
      <c r="Z89" s="15"/>
      <c r="AA89" s="17"/>
      <c r="AB89" s="18"/>
    </row>
    <row r="90" spans="1:28" x14ac:dyDescent="0.3">
      <c r="G90" s="13"/>
      <c r="H90" s="11"/>
      <c r="I90" s="11"/>
      <c r="J90" s="11"/>
      <c r="K90" s="12"/>
      <c r="L90" s="12"/>
      <c r="N90" s="13"/>
      <c r="O90" s="14"/>
      <c r="P90" s="15"/>
      <c r="Q90" s="11"/>
      <c r="R90" s="15"/>
      <c r="S90" s="12"/>
      <c r="T90" s="12"/>
      <c r="V90" s="13"/>
      <c r="W90" s="16"/>
      <c r="X90" s="15"/>
      <c r="Y90" s="15"/>
      <c r="Z90" s="15"/>
      <c r="AA90" s="17"/>
      <c r="AB90" s="18"/>
    </row>
    <row r="91" spans="1:28" x14ac:dyDescent="0.3">
      <c r="G91" s="13"/>
      <c r="H91" s="11"/>
      <c r="I91" s="11"/>
      <c r="J91" s="11"/>
      <c r="K91" s="12"/>
      <c r="L91" s="12"/>
      <c r="N91" s="13"/>
      <c r="O91" s="14"/>
      <c r="P91" s="15"/>
      <c r="Q91" s="11"/>
      <c r="R91" s="15"/>
      <c r="S91" s="12"/>
      <c r="T91" s="12"/>
      <c r="V91" s="13"/>
      <c r="W91" s="16"/>
      <c r="X91" s="15"/>
      <c r="Y91" s="15"/>
      <c r="Z91" s="15"/>
      <c r="AA91" s="17"/>
      <c r="AB91" s="18"/>
    </row>
    <row r="92" spans="1:28" x14ac:dyDescent="0.3">
      <c r="G92" s="13"/>
      <c r="H92" s="11"/>
      <c r="I92" s="11"/>
      <c r="J92" s="11"/>
      <c r="K92" s="12"/>
      <c r="L92" s="12"/>
      <c r="N92" s="13"/>
      <c r="O92" s="14"/>
      <c r="P92" s="15"/>
      <c r="Q92" s="11"/>
      <c r="R92" s="15"/>
      <c r="S92" s="12"/>
      <c r="T92" s="12"/>
      <c r="V92" s="13"/>
      <c r="W92" s="16"/>
      <c r="X92" s="15"/>
      <c r="Y92" s="15"/>
      <c r="Z92" s="15"/>
      <c r="AA92" s="17"/>
      <c r="AB92" s="18"/>
    </row>
    <row r="93" spans="1:28" x14ac:dyDescent="0.3">
      <c r="G93" s="13"/>
      <c r="H93" s="11"/>
      <c r="I93" s="11"/>
      <c r="J93" s="11"/>
      <c r="K93" s="12"/>
      <c r="L93" s="12"/>
      <c r="N93" s="13"/>
      <c r="O93" s="14"/>
      <c r="P93" s="15"/>
      <c r="Q93" s="11"/>
      <c r="R93" s="15"/>
      <c r="S93" s="12"/>
      <c r="T93" s="12"/>
      <c r="V93" s="13"/>
      <c r="W93" s="16"/>
      <c r="X93" s="15"/>
      <c r="Y93" s="15"/>
      <c r="Z93" s="15"/>
      <c r="AA93" s="17"/>
      <c r="AB93" s="18"/>
    </row>
    <row r="94" spans="1:28" x14ac:dyDescent="0.3">
      <c r="G94" s="13"/>
      <c r="H94" s="11"/>
      <c r="I94" s="11"/>
      <c r="J94" s="11"/>
      <c r="K94" s="12"/>
      <c r="L94" s="12"/>
      <c r="N94" s="13"/>
      <c r="O94" s="14"/>
      <c r="P94" s="15"/>
      <c r="Q94" s="11"/>
      <c r="R94" s="15"/>
      <c r="S94" s="12"/>
      <c r="T94" s="12"/>
      <c r="V94" s="13"/>
      <c r="W94" s="16"/>
      <c r="X94" s="15"/>
      <c r="Y94" s="15"/>
      <c r="Z94" s="15"/>
      <c r="AA94" s="17"/>
      <c r="AB94" s="18"/>
    </row>
    <row r="95" spans="1:28" x14ac:dyDescent="0.3">
      <c r="G95" s="13"/>
      <c r="H95" s="11"/>
      <c r="I95" s="11"/>
      <c r="J95" s="11"/>
      <c r="K95" s="12"/>
      <c r="L95" s="12"/>
      <c r="N95" s="13"/>
      <c r="O95" s="14"/>
      <c r="P95" s="15"/>
      <c r="Q95" s="11"/>
      <c r="R95" s="15"/>
      <c r="S95" s="12"/>
      <c r="T95" s="12"/>
      <c r="V95" s="13"/>
      <c r="W95" s="16"/>
      <c r="X95" s="15"/>
      <c r="Y95" s="15"/>
      <c r="Z95" s="15"/>
      <c r="AA95" s="17"/>
      <c r="AB95" s="18"/>
    </row>
    <row r="96" spans="1:28" x14ac:dyDescent="0.3">
      <c r="G96" s="13"/>
      <c r="H96" s="11"/>
      <c r="I96" s="11"/>
      <c r="J96" s="11"/>
      <c r="K96" s="12"/>
      <c r="L96" s="12"/>
      <c r="N96" s="13"/>
      <c r="O96" s="14"/>
      <c r="P96" s="15"/>
      <c r="Q96" s="11"/>
      <c r="R96" s="15"/>
      <c r="S96" s="12"/>
      <c r="T96" s="12"/>
      <c r="V96" s="13"/>
      <c r="W96" s="16"/>
      <c r="X96" s="15"/>
      <c r="Y96" s="15"/>
      <c r="Z96" s="15"/>
      <c r="AA96" s="17"/>
      <c r="AB96" s="18"/>
    </row>
    <row r="97" spans="7:28" x14ac:dyDescent="0.3">
      <c r="G97" s="13"/>
      <c r="H97" s="11"/>
      <c r="I97" s="11"/>
      <c r="J97" s="11"/>
      <c r="K97" s="12"/>
      <c r="L97" s="12"/>
      <c r="N97" s="13"/>
      <c r="O97" s="14"/>
      <c r="P97" s="15"/>
      <c r="Q97" s="11"/>
      <c r="R97" s="15"/>
      <c r="S97" s="12"/>
      <c r="T97" s="12"/>
      <c r="V97" s="13"/>
      <c r="W97" s="16"/>
      <c r="X97" s="15"/>
      <c r="Y97" s="15"/>
      <c r="Z97" s="15"/>
      <c r="AA97" s="17"/>
      <c r="AB97" s="18"/>
    </row>
    <row r="98" spans="7:28" x14ac:dyDescent="0.3">
      <c r="G98" s="13"/>
      <c r="H98" s="11"/>
      <c r="I98" s="11"/>
      <c r="J98" s="11"/>
      <c r="K98" s="12"/>
      <c r="L98" s="12"/>
      <c r="N98" s="13"/>
      <c r="O98" s="14"/>
      <c r="P98" s="15"/>
      <c r="Q98" s="11"/>
      <c r="R98" s="15"/>
      <c r="S98" s="12"/>
      <c r="T98" s="12"/>
      <c r="V98" s="13"/>
      <c r="W98" s="16"/>
      <c r="X98" s="15"/>
      <c r="Y98" s="15"/>
      <c r="Z98" s="15"/>
      <c r="AA98" s="17"/>
      <c r="AB98" s="18"/>
    </row>
    <row r="99" spans="7:28" x14ac:dyDescent="0.3">
      <c r="G99" s="13"/>
      <c r="H99" s="11"/>
      <c r="I99" s="11"/>
      <c r="J99" s="11"/>
      <c r="K99" s="12"/>
      <c r="L99" s="12"/>
      <c r="N99" s="13"/>
      <c r="O99" s="14"/>
      <c r="P99" s="15"/>
      <c r="Q99" s="11"/>
      <c r="R99" s="15"/>
      <c r="S99" s="12"/>
      <c r="T99" s="12"/>
      <c r="V99" s="13"/>
      <c r="W99" s="16"/>
      <c r="X99" s="15"/>
      <c r="Y99" s="15"/>
      <c r="Z99" s="15"/>
      <c r="AA99" s="17"/>
      <c r="AB99" s="18"/>
    </row>
    <row r="100" spans="7:28" x14ac:dyDescent="0.3">
      <c r="G100" s="13"/>
      <c r="H100" s="11"/>
      <c r="I100" s="11"/>
      <c r="J100" s="11"/>
      <c r="K100" s="12"/>
      <c r="L100" s="12"/>
      <c r="N100" s="13"/>
      <c r="O100" s="14"/>
      <c r="P100" s="15"/>
      <c r="Q100" s="11"/>
      <c r="R100" s="15"/>
      <c r="S100" s="12"/>
      <c r="T100" s="12"/>
      <c r="V100" s="13"/>
      <c r="W100" s="16"/>
      <c r="X100" s="15"/>
      <c r="Y100" s="15"/>
      <c r="Z100" s="15"/>
      <c r="AA100" s="17"/>
      <c r="AB100" s="18"/>
    </row>
    <row r="101" spans="7:28" x14ac:dyDescent="0.3">
      <c r="G101" s="13"/>
      <c r="H101" s="11"/>
      <c r="I101" s="11"/>
      <c r="J101" s="11"/>
      <c r="K101" s="12"/>
      <c r="L101" s="12"/>
      <c r="N101" s="13"/>
      <c r="O101" s="14"/>
      <c r="P101" s="15"/>
      <c r="Q101" s="11"/>
      <c r="R101" s="15"/>
      <c r="S101" s="12"/>
      <c r="T101" s="12"/>
      <c r="V101" s="13"/>
      <c r="W101" s="16"/>
      <c r="X101" s="15"/>
      <c r="Y101" s="15"/>
      <c r="Z101" s="15"/>
      <c r="AA101" s="17"/>
      <c r="AB101" s="18"/>
    </row>
    <row r="102" spans="7:28" x14ac:dyDescent="0.3">
      <c r="G102" s="13"/>
      <c r="H102" s="11"/>
      <c r="I102" s="11"/>
      <c r="J102" s="11"/>
      <c r="K102" s="12"/>
      <c r="L102" s="12"/>
      <c r="N102" s="13"/>
      <c r="O102" s="14"/>
      <c r="P102" s="15"/>
      <c r="Q102" s="11"/>
      <c r="R102" s="15"/>
      <c r="S102" s="12"/>
      <c r="T102" s="12"/>
      <c r="V102" s="13"/>
      <c r="W102" s="16"/>
      <c r="X102" s="15"/>
      <c r="Y102" s="15"/>
      <c r="Z102" s="15"/>
      <c r="AA102" s="17"/>
      <c r="AB102" s="18"/>
    </row>
    <row r="103" spans="7:28" x14ac:dyDescent="0.3">
      <c r="G103" s="13"/>
      <c r="H103" s="11"/>
      <c r="I103" s="11"/>
      <c r="J103" s="11"/>
      <c r="K103" s="12"/>
      <c r="L103" s="12"/>
      <c r="N103" s="13"/>
      <c r="O103" s="14"/>
      <c r="P103" s="15"/>
      <c r="Q103" s="11"/>
      <c r="R103" s="15"/>
      <c r="S103" s="35"/>
      <c r="T103" s="12"/>
      <c r="V103" s="13"/>
      <c r="W103" s="16"/>
      <c r="X103" s="15"/>
      <c r="Y103" s="15"/>
      <c r="Z103" s="15"/>
      <c r="AA103" s="17"/>
      <c r="AB103" s="18"/>
    </row>
    <row r="104" spans="7:28" x14ac:dyDescent="0.3">
      <c r="G104" s="13"/>
      <c r="H104" s="11"/>
      <c r="I104" s="11"/>
      <c r="J104" s="11"/>
      <c r="K104" s="12"/>
      <c r="L104" s="12"/>
      <c r="N104" s="13"/>
      <c r="O104" s="14"/>
      <c r="P104" s="15"/>
      <c r="Q104" s="11"/>
      <c r="R104" s="15"/>
      <c r="S104" s="12"/>
      <c r="T104" s="12"/>
      <c r="V104" s="13"/>
      <c r="W104" s="16"/>
      <c r="X104" s="15"/>
      <c r="Y104" s="15"/>
      <c r="Z104" s="15"/>
      <c r="AA104" s="17"/>
      <c r="AB104" s="18"/>
    </row>
    <row r="105" spans="7:28" x14ac:dyDescent="0.3">
      <c r="G105" s="13"/>
      <c r="H105" s="11"/>
      <c r="I105" s="11"/>
      <c r="J105" s="11"/>
      <c r="K105" s="12"/>
      <c r="L105" s="12"/>
      <c r="N105" s="13"/>
      <c r="O105" s="14"/>
      <c r="P105" s="15"/>
      <c r="Q105" s="11"/>
      <c r="R105" s="15"/>
      <c r="S105" s="12"/>
      <c r="T105" s="12"/>
      <c r="V105" s="13"/>
      <c r="W105" s="16"/>
      <c r="X105" s="15"/>
      <c r="Y105" s="15"/>
      <c r="Z105" s="15"/>
      <c r="AA105" s="17"/>
      <c r="AB105" s="18"/>
    </row>
    <row r="106" spans="7:28" x14ac:dyDescent="0.3">
      <c r="G106" s="13"/>
      <c r="H106" s="11"/>
      <c r="I106" s="11"/>
      <c r="J106" s="11"/>
      <c r="K106" s="12"/>
      <c r="L106" s="12"/>
      <c r="N106" s="13"/>
      <c r="O106" s="14"/>
      <c r="P106" s="15"/>
      <c r="Q106" s="11"/>
      <c r="R106" s="15"/>
      <c r="S106" s="12"/>
      <c r="T106" s="12"/>
      <c r="V106" s="13"/>
      <c r="W106" s="16"/>
      <c r="X106" s="15"/>
      <c r="Y106" s="15"/>
      <c r="Z106" s="15"/>
      <c r="AA106" s="17"/>
      <c r="AB106" s="18"/>
    </row>
    <row r="107" spans="7:28" x14ac:dyDescent="0.3">
      <c r="G107" s="13"/>
      <c r="H107" s="11"/>
      <c r="I107" s="11"/>
      <c r="J107" s="11"/>
      <c r="K107" s="12"/>
      <c r="L107" s="12"/>
      <c r="N107" s="13"/>
      <c r="O107" s="14"/>
      <c r="P107" s="15"/>
      <c r="Q107" s="11"/>
      <c r="R107" s="15"/>
      <c r="S107" s="12"/>
      <c r="T107" s="12"/>
      <c r="V107" s="13"/>
      <c r="W107" s="16"/>
      <c r="X107" s="15"/>
      <c r="Y107" s="15"/>
      <c r="Z107" s="15"/>
      <c r="AA107" s="17"/>
      <c r="AB107" s="18"/>
    </row>
    <row r="108" spans="7:28" x14ac:dyDescent="0.3">
      <c r="G108" s="13"/>
      <c r="H108" s="11"/>
      <c r="I108" s="11"/>
      <c r="J108" s="11"/>
      <c r="K108" s="12"/>
      <c r="L108" s="12"/>
      <c r="N108" s="13"/>
      <c r="O108" s="14"/>
      <c r="P108" s="15"/>
      <c r="Q108" s="11"/>
      <c r="R108" s="15"/>
      <c r="S108" s="12"/>
      <c r="T108" s="12"/>
      <c r="V108" s="13"/>
      <c r="W108" s="16"/>
      <c r="X108" s="15"/>
      <c r="Y108" s="15"/>
      <c r="Z108" s="15"/>
      <c r="AA108" s="17"/>
      <c r="AB108" s="18"/>
    </row>
    <row r="109" spans="7:28" x14ac:dyDescent="0.3">
      <c r="G109" s="13"/>
      <c r="H109" s="11"/>
      <c r="I109" s="11"/>
      <c r="J109" s="11"/>
      <c r="K109" s="12"/>
      <c r="L109" s="12"/>
      <c r="N109" s="13"/>
      <c r="O109" s="14"/>
      <c r="P109" s="15"/>
      <c r="Q109" s="11"/>
      <c r="R109" s="15"/>
      <c r="S109" s="12"/>
      <c r="T109" s="12"/>
      <c r="V109" s="13"/>
      <c r="W109" s="16"/>
      <c r="X109" s="15"/>
      <c r="Y109" s="15"/>
      <c r="Z109" s="15"/>
      <c r="AA109" s="17"/>
      <c r="AB109" s="18"/>
    </row>
    <row r="110" spans="7:28" x14ac:dyDescent="0.3">
      <c r="G110" s="13"/>
      <c r="H110" s="11"/>
      <c r="I110" s="11"/>
      <c r="J110" s="11"/>
      <c r="K110" s="12"/>
      <c r="L110" s="12"/>
      <c r="N110" s="13"/>
      <c r="O110" s="14"/>
      <c r="P110" s="15"/>
      <c r="Q110" s="11"/>
      <c r="R110" s="15"/>
      <c r="S110" s="12"/>
      <c r="T110" s="12"/>
      <c r="V110" s="13"/>
      <c r="W110" s="16"/>
      <c r="X110" s="15"/>
      <c r="Y110" s="15"/>
      <c r="Z110" s="15"/>
      <c r="AA110" s="17"/>
      <c r="AB110" s="18"/>
    </row>
    <row r="111" spans="7:28" x14ac:dyDescent="0.3">
      <c r="G111" s="13"/>
      <c r="H111" s="11"/>
      <c r="I111" s="11"/>
      <c r="J111" s="11"/>
      <c r="K111" s="12"/>
      <c r="L111" s="12"/>
      <c r="N111" s="13"/>
      <c r="O111" s="14"/>
      <c r="P111" s="15"/>
      <c r="Q111" s="11"/>
      <c r="R111" s="15"/>
      <c r="S111" s="12"/>
      <c r="T111" s="12"/>
      <c r="V111" s="13"/>
      <c r="W111" s="16"/>
      <c r="X111" s="15"/>
      <c r="Y111" s="15"/>
      <c r="Z111" s="15"/>
      <c r="AA111" s="17"/>
      <c r="AB111" s="18"/>
    </row>
    <row r="112" spans="7:28" x14ac:dyDescent="0.3">
      <c r="G112" s="13"/>
      <c r="H112" s="11"/>
      <c r="I112" s="11"/>
      <c r="J112" s="11"/>
      <c r="K112" s="12"/>
      <c r="L112" s="12"/>
      <c r="N112" s="13"/>
      <c r="O112" s="14"/>
      <c r="P112" s="15"/>
      <c r="Q112" s="11"/>
      <c r="R112" s="15"/>
      <c r="S112" s="12"/>
      <c r="T112" s="12"/>
      <c r="V112" s="13"/>
      <c r="W112" s="16"/>
      <c r="X112" s="15"/>
      <c r="Y112" s="15"/>
      <c r="Z112" s="15"/>
      <c r="AA112" s="17"/>
      <c r="AB112" s="18"/>
    </row>
    <row r="113" spans="7:28" x14ac:dyDescent="0.3">
      <c r="G113" s="13"/>
      <c r="H113" s="11"/>
      <c r="I113" s="11"/>
      <c r="J113" s="11"/>
      <c r="K113" s="12"/>
      <c r="L113" s="12"/>
      <c r="N113" s="13"/>
      <c r="O113" s="14"/>
      <c r="P113" s="15"/>
      <c r="Q113" s="11"/>
      <c r="R113" s="15"/>
      <c r="S113" s="12"/>
      <c r="T113" s="12"/>
      <c r="V113" s="13"/>
      <c r="W113" s="16"/>
      <c r="X113" s="15"/>
      <c r="Y113" s="15"/>
      <c r="Z113" s="15"/>
      <c r="AA113" s="17"/>
      <c r="AB113" s="18"/>
    </row>
    <row r="114" spans="7:28" x14ac:dyDescent="0.3">
      <c r="G114" s="13"/>
      <c r="H114" s="11"/>
      <c r="I114" s="11"/>
      <c r="J114" s="11"/>
      <c r="K114" s="12"/>
      <c r="L114" s="12"/>
      <c r="N114" s="13"/>
      <c r="O114" s="14"/>
      <c r="P114" s="15"/>
      <c r="Q114" s="11"/>
      <c r="R114" s="15"/>
      <c r="S114" s="12"/>
      <c r="T114" s="12"/>
      <c r="V114" s="13"/>
      <c r="W114" s="16"/>
      <c r="X114" s="15"/>
      <c r="Y114" s="15"/>
      <c r="Z114" s="15"/>
      <c r="AA114" s="17"/>
      <c r="AB114" s="18"/>
    </row>
    <row r="115" spans="7:28" x14ac:dyDescent="0.3">
      <c r="G115" s="13"/>
      <c r="H115" s="11"/>
      <c r="I115" s="11"/>
      <c r="J115" s="11"/>
      <c r="K115" s="12"/>
      <c r="L115" s="12"/>
      <c r="N115" s="13"/>
      <c r="O115" s="14"/>
      <c r="P115" s="15"/>
      <c r="Q115" s="11"/>
      <c r="R115" s="15"/>
      <c r="S115" s="35"/>
      <c r="T115" s="12"/>
      <c r="V115" s="13"/>
      <c r="W115" s="16"/>
      <c r="X115" s="15"/>
      <c r="Y115" s="15"/>
      <c r="Z115" s="15"/>
      <c r="AA115" s="17"/>
      <c r="AB115" s="18"/>
    </row>
    <row r="116" spans="7:28" x14ac:dyDescent="0.3">
      <c r="G116" s="13"/>
      <c r="H116" s="11"/>
      <c r="I116" s="11"/>
      <c r="J116" s="11"/>
      <c r="K116" s="12"/>
      <c r="L116" s="12"/>
      <c r="N116" s="13"/>
      <c r="O116" s="14"/>
      <c r="P116" s="15"/>
      <c r="Q116" s="11"/>
      <c r="R116" s="15"/>
      <c r="S116" s="12"/>
      <c r="T116" s="12"/>
      <c r="V116" s="13"/>
      <c r="W116" s="16"/>
      <c r="X116" s="15"/>
      <c r="Y116" s="15"/>
      <c r="Z116" s="15"/>
      <c r="AA116" s="17"/>
      <c r="AB116" s="18"/>
    </row>
    <row r="117" spans="7:28" x14ac:dyDescent="0.3">
      <c r="G117" s="13"/>
      <c r="H117" s="11"/>
      <c r="I117" s="11"/>
      <c r="J117" s="11"/>
      <c r="K117" s="12"/>
      <c r="L117" s="12"/>
      <c r="N117" s="13"/>
      <c r="O117" s="14"/>
      <c r="P117" s="15"/>
      <c r="Q117" s="11"/>
      <c r="R117" s="15"/>
      <c r="S117" s="12"/>
      <c r="T117" s="12"/>
      <c r="V117" s="13"/>
      <c r="W117" s="16"/>
      <c r="X117" s="15"/>
      <c r="Y117" s="15"/>
      <c r="Z117" s="15"/>
      <c r="AA117" s="17"/>
      <c r="AB117" s="18"/>
    </row>
    <row r="118" spans="7:28" x14ac:dyDescent="0.3">
      <c r="G118" s="13"/>
      <c r="H118" s="11"/>
      <c r="I118" s="11"/>
      <c r="J118" s="11"/>
      <c r="K118" s="12"/>
      <c r="L118" s="12"/>
      <c r="N118" s="13"/>
      <c r="O118" s="14"/>
      <c r="P118" s="15"/>
      <c r="Q118" s="11"/>
      <c r="R118" s="15"/>
      <c r="S118" s="12"/>
      <c r="T118" s="12"/>
      <c r="V118" s="13"/>
      <c r="W118" s="16"/>
      <c r="X118" s="15"/>
      <c r="Y118" s="15"/>
      <c r="Z118" s="15"/>
      <c r="AA118" s="17"/>
      <c r="AB118" s="18"/>
    </row>
    <row r="119" spans="7:28" x14ac:dyDescent="0.3">
      <c r="G119" s="13"/>
      <c r="H119" s="11"/>
      <c r="I119" s="11"/>
      <c r="J119" s="11"/>
      <c r="K119" s="12"/>
      <c r="L119" s="12"/>
      <c r="N119" s="13"/>
      <c r="O119" s="14"/>
      <c r="P119" s="15"/>
      <c r="Q119" s="11"/>
      <c r="R119" s="15"/>
      <c r="S119" s="12"/>
      <c r="T119" s="12"/>
      <c r="V119" s="13"/>
      <c r="W119" s="16"/>
      <c r="X119" s="15"/>
      <c r="Y119" s="15"/>
      <c r="Z119" s="15"/>
      <c r="AA119" s="17"/>
      <c r="AB119" s="18"/>
    </row>
    <row r="120" spans="7:28" x14ac:dyDescent="0.3">
      <c r="G120" s="13"/>
      <c r="H120" s="11"/>
      <c r="I120" s="11"/>
      <c r="J120" s="11"/>
      <c r="K120" s="12"/>
      <c r="L120" s="12"/>
      <c r="N120" s="13"/>
      <c r="O120" s="14"/>
      <c r="P120" s="15"/>
      <c r="Q120" s="11"/>
      <c r="R120" s="15"/>
      <c r="S120" s="12"/>
      <c r="T120" s="12"/>
      <c r="V120" s="13"/>
      <c r="W120" s="16"/>
      <c r="X120" s="15"/>
      <c r="Y120" s="15"/>
      <c r="Z120" s="15"/>
      <c r="AA120" s="17"/>
      <c r="AB120" s="18"/>
    </row>
    <row r="121" spans="7:28" x14ac:dyDescent="0.3">
      <c r="G121" s="13"/>
      <c r="H121" s="11"/>
      <c r="I121" s="11"/>
      <c r="J121" s="11"/>
      <c r="K121" s="12"/>
      <c r="L121" s="12"/>
      <c r="N121" s="13"/>
      <c r="O121" s="14"/>
      <c r="P121" s="15"/>
      <c r="Q121" s="11"/>
      <c r="R121" s="15"/>
      <c r="S121" s="12"/>
      <c r="T121" s="12"/>
      <c r="V121" s="13"/>
      <c r="W121" s="16"/>
      <c r="X121" s="15"/>
      <c r="Y121" s="15"/>
      <c r="Z121" s="15"/>
      <c r="AA121" s="17"/>
      <c r="AB121" s="18"/>
    </row>
    <row r="122" spans="7:28" x14ac:dyDescent="0.3">
      <c r="G122" s="13"/>
      <c r="H122" s="11"/>
      <c r="I122" s="11"/>
      <c r="J122" s="11"/>
      <c r="K122" s="12"/>
      <c r="L122" s="12"/>
      <c r="N122" s="13"/>
      <c r="O122" s="14"/>
      <c r="P122" s="15"/>
      <c r="Q122" s="11"/>
      <c r="R122" s="15"/>
      <c r="S122" s="12"/>
      <c r="T122" s="12"/>
      <c r="V122" s="13"/>
      <c r="W122" s="16"/>
      <c r="X122" s="15"/>
      <c r="Y122" s="15"/>
      <c r="Z122" s="15"/>
      <c r="AA122" s="17"/>
      <c r="AB122" s="18"/>
    </row>
    <row r="123" spans="7:28" x14ac:dyDescent="0.3">
      <c r="G123" s="13"/>
      <c r="H123" s="11"/>
      <c r="I123" s="11"/>
      <c r="J123" s="11"/>
      <c r="K123" s="12"/>
      <c r="L123" s="12"/>
      <c r="N123" s="13"/>
      <c r="O123" s="14"/>
      <c r="P123" s="15"/>
      <c r="Q123" s="11"/>
      <c r="R123" s="15"/>
      <c r="S123" s="12"/>
      <c r="T123" s="12"/>
      <c r="V123" s="13"/>
      <c r="W123" s="16"/>
      <c r="X123" s="15"/>
      <c r="Y123" s="15"/>
      <c r="Z123" s="15"/>
      <c r="AA123" s="17"/>
      <c r="AB123" s="18"/>
    </row>
    <row r="124" spans="7:28" x14ac:dyDescent="0.3">
      <c r="G124" s="13"/>
      <c r="H124" s="11"/>
      <c r="I124" s="11"/>
      <c r="J124" s="11"/>
      <c r="K124" s="12"/>
      <c r="L124" s="12"/>
      <c r="N124" s="13"/>
      <c r="O124" s="14"/>
      <c r="P124" s="15"/>
      <c r="Q124" s="11"/>
      <c r="R124" s="15"/>
      <c r="S124" s="12"/>
      <c r="T124" s="12"/>
      <c r="V124" s="13"/>
      <c r="W124" s="16"/>
      <c r="X124" s="15"/>
      <c r="Y124" s="15"/>
      <c r="Z124" s="15"/>
      <c r="AA124" s="17"/>
      <c r="AB124" s="18"/>
    </row>
    <row r="125" spans="7:28" x14ac:dyDescent="0.3">
      <c r="G125" s="13"/>
      <c r="H125" s="11"/>
      <c r="I125" s="11"/>
      <c r="J125" s="11"/>
      <c r="K125" s="12"/>
      <c r="L125" s="12"/>
      <c r="N125" s="13"/>
      <c r="O125" s="14"/>
      <c r="P125" s="15"/>
      <c r="Q125" s="11"/>
      <c r="R125" s="15"/>
      <c r="S125" s="12"/>
      <c r="T125" s="12"/>
      <c r="V125" s="13"/>
      <c r="W125" s="16"/>
      <c r="X125" s="15"/>
      <c r="Y125" s="15"/>
      <c r="Z125" s="15"/>
      <c r="AA125" s="17"/>
      <c r="AB125" s="18"/>
    </row>
    <row r="126" spans="7:28" x14ac:dyDescent="0.3">
      <c r="G126" s="13"/>
      <c r="H126" s="11"/>
      <c r="I126" s="11"/>
      <c r="J126" s="11"/>
      <c r="K126" s="12"/>
      <c r="L126" s="12"/>
      <c r="N126" s="13"/>
      <c r="O126" s="14"/>
      <c r="P126" s="15"/>
      <c r="Q126" s="11"/>
      <c r="R126" s="15"/>
      <c r="S126" s="12"/>
      <c r="T126" s="12"/>
      <c r="V126" s="13"/>
      <c r="W126" s="16"/>
      <c r="X126" s="15"/>
      <c r="Y126" s="15"/>
      <c r="Z126" s="15"/>
      <c r="AA126" s="17"/>
      <c r="AB126" s="18"/>
    </row>
    <row r="127" spans="7:28" x14ac:dyDescent="0.3">
      <c r="G127" s="13"/>
      <c r="H127" s="11"/>
      <c r="I127" s="11"/>
      <c r="J127" s="11"/>
      <c r="K127" s="12"/>
      <c r="L127" s="12"/>
      <c r="N127" s="13"/>
      <c r="O127" s="14"/>
      <c r="P127" s="15"/>
      <c r="Q127" s="11"/>
      <c r="R127" s="15"/>
      <c r="S127" s="12"/>
      <c r="T127" s="12"/>
      <c r="V127" s="13"/>
      <c r="W127" s="16"/>
      <c r="X127" s="15"/>
      <c r="Y127" s="15"/>
      <c r="Z127" s="15"/>
      <c r="AA127" s="17"/>
      <c r="AB127" s="18"/>
    </row>
    <row r="128" spans="7:28" x14ac:dyDescent="0.3">
      <c r="G128" s="13"/>
      <c r="H128" s="11"/>
      <c r="I128" s="11"/>
      <c r="J128" s="11"/>
      <c r="K128" s="12"/>
      <c r="L128" s="12"/>
      <c r="N128" s="13"/>
      <c r="O128" s="14"/>
      <c r="P128" s="15"/>
      <c r="Q128" s="11"/>
      <c r="R128" s="15"/>
      <c r="S128" s="12"/>
      <c r="T128" s="12"/>
      <c r="V128" s="13"/>
      <c r="W128" s="16"/>
      <c r="X128" s="15"/>
      <c r="Y128" s="15"/>
      <c r="Z128" s="15"/>
      <c r="AA128" s="17"/>
      <c r="AB128" s="18"/>
    </row>
    <row r="129" spans="7:28" x14ac:dyDescent="0.3">
      <c r="G129" s="13"/>
      <c r="H129" s="11"/>
      <c r="I129" s="11"/>
      <c r="J129" s="11"/>
      <c r="K129" s="12"/>
      <c r="L129" s="12"/>
      <c r="N129" s="13"/>
      <c r="O129" s="14"/>
      <c r="P129" s="15"/>
      <c r="Q129" s="11"/>
      <c r="R129" s="15"/>
      <c r="S129" s="12"/>
      <c r="T129" s="12"/>
      <c r="V129" s="13"/>
      <c r="W129" s="16"/>
      <c r="X129" s="15"/>
      <c r="Y129" s="15"/>
      <c r="Z129" s="15"/>
      <c r="AA129" s="17"/>
      <c r="AB129" s="18"/>
    </row>
    <row r="130" spans="7:28" x14ac:dyDescent="0.3">
      <c r="G130" s="13"/>
      <c r="H130" s="11"/>
      <c r="I130" s="11"/>
      <c r="J130" s="11"/>
      <c r="K130" s="12"/>
      <c r="L130" s="12"/>
      <c r="N130" s="13"/>
      <c r="O130" s="14"/>
      <c r="P130" s="15"/>
      <c r="Q130" s="11"/>
      <c r="R130" s="15"/>
      <c r="S130" s="12"/>
      <c r="T130" s="12"/>
      <c r="V130" s="13"/>
      <c r="W130" s="16"/>
      <c r="X130" s="15"/>
      <c r="Y130" s="15"/>
      <c r="Z130" s="15"/>
      <c r="AA130" s="17"/>
      <c r="AB130" s="18"/>
    </row>
    <row r="131" spans="7:28" x14ac:dyDescent="0.3">
      <c r="G131" s="13"/>
      <c r="H131" s="11"/>
      <c r="I131" s="11"/>
      <c r="J131" s="11"/>
      <c r="K131" s="12"/>
      <c r="L131" s="12"/>
      <c r="N131" s="13"/>
      <c r="O131" s="14"/>
      <c r="P131" s="15"/>
      <c r="Q131" s="11"/>
      <c r="R131" s="15"/>
      <c r="S131" s="12"/>
      <c r="T131" s="12"/>
      <c r="V131" s="13"/>
      <c r="W131" s="16"/>
      <c r="X131" s="15"/>
      <c r="Y131" s="15"/>
      <c r="Z131" s="15"/>
      <c r="AA131" s="17"/>
      <c r="AB131" s="18"/>
    </row>
    <row r="132" spans="7:28" x14ac:dyDescent="0.3">
      <c r="G132" s="13"/>
      <c r="H132" s="11"/>
      <c r="I132" s="11"/>
      <c r="J132" s="11"/>
      <c r="K132" s="12"/>
      <c r="L132" s="12"/>
      <c r="N132" s="13"/>
      <c r="O132" s="14"/>
      <c r="P132" s="15"/>
      <c r="Q132" s="11"/>
      <c r="R132" s="15"/>
      <c r="S132" s="12"/>
      <c r="T132" s="12"/>
      <c r="V132" s="13"/>
      <c r="W132" s="16"/>
      <c r="X132" s="15"/>
      <c r="Y132" s="15"/>
      <c r="Z132" s="15"/>
      <c r="AA132" s="17"/>
      <c r="AB132" s="18"/>
    </row>
    <row r="133" spans="7:28" x14ac:dyDescent="0.3">
      <c r="G133" s="13"/>
      <c r="H133" s="11"/>
      <c r="I133" s="11"/>
      <c r="J133" s="11"/>
      <c r="K133" s="12"/>
      <c r="L133" s="12"/>
      <c r="N133" s="13"/>
      <c r="O133" s="14"/>
      <c r="P133" s="15"/>
      <c r="Q133" s="11"/>
      <c r="R133" s="15"/>
      <c r="S133" s="12"/>
      <c r="T133" s="12"/>
      <c r="V133" s="13"/>
      <c r="W133" s="16"/>
      <c r="X133" s="15"/>
      <c r="Y133" s="15"/>
      <c r="Z133" s="15"/>
      <c r="AA133" s="17"/>
      <c r="AB133" s="18"/>
    </row>
    <row r="134" spans="7:28" x14ac:dyDescent="0.3">
      <c r="G134" s="13"/>
      <c r="H134" s="11"/>
      <c r="I134" s="11"/>
      <c r="J134" s="11"/>
      <c r="K134" s="12"/>
      <c r="L134" s="12"/>
      <c r="N134" s="13"/>
      <c r="O134" s="14"/>
      <c r="P134" s="15"/>
      <c r="Q134" s="11"/>
      <c r="R134" s="15"/>
      <c r="S134" s="12"/>
      <c r="T134" s="12"/>
      <c r="V134" s="13"/>
      <c r="W134" s="16"/>
      <c r="X134" s="15"/>
      <c r="Y134" s="15"/>
      <c r="Z134" s="15"/>
      <c r="AA134" s="17"/>
      <c r="AB134" s="18"/>
    </row>
    <row r="135" spans="7:28" x14ac:dyDescent="0.3">
      <c r="G135" s="13"/>
      <c r="H135" s="11"/>
      <c r="I135" s="11"/>
      <c r="J135" s="11"/>
      <c r="K135" s="12"/>
      <c r="L135" s="12"/>
      <c r="N135" s="13"/>
      <c r="O135" s="14"/>
      <c r="P135" s="15"/>
      <c r="Q135" s="11"/>
      <c r="R135" s="15"/>
      <c r="S135" s="12"/>
      <c r="T135" s="12"/>
      <c r="V135" s="13"/>
      <c r="W135" s="16"/>
      <c r="X135" s="15"/>
      <c r="Y135" s="15"/>
      <c r="Z135" s="15"/>
      <c r="AA135" s="17"/>
      <c r="AB135" s="18"/>
    </row>
    <row r="136" spans="7:28" x14ac:dyDescent="0.3">
      <c r="G136" s="13"/>
      <c r="H136" s="11"/>
      <c r="I136" s="11"/>
      <c r="J136" s="11"/>
      <c r="K136" s="12"/>
      <c r="L136" s="12"/>
      <c r="N136" s="13"/>
      <c r="O136" s="14"/>
      <c r="P136" s="15"/>
      <c r="Q136" s="11"/>
      <c r="R136" s="15"/>
      <c r="S136" s="12"/>
      <c r="T136" s="12"/>
      <c r="V136" s="13"/>
      <c r="W136" s="16"/>
      <c r="X136" s="15"/>
      <c r="Y136" s="15"/>
      <c r="Z136" s="15"/>
      <c r="AA136" s="17"/>
      <c r="AB136" s="18"/>
    </row>
    <row r="137" spans="7:28" x14ac:dyDescent="0.3">
      <c r="G137" s="13"/>
      <c r="H137" s="11"/>
      <c r="I137" s="11"/>
      <c r="J137" s="11"/>
      <c r="K137" s="12"/>
      <c r="L137" s="12"/>
      <c r="N137" s="13"/>
      <c r="O137" s="14"/>
      <c r="P137" s="15"/>
      <c r="Q137" s="11"/>
      <c r="R137" s="15"/>
      <c r="S137" s="12"/>
      <c r="T137" s="12"/>
      <c r="V137" s="13"/>
      <c r="W137" s="16"/>
      <c r="X137" s="15"/>
      <c r="Y137" s="15"/>
      <c r="Z137" s="15"/>
      <c r="AA137" s="17"/>
      <c r="AB137" s="18"/>
    </row>
    <row r="138" spans="7:28" x14ac:dyDescent="0.3">
      <c r="G138" s="13"/>
      <c r="H138" s="11"/>
      <c r="I138" s="11"/>
      <c r="J138" s="11"/>
      <c r="K138" s="12"/>
      <c r="L138" s="12"/>
      <c r="N138" s="13"/>
      <c r="O138" s="14"/>
      <c r="P138" s="15"/>
      <c r="Q138" s="11"/>
      <c r="R138" s="15"/>
      <c r="S138" s="12"/>
      <c r="T138" s="12"/>
      <c r="V138" s="13"/>
      <c r="W138" s="16"/>
      <c r="X138" s="15"/>
      <c r="Y138" s="15"/>
      <c r="Z138" s="15"/>
      <c r="AA138" s="17"/>
      <c r="AB138" s="18"/>
    </row>
    <row r="139" spans="7:28" x14ac:dyDescent="0.3">
      <c r="G139" s="13"/>
      <c r="H139" s="11"/>
      <c r="I139" s="11"/>
      <c r="J139" s="11"/>
      <c r="K139" s="12"/>
      <c r="L139" s="12"/>
      <c r="N139" s="13"/>
      <c r="O139" s="14"/>
      <c r="P139" s="15"/>
      <c r="Q139" s="11"/>
      <c r="R139" s="15"/>
      <c r="S139" s="12"/>
      <c r="T139" s="12"/>
      <c r="V139" s="13"/>
      <c r="W139" s="16"/>
      <c r="X139" s="15"/>
      <c r="Y139" s="15"/>
      <c r="Z139" s="15"/>
      <c r="AA139" s="17"/>
      <c r="AB139" s="18"/>
    </row>
    <row r="140" spans="7:28" x14ac:dyDescent="0.3">
      <c r="G140" s="13"/>
      <c r="H140" s="11"/>
      <c r="I140" s="11"/>
      <c r="J140" s="11"/>
      <c r="K140" s="12"/>
      <c r="L140" s="12"/>
      <c r="N140" s="13"/>
      <c r="O140" s="14"/>
      <c r="P140" s="15"/>
      <c r="Q140" s="11"/>
      <c r="R140" s="15"/>
      <c r="S140" s="12"/>
      <c r="T140" s="12"/>
      <c r="V140" s="13"/>
      <c r="W140" s="16"/>
      <c r="X140" s="15"/>
      <c r="Y140" s="15"/>
      <c r="Z140" s="15"/>
      <c r="AA140" s="17"/>
      <c r="AB140" s="18"/>
    </row>
    <row r="141" spans="7:28" x14ac:dyDescent="0.3">
      <c r="G141" s="13"/>
      <c r="H141" s="11"/>
      <c r="I141" s="11"/>
      <c r="J141" s="11"/>
      <c r="K141" s="12"/>
      <c r="L141" s="12"/>
      <c r="N141" s="13"/>
      <c r="O141" s="14"/>
      <c r="P141" s="15"/>
      <c r="Q141" s="11"/>
      <c r="R141" s="15"/>
      <c r="S141" s="12"/>
      <c r="T141" s="12"/>
      <c r="V141" s="13"/>
      <c r="W141" s="16"/>
      <c r="X141" s="15"/>
      <c r="Y141" s="15"/>
      <c r="Z141" s="15"/>
      <c r="AA141" s="17"/>
      <c r="AB141" s="18"/>
    </row>
    <row r="142" spans="7:28" x14ac:dyDescent="0.3">
      <c r="G142" s="13"/>
      <c r="H142" s="11"/>
      <c r="I142" s="11"/>
      <c r="J142" s="11"/>
      <c r="K142" s="12"/>
      <c r="L142" s="12"/>
      <c r="N142" s="13"/>
      <c r="O142" s="14"/>
      <c r="P142" s="15"/>
      <c r="Q142" s="11"/>
      <c r="R142" s="15"/>
      <c r="S142" s="12"/>
      <c r="T142" s="12"/>
      <c r="V142" s="13"/>
      <c r="W142" s="16"/>
      <c r="X142" s="15"/>
      <c r="Y142" s="15"/>
      <c r="Z142" s="15"/>
      <c r="AA142" s="17"/>
      <c r="AB142" s="18"/>
    </row>
    <row r="143" spans="7:28" x14ac:dyDescent="0.3">
      <c r="G143" s="13"/>
      <c r="H143" s="11"/>
      <c r="I143" s="11"/>
      <c r="J143" s="11"/>
      <c r="K143" s="12"/>
      <c r="L143" s="12"/>
      <c r="N143" s="13"/>
      <c r="O143" s="14"/>
      <c r="P143" s="15"/>
      <c r="Q143" s="11"/>
      <c r="R143" s="15"/>
      <c r="S143" s="12"/>
      <c r="T143" s="12"/>
      <c r="V143" s="13"/>
      <c r="W143" s="16"/>
      <c r="X143" s="15"/>
      <c r="Y143" s="15"/>
      <c r="Z143" s="15"/>
      <c r="AA143" s="17"/>
      <c r="AB143" s="18"/>
    </row>
    <row r="144" spans="7:28" x14ac:dyDescent="0.3">
      <c r="G144" s="13"/>
      <c r="H144" s="11"/>
      <c r="I144" s="11"/>
      <c r="J144" s="11"/>
      <c r="K144" s="12"/>
      <c r="L144" s="12"/>
      <c r="N144" s="13"/>
      <c r="O144" s="14"/>
      <c r="P144" s="15"/>
      <c r="Q144" s="11"/>
      <c r="R144" s="15"/>
      <c r="S144" s="12"/>
      <c r="T144" s="12"/>
      <c r="V144" s="13"/>
      <c r="W144" s="16"/>
      <c r="X144" s="15"/>
      <c r="Y144" s="15"/>
      <c r="Z144" s="15"/>
      <c r="AA144" s="17"/>
      <c r="AB144" s="18"/>
    </row>
    <row r="145" spans="7:28" x14ac:dyDescent="0.3">
      <c r="G145" s="13"/>
      <c r="H145" s="11"/>
      <c r="I145" s="11"/>
      <c r="J145" s="11"/>
      <c r="K145" s="12"/>
      <c r="L145" s="12"/>
      <c r="N145" s="13"/>
      <c r="O145" s="14"/>
      <c r="P145" s="15"/>
      <c r="Q145" s="11"/>
      <c r="R145" s="15"/>
      <c r="S145" s="12"/>
      <c r="T145" s="12"/>
      <c r="V145" s="13"/>
      <c r="W145" s="16"/>
      <c r="X145" s="15"/>
      <c r="Y145" s="15"/>
      <c r="Z145" s="15"/>
      <c r="AA145" s="17"/>
      <c r="AB145" s="18"/>
    </row>
    <row r="146" spans="7:28" x14ac:dyDescent="0.3">
      <c r="G146" s="13"/>
      <c r="H146" s="11"/>
      <c r="I146" s="11"/>
      <c r="J146" s="11"/>
      <c r="K146" s="12"/>
      <c r="L146" s="12"/>
      <c r="N146" s="13"/>
      <c r="O146" s="14"/>
      <c r="P146" s="15"/>
      <c r="Q146" s="11"/>
      <c r="R146" s="15"/>
      <c r="S146" s="12"/>
      <c r="T146" s="12"/>
      <c r="V146" s="13"/>
      <c r="W146" s="16"/>
      <c r="X146" s="15"/>
      <c r="Y146" s="15"/>
      <c r="Z146" s="15"/>
      <c r="AA146" s="17"/>
      <c r="AB146" s="18"/>
    </row>
    <row r="147" spans="7:28" x14ac:dyDescent="0.3">
      <c r="G147" s="13"/>
      <c r="H147" s="11"/>
      <c r="I147" s="11"/>
      <c r="J147" s="11"/>
      <c r="K147" s="12"/>
      <c r="L147" s="12"/>
      <c r="N147" s="13"/>
      <c r="O147" s="14"/>
      <c r="P147" s="15"/>
      <c r="Q147" s="11"/>
      <c r="R147" s="15"/>
      <c r="S147" s="12"/>
      <c r="T147" s="12"/>
      <c r="V147" s="13"/>
      <c r="W147" s="16"/>
      <c r="X147" s="15"/>
      <c r="Y147" s="15"/>
      <c r="Z147" s="15"/>
      <c r="AA147" s="17"/>
      <c r="AB147" s="18"/>
    </row>
    <row r="148" spans="7:28" x14ac:dyDescent="0.3">
      <c r="G148" s="13"/>
      <c r="H148" s="11"/>
      <c r="I148" s="11"/>
      <c r="J148" s="11"/>
      <c r="K148" s="12"/>
      <c r="L148" s="12"/>
      <c r="N148" s="13"/>
      <c r="O148" s="14"/>
      <c r="P148" s="15"/>
      <c r="Q148" s="11"/>
      <c r="R148" s="15"/>
      <c r="S148" s="12"/>
      <c r="T148" s="12"/>
      <c r="V148" s="13"/>
      <c r="W148" s="16"/>
      <c r="X148" s="15"/>
      <c r="Y148" s="15"/>
      <c r="Z148" s="15"/>
      <c r="AA148" s="17"/>
      <c r="AB148" s="18"/>
    </row>
    <row r="149" spans="7:28" x14ac:dyDescent="0.3">
      <c r="G149" s="13"/>
      <c r="H149" s="11"/>
      <c r="I149" s="11"/>
      <c r="J149" s="11"/>
      <c r="K149" s="12"/>
      <c r="L149" s="12"/>
      <c r="N149" s="13"/>
      <c r="O149" s="14"/>
      <c r="P149" s="15"/>
      <c r="Q149" s="11"/>
      <c r="R149" s="15"/>
      <c r="S149" s="12"/>
      <c r="T149" s="12"/>
      <c r="V149" s="13"/>
      <c r="W149" s="16"/>
      <c r="X149" s="15"/>
      <c r="Y149" s="15"/>
      <c r="Z149" s="15"/>
      <c r="AA149" s="17"/>
      <c r="AB149" s="18"/>
    </row>
    <row r="150" spans="7:28" x14ac:dyDescent="0.3">
      <c r="G150" s="13"/>
      <c r="H150" s="11"/>
      <c r="I150" s="11"/>
      <c r="J150" s="11"/>
      <c r="K150" s="12"/>
      <c r="L150" s="12"/>
      <c r="N150" s="13"/>
      <c r="O150" s="14"/>
      <c r="P150" s="15"/>
      <c r="Q150" s="11"/>
      <c r="R150" s="15"/>
      <c r="S150" s="12"/>
      <c r="T150" s="12"/>
      <c r="V150" s="13"/>
      <c r="W150" s="16"/>
      <c r="X150" s="15"/>
      <c r="Y150" s="15"/>
      <c r="Z150" s="15"/>
      <c r="AA150" s="17"/>
      <c r="AB150" s="18"/>
    </row>
    <row r="151" spans="7:28" x14ac:dyDescent="0.3">
      <c r="G151" s="13"/>
      <c r="H151" s="11"/>
      <c r="I151" s="11"/>
      <c r="J151" s="11"/>
      <c r="K151" s="12"/>
      <c r="L151" s="12"/>
      <c r="N151" s="13"/>
      <c r="O151" s="14"/>
      <c r="P151" s="15"/>
      <c r="Q151" s="11"/>
      <c r="R151" s="15"/>
      <c r="S151" s="12"/>
      <c r="T151" s="12"/>
      <c r="V151" s="13"/>
      <c r="W151" s="16"/>
      <c r="X151" s="15"/>
      <c r="Y151" s="15"/>
      <c r="Z151" s="15"/>
      <c r="AA151" s="17"/>
      <c r="AB151" s="18"/>
    </row>
    <row r="152" spans="7:28" x14ac:dyDescent="0.3">
      <c r="G152" s="13"/>
      <c r="H152" s="11"/>
      <c r="I152" s="11"/>
      <c r="J152" s="11"/>
      <c r="K152" s="12"/>
      <c r="L152" s="12"/>
      <c r="N152" s="13"/>
      <c r="O152" s="14"/>
      <c r="P152" s="15"/>
      <c r="Q152" s="11"/>
      <c r="R152" s="15"/>
      <c r="S152" s="12"/>
      <c r="T152" s="12"/>
      <c r="V152" s="13"/>
      <c r="W152" s="16"/>
      <c r="X152" s="15"/>
      <c r="Y152" s="15"/>
      <c r="Z152" s="15"/>
      <c r="AA152" s="17"/>
      <c r="AB152" s="18"/>
    </row>
    <row r="153" spans="7:28" x14ac:dyDescent="0.3">
      <c r="G153" s="13"/>
      <c r="H153" s="11"/>
      <c r="I153" s="11"/>
      <c r="J153" s="11"/>
      <c r="K153" s="12"/>
      <c r="L153" s="12"/>
      <c r="N153" s="13"/>
      <c r="O153" s="14"/>
      <c r="P153" s="15"/>
      <c r="Q153" s="11"/>
      <c r="R153" s="15"/>
      <c r="S153" s="12"/>
      <c r="T153" s="12"/>
      <c r="V153" s="13"/>
      <c r="W153" s="16"/>
      <c r="X153" s="15"/>
      <c r="Y153" s="15"/>
      <c r="Z153" s="15"/>
      <c r="AA153" s="17"/>
      <c r="AB153" s="18"/>
    </row>
    <row r="154" spans="7:28" x14ac:dyDescent="0.3">
      <c r="G154" s="13"/>
      <c r="H154" s="11"/>
      <c r="I154" s="11"/>
      <c r="J154" s="11"/>
      <c r="K154" s="12"/>
      <c r="L154" s="12"/>
      <c r="N154" s="13"/>
      <c r="O154" s="14"/>
      <c r="P154" s="15"/>
      <c r="Q154" s="11"/>
      <c r="R154" s="15"/>
      <c r="S154" s="12"/>
      <c r="T154" s="12"/>
      <c r="V154" s="13"/>
      <c r="W154" s="16"/>
      <c r="X154" s="15"/>
      <c r="Y154" s="15"/>
      <c r="Z154" s="15"/>
      <c r="AA154" s="17"/>
      <c r="AB154" s="18"/>
    </row>
    <row r="155" spans="7:28" x14ac:dyDescent="0.3">
      <c r="G155" s="13"/>
      <c r="H155" s="11"/>
      <c r="I155" s="11"/>
      <c r="J155" s="11"/>
      <c r="K155" s="12"/>
      <c r="L155" s="12"/>
      <c r="N155" s="13"/>
      <c r="O155" s="14"/>
      <c r="P155" s="15"/>
      <c r="Q155" s="11"/>
      <c r="R155" s="15"/>
      <c r="S155" s="12"/>
      <c r="T155" s="12"/>
      <c r="V155" s="13"/>
      <c r="W155" s="16"/>
      <c r="X155" s="15"/>
      <c r="Y155" s="15"/>
      <c r="Z155" s="15"/>
      <c r="AA155" s="17"/>
      <c r="AB155" s="18"/>
    </row>
    <row r="156" spans="7:28" x14ac:dyDescent="0.3">
      <c r="G156" s="13"/>
      <c r="H156" s="11"/>
      <c r="I156" s="11"/>
      <c r="J156" s="11"/>
      <c r="K156" s="12"/>
      <c r="L156" s="12"/>
      <c r="N156" s="13"/>
      <c r="O156" s="14"/>
      <c r="P156" s="15"/>
      <c r="Q156" s="11"/>
      <c r="R156" s="15"/>
      <c r="S156" s="12"/>
      <c r="T156" s="12"/>
      <c r="V156" s="13"/>
      <c r="W156" s="16"/>
      <c r="X156" s="15"/>
      <c r="Y156" s="15"/>
      <c r="Z156" s="15"/>
      <c r="AA156" s="17"/>
      <c r="AB156" s="18"/>
    </row>
    <row r="157" spans="7:28" x14ac:dyDescent="0.3">
      <c r="G157" s="13"/>
      <c r="H157" s="11"/>
      <c r="I157" s="11"/>
      <c r="J157" s="11"/>
      <c r="K157" s="12"/>
      <c r="L157" s="12"/>
      <c r="N157" s="13"/>
      <c r="O157" s="14"/>
      <c r="P157" s="15"/>
      <c r="Q157" s="11"/>
      <c r="R157" s="15"/>
      <c r="S157" s="12"/>
      <c r="T157" s="12"/>
      <c r="V157" s="13"/>
      <c r="W157" s="16"/>
      <c r="X157" s="15"/>
      <c r="Y157" s="15"/>
      <c r="Z157" s="15"/>
      <c r="AA157" s="17"/>
      <c r="AB157" s="18"/>
    </row>
    <row r="158" spans="7:28" x14ac:dyDescent="0.3">
      <c r="G158" s="13"/>
      <c r="H158" s="11"/>
      <c r="I158" s="11"/>
      <c r="J158" s="11"/>
      <c r="K158" s="12"/>
      <c r="L158" s="12"/>
      <c r="N158" s="13"/>
      <c r="O158" s="14"/>
      <c r="P158" s="15"/>
      <c r="Q158" s="11"/>
      <c r="R158" s="15"/>
      <c r="S158" s="12"/>
      <c r="T158" s="12"/>
      <c r="V158" s="13"/>
      <c r="W158" s="16"/>
      <c r="X158" s="15"/>
      <c r="Y158" s="15"/>
      <c r="Z158" s="15"/>
      <c r="AA158" s="17"/>
      <c r="AB158" s="18"/>
    </row>
    <row r="159" spans="7:28" x14ac:dyDescent="0.3">
      <c r="G159" s="13"/>
      <c r="H159" s="11"/>
      <c r="I159" s="11"/>
      <c r="J159" s="11"/>
      <c r="K159" s="12"/>
      <c r="L159" s="12"/>
      <c r="N159" s="13"/>
      <c r="O159" s="14"/>
      <c r="P159" s="15"/>
      <c r="Q159" s="11"/>
      <c r="R159" s="15"/>
      <c r="S159" s="12"/>
      <c r="T159" s="12"/>
      <c r="V159" s="13"/>
      <c r="W159" s="16"/>
      <c r="X159" s="15"/>
      <c r="Y159" s="15"/>
      <c r="Z159" s="15"/>
      <c r="AA159" s="17"/>
      <c r="AB159" s="18"/>
    </row>
    <row r="160" spans="7:28" x14ac:dyDescent="0.3">
      <c r="G160" s="13"/>
      <c r="H160" s="11"/>
      <c r="I160" s="11"/>
      <c r="J160" s="11"/>
      <c r="K160" s="12"/>
      <c r="L160" s="12"/>
      <c r="N160" s="13"/>
      <c r="O160" s="14"/>
      <c r="P160" s="15"/>
      <c r="Q160" s="11"/>
      <c r="R160" s="15"/>
      <c r="S160" s="12"/>
      <c r="T160" s="12"/>
      <c r="V160" s="13"/>
      <c r="W160" s="16"/>
      <c r="X160" s="15"/>
      <c r="Y160" s="15"/>
      <c r="Z160" s="15"/>
      <c r="AA160" s="17"/>
      <c r="AB160" s="18"/>
    </row>
    <row r="161" spans="7:28" x14ac:dyDescent="0.3">
      <c r="G161" s="13"/>
      <c r="H161" s="11"/>
      <c r="I161" s="11"/>
      <c r="J161" s="11"/>
      <c r="K161" s="12"/>
      <c r="L161" s="12"/>
      <c r="N161" s="13"/>
      <c r="O161" s="14"/>
      <c r="P161" s="15"/>
      <c r="Q161" s="11"/>
      <c r="R161" s="15"/>
      <c r="S161" s="12"/>
      <c r="T161" s="12"/>
      <c r="V161" s="13"/>
      <c r="W161" s="16"/>
      <c r="X161" s="15"/>
      <c r="Y161" s="15"/>
      <c r="Z161" s="15"/>
      <c r="AA161" s="17"/>
      <c r="AB161" s="18"/>
    </row>
    <row r="162" spans="7:28" x14ac:dyDescent="0.3">
      <c r="G162" s="13"/>
      <c r="H162" s="11"/>
      <c r="I162" s="11"/>
      <c r="J162" s="11"/>
      <c r="K162" s="12"/>
      <c r="L162" s="12"/>
      <c r="N162" s="13"/>
      <c r="O162" s="14"/>
      <c r="P162" s="15"/>
      <c r="Q162" s="11"/>
      <c r="R162" s="15"/>
      <c r="S162" s="12"/>
      <c r="T162" s="12"/>
      <c r="V162" s="13"/>
      <c r="W162" s="16"/>
      <c r="X162" s="15"/>
      <c r="Y162" s="15"/>
      <c r="Z162" s="15"/>
      <c r="AA162" s="17"/>
      <c r="AB162" s="18"/>
    </row>
    <row r="163" spans="7:28" x14ac:dyDescent="0.3">
      <c r="G163" s="13"/>
      <c r="H163" s="11"/>
      <c r="I163" s="11"/>
      <c r="J163" s="11"/>
      <c r="K163" s="12"/>
      <c r="L163" s="12"/>
      <c r="N163" s="13"/>
      <c r="O163" s="14"/>
      <c r="P163" s="15"/>
      <c r="Q163" s="11"/>
      <c r="R163" s="15"/>
      <c r="S163" s="12"/>
      <c r="T163" s="12"/>
      <c r="V163" s="13"/>
      <c r="W163" s="16"/>
      <c r="X163" s="15"/>
      <c r="Y163" s="15"/>
      <c r="Z163" s="15"/>
      <c r="AA163" s="17"/>
      <c r="AB163" s="18"/>
    </row>
    <row r="164" spans="7:28" x14ac:dyDescent="0.3">
      <c r="G164" s="13"/>
      <c r="H164" s="11"/>
      <c r="I164" s="11"/>
      <c r="J164" s="11"/>
      <c r="K164" s="12"/>
      <c r="L164" s="12"/>
      <c r="N164" s="13"/>
      <c r="O164" s="14"/>
      <c r="P164" s="15"/>
      <c r="Q164" s="11"/>
      <c r="R164" s="15"/>
      <c r="S164" s="12"/>
      <c r="T164" s="12"/>
      <c r="V164" s="13"/>
      <c r="W164" s="16"/>
      <c r="X164" s="15"/>
      <c r="Y164" s="15"/>
      <c r="Z164" s="15"/>
      <c r="AA164" s="17"/>
      <c r="AB164" s="18"/>
    </row>
    <row r="165" spans="7:28" x14ac:dyDescent="0.3">
      <c r="G165" s="13"/>
      <c r="H165" s="11"/>
      <c r="I165" s="11"/>
      <c r="J165" s="11"/>
      <c r="K165" s="12"/>
      <c r="L165" s="12"/>
      <c r="N165" s="13"/>
      <c r="O165" s="14"/>
      <c r="P165" s="15"/>
      <c r="Q165" s="11"/>
      <c r="R165" s="15"/>
      <c r="S165" s="12"/>
      <c r="T165" s="12"/>
      <c r="V165" s="13"/>
      <c r="W165" s="16"/>
      <c r="X165" s="15"/>
      <c r="Y165" s="15"/>
      <c r="Z165" s="15"/>
      <c r="AA165" s="17"/>
      <c r="AB165" s="18"/>
    </row>
    <row r="166" spans="7:28" x14ac:dyDescent="0.3">
      <c r="G166" s="13"/>
      <c r="H166" s="11"/>
      <c r="I166" s="11"/>
      <c r="J166" s="11"/>
      <c r="K166" s="12"/>
      <c r="L166" s="12"/>
      <c r="N166" s="13"/>
      <c r="O166" s="14"/>
      <c r="P166" s="15"/>
      <c r="Q166" s="11"/>
      <c r="R166" s="15"/>
      <c r="S166" s="12"/>
      <c r="T166" s="12"/>
      <c r="V166" s="13"/>
      <c r="W166" s="16"/>
      <c r="X166" s="15"/>
      <c r="Y166" s="15"/>
      <c r="Z166" s="15"/>
      <c r="AA166" s="17"/>
      <c r="AB166" s="18"/>
    </row>
    <row r="167" spans="7:28" x14ac:dyDescent="0.3">
      <c r="G167" s="13"/>
      <c r="H167" s="11"/>
      <c r="I167" s="11"/>
      <c r="J167" s="11"/>
      <c r="K167" s="12"/>
      <c r="L167" s="12"/>
      <c r="N167" s="13"/>
      <c r="O167" s="14"/>
      <c r="P167" s="15"/>
      <c r="Q167" s="11"/>
      <c r="R167" s="15"/>
      <c r="S167" s="12"/>
      <c r="T167" s="12"/>
      <c r="V167" s="13"/>
      <c r="W167" s="16"/>
      <c r="X167" s="15"/>
      <c r="Y167" s="15"/>
      <c r="Z167" s="15"/>
      <c r="AA167" s="17"/>
      <c r="AB167" s="18"/>
    </row>
    <row r="168" spans="7:28" x14ac:dyDescent="0.3">
      <c r="G168" s="13"/>
      <c r="H168" s="11"/>
      <c r="I168" s="11"/>
      <c r="J168" s="11"/>
      <c r="K168" s="12"/>
      <c r="L168" s="12"/>
      <c r="N168" s="13"/>
      <c r="O168" s="14"/>
      <c r="P168" s="15"/>
      <c r="Q168" s="11"/>
      <c r="R168" s="15"/>
      <c r="S168" s="12"/>
      <c r="T168" s="12"/>
      <c r="V168" s="13"/>
      <c r="W168" s="16"/>
      <c r="X168" s="15"/>
      <c r="Y168" s="15"/>
      <c r="Z168" s="15"/>
      <c r="AA168" s="17"/>
      <c r="AB168" s="18"/>
    </row>
    <row r="169" spans="7:28" x14ac:dyDescent="0.3">
      <c r="G169" s="13"/>
      <c r="H169" s="11"/>
      <c r="I169" s="11"/>
      <c r="J169" s="11"/>
      <c r="K169" s="12"/>
      <c r="L169" s="12"/>
      <c r="N169" s="13"/>
      <c r="O169" s="14"/>
      <c r="P169" s="15"/>
      <c r="Q169" s="11"/>
      <c r="R169" s="15"/>
      <c r="S169" s="12"/>
      <c r="T169" s="12"/>
      <c r="V169" s="13"/>
      <c r="W169" s="16"/>
      <c r="X169" s="15"/>
      <c r="Y169" s="15"/>
      <c r="Z169" s="15"/>
      <c r="AA169" s="17"/>
      <c r="AB169" s="18"/>
    </row>
    <row r="170" spans="7:28" x14ac:dyDescent="0.3">
      <c r="G170" s="13"/>
      <c r="H170" s="11"/>
      <c r="I170" s="11"/>
      <c r="J170" s="11"/>
      <c r="K170" s="12"/>
      <c r="L170" s="12"/>
      <c r="N170" s="13"/>
      <c r="O170" s="14"/>
      <c r="P170" s="15"/>
      <c r="Q170" s="11"/>
      <c r="R170" s="15"/>
      <c r="S170" s="12"/>
      <c r="T170" s="12"/>
      <c r="V170" s="13"/>
      <c r="W170" s="16"/>
      <c r="X170" s="15"/>
      <c r="Y170" s="15"/>
      <c r="Z170" s="15"/>
      <c r="AA170" s="17"/>
      <c r="AB170" s="18"/>
    </row>
    <row r="171" spans="7:28" x14ac:dyDescent="0.3">
      <c r="G171" s="13"/>
      <c r="H171" s="11"/>
      <c r="I171" s="11"/>
      <c r="J171" s="11"/>
      <c r="K171" s="12"/>
      <c r="L171" s="12"/>
      <c r="N171" s="13"/>
      <c r="O171" s="14"/>
      <c r="P171" s="15"/>
      <c r="Q171" s="11"/>
      <c r="R171" s="15"/>
      <c r="S171" s="12"/>
      <c r="T171" s="12"/>
      <c r="V171" s="13"/>
      <c r="W171" s="16"/>
      <c r="X171" s="15"/>
      <c r="Y171" s="15"/>
      <c r="Z171" s="15"/>
      <c r="AA171" s="17"/>
      <c r="AB171" s="18"/>
    </row>
    <row r="172" spans="7:28" x14ac:dyDescent="0.3">
      <c r="G172" s="13"/>
      <c r="H172" s="11"/>
      <c r="I172" s="11"/>
      <c r="J172" s="11"/>
      <c r="K172" s="12"/>
      <c r="L172" s="12"/>
      <c r="N172" s="13"/>
      <c r="O172" s="14"/>
      <c r="P172" s="15"/>
      <c r="Q172" s="11"/>
      <c r="R172" s="15"/>
      <c r="S172" s="12"/>
      <c r="T172" s="12"/>
      <c r="V172" s="13"/>
      <c r="W172" s="16"/>
      <c r="X172" s="15"/>
      <c r="Y172" s="15"/>
      <c r="Z172" s="15"/>
      <c r="AA172" s="17"/>
      <c r="AB172" s="18"/>
    </row>
    <row r="173" spans="7:28" x14ac:dyDescent="0.3">
      <c r="G173" s="13"/>
      <c r="H173" s="11"/>
      <c r="I173" s="11"/>
      <c r="J173" s="11"/>
      <c r="K173" s="12"/>
      <c r="L173" s="12"/>
      <c r="N173" s="13"/>
      <c r="O173" s="14"/>
      <c r="P173" s="15"/>
      <c r="Q173" s="11"/>
      <c r="R173" s="15"/>
      <c r="S173" s="12"/>
      <c r="T173" s="12"/>
      <c r="V173" s="13"/>
      <c r="W173" s="16"/>
      <c r="X173" s="15"/>
      <c r="Y173" s="15"/>
      <c r="Z173" s="15"/>
      <c r="AA173" s="17"/>
      <c r="AB173" s="18"/>
    </row>
    <row r="174" spans="7:28" x14ac:dyDescent="0.3">
      <c r="G174" s="13"/>
      <c r="H174" s="11"/>
      <c r="I174" s="11"/>
      <c r="J174" s="11"/>
      <c r="K174" s="12"/>
      <c r="L174" s="12"/>
      <c r="N174" s="13"/>
      <c r="O174" s="14"/>
      <c r="P174" s="15"/>
      <c r="Q174" s="11"/>
      <c r="R174" s="15"/>
      <c r="S174" s="12"/>
      <c r="T174" s="12"/>
      <c r="V174" s="13"/>
      <c r="W174" s="16"/>
      <c r="X174" s="15"/>
      <c r="Y174" s="15"/>
      <c r="Z174" s="15"/>
      <c r="AA174" s="17"/>
      <c r="AB174" s="18"/>
    </row>
    <row r="175" spans="7:28" x14ac:dyDescent="0.3">
      <c r="G175" s="13"/>
      <c r="H175" s="11"/>
      <c r="I175" s="11"/>
      <c r="J175" s="11"/>
      <c r="K175" s="12"/>
      <c r="L175" s="12"/>
      <c r="N175" s="13"/>
      <c r="O175" s="14"/>
      <c r="P175" s="15"/>
      <c r="Q175" s="11"/>
      <c r="R175" s="15"/>
      <c r="S175" s="12"/>
      <c r="T175" s="12"/>
      <c r="V175" s="13"/>
      <c r="W175" s="16"/>
      <c r="X175" s="15"/>
      <c r="Y175" s="15"/>
      <c r="Z175" s="15"/>
      <c r="AA175" s="17"/>
      <c r="AB175" s="18"/>
    </row>
    <row r="176" spans="7:28" x14ac:dyDescent="0.3">
      <c r="G176" s="13"/>
      <c r="H176" s="11"/>
      <c r="I176" s="11"/>
      <c r="J176" s="11"/>
      <c r="K176" s="12"/>
      <c r="L176" s="12"/>
      <c r="N176" s="13"/>
      <c r="O176" s="14"/>
      <c r="P176" s="15"/>
      <c r="Q176" s="11"/>
      <c r="R176" s="15"/>
      <c r="S176" s="12"/>
      <c r="T176" s="12"/>
      <c r="V176" s="13"/>
      <c r="W176" s="16"/>
      <c r="X176" s="15"/>
      <c r="Y176" s="15"/>
      <c r="Z176" s="15"/>
      <c r="AA176" s="17"/>
      <c r="AB176" s="18"/>
    </row>
    <row r="177" spans="7:28" x14ac:dyDescent="0.3">
      <c r="G177" s="13"/>
      <c r="H177" s="11"/>
      <c r="I177" s="11"/>
      <c r="J177" s="11"/>
      <c r="K177" s="12"/>
      <c r="L177" s="12"/>
      <c r="N177" s="13"/>
      <c r="O177" s="14"/>
      <c r="P177" s="15"/>
      <c r="Q177" s="11"/>
      <c r="R177" s="15"/>
      <c r="S177" s="12"/>
      <c r="T177" s="12"/>
      <c r="V177" s="13"/>
      <c r="W177" s="16"/>
      <c r="X177" s="15"/>
      <c r="Y177" s="15"/>
      <c r="Z177" s="15"/>
      <c r="AA177" s="17"/>
      <c r="AB177" s="18"/>
    </row>
    <row r="178" spans="7:28" x14ac:dyDescent="0.3">
      <c r="G178" s="13"/>
      <c r="H178" s="11"/>
      <c r="I178" s="11"/>
      <c r="J178" s="11"/>
      <c r="K178" s="12"/>
      <c r="L178" s="12"/>
      <c r="N178" s="13"/>
      <c r="O178" s="14"/>
      <c r="P178" s="15"/>
      <c r="Q178" s="11"/>
      <c r="R178" s="15"/>
      <c r="S178" s="12"/>
      <c r="T178" s="12"/>
      <c r="V178" s="13"/>
      <c r="W178" s="16"/>
      <c r="X178" s="15"/>
      <c r="Y178" s="15"/>
      <c r="Z178" s="15"/>
      <c r="AA178" s="17"/>
      <c r="AB178" s="18"/>
    </row>
    <row r="179" spans="7:28" x14ac:dyDescent="0.3">
      <c r="G179" s="13"/>
      <c r="H179" s="11"/>
      <c r="I179" s="11"/>
      <c r="J179" s="11"/>
      <c r="K179" s="12"/>
      <c r="L179" s="12"/>
      <c r="N179" s="13"/>
      <c r="O179" s="14"/>
      <c r="P179" s="15"/>
      <c r="Q179" s="11"/>
      <c r="R179" s="15"/>
      <c r="S179" s="12"/>
      <c r="T179" s="12"/>
      <c r="V179" s="13"/>
      <c r="W179" s="16"/>
      <c r="X179" s="15"/>
      <c r="Y179" s="15"/>
      <c r="Z179" s="15"/>
      <c r="AA179" s="17"/>
      <c r="AB179" s="18"/>
    </row>
    <row r="180" spans="7:28" x14ac:dyDescent="0.3">
      <c r="G180" s="13"/>
      <c r="H180" s="11"/>
      <c r="I180" s="11"/>
      <c r="J180" s="11"/>
      <c r="K180" s="12"/>
      <c r="L180" s="12"/>
      <c r="N180" s="13"/>
      <c r="O180" s="14"/>
      <c r="P180" s="15"/>
      <c r="Q180" s="11"/>
      <c r="R180" s="15"/>
      <c r="S180" s="12"/>
      <c r="T180" s="12"/>
      <c r="V180" s="13"/>
      <c r="W180" s="16"/>
      <c r="X180" s="15"/>
      <c r="Y180" s="15"/>
      <c r="Z180" s="15"/>
      <c r="AA180" s="17"/>
      <c r="AB180" s="18"/>
    </row>
    <row r="181" spans="7:28" x14ac:dyDescent="0.3">
      <c r="G181" s="13"/>
      <c r="H181" s="11"/>
      <c r="I181" s="11"/>
      <c r="J181" s="11"/>
      <c r="K181" s="12"/>
      <c r="L181" s="12"/>
      <c r="N181" s="13"/>
      <c r="O181" s="14"/>
      <c r="P181" s="15"/>
      <c r="Q181" s="11"/>
      <c r="R181" s="15"/>
      <c r="S181" s="12"/>
      <c r="T181" s="12"/>
      <c r="V181" s="13"/>
      <c r="W181" s="16"/>
      <c r="X181" s="15"/>
      <c r="Y181" s="15"/>
      <c r="Z181" s="15"/>
      <c r="AA181" s="17"/>
      <c r="AB181" s="18"/>
    </row>
    <row r="182" spans="7:28" x14ac:dyDescent="0.3">
      <c r="G182" s="13"/>
      <c r="H182" s="11"/>
      <c r="I182" s="11"/>
      <c r="J182" s="11"/>
      <c r="K182" s="12"/>
      <c r="L182" s="12"/>
      <c r="N182" s="13"/>
      <c r="O182" s="14"/>
      <c r="P182" s="15"/>
      <c r="Q182" s="11"/>
      <c r="R182" s="15"/>
      <c r="S182" s="12"/>
      <c r="T182" s="12"/>
      <c r="V182" s="13"/>
      <c r="W182" s="16"/>
      <c r="X182" s="15"/>
      <c r="Y182" s="15"/>
      <c r="Z182" s="15"/>
      <c r="AA182" s="17"/>
      <c r="AB182" s="18"/>
    </row>
    <row r="183" spans="7:28" x14ac:dyDescent="0.3">
      <c r="G183" s="13"/>
      <c r="H183" s="11"/>
      <c r="I183" s="11"/>
      <c r="J183" s="11"/>
      <c r="K183" s="12"/>
      <c r="L183" s="12"/>
      <c r="N183" s="13"/>
      <c r="O183" s="14"/>
      <c r="P183" s="15"/>
      <c r="Q183" s="11"/>
      <c r="R183" s="15"/>
      <c r="S183" s="12"/>
      <c r="T183" s="12"/>
      <c r="V183" s="13"/>
      <c r="W183" s="16"/>
      <c r="X183" s="15"/>
      <c r="Y183" s="15"/>
      <c r="Z183" s="15"/>
      <c r="AA183" s="17"/>
      <c r="AB183" s="18"/>
    </row>
    <row r="184" spans="7:28" x14ac:dyDescent="0.3">
      <c r="G184" s="13"/>
      <c r="H184" s="11"/>
      <c r="I184" s="11"/>
      <c r="J184" s="11"/>
      <c r="K184" s="12"/>
      <c r="L184" s="12"/>
      <c r="N184" s="13"/>
      <c r="O184" s="14"/>
      <c r="P184" s="15"/>
      <c r="Q184" s="11"/>
      <c r="R184" s="15"/>
      <c r="S184" s="12"/>
      <c r="T184" s="12"/>
      <c r="V184" s="13"/>
      <c r="W184" s="16"/>
      <c r="X184" s="15"/>
      <c r="Y184" s="15"/>
      <c r="Z184" s="15"/>
      <c r="AA184" s="17"/>
      <c r="AB184" s="18"/>
    </row>
    <row r="185" spans="7:28" x14ac:dyDescent="0.3">
      <c r="G185" s="13"/>
      <c r="H185" s="11"/>
      <c r="I185" s="11"/>
      <c r="J185" s="11"/>
      <c r="K185" s="12"/>
      <c r="L185" s="12"/>
      <c r="N185" s="13"/>
      <c r="O185" s="14"/>
      <c r="P185" s="15"/>
      <c r="Q185" s="11"/>
      <c r="R185" s="15"/>
      <c r="S185" s="12"/>
      <c r="T185" s="12"/>
      <c r="V185" s="13"/>
      <c r="W185" s="16"/>
      <c r="X185" s="15"/>
      <c r="Y185" s="15"/>
      <c r="Z185" s="15"/>
      <c r="AA185" s="17"/>
      <c r="AB185" s="18"/>
    </row>
    <row r="186" spans="7:28" x14ac:dyDescent="0.3">
      <c r="G186" s="13"/>
      <c r="H186" s="11"/>
      <c r="I186" s="11"/>
      <c r="J186" s="11"/>
      <c r="K186" s="12"/>
      <c r="L186" s="12"/>
      <c r="N186" s="13"/>
      <c r="O186" s="14"/>
      <c r="P186" s="15"/>
      <c r="Q186" s="11"/>
      <c r="R186" s="15"/>
      <c r="S186" s="12"/>
      <c r="T186" s="12"/>
      <c r="V186" s="13"/>
      <c r="W186" s="16"/>
      <c r="X186" s="15"/>
      <c r="Y186" s="15"/>
      <c r="Z186" s="15"/>
      <c r="AA186" s="17"/>
      <c r="AB186" s="18"/>
    </row>
    <row r="187" spans="7:28" x14ac:dyDescent="0.3">
      <c r="G187" s="13"/>
      <c r="H187" s="11"/>
      <c r="I187" s="11"/>
      <c r="J187" s="11"/>
      <c r="K187" s="12"/>
      <c r="L187" s="12"/>
      <c r="N187" s="13"/>
      <c r="O187" s="14"/>
      <c r="P187" s="15"/>
      <c r="Q187" s="11"/>
      <c r="R187" s="15"/>
      <c r="S187" s="12"/>
      <c r="T187" s="12"/>
      <c r="V187" s="13"/>
      <c r="W187" s="16"/>
      <c r="X187" s="15"/>
      <c r="Y187" s="15"/>
      <c r="Z187" s="15"/>
      <c r="AA187" s="17"/>
      <c r="AB187" s="18"/>
    </row>
    <row r="188" spans="7:28" x14ac:dyDescent="0.3">
      <c r="G188" s="13"/>
      <c r="H188" s="11"/>
      <c r="I188" s="11"/>
      <c r="J188" s="11"/>
      <c r="K188" s="12"/>
      <c r="L188" s="12"/>
      <c r="N188" s="13"/>
      <c r="O188" s="14"/>
      <c r="P188" s="15"/>
      <c r="Q188" s="11"/>
      <c r="R188" s="15"/>
      <c r="S188" s="12"/>
      <c r="T188" s="12"/>
      <c r="V188" s="13"/>
      <c r="W188" s="16"/>
      <c r="X188" s="15"/>
      <c r="Y188" s="15"/>
      <c r="Z188" s="15"/>
      <c r="AA188" s="17"/>
      <c r="AB188" s="18"/>
    </row>
    <row r="189" spans="7:28" x14ac:dyDescent="0.3">
      <c r="G189" s="13"/>
      <c r="H189" s="11"/>
      <c r="I189" s="11"/>
      <c r="J189" s="11"/>
      <c r="K189" s="12"/>
      <c r="L189" s="12"/>
      <c r="N189" s="13"/>
      <c r="O189" s="14"/>
      <c r="P189" s="15"/>
      <c r="Q189" s="11"/>
      <c r="R189" s="15"/>
      <c r="S189" s="12"/>
      <c r="T189" s="12"/>
      <c r="V189" s="13"/>
      <c r="W189" s="16"/>
      <c r="X189" s="15"/>
      <c r="Y189" s="15"/>
      <c r="Z189" s="15"/>
      <c r="AA189" s="17"/>
      <c r="AB189" s="18"/>
    </row>
    <row r="190" spans="7:28" x14ac:dyDescent="0.3">
      <c r="G190" s="13"/>
      <c r="H190" s="11"/>
      <c r="I190" s="11"/>
      <c r="J190" s="11"/>
      <c r="K190" s="12"/>
      <c r="L190" s="12"/>
      <c r="N190" s="13"/>
      <c r="O190" s="14"/>
      <c r="P190" s="15"/>
      <c r="Q190" s="11"/>
      <c r="R190" s="15"/>
      <c r="S190" s="12"/>
      <c r="T190" s="12"/>
      <c r="V190" s="13"/>
      <c r="W190" s="16"/>
      <c r="X190" s="15"/>
      <c r="Y190" s="15"/>
      <c r="Z190" s="15"/>
      <c r="AA190" s="17"/>
      <c r="AB190" s="18"/>
    </row>
    <row r="191" spans="7:28" x14ac:dyDescent="0.3">
      <c r="G191" s="13"/>
      <c r="H191" s="11"/>
      <c r="I191" s="11"/>
      <c r="J191" s="11"/>
      <c r="K191" s="12"/>
      <c r="L191" s="12"/>
      <c r="N191" s="13"/>
      <c r="O191" s="14"/>
      <c r="P191" s="15"/>
      <c r="Q191" s="11"/>
      <c r="R191" s="15"/>
      <c r="S191" s="12"/>
      <c r="T191" s="12"/>
      <c r="V191" s="13"/>
      <c r="W191" s="16"/>
      <c r="X191" s="15"/>
      <c r="Y191" s="15"/>
      <c r="Z191" s="15"/>
      <c r="AA191" s="17"/>
      <c r="AB191" s="18"/>
    </row>
    <row r="192" spans="7:28" x14ac:dyDescent="0.3">
      <c r="G192" s="13"/>
      <c r="H192" s="11"/>
      <c r="I192" s="11"/>
      <c r="J192" s="11"/>
      <c r="K192" s="12"/>
      <c r="L192" s="12"/>
      <c r="N192" s="13"/>
      <c r="O192" s="14"/>
      <c r="P192" s="15"/>
      <c r="Q192" s="11"/>
      <c r="R192" s="15"/>
      <c r="S192" s="12"/>
      <c r="T192" s="12"/>
      <c r="V192" s="13"/>
      <c r="W192" s="16"/>
      <c r="X192" s="15"/>
      <c r="Y192" s="15"/>
      <c r="Z192" s="15"/>
      <c r="AA192" s="17"/>
      <c r="AB192" s="18"/>
    </row>
    <row r="193" spans="7:28" x14ac:dyDescent="0.3">
      <c r="G193" s="13"/>
      <c r="H193" s="11"/>
      <c r="I193" s="11"/>
      <c r="J193" s="11"/>
      <c r="K193" s="12"/>
      <c r="L193" s="12"/>
      <c r="N193" s="13"/>
      <c r="O193" s="14"/>
      <c r="P193" s="15"/>
      <c r="Q193" s="11"/>
      <c r="R193" s="15"/>
      <c r="S193" s="12"/>
      <c r="T193" s="12"/>
      <c r="V193" s="13"/>
      <c r="W193" s="16"/>
      <c r="X193" s="15"/>
      <c r="Y193" s="15"/>
      <c r="Z193" s="15"/>
      <c r="AA193" s="17"/>
      <c r="AB193" s="18"/>
    </row>
    <row r="194" spans="7:28" x14ac:dyDescent="0.3">
      <c r="G194" s="13"/>
      <c r="H194" s="11"/>
      <c r="I194" s="11"/>
      <c r="J194" s="11"/>
      <c r="K194" s="12"/>
      <c r="L194" s="12"/>
      <c r="N194" s="13"/>
      <c r="O194" s="14"/>
      <c r="P194" s="15"/>
      <c r="Q194" s="11"/>
      <c r="R194" s="15"/>
      <c r="S194" s="12"/>
      <c r="T194" s="12"/>
      <c r="V194" s="13"/>
      <c r="W194" s="16"/>
      <c r="X194" s="15"/>
      <c r="Y194" s="15"/>
      <c r="Z194" s="15"/>
      <c r="AA194" s="17"/>
      <c r="AB194" s="18"/>
    </row>
    <row r="195" spans="7:28" x14ac:dyDescent="0.3">
      <c r="G195" s="13"/>
      <c r="H195" s="11"/>
      <c r="I195" s="11"/>
      <c r="J195" s="11"/>
      <c r="K195" s="12"/>
      <c r="L195" s="12"/>
      <c r="N195" s="13"/>
      <c r="O195" s="14"/>
      <c r="P195" s="15"/>
      <c r="Q195" s="11"/>
      <c r="R195" s="15"/>
      <c r="S195" s="12"/>
      <c r="T195" s="12"/>
      <c r="V195" s="13"/>
      <c r="W195" s="16"/>
      <c r="X195" s="15"/>
      <c r="Y195" s="15"/>
      <c r="Z195" s="15"/>
      <c r="AA195" s="17"/>
      <c r="AB195" s="18"/>
    </row>
    <row r="196" spans="7:28" x14ac:dyDescent="0.3">
      <c r="G196" s="13"/>
      <c r="H196" s="11"/>
      <c r="I196" s="11"/>
      <c r="J196" s="11"/>
      <c r="K196" s="12"/>
      <c r="L196" s="12"/>
      <c r="N196" s="13"/>
      <c r="O196" s="14"/>
      <c r="P196" s="15"/>
      <c r="Q196" s="11"/>
      <c r="R196" s="15"/>
      <c r="S196" s="12"/>
      <c r="T196" s="12"/>
      <c r="V196" s="13"/>
      <c r="W196" s="16"/>
      <c r="X196" s="15"/>
      <c r="Y196" s="15"/>
      <c r="Z196" s="15"/>
      <c r="AA196" s="17"/>
      <c r="AB196" s="18"/>
    </row>
    <row r="197" spans="7:28" x14ac:dyDescent="0.3">
      <c r="G197" s="13"/>
      <c r="H197" s="11"/>
      <c r="I197" s="11"/>
      <c r="J197" s="11"/>
      <c r="K197" s="12"/>
      <c r="L197" s="12"/>
      <c r="N197" s="13"/>
      <c r="O197" s="14"/>
      <c r="P197" s="15"/>
      <c r="Q197" s="11"/>
      <c r="R197" s="15"/>
      <c r="S197" s="12"/>
      <c r="T197" s="12"/>
      <c r="V197" s="13"/>
      <c r="W197" s="16"/>
      <c r="X197" s="15"/>
      <c r="Y197" s="15"/>
      <c r="Z197" s="15"/>
      <c r="AA197" s="17"/>
      <c r="AB197" s="18"/>
    </row>
    <row r="198" spans="7:28" x14ac:dyDescent="0.3">
      <c r="G198" s="13"/>
      <c r="H198" s="11"/>
      <c r="I198" s="11"/>
      <c r="J198" s="11"/>
      <c r="K198" s="12"/>
      <c r="L198" s="12"/>
      <c r="N198" s="13"/>
      <c r="O198" s="14"/>
      <c r="P198" s="15"/>
      <c r="Q198" s="11"/>
      <c r="R198" s="15"/>
      <c r="S198" s="12"/>
      <c r="T198" s="12"/>
      <c r="V198" s="13"/>
      <c r="W198" s="16"/>
      <c r="X198" s="15"/>
      <c r="Y198" s="15"/>
      <c r="Z198" s="15"/>
      <c r="AA198" s="17"/>
      <c r="AB198" s="18"/>
    </row>
    <row r="199" spans="7:28" x14ac:dyDescent="0.3">
      <c r="G199" s="13"/>
      <c r="H199" s="11"/>
      <c r="I199" s="11"/>
      <c r="J199" s="11"/>
      <c r="K199" s="12"/>
      <c r="L199" s="12"/>
      <c r="N199" s="13"/>
      <c r="O199" s="14"/>
      <c r="P199" s="15"/>
      <c r="Q199" s="11"/>
      <c r="R199" s="15"/>
      <c r="S199" s="12"/>
      <c r="T199" s="12"/>
      <c r="V199" s="13"/>
      <c r="W199" s="16"/>
      <c r="X199" s="15"/>
      <c r="Y199" s="15"/>
      <c r="Z199" s="15"/>
      <c r="AA199" s="17"/>
      <c r="AB199" s="18"/>
    </row>
    <row r="200" spans="7:28" x14ac:dyDescent="0.3">
      <c r="G200" s="13"/>
      <c r="H200" s="11"/>
      <c r="I200" s="11"/>
      <c r="J200" s="11"/>
      <c r="K200" s="12"/>
      <c r="L200" s="12"/>
      <c r="N200" s="13"/>
      <c r="O200" s="14"/>
      <c r="P200" s="15"/>
      <c r="Q200" s="11"/>
      <c r="R200" s="15"/>
      <c r="S200" s="12"/>
      <c r="T200" s="12"/>
      <c r="V200" s="13"/>
      <c r="W200" s="16"/>
      <c r="X200" s="15"/>
      <c r="Y200" s="15"/>
      <c r="Z200" s="15"/>
      <c r="AA200" s="17"/>
      <c r="AB200" s="18"/>
    </row>
    <row r="201" spans="7:28" x14ac:dyDescent="0.3">
      <c r="G201" s="13"/>
      <c r="H201" s="11"/>
      <c r="I201" s="11"/>
      <c r="J201" s="11"/>
      <c r="K201" s="12"/>
      <c r="L201" s="12"/>
      <c r="N201" s="13"/>
      <c r="O201" s="14"/>
      <c r="P201" s="15"/>
      <c r="Q201" s="11"/>
      <c r="R201" s="15"/>
      <c r="S201" s="12"/>
      <c r="T201" s="12"/>
      <c r="V201" s="13"/>
      <c r="W201" s="16"/>
      <c r="X201" s="15"/>
      <c r="Y201" s="15"/>
      <c r="Z201" s="15"/>
      <c r="AA201" s="17"/>
      <c r="AB201" s="18"/>
    </row>
    <row r="202" spans="7:28" x14ac:dyDescent="0.3">
      <c r="G202" s="13"/>
      <c r="H202" s="11"/>
      <c r="I202" s="11"/>
      <c r="J202" s="11"/>
      <c r="K202" s="12"/>
      <c r="L202" s="12"/>
      <c r="N202" s="13"/>
      <c r="O202" s="14"/>
      <c r="P202" s="15"/>
      <c r="Q202" s="11"/>
      <c r="R202" s="15"/>
      <c r="S202" s="12"/>
      <c r="T202" s="12"/>
      <c r="V202" s="13"/>
      <c r="W202" s="16"/>
      <c r="X202" s="15"/>
      <c r="Y202" s="15"/>
      <c r="Z202" s="15"/>
      <c r="AA202" s="17"/>
      <c r="AB202" s="18"/>
    </row>
    <row r="203" spans="7:28" x14ac:dyDescent="0.3">
      <c r="G203" s="13"/>
      <c r="H203" s="11"/>
      <c r="I203" s="11"/>
      <c r="J203" s="11"/>
      <c r="K203" s="12"/>
      <c r="L203" s="12"/>
      <c r="N203" s="13"/>
      <c r="O203" s="14"/>
      <c r="P203" s="15"/>
      <c r="Q203" s="11"/>
      <c r="R203" s="15"/>
      <c r="S203" s="12"/>
      <c r="T203" s="12"/>
      <c r="V203" s="13"/>
      <c r="W203" s="16"/>
      <c r="X203" s="15"/>
      <c r="Y203" s="15"/>
      <c r="Z203" s="15"/>
      <c r="AA203" s="17"/>
      <c r="AB203" s="18"/>
    </row>
    <row r="204" spans="7:28" x14ac:dyDescent="0.3">
      <c r="G204" s="13"/>
      <c r="H204" s="11"/>
      <c r="I204" s="11"/>
      <c r="J204" s="11"/>
      <c r="K204" s="12"/>
      <c r="L204" s="12"/>
      <c r="N204" s="13"/>
      <c r="O204" s="14"/>
      <c r="P204" s="15"/>
      <c r="Q204" s="11"/>
      <c r="R204" s="15"/>
      <c r="S204" s="12"/>
      <c r="T204" s="12"/>
      <c r="V204" s="13"/>
      <c r="W204" s="16"/>
      <c r="X204" s="15"/>
      <c r="Y204" s="15"/>
      <c r="Z204" s="15"/>
      <c r="AA204" s="17"/>
      <c r="AB204" s="18"/>
    </row>
    <row r="205" spans="7:28" x14ac:dyDescent="0.3">
      <c r="G205" s="13"/>
      <c r="H205" s="11"/>
      <c r="I205" s="11"/>
      <c r="J205" s="11"/>
      <c r="K205" s="12"/>
      <c r="L205" s="12"/>
      <c r="N205" s="13"/>
      <c r="O205" s="14"/>
      <c r="P205" s="15"/>
      <c r="Q205" s="11"/>
      <c r="R205" s="15"/>
      <c r="S205" s="12"/>
      <c r="T205" s="12"/>
      <c r="V205" s="13"/>
      <c r="W205" s="16"/>
      <c r="X205" s="15"/>
      <c r="Y205" s="15"/>
      <c r="Z205" s="15"/>
      <c r="AA205" s="17"/>
      <c r="AB205" s="18"/>
    </row>
    <row r="206" spans="7:28" x14ac:dyDescent="0.3">
      <c r="G206" s="13"/>
      <c r="H206" s="11"/>
      <c r="I206" s="11"/>
      <c r="J206" s="11"/>
      <c r="K206" s="12"/>
      <c r="L206" s="12"/>
      <c r="N206" s="13"/>
      <c r="O206" s="14"/>
      <c r="P206" s="15"/>
      <c r="Q206" s="11"/>
      <c r="R206" s="15"/>
      <c r="S206" s="12"/>
      <c r="T206" s="12"/>
      <c r="V206" s="13"/>
      <c r="W206" s="16"/>
      <c r="X206" s="15"/>
      <c r="Y206" s="15"/>
      <c r="Z206" s="15"/>
      <c r="AA206" s="17"/>
      <c r="AB206" s="18"/>
    </row>
    <row r="207" spans="7:28" x14ac:dyDescent="0.3">
      <c r="G207" s="13"/>
      <c r="H207" s="11"/>
      <c r="I207" s="11"/>
      <c r="J207" s="11"/>
      <c r="K207" s="12"/>
      <c r="L207" s="12"/>
      <c r="N207" s="13"/>
      <c r="O207" s="14"/>
      <c r="P207" s="15"/>
      <c r="Q207" s="11"/>
      <c r="R207" s="15"/>
      <c r="S207" s="12"/>
      <c r="T207" s="12"/>
      <c r="V207" s="13"/>
      <c r="W207" s="16"/>
      <c r="X207" s="15"/>
      <c r="Y207" s="15"/>
      <c r="Z207" s="15"/>
      <c r="AA207" s="17"/>
      <c r="AB207" s="18"/>
    </row>
    <row r="208" spans="7:28" x14ac:dyDescent="0.3">
      <c r="G208" s="13"/>
      <c r="H208" s="11"/>
      <c r="I208" s="11"/>
      <c r="J208" s="11"/>
      <c r="K208" s="12"/>
      <c r="L208" s="12"/>
      <c r="N208" s="13"/>
      <c r="O208" s="14"/>
      <c r="P208" s="15"/>
      <c r="Q208" s="11"/>
      <c r="R208" s="15"/>
      <c r="S208" s="12"/>
      <c r="T208" s="12"/>
      <c r="V208" s="13"/>
      <c r="W208" s="16"/>
      <c r="X208" s="15"/>
      <c r="Y208" s="15"/>
      <c r="Z208" s="15"/>
      <c r="AA208" s="17"/>
      <c r="AB208" s="18"/>
    </row>
    <row r="209" spans="7:28" x14ac:dyDescent="0.3">
      <c r="G209" s="13"/>
      <c r="H209" s="11"/>
      <c r="I209" s="11"/>
      <c r="J209" s="11"/>
      <c r="K209" s="12"/>
      <c r="L209" s="12"/>
      <c r="N209" s="13"/>
      <c r="O209" s="14"/>
      <c r="P209" s="15"/>
      <c r="Q209" s="11"/>
      <c r="R209" s="15"/>
      <c r="S209" s="12"/>
      <c r="T209" s="12"/>
      <c r="V209" s="13"/>
      <c r="W209" s="16"/>
      <c r="X209" s="15"/>
      <c r="Y209" s="15"/>
      <c r="Z209" s="15"/>
      <c r="AA209" s="17"/>
      <c r="AB209" s="18"/>
    </row>
    <row r="210" spans="7:28" x14ac:dyDescent="0.3">
      <c r="G210" s="13"/>
      <c r="H210" s="11"/>
      <c r="I210" s="11"/>
      <c r="J210" s="11"/>
      <c r="K210" s="12"/>
      <c r="L210" s="12"/>
      <c r="N210" s="13"/>
      <c r="O210" s="14"/>
      <c r="P210" s="15"/>
      <c r="Q210" s="11"/>
      <c r="R210" s="15"/>
      <c r="S210" s="12"/>
      <c r="T210" s="12"/>
      <c r="V210" s="13"/>
      <c r="W210" s="16"/>
      <c r="X210" s="15"/>
      <c r="Y210" s="15"/>
      <c r="Z210" s="15"/>
      <c r="AA210" s="17"/>
      <c r="AB210" s="18"/>
    </row>
    <row r="211" spans="7:28" x14ac:dyDescent="0.3">
      <c r="G211" s="13"/>
      <c r="H211" s="11"/>
      <c r="I211" s="11"/>
      <c r="J211" s="11"/>
      <c r="K211" s="12"/>
      <c r="L211" s="12"/>
      <c r="N211" s="13"/>
      <c r="O211" s="14"/>
      <c r="P211" s="15"/>
      <c r="Q211" s="11"/>
      <c r="R211" s="15"/>
      <c r="S211" s="12"/>
      <c r="T211" s="12"/>
      <c r="V211" s="13"/>
      <c r="W211" s="16"/>
      <c r="X211" s="15"/>
      <c r="Y211" s="15"/>
      <c r="Z211" s="15"/>
      <c r="AA211" s="17"/>
      <c r="AB211" s="18"/>
    </row>
    <row r="212" spans="7:28" x14ac:dyDescent="0.3">
      <c r="G212" s="13"/>
      <c r="H212" s="11"/>
      <c r="I212" s="11"/>
      <c r="J212" s="11"/>
      <c r="K212" s="12"/>
      <c r="L212" s="12"/>
      <c r="N212" s="13"/>
      <c r="O212" s="14"/>
      <c r="P212" s="15"/>
      <c r="Q212" s="11"/>
      <c r="R212" s="15"/>
      <c r="S212" s="12"/>
      <c r="T212" s="12"/>
      <c r="V212" s="13"/>
      <c r="W212" s="16"/>
      <c r="X212" s="15"/>
      <c r="Y212" s="15"/>
      <c r="Z212" s="15"/>
      <c r="AA212" s="17"/>
      <c r="AB212" s="18"/>
    </row>
    <row r="213" spans="7:28" x14ac:dyDescent="0.3">
      <c r="G213" s="13"/>
      <c r="H213" s="11"/>
      <c r="I213" s="11"/>
      <c r="J213" s="11"/>
      <c r="K213" s="12"/>
      <c r="L213" s="12"/>
      <c r="N213" s="13"/>
      <c r="O213" s="14"/>
      <c r="P213" s="15"/>
      <c r="Q213" s="11"/>
      <c r="R213" s="15"/>
      <c r="S213" s="12"/>
      <c r="T213" s="12"/>
      <c r="V213" s="13"/>
      <c r="W213" s="16"/>
      <c r="X213" s="15"/>
      <c r="Y213" s="15"/>
      <c r="Z213" s="15"/>
      <c r="AA213" s="17"/>
      <c r="AB213" s="18"/>
    </row>
    <row r="214" spans="7:28" x14ac:dyDescent="0.3">
      <c r="G214" s="13"/>
      <c r="H214" s="11"/>
      <c r="I214" s="11"/>
      <c r="J214" s="11"/>
      <c r="K214" s="12"/>
      <c r="L214" s="12"/>
      <c r="N214" s="13"/>
      <c r="O214" s="14"/>
      <c r="P214" s="15"/>
      <c r="Q214" s="11"/>
      <c r="R214" s="15"/>
      <c r="S214" s="12"/>
      <c r="T214" s="12"/>
      <c r="V214" s="13"/>
      <c r="W214" s="16"/>
      <c r="X214" s="15"/>
      <c r="Y214" s="15"/>
      <c r="Z214" s="15"/>
      <c r="AA214" s="17"/>
      <c r="AB214" s="18"/>
    </row>
    <row r="215" spans="7:28" x14ac:dyDescent="0.3">
      <c r="G215" s="13"/>
      <c r="H215" s="11"/>
      <c r="I215" s="11"/>
      <c r="J215" s="11"/>
      <c r="K215" s="12"/>
      <c r="L215" s="12"/>
      <c r="N215" s="13"/>
      <c r="O215" s="14"/>
      <c r="P215" s="15"/>
      <c r="Q215" s="11"/>
      <c r="R215" s="15"/>
      <c r="S215" s="12"/>
      <c r="T215" s="12"/>
      <c r="V215" s="13"/>
      <c r="W215" s="16"/>
      <c r="X215" s="15"/>
      <c r="Y215" s="15"/>
      <c r="Z215" s="15"/>
      <c r="AA215" s="17"/>
      <c r="AB215" s="18"/>
    </row>
    <row r="216" spans="7:28" x14ac:dyDescent="0.3">
      <c r="G216" s="13"/>
      <c r="H216" s="11"/>
      <c r="I216" s="11"/>
      <c r="J216" s="11"/>
      <c r="K216" s="12"/>
      <c r="L216" s="12"/>
      <c r="N216" s="13"/>
      <c r="O216" s="14"/>
      <c r="P216" s="15"/>
      <c r="Q216" s="11"/>
      <c r="R216" s="15"/>
      <c r="S216" s="12"/>
      <c r="T216" s="12"/>
      <c r="V216" s="13"/>
      <c r="W216" s="16"/>
      <c r="X216" s="15"/>
      <c r="Y216" s="15"/>
      <c r="Z216" s="15"/>
      <c r="AA216" s="17"/>
      <c r="AB216" s="18"/>
    </row>
    <row r="217" spans="7:28" x14ac:dyDescent="0.3">
      <c r="G217" s="13"/>
      <c r="H217" s="11"/>
      <c r="I217" s="11"/>
      <c r="J217" s="11"/>
      <c r="K217" s="12"/>
      <c r="L217" s="12"/>
      <c r="N217" s="13"/>
      <c r="O217" s="14"/>
      <c r="P217" s="15"/>
      <c r="Q217" s="11"/>
      <c r="R217" s="15"/>
      <c r="S217" s="12"/>
      <c r="T217" s="12"/>
      <c r="V217" s="13"/>
      <c r="W217" s="16"/>
      <c r="X217" s="15"/>
      <c r="Y217" s="15"/>
      <c r="Z217" s="15"/>
      <c r="AA217" s="17"/>
      <c r="AB217" s="18"/>
    </row>
    <row r="218" spans="7:28" x14ac:dyDescent="0.3">
      <c r="G218" s="13"/>
      <c r="H218" s="11"/>
      <c r="I218" s="11"/>
      <c r="J218" s="11"/>
      <c r="K218" s="12"/>
      <c r="L218" s="12"/>
      <c r="N218" s="13"/>
      <c r="O218" s="14"/>
      <c r="P218" s="15"/>
      <c r="Q218" s="11"/>
      <c r="R218" s="15"/>
      <c r="S218" s="12"/>
      <c r="T218" s="12"/>
      <c r="V218" s="13"/>
      <c r="W218" s="16"/>
      <c r="X218" s="15"/>
      <c r="Y218" s="15"/>
      <c r="Z218" s="15"/>
      <c r="AA218" s="17"/>
      <c r="AB218" s="18"/>
    </row>
    <row r="219" spans="7:28" x14ac:dyDescent="0.3">
      <c r="G219" s="13"/>
      <c r="H219" s="11"/>
      <c r="I219" s="11"/>
      <c r="J219" s="11"/>
      <c r="K219" s="12"/>
      <c r="L219" s="12"/>
      <c r="N219" s="13"/>
      <c r="O219" s="14"/>
      <c r="P219" s="15"/>
      <c r="Q219" s="11"/>
      <c r="R219" s="15"/>
      <c r="S219" s="12"/>
      <c r="T219" s="12"/>
      <c r="V219" s="13"/>
      <c r="W219" s="16"/>
      <c r="X219" s="15"/>
      <c r="Y219" s="15"/>
      <c r="Z219" s="15"/>
      <c r="AA219" s="17"/>
      <c r="AB219" s="18"/>
    </row>
    <row r="220" spans="7:28" x14ac:dyDescent="0.3">
      <c r="G220" s="13"/>
      <c r="H220" s="11"/>
      <c r="I220" s="11"/>
      <c r="J220" s="11"/>
      <c r="K220" s="12"/>
      <c r="L220" s="12"/>
      <c r="N220" s="13"/>
      <c r="O220" s="14"/>
      <c r="P220" s="15"/>
      <c r="Q220" s="11"/>
      <c r="R220" s="15"/>
      <c r="S220" s="12"/>
      <c r="T220" s="12"/>
      <c r="V220" s="13"/>
      <c r="W220" s="16"/>
      <c r="X220" s="15"/>
      <c r="Y220" s="15"/>
      <c r="Z220" s="15"/>
      <c r="AA220" s="17"/>
      <c r="AB220" s="18"/>
    </row>
    <row r="221" spans="7:28" x14ac:dyDescent="0.3">
      <c r="G221" s="13"/>
      <c r="H221" s="11"/>
      <c r="I221" s="11"/>
      <c r="J221" s="11"/>
      <c r="K221" s="12"/>
      <c r="L221" s="12"/>
      <c r="N221" s="13"/>
      <c r="O221" s="14"/>
      <c r="P221" s="15"/>
      <c r="Q221" s="11"/>
      <c r="R221" s="15"/>
      <c r="S221" s="12"/>
      <c r="T221" s="12"/>
      <c r="V221" s="13"/>
      <c r="W221" s="16"/>
      <c r="X221" s="15"/>
      <c r="Y221" s="15"/>
      <c r="Z221" s="15"/>
      <c r="AA221" s="17"/>
      <c r="AB221" s="18"/>
    </row>
    <row r="222" spans="7:28" x14ac:dyDescent="0.3">
      <c r="G222" s="13"/>
      <c r="H222" s="11"/>
      <c r="I222" s="11"/>
      <c r="J222" s="11"/>
      <c r="K222" s="12"/>
      <c r="L222" s="12"/>
      <c r="N222" s="13"/>
      <c r="O222" s="14"/>
      <c r="P222" s="15"/>
      <c r="Q222" s="11"/>
      <c r="R222" s="15"/>
      <c r="S222" s="12"/>
      <c r="T222" s="12"/>
      <c r="V222" s="13"/>
      <c r="W222" s="16"/>
      <c r="X222" s="15"/>
      <c r="Y222" s="15"/>
      <c r="Z222" s="15"/>
      <c r="AA222" s="17"/>
      <c r="AB222" s="18"/>
    </row>
    <row r="223" spans="7:28" x14ac:dyDescent="0.3">
      <c r="G223" s="13"/>
      <c r="H223" s="11"/>
      <c r="I223" s="11"/>
      <c r="J223" s="11"/>
      <c r="K223" s="12"/>
      <c r="L223" s="12"/>
      <c r="N223" s="13"/>
      <c r="O223" s="14"/>
      <c r="P223" s="15"/>
      <c r="Q223" s="11"/>
      <c r="R223" s="15"/>
      <c r="S223" s="12"/>
      <c r="T223" s="12"/>
      <c r="V223" s="13"/>
      <c r="W223" s="16"/>
      <c r="X223" s="15"/>
      <c r="Y223" s="15"/>
      <c r="Z223" s="15"/>
      <c r="AA223" s="17"/>
      <c r="AB223" s="18"/>
    </row>
    <row r="224" spans="7:28" x14ac:dyDescent="0.3">
      <c r="G224" s="13"/>
      <c r="H224" s="11"/>
      <c r="I224" s="11"/>
      <c r="J224" s="11"/>
      <c r="K224" s="12"/>
      <c r="L224" s="12"/>
      <c r="N224" s="13"/>
      <c r="O224" s="14"/>
      <c r="P224" s="15"/>
      <c r="Q224" s="11"/>
      <c r="R224" s="15"/>
      <c r="S224" s="12"/>
      <c r="T224" s="12"/>
      <c r="V224" s="13"/>
      <c r="W224" s="16"/>
      <c r="X224" s="15"/>
      <c r="Y224" s="15"/>
      <c r="Z224" s="15"/>
      <c r="AA224" s="17"/>
      <c r="AB224" s="18"/>
    </row>
    <row r="225" spans="7:28" x14ac:dyDescent="0.3">
      <c r="G225" s="13"/>
      <c r="H225" s="11"/>
      <c r="I225" s="11"/>
      <c r="J225" s="11"/>
      <c r="K225" s="12"/>
      <c r="L225" s="12"/>
      <c r="N225" s="13"/>
      <c r="O225" s="14"/>
      <c r="P225" s="15"/>
      <c r="Q225" s="11"/>
      <c r="R225" s="15"/>
      <c r="S225" s="12"/>
      <c r="T225" s="12"/>
      <c r="V225" s="13"/>
      <c r="W225" s="16"/>
      <c r="X225" s="15"/>
      <c r="Y225" s="15"/>
      <c r="Z225" s="15"/>
      <c r="AA225" s="17"/>
      <c r="AB225" s="18"/>
    </row>
    <row r="226" spans="7:28" x14ac:dyDescent="0.3">
      <c r="G226" s="13"/>
      <c r="H226" s="11"/>
      <c r="I226" s="11"/>
      <c r="J226" s="11"/>
      <c r="K226" s="12"/>
      <c r="L226" s="12"/>
      <c r="N226" s="13"/>
      <c r="O226" s="14"/>
      <c r="P226" s="15"/>
      <c r="Q226" s="11"/>
      <c r="R226" s="15"/>
      <c r="S226" s="12"/>
      <c r="T226" s="12"/>
      <c r="V226" s="13"/>
      <c r="W226" s="16"/>
      <c r="X226" s="15"/>
      <c r="Y226" s="15"/>
      <c r="Z226" s="15"/>
      <c r="AA226" s="17"/>
      <c r="AB226" s="18"/>
    </row>
    <row r="227" spans="7:28" x14ac:dyDescent="0.3">
      <c r="G227" s="13"/>
      <c r="H227" s="11"/>
      <c r="I227" s="11"/>
      <c r="J227" s="11"/>
      <c r="K227" s="12"/>
      <c r="L227" s="12"/>
      <c r="N227" s="13"/>
      <c r="O227" s="14"/>
      <c r="P227" s="15"/>
      <c r="Q227" s="11"/>
      <c r="R227" s="15"/>
      <c r="S227" s="12"/>
      <c r="T227" s="12"/>
      <c r="V227" s="13"/>
      <c r="W227" s="16"/>
      <c r="X227" s="15"/>
      <c r="Y227" s="15"/>
      <c r="Z227" s="15"/>
      <c r="AA227" s="17"/>
      <c r="AB227" s="18"/>
    </row>
    <row r="228" spans="7:28" x14ac:dyDescent="0.3">
      <c r="G228" s="13"/>
      <c r="H228" s="11"/>
      <c r="I228" s="11"/>
      <c r="J228" s="11"/>
      <c r="K228" s="12"/>
      <c r="L228" s="12"/>
      <c r="N228" s="13"/>
      <c r="O228" s="14"/>
      <c r="P228" s="15"/>
      <c r="Q228" s="11"/>
      <c r="R228" s="15"/>
      <c r="S228" s="12"/>
      <c r="T228" s="12"/>
      <c r="V228" s="13"/>
      <c r="W228" s="16"/>
      <c r="X228" s="15"/>
      <c r="Y228" s="15"/>
      <c r="Z228" s="15"/>
      <c r="AA228" s="17"/>
      <c r="AB228" s="18"/>
    </row>
    <row r="229" spans="7:28" x14ac:dyDescent="0.3">
      <c r="G229" s="13"/>
      <c r="H229" s="11"/>
      <c r="I229" s="11"/>
      <c r="J229" s="11"/>
      <c r="K229" s="12"/>
      <c r="L229" s="12"/>
      <c r="N229" s="13"/>
      <c r="O229" s="14"/>
      <c r="P229" s="15"/>
      <c r="Q229" s="11"/>
      <c r="R229" s="15"/>
      <c r="S229" s="12"/>
      <c r="T229" s="12"/>
      <c r="V229" s="13"/>
      <c r="W229" s="16"/>
      <c r="X229" s="15"/>
      <c r="Y229" s="15"/>
      <c r="Z229" s="15"/>
      <c r="AA229" s="17"/>
      <c r="AB229" s="18"/>
    </row>
    <row r="230" spans="7:28" x14ac:dyDescent="0.3">
      <c r="G230" s="13"/>
      <c r="H230" s="11"/>
      <c r="I230" s="11"/>
      <c r="J230" s="11"/>
      <c r="K230" s="12"/>
      <c r="L230" s="12"/>
      <c r="N230" s="13"/>
      <c r="O230" s="14"/>
      <c r="P230" s="15"/>
      <c r="Q230" s="11"/>
      <c r="R230" s="15"/>
      <c r="S230" s="12"/>
      <c r="T230" s="12"/>
      <c r="V230" s="13"/>
      <c r="W230" s="16"/>
      <c r="X230" s="15"/>
      <c r="Y230" s="15"/>
      <c r="Z230" s="15"/>
      <c r="AA230" s="17"/>
      <c r="AB230" s="18"/>
    </row>
    <row r="231" spans="7:28" x14ac:dyDescent="0.3">
      <c r="G231" s="13"/>
      <c r="H231" s="11"/>
      <c r="I231" s="11"/>
      <c r="J231" s="11"/>
      <c r="K231" s="12"/>
      <c r="L231" s="12"/>
      <c r="N231" s="13"/>
      <c r="O231" s="14"/>
      <c r="P231" s="15"/>
      <c r="Q231" s="11"/>
      <c r="R231" s="15"/>
      <c r="S231" s="12"/>
      <c r="T231" s="12"/>
      <c r="V231" s="13"/>
      <c r="W231" s="16"/>
      <c r="X231" s="15"/>
      <c r="Y231" s="15"/>
      <c r="Z231" s="15"/>
      <c r="AA231" s="17"/>
      <c r="AB231" s="18"/>
    </row>
    <row r="232" spans="7:28" x14ac:dyDescent="0.3">
      <c r="G232" s="13"/>
      <c r="H232" s="11"/>
      <c r="I232" s="11"/>
      <c r="J232" s="11"/>
      <c r="K232" s="12"/>
      <c r="L232" s="12"/>
      <c r="N232" s="13"/>
      <c r="O232" s="14"/>
      <c r="P232" s="15"/>
      <c r="Q232" s="11"/>
      <c r="R232" s="15"/>
      <c r="S232" s="12"/>
      <c r="T232" s="12"/>
      <c r="V232" s="13"/>
      <c r="W232" s="16"/>
      <c r="X232" s="15"/>
      <c r="Y232" s="15"/>
      <c r="Z232" s="15"/>
      <c r="AA232" s="17"/>
      <c r="AB232" s="18"/>
    </row>
    <row r="233" spans="7:28" x14ac:dyDescent="0.3">
      <c r="G233" s="13"/>
      <c r="H233" s="11"/>
      <c r="I233" s="11"/>
      <c r="J233" s="11"/>
      <c r="K233" s="12"/>
      <c r="L233" s="12"/>
      <c r="N233" s="13"/>
      <c r="O233" s="14"/>
      <c r="P233" s="15"/>
      <c r="Q233" s="11"/>
      <c r="R233" s="15"/>
      <c r="S233" s="12"/>
      <c r="T233" s="12"/>
      <c r="V233" s="13"/>
      <c r="W233" s="16"/>
      <c r="X233" s="15"/>
      <c r="Y233" s="15"/>
      <c r="Z233" s="15"/>
      <c r="AA233" s="17"/>
      <c r="AB233" s="18"/>
    </row>
    <row r="234" spans="7:28" x14ac:dyDescent="0.3">
      <c r="G234" s="13"/>
      <c r="H234" s="11"/>
      <c r="I234" s="11"/>
      <c r="J234" s="11"/>
      <c r="K234" s="12"/>
      <c r="L234" s="12"/>
      <c r="N234" s="13"/>
      <c r="O234" s="14"/>
      <c r="P234" s="15"/>
      <c r="Q234" s="11"/>
      <c r="R234" s="15"/>
      <c r="S234" s="12"/>
      <c r="T234" s="12"/>
      <c r="V234" s="13"/>
      <c r="W234" s="16"/>
      <c r="X234" s="15"/>
      <c r="Y234" s="15"/>
      <c r="Z234" s="15"/>
      <c r="AA234" s="17"/>
      <c r="AB234" s="18"/>
    </row>
    <row r="235" spans="7:28" x14ac:dyDescent="0.3">
      <c r="G235" s="13"/>
      <c r="H235" s="11"/>
      <c r="I235" s="11"/>
      <c r="J235" s="11"/>
      <c r="K235" s="12"/>
      <c r="L235" s="12"/>
      <c r="N235" s="13"/>
      <c r="O235" s="14"/>
      <c r="P235" s="15"/>
      <c r="Q235" s="11"/>
      <c r="R235" s="15"/>
      <c r="S235" s="12"/>
      <c r="T235" s="12"/>
      <c r="V235" s="13"/>
      <c r="W235" s="16"/>
      <c r="X235" s="15"/>
      <c r="Y235" s="15"/>
      <c r="Z235" s="15"/>
      <c r="AA235" s="17"/>
      <c r="AB235" s="18"/>
    </row>
    <row r="236" spans="7:28" x14ac:dyDescent="0.3">
      <c r="G236" s="13"/>
      <c r="H236" s="11"/>
      <c r="I236" s="11"/>
      <c r="J236" s="11"/>
      <c r="K236" s="12"/>
      <c r="L236" s="12"/>
      <c r="N236" s="13"/>
      <c r="O236" s="14"/>
      <c r="P236" s="15"/>
      <c r="Q236" s="11"/>
      <c r="R236" s="15"/>
      <c r="S236" s="12"/>
      <c r="T236" s="12"/>
      <c r="V236" s="13"/>
      <c r="W236" s="16"/>
      <c r="X236" s="15"/>
      <c r="Y236" s="15"/>
      <c r="Z236" s="15"/>
      <c r="AA236" s="17"/>
      <c r="AB236" s="18"/>
    </row>
    <row r="237" spans="7:28" x14ac:dyDescent="0.3">
      <c r="G237" s="13"/>
      <c r="H237" s="11"/>
      <c r="I237" s="11"/>
      <c r="J237" s="11"/>
      <c r="K237" s="12"/>
      <c r="L237" s="12"/>
      <c r="N237" s="13"/>
      <c r="O237" s="14"/>
      <c r="P237" s="15"/>
      <c r="Q237" s="11"/>
      <c r="R237" s="15"/>
      <c r="S237" s="12"/>
      <c r="T237" s="12"/>
      <c r="V237" s="13"/>
      <c r="W237" s="16"/>
      <c r="X237" s="15"/>
      <c r="Y237" s="15"/>
      <c r="Z237" s="15"/>
      <c r="AA237" s="17"/>
      <c r="AB237" s="18"/>
    </row>
    <row r="238" spans="7:28" x14ac:dyDescent="0.3">
      <c r="G238" s="13"/>
      <c r="H238" s="11"/>
      <c r="I238" s="11"/>
      <c r="J238" s="11"/>
      <c r="K238" s="12"/>
      <c r="L238" s="12"/>
      <c r="N238" s="13"/>
      <c r="O238" s="14"/>
      <c r="P238" s="15"/>
      <c r="Q238" s="11"/>
      <c r="R238" s="15"/>
      <c r="S238" s="12"/>
      <c r="T238" s="12"/>
      <c r="V238" s="13"/>
      <c r="W238" s="16"/>
      <c r="X238" s="15"/>
      <c r="Y238" s="15"/>
      <c r="Z238" s="15"/>
      <c r="AA238" s="17"/>
      <c r="AB238" s="18"/>
    </row>
    <row r="239" spans="7:28" x14ac:dyDescent="0.3">
      <c r="G239" s="13"/>
      <c r="H239" s="11"/>
      <c r="I239" s="11"/>
      <c r="J239" s="11"/>
      <c r="K239" s="12"/>
      <c r="L239" s="12"/>
      <c r="N239" s="13"/>
      <c r="O239" s="14"/>
      <c r="P239" s="15"/>
      <c r="Q239" s="11"/>
      <c r="R239" s="15"/>
      <c r="S239" s="12"/>
      <c r="T239" s="12"/>
      <c r="V239" s="13"/>
      <c r="W239" s="16"/>
      <c r="X239" s="15"/>
      <c r="Y239" s="15"/>
      <c r="Z239" s="15"/>
      <c r="AA239" s="17"/>
      <c r="AB239" s="18"/>
    </row>
    <row r="240" spans="7:28" x14ac:dyDescent="0.3">
      <c r="G240" s="13"/>
      <c r="H240" s="11"/>
      <c r="I240" s="11"/>
      <c r="J240" s="11"/>
      <c r="K240" s="12"/>
      <c r="L240" s="12"/>
      <c r="N240" s="13"/>
      <c r="O240" s="14"/>
      <c r="P240" s="15"/>
      <c r="Q240" s="11"/>
      <c r="R240" s="15"/>
      <c r="S240" s="12"/>
      <c r="T240" s="12"/>
      <c r="V240" s="13"/>
      <c r="W240" s="16"/>
      <c r="X240" s="15"/>
      <c r="Y240" s="15"/>
      <c r="Z240" s="15"/>
      <c r="AA240" s="17"/>
      <c r="AB240" s="18"/>
    </row>
    <row r="241" spans="7:28" x14ac:dyDescent="0.3">
      <c r="G241" s="13"/>
      <c r="H241" s="11"/>
      <c r="I241" s="11"/>
      <c r="J241" s="11"/>
      <c r="K241" s="12"/>
      <c r="L241" s="12"/>
      <c r="N241" s="13"/>
      <c r="O241" s="14"/>
      <c r="P241" s="15"/>
      <c r="Q241" s="11"/>
      <c r="R241" s="15"/>
      <c r="S241" s="12"/>
      <c r="T241" s="12"/>
      <c r="V241" s="13"/>
      <c r="W241" s="16"/>
      <c r="X241" s="15"/>
      <c r="Y241" s="15"/>
      <c r="Z241" s="15"/>
      <c r="AA241" s="17"/>
      <c r="AB241" s="18"/>
    </row>
    <row r="242" spans="7:28" x14ac:dyDescent="0.3">
      <c r="G242" s="13"/>
      <c r="H242" s="11"/>
      <c r="I242" s="11"/>
      <c r="J242" s="11"/>
      <c r="K242" s="12"/>
      <c r="L242" s="12"/>
      <c r="N242" s="13"/>
      <c r="O242" s="14"/>
      <c r="P242" s="15"/>
      <c r="Q242" s="11"/>
      <c r="R242" s="15"/>
      <c r="S242" s="12"/>
      <c r="T242" s="12"/>
      <c r="V242" s="13"/>
      <c r="W242" s="16"/>
      <c r="X242" s="15"/>
      <c r="Y242" s="15"/>
      <c r="Z242" s="15"/>
      <c r="AA242" s="17"/>
      <c r="AB242" s="18"/>
    </row>
    <row r="243" spans="7:28" x14ac:dyDescent="0.3">
      <c r="G243" s="13"/>
      <c r="H243" s="11"/>
      <c r="I243" s="11"/>
      <c r="J243" s="11"/>
      <c r="K243" s="12"/>
      <c r="L243" s="12"/>
      <c r="N243" s="13"/>
      <c r="O243" s="14"/>
      <c r="P243" s="15"/>
      <c r="Q243" s="11"/>
      <c r="R243" s="15"/>
      <c r="S243" s="12"/>
      <c r="T243" s="12"/>
      <c r="V243" s="13"/>
      <c r="W243" s="16"/>
      <c r="X243" s="15"/>
      <c r="Y243" s="15"/>
      <c r="Z243" s="15"/>
      <c r="AA243" s="17"/>
      <c r="AB243" s="18"/>
    </row>
    <row r="244" spans="7:28" x14ac:dyDescent="0.3">
      <c r="G244" s="13"/>
      <c r="H244" s="11"/>
      <c r="I244" s="11"/>
      <c r="J244" s="11"/>
      <c r="K244" s="12"/>
      <c r="L244" s="12"/>
      <c r="N244" s="13"/>
      <c r="O244" s="14"/>
      <c r="P244" s="15"/>
      <c r="Q244" s="11"/>
      <c r="R244" s="15"/>
      <c r="S244" s="12"/>
      <c r="T244" s="12"/>
      <c r="V244" s="13"/>
      <c r="W244" s="16"/>
      <c r="X244" s="15"/>
      <c r="Y244" s="15"/>
      <c r="Z244" s="15"/>
      <c r="AA244" s="17"/>
      <c r="AB244" s="18"/>
    </row>
    <row r="245" spans="7:28" x14ac:dyDescent="0.3">
      <c r="G245" s="13"/>
      <c r="H245" s="11"/>
      <c r="I245" s="11"/>
      <c r="J245" s="11"/>
      <c r="K245" s="12"/>
      <c r="L245" s="12"/>
      <c r="N245" s="13"/>
      <c r="O245" s="14"/>
      <c r="P245" s="15"/>
      <c r="Q245" s="11"/>
      <c r="R245" s="15"/>
      <c r="S245" s="12"/>
      <c r="T245" s="12"/>
      <c r="V245" s="13"/>
      <c r="W245" s="16"/>
      <c r="X245" s="15"/>
      <c r="Y245" s="15"/>
      <c r="Z245" s="15"/>
      <c r="AA245" s="17"/>
      <c r="AB245" s="18"/>
    </row>
    <row r="246" spans="7:28" x14ac:dyDescent="0.3">
      <c r="G246" s="13"/>
      <c r="H246" s="11"/>
      <c r="I246" s="11"/>
      <c r="J246" s="11"/>
      <c r="K246" s="12"/>
      <c r="L246" s="12"/>
      <c r="N246" s="13"/>
      <c r="O246" s="14"/>
      <c r="P246" s="15"/>
      <c r="Q246" s="11"/>
      <c r="R246" s="15"/>
      <c r="S246" s="12"/>
      <c r="T246" s="12"/>
      <c r="V246" s="13"/>
      <c r="W246" s="16"/>
      <c r="X246" s="15"/>
      <c r="Y246" s="15"/>
      <c r="Z246" s="15"/>
      <c r="AA246" s="17"/>
      <c r="AB246" s="18"/>
    </row>
    <row r="247" spans="7:28" x14ac:dyDescent="0.3">
      <c r="G247" s="13"/>
      <c r="H247" s="11"/>
      <c r="I247" s="11"/>
      <c r="J247" s="11"/>
      <c r="K247" s="12"/>
      <c r="L247" s="12"/>
      <c r="N247" s="13"/>
      <c r="O247" s="14"/>
      <c r="P247" s="15"/>
      <c r="Q247" s="11"/>
      <c r="R247" s="15"/>
      <c r="S247" s="12"/>
      <c r="T247" s="12"/>
      <c r="V247" s="13"/>
      <c r="W247" s="16"/>
      <c r="X247" s="15"/>
      <c r="Y247" s="15"/>
      <c r="Z247" s="15"/>
      <c r="AA247" s="17"/>
      <c r="AB247" s="18"/>
    </row>
    <row r="248" spans="7:28" x14ac:dyDescent="0.3">
      <c r="G248" s="13"/>
      <c r="H248" s="11"/>
      <c r="I248" s="11"/>
      <c r="J248" s="11"/>
      <c r="K248" s="12"/>
      <c r="L248" s="12"/>
      <c r="N248" s="13"/>
      <c r="O248" s="14"/>
      <c r="P248" s="15"/>
      <c r="Q248" s="11"/>
      <c r="R248" s="15"/>
      <c r="S248" s="12"/>
      <c r="T248" s="12"/>
      <c r="V248" s="13"/>
      <c r="W248" s="16"/>
      <c r="X248" s="15"/>
      <c r="Y248" s="15"/>
      <c r="Z248" s="15"/>
      <c r="AA248" s="17"/>
      <c r="AB248" s="18"/>
    </row>
    <row r="249" spans="7:28" x14ac:dyDescent="0.3">
      <c r="G249" s="13"/>
      <c r="H249" s="11"/>
      <c r="I249" s="11"/>
      <c r="J249" s="11"/>
      <c r="K249" s="12"/>
      <c r="L249" s="12"/>
      <c r="N249" s="13"/>
      <c r="O249" s="14"/>
      <c r="P249" s="15"/>
      <c r="Q249" s="11"/>
      <c r="R249" s="15"/>
      <c r="S249" s="12"/>
      <c r="T249" s="12"/>
      <c r="V249" s="13"/>
      <c r="W249" s="16"/>
      <c r="X249" s="15"/>
      <c r="Y249" s="15"/>
      <c r="Z249" s="15"/>
      <c r="AA249" s="17"/>
      <c r="AB249" s="18"/>
    </row>
    <row r="250" spans="7:28" x14ac:dyDescent="0.3">
      <c r="G250" s="13"/>
      <c r="H250" s="11"/>
      <c r="I250" s="11"/>
      <c r="J250" s="11"/>
      <c r="K250" s="12"/>
      <c r="L250" s="12"/>
      <c r="N250" s="13"/>
      <c r="O250" s="14"/>
      <c r="P250" s="15"/>
      <c r="Q250" s="11"/>
      <c r="R250" s="15"/>
      <c r="S250" s="12"/>
      <c r="T250" s="12"/>
      <c r="V250" s="13"/>
      <c r="W250" s="16"/>
      <c r="X250" s="15"/>
      <c r="Y250" s="15"/>
      <c r="Z250" s="15"/>
      <c r="AA250" s="17"/>
      <c r="AB250" s="18"/>
    </row>
    <row r="251" spans="7:28" x14ac:dyDescent="0.3">
      <c r="G251" s="13"/>
      <c r="H251" s="11"/>
      <c r="I251" s="11"/>
      <c r="J251" s="11"/>
      <c r="K251" s="12"/>
      <c r="L251" s="12"/>
      <c r="N251" s="13"/>
      <c r="O251" s="14"/>
      <c r="P251" s="15"/>
      <c r="Q251" s="11"/>
      <c r="R251" s="15"/>
      <c r="S251" s="12"/>
      <c r="T251" s="12"/>
      <c r="V251" s="13"/>
      <c r="W251" s="16"/>
      <c r="X251" s="15"/>
      <c r="Y251" s="15"/>
      <c r="Z251" s="15"/>
      <c r="AA251" s="17"/>
      <c r="AB251" s="18"/>
    </row>
    <row r="252" spans="7:28" x14ac:dyDescent="0.3">
      <c r="G252" s="13"/>
      <c r="H252" s="11"/>
      <c r="I252" s="11"/>
      <c r="J252" s="11"/>
      <c r="K252" s="12"/>
      <c r="L252" s="12"/>
      <c r="N252" s="13"/>
      <c r="O252" s="14"/>
      <c r="P252" s="15"/>
      <c r="Q252" s="11"/>
      <c r="R252" s="15"/>
      <c r="S252" s="12"/>
      <c r="T252" s="12"/>
      <c r="V252" s="13"/>
      <c r="W252" s="16"/>
      <c r="X252" s="15"/>
      <c r="Y252" s="15"/>
      <c r="Z252" s="15"/>
      <c r="AA252" s="17"/>
      <c r="AB252" s="18"/>
    </row>
    <row r="253" spans="7:28" x14ac:dyDescent="0.3">
      <c r="G253" s="13"/>
      <c r="H253" s="11"/>
      <c r="I253" s="11"/>
      <c r="J253" s="11"/>
      <c r="K253" s="12"/>
      <c r="L253" s="12"/>
      <c r="N253" s="13"/>
      <c r="O253" s="14"/>
      <c r="P253" s="15"/>
      <c r="Q253" s="11"/>
      <c r="R253" s="15"/>
      <c r="S253" s="12"/>
      <c r="T253" s="12"/>
      <c r="V253" s="13"/>
      <c r="W253" s="16"/>
      <c r="X253" s="15"/>
      <c r="Y253" s="15"/>
      <c r="Z253" s="15"/>
      <c r="AA253" s="17"/>
      <c r="AB253" s="18"/>
    </row>
    <row r="254" spans="7:28" x14ac:dyDescent="0.3">
      <c r="G254" s="13"/>
      <c r="H254" s="11"/>
      <c r="I254" s="11"/>
      <c r="J254" s="11"/>
      <c r="K254" s="12"/>
      <c r="L254" s="12"/>
      <c r="N254" s="13"/>
      <c r="O254" s="14"/>
      <c r="P254" s="15"/>
      <c r="Q254" s="11"/>
      <c r="R254" s="15"/>
      <c r="S254" s="12"/>
      <c r="T254" s="12"/>
      <c r="V254" s="13"/>
      <c r="W254" s="16"/>
      <c r="X254" s="15"/>
      <c r="Y254" s="15"/>
      <c r="Z254" s="15"/>
      <c r="AA254" s="17"/>
      <c r="AB254" s="18"/>
    </row>
    <row r="255" spans="7:28" x14ac:dyDescent="0.3">
      <c r="G255" s="13"/>
      <c r="H255" s="11"/>
      <c r="I255" s="11"/>
      <c r="J255" s="11"/>
      <c r="K255" s="12"/>
      <c r="L255" s="12"/>
      <c r="N255" s="13"/>
      <c r="O255" s="14"/>
      <c r="P255" s="15"/>
      <c r="Q255" s="11"/>
      <c r="R255" s="15"/>
      <c r="S255" s="12"/>
      <c r="T255" s="12"/>
      <c r="V255" s="13"/>
      <c r="W255" s="16"/>
      <c r="X255" s="15"/>
      <c r="Y255" s="15"/>
      <c r="Z255" s="15"/>
      <c r="AA255" s="17"/>
      <c r="AB255" s="18"/>
    </row>
    <row r="256" spans="7:28" x14ac:dyDescent="0.3">
      <c r="G256" s="13"/>
      <c r="H256" s="11"/>
      <c r="I256" s="11"/>
      <c r="J256" s="11"/>
      <c r="K256" s="12"/>
      <c r="L256" s="12"/>
      <c r="N256" s="13"/>
      <c r="O256" s="14"/>
      <c r="P256" s="15"/>
      <c r="Q256" s="11"/>
      <c r="R256" s="15"/>
      <c r="S256" s="12"/>
      <c r="T256" s="12"/>
      <c r="V256" s="13"/>
      <c r="W256" s="16"/>
      <c r="X256" s="15"/>
      <c r="Y256" s="15"/>
      <c r="Z256" s="15"/>
      <c r="AA256" s="17"/>
      <c r="AB256" s="18"/>
    </row>
    <row r="257" spans="7:28" x14ac:dyDescent="0.3">
      <c r="G257" s="13"/>
      <c r="H257" s="11"/>
      <c r="I257" s="11"/>
      <c r="J257" s="11"/>
      <c r="K257" s="12"/>
      <c r="L257" s="12"/>
      <c r="N257" s="13"/>
      <c r="O257" s="14"/>
      <c r="P257" s="15"/>
      <c r="Q257" s="11"/>
      <c r="R257" s="15"/>
      <c r="S257" s="12"/>
      <c r="T257" s="12"/>
      <c r="V257" s="13"/>
      <c r="W257" s="16"/>
      <c r="X257" s="15"/>
      <c r="Y257" s="15"/>
      <c r="Z257" s="15"/>
      <c r="AA257" s="17"/>
      <c r="AB257" s="18"/>
    </row>
    <row r="258" spans="7:28" x14ac:dyDescent="0.3">
      <c r="G258" s="13"/>
      <c r="H258" s="11"/>
      <c r="I258" s="11"/>
      <c r="J258" s="11"/>
      <c r="K258" s="12"/>
      <c r="L258" s="12"/>
      <c r="N258" s="13"/>
      <c r="O258" s="14"/>
      <c r="P258" s="15"/>
      <c r="Q258" s="11"/>
      <c r="R258" s="15"/>
      <c r="S258" s="12"/>
      <c r="T258" s="12"/>
      <c r="V258" s="13"/>
      <c r="W258" s="16"/>
      <c r="X258" s="15"/>
      <c r="Y258" s="15"/>
      <c r="Z258" s="15"/>
      <c r="AA258" s="17"/>
      <c r="AB258" s="18"/>
    </row>
    <row r="259" spans="7:28" x14ac:dyDescent="0.3">
      <c r="G259" s="13"/>
      <c r="H259" s="11"/>
      <c r="I259" s="11"/>
      <c r="J259" s="11"/>
      <c r="K259" s="12"/>
      <c r="L259" s="12"/>
      <c r="N259" s="13"/>
      <c r="O259" s="14"/>
      <c r="P259" s="15"/>
      <c r="Q259" s="11"/>
      <c r="R259" s="15"/>
      <c r="S259" s="12"/>
      <c r="T259" s="12"/>
      <c r="V259" s="13"/>
      <c r="W259" s="16"/>
      <c r="X259" s="15"/>
      <c r="Y259" s="15"/>
      <c r="Z259" s="15"/>
      <c r="AA259" s="17"/>
      <c r="AB259" s="18"/>
    </row>
    <row r="260" spans="7:28" x14ac:dyDescent="0.3">
      <c r="G260" s="13"/>
      <c r="H260" s="11"/>
      <c r="I260" s="11"/>
      <c r="J260" s="11"/>
      <c r="K260" s="12"/>
      <c r="L260" s="12"/>
      <c r="N260" s="13"/>
      <c r="O260" s="14"/>
      <c r="P260" s="15"/>
      <c r="Q260" s="11"/>
      <c r="R260" s="15"/>
      <c r="S260" s="12"/>
      <c r="T260" s="12"/>
      <c r="V260" s="13"/>
      <c r="W260" s="16"/>
      <c r="X260" s="15"/>
      <c r="Y260" s="15"/>
      <c r="Z260" s="15"/>
      <c r="AA260" s="17"/>
      <c r="AB260" s="18"/>
    </row>
    <row r="261" spans="7:28" x14ac:dyDescent="0.3">
      <c r="G261" s="13"/>
      <c r="H261" s="11"/>
      <c r="I261" s="11"/>
      <c r="J261" s="11"/>
      <c r="K261" s="12"/>
      <c r="L261" s="12"/>
      <c r="N261" s="13"/>
      <c r="O261" s="14"/>
      <c r="P261" s="15"/>
      <c r="Q261" s="11"/>
      <c r="R261" s="15"/>
      <c r="S261" s="12"/>
      <c r="T261" s="12"/>
      <c r="V261" s="13"/>
      <c r="W261" s="16"/>
      <c r="X261" s="15"/>
      <c r="Y261" s="15"/>
      <c r="Z261" s="15"/>
      <c r="AA261" s="17"/>
      <c r="AB261" s="18"/>
    </row>
    <row r="262" spans="7:28" x14ac:dyDescent="0.3">
      <c r="G262" s="13"/>
      <c r="H262" s="11"/>
      <c r="I262" s="11"/>
      <c r="J262" s="11"/>
      <c r="K262" s="12"/>
      <c r="L262" s="12"/>
      <c r="N262" s="13"/>
      <c r="O262" s="14"/>
      <c r="P262" s="15"/>
      <c r="Q262" s="11"/>
      <c r="R262" s="15"/>
      <c r="S262" s="12"/>
      <c r="T262" s="12"/>
      <c r="V262" s="13"/>
      <c r="W262" s="16"/>
      <c r="X262" s="15"/>
      <c r="Y262" s="15"/>
      <c r="Z262" s="15"/>
      <c r="AA262" s="17"/>
      <c r="AB262" s="18"/>
    </row>
    <row r="263" spans="7:28" x14ac:dyDescent="0.3">
      <c r="G263" s="13"/>
      <c r="H263" s="11"/>
      <c r="I263" s="11"/>
      <c r="J263" s="11"/>
      <c r="K263" s="12"/>
      <c r="L263" s="12"/>
      <c r="N263" s="13"/>
      <c r="O263" s="14"/>
      <c r="P263" s="15"/>
      <c r="Q263" s="11"/>
      <c r="R263" s="15"/>
      <c r="S263" s="12"/>
      <c r="T263" s="12"/>
      <c r="V263" s="13"/>
      <c r="W263" s="16"/>
      <c r="X263" s="15"/>
      <c r="Y263" s="15"/>
      <c r="Z263" s="15"/>
      <c r="AA263" s="17"/>
      <c r="AB263" s="18"/>
    </row>
    <row r="264" spans="7:28" x14ac:dyDescent="0.3">
      <c r="G264" s="13"/>
      <c r="H264" s="11"/>
      <c r="I264" s="11"/>
      <c r="J264" s="11"/>
      <c r="K264" s="12"/>
      <c r="L264" s="12"/>
      <c r="N264" s="13"/>
      <c r="O264" s="14"/>
      <c r="P264" s="15"/>
      <c r="Q264" s="11"/>
      <c r="R264" s="15"/>
      <c r="S264" s="12"/>
      <c r="T264" s="12"/>
      <c r="V264" s="13"/>
      <c r="W264" s="16"/>
      <c r="X264" s="15"/>
      <c r="Y264" s="15"/>
      <c r="Z264" s="15"/>
      <c r="AA264" s="17"/>
      <c r="AB264" s="18"/>
    </row>
    <row r="265" spans="7:28" x14ac:dyDescent="0.3">
      <c r="G265" s="13"/>
      <c r="H265" s="11"/>
      <c r="I265" s="11"/>
      <c r="J265" s="11"/>
      <c r="K265" s="12"/>
      <c r="L265" s="12"/>
      <c r="N265" s="13"/>
      <c r="O265" s="14"/>
      <c r="P265" s="15"/>
      <c r="Q265" s="11"/>
      <c r="R265" s="15"/>
      <c r="S265" s="12"/>
      <c r="T265" s="12"/>
      <c r="V265" s="13"/>
      <c r="W265" s="16"/>
      <c r="X265" s="15"/>
      <c r="Y265" s="15"/>
      <c r="Z265" s="15"/>
      <c r="AA265" s="17"/>
      <c r="AB265" s="18"/>
    </row>
    <row r="266" spans="7:28" x14ac:dyDescent="0.3">
      <c r="G266" s="13"/>
      <c r="H266" s="11"/>
      <c r="I266" s="11"/>
      <c r="J266" s="11"/>
      <c r="K266" s="12"/>
      <c r="L266" s="12"/>
      <c r="N266" s="13"/>
      <c r="O266" s="14"/>
      <c r="P266" s="15"/>
      <c r="Q266" s="11"/>
      <c r="R266" s="15"/>
      <c r="S266" s="12"/>
      <c r="T266" s="12"/>
      <c r="V266" s="13"/>
      <c r="W266" s="16"/>
      <c r="X266" s="15"/>
      <c r="Y266" s="15"/>
      <c r="Z266" s="15"/>
      <c r="AA266" s="17"/>
      <c r="AB266" s="18"/>
    </row>
    <row r="267" spans="7:28" x14ac:dyDescent="0.3">
      <c r="G267" s="13"/>
      <c r="H267" s="11"/>
      <c r="I267" s="11"/>
      <c r="J267" s="11"/>
      <c r="K267" s="12"/>
      <c r="L267" s="12"/>
      <c r="N267" s="13"/>
      <c r="O267" s="14"/>
      <c r="P267" s="15"/>
      <c r="Q267" s="11"/>
      <c r="R267" s="15"/>
      <c r="S267" s="12"/>
      <c r="T267" s="12"/>
      <c r="V267" s="13"/>
      <c r="W267" s="16"/>
      <c r="X267" s="15"/>
      <c r="Y267" s="15"/>
      <c r="Z267" s="15"/>
      <c r="AA267" s="17"/>
      <c r="AB267" s="18"/>
    </row>
    <row r="268" spans="7:28" x14ac:dyDescent="0.3">
      <c r="G268" s="13"/>
      <c r="H268" s="11"/>
      <c r="I268" s="11"/>
      <c r="J268" s="11"/>
      <c r="K268" s="12"/>
      <c r="L268" s="12"/>
      <c r="N268" s="13"/>
      <c r="O268" s="14"/>
      <c r="P268" s="15"/>
      <c r="Q268" s="11"/>
      <c r="R268" s="15"/>
      <c r="S268" s="12"/>
      <c r="T268" s="12"/>
      <c r="V268" s="13"/>
      <c r="W268" s="16"/>
      <c r="X268" s="15"/>
      <c r="Y268" s="15"/>
      <c r="Z268" s="15"/>
      <c r="AA268" s="17"/>
      <c r="AB268" s="18"/>
    </row>
    <row r="269" spans="7:28" x14ac:dyDescent="0.3">
      <c r="G269" s="13"/>
      <c r="H269" s="11"/>
      <c r="I269" s="11"/>
      <c r="J269" s="11"/>
      <c r="K269" s="12"/>
      <c r="L269" s="12"/>
      <c r="N269" s="13"/>
      <c r="O269" s="14"/>
      <c r="P269" s="15"/>
      <c r="Q269" s="11"/>
      <c r="R269" s="15"/>
      <c r="S269" s="12"/>
      <c r="T269" s="12"/>
      <c r="V269" s="13"/>
      <c r="W269" s="16"/>
      <c r="X269" s="15"/>
      <c r="Y269" s="15"/>
      <c r="Z269" s="15"/>
      <c r="AA269" s="17"/>
      <c r="AB269" s="18"/>
    </row>
    <row r="270" spans="7:28" x14ac:dyDescent="0.3">
      <c r="G270" s="13"/>
      <c r="H270" s="11"/>
      <c r="I270" s="11"/>
      <c r="J270" s="11"/>
      <c r="K270" s="12"/>
      <c r="L270" s="12"/>
      <c r="N270" s="13"/>
      <c r="O270" s="14"/>
      <c r="P270" s="15"/>
      <c r="Q270" s="11"/>
      <c r="R270" s="15"/>
      <c r="S270" s="12"/>
      <c r="T270" s="12"/>
      <c r="V270" s="13"/>
      <c r="W270" s="16"/>
      <c r="X270" s="15"/>
      <c r="Y270" s="15"/>
      <c r="Z270" s="15"/>
      <c r="AA270" s="17"/>
      <c r="AB270" s="18"/>
    </row>
    <row r="271" spans="7:28" x14ac:dyDescent="0.3">
      <c r="G271" s="13"/>
      <c r="H271" s="11"/>
      <c r="I271" s="11"/>
      <c r="J271" s="11"/>
      <c r="K271" s="12"/>
      <c r="L271" s="12"/>
      <c r="N271" s="13"/>
      <c r="O271" s="14"/>
      <c r="P271" s="15"/>
      <c r="Q271" s="11"/>
      <c r="R271" s="15"/>
      <c r="S271" s="12"/>
      <c r="T271" s="12"/>
      <c r="V271" s="13"/>
      <c r="W271" s="16"/>
      <c r="X271" s="15"/>
      <c r="Y271" s="15"/>
      <c r="Z271" s="15"/>
      <c r="AA271" s="17"/>
      <c r="AB271" s="18"/>
    </row>
    <row r="272" spans="7:28" x14ac:dyDescent="0.3">
      <c r="G272" s="13"/>
      <c r="H272" s="11"/>
      <c r="I272" s="11"/>
      <c r="J272" s="11"/>
      <c r="K272" s="12"/>
      <c r="L272" s="12"/>
      <c r="N272" s="13"/>
      <c r="O272" s="14"/>
      <c r="P272" s="15"/>
      <c r="Q272" s="11"/>
      <c r="R272" s="15"/>
      <c r="S272" s="12"/>
      <c r="T272" s="12"/>
      <c r="V272" s="13"/>
      <c r="W272" s="16"/>
      <c r="X272" s="15"/>
      <c r="Y272" s="15"/>
      <c r="Z272" s="15"/>
      <c r="AA272" s="17"/>
      <c r="AB272" s="18"/>
    </row>
    <row r="273" spans="7:28" x14ac:dyDescent="0.3">
      <c r="G273" s="13"/>
      <c r="H273" s="11"/>
      <c r="I273" s="11"/>
      <c r="J273" s="11"/>
      <c r="K273" s="12"/>
      <c r="L273" s="12"/>
      <c r="N273" s="13"/>
      <c r="O273" s="14"/>
      <c r="P273" s="15"/>
      <c r="Q273" s="11"/>
      <c r="R273" s="15"/>
      <c r="S273" s="12"/>
      <c r="T273" s="12"/>
      <c r="V273" s="13"/>
      <c r="W273" s="16"/>
      <c r="X273" s="15"/>
      <c r="Y273" s="15"/>
      <c r="Z273" s="15"/>
      <c r="AA273" s="17"/>
      <c r="AB273" s="18"/>
    </row>
    <row r="274" spans="7:28" x14ac:dyDescent="0.3">
      <c r="G274" s="13"/>
      <c r="H274" s="11"/>
      <c r="I274" s="11"/>
      <c r="J274" s="11"/>
      <c r="K274" s="12"/>
      <c r="L274" s="12"/>
      <c r="N274" s="13"/>
      <c r="O274" s="14"/>
      <c r="P274" s="15"/>
      <c r="Q274" s="11"/>
      <c r="R274" s="15"/>
      <c r="S274" s="12"/>
      <c r="T274" s="12"/>
      <c r="V274" s="13"/>
      <c r="W274" s="16"/>
      <c r="X274" s="15"/>
      <c r="Y274" s="15"/>
      <c r="Z274" s="15"/>
      <c r="AA274" s="17"/>
      <c r="AB274" s="18"/>
    </row>
    <row r="275" spans="7:28" x14ac:dyDescent="0.3">
      <c r="G275" s="13"/>
      <c r="H275" s="11"/>
      <c r="I275" s="11"/>
      <c r="J275" s="11"/>
      <c r="K275" s="12"/>
      <c r="L275" s="12"/>
      <c r="N275" s="13"/>
      <c r="O275" s="14"/>
      <c r="P275" s="15"/>
      <c r="Q275" s="11"/>
      <c r="R275" s="15"/>
      <c r="S275" s="12"/>
      <c r="T275" s="12"/>
      <c r="V275" s="13"/>
      <c r="W275" s="16"/>
      <c r="X275" s="15"/>
      <c r="Y275" s="15"/>
      <c r="Z275" s="15"/>
      <c r="AA275" s="17"/>
      <c r="AB275" s="18"/>
    </row>
    <row r="276" spans="7:28" x14ac:dyDescent="0.3">
      <c r="G276" s="13"/>
      <c r="H276" s="11"/>
      <c r="I276" s="11"/>
      <c r="J276" s="11"/>
      <c r="K276" s="12"/>
      <c r="L276" s="12"/>
      <c r="N276" s="13"/>
      <c r="O276" s="14"/>
      <c r="P276" s="15"/>
      <c r="Q276" s="11"/>
      <c r="R276" s="15"/>
      <c r="S276" s="12"/>
      <c r="T276" s="12"/>
      <c r="V276" s="13"/>
      <c r="W276" s="16"/>
      <c r="X276" s="15"/>
      <c r="Y276" s="15"/>
      <c r="Z276" s="15"/>
      <c r="AA276" s="17"/>
      <c r="AB276" s="18"/>
    </row>
    <row r="277" spans="7:28" x14ac:dyDescent="0.3">
      <c r="G277" s="13"/>
      <c r="H277" s="11"/>
      <c r="I277" s="11"/>
      <c r="J277" s="11"/>
      <c r="K277" s="12"/>
      <c r="L277" s="12"/>
      <c r="N277" s="13"/>
      <c r="O277" s="14"/>
      <c r="P277" s="15"/>
      <c r="Q277" s="11"/>
      <c r="R277" s="15"/>
      <c r="S277" s="12"/>
      <c r="T277" s="12"/>
      <c r="V277" s="13"/>
      <c r="W277" s="16"/>
      <c r="X277" s="15"/>
      <c r="Y277" s="15"/>
      <c r="Z277" s="15"/>
      <c r="AA277" s="17"/>
      <c r="AB277" s="18"/>
    </row>
    <row r="278" spans="7:28" x14ac:dyDescent="0.3">
      <c r="G278" s="13"/>
      <c r="H278" s="11"/>
      <c r="I278" s="11"/>
      <c r="J278" s="11"/>
      <c r="K278" s="12"/>
      <c r="L278" s="12"/>
      <c r="N278" s="13"/>
      <c r="O278" s="14"/>
      <c r="P278" s="15"/>
      <c r="Q278" s="11"/>
      <c r="R278" s="15"/>
      <c r="S278" s="12"/>
      <c r="T278" s="12"/>
      <c r="V278" s="13"/>
      <c r="W278" s="16"/>
      <c r="X278" s="15"/>
      <c r="Y278" s="15"/>
      <c r="Z278" s="15"/>
      <c r="AA278" s="17"/>
      <c r="AB278" s="18"/>
    </row>
    <row r="279" spans="7:28" x14ac:dyDescent="0.3">
      <c r="G279" s="13"/>
      <c r="H279" s="11"/>
      <c r="I279" s="11"/>
      <c r="J279" s="11"/>
      <c r="K279" s="12"/>
      <c r="L279" s="12"/>
      <c r="N279" s="13"/>
      <c r="O279" s="14"/>
      <c r="P279" s="15"/>
      <c r="Q279" s="11"/>
      <c r="R279" s="15"/>
      <c r="S279" s="12"/>
      <c r="T279" s="12"/>
      <c r="V279" s="13"/>
      <c r="W279" s="16"/>
      <c r="X279" s="15"/>
      <c r="Y279" s="15"/>
      <c r="Z279" s="15"/>
      <c r="AA279" s="17"/>
      <c r="AB279" s="18"/>
    </row>
    <row r="280" spans="7:28" x14ac:dyDescent="0.3">
      <c r="G280" s="13"/>
      <c r="H280" s="11"/>
      <c r="I280" s="11"/>
      <c r="J280" s="11"/>
      <c r="K280" s="12"/>
      <c r="L280" s="12"/>
      <c r="N280" s="13"/>
      <c r="O280" s="14"/>
      <c r="P280" s="15"/>
      <c r="Q280" s="11"/>
      <c r="R280" s="15"/>
      <c r="S280" s="12"/>
      <c r="T280" s="12"/>
      <c r="V280" s="13"/>
      <c r="W280" s="16"/>
      <c r="X280" s="15"/>
      <c r="Y280" s="15"/>
      <c r="Z280" s="15"/>
      <c r="AA280" s="17"/>
      <c r="AB280" s="18"/>
    </row>
    <row r="281" spans="7:28" x14ac:dyDescent="0.3">
      <c r="G281" s="13"/>
      <c r="H281" s="11"/>
      <c r="I281" s="11"/>
      <c r="J281" s="11"/>
      <c r="K281" s="12"/>
      <c r="L281" s="12"/>
      <c r="N281" s="13"/>
      <c r="O281" s="14"/>
      <c r="P281" s="15"/>
      <c r="Q281" s="11"/>
      <c r="R281" s="15"/>
      <c r="S281" s="12"/>
      <c r="T281" s="12"/>
      <c r="V281" s="13"/>
      <c r="W281" s="16"/>
      <c r="X281" s="15"/>
      <c r="Y281" s="15"/>
      <c r="Z281" s="15"/>
      <c r="AA281" s="17"/>
      <c r="AB281" s="18"/>
    </row>
    <row r="282" spans="7:28" x14ac:dyDescent="0.3">
      <c r="G282" s="13"/>
      <c r="H282" s="11"/>
      <c r="I282" s="11"/>
      <c r="J282" s="11"/>
      <c r="K282" s="12"/>
      <c r="L282" s="12"/>
      <c r="N282" s="13"/>
      <c r="O282" s="14"/>
      <c r="P282" s="15"/>
      <c r="Q282" s="11"/>
      <c r="R282" s="15"/>
      <c r="S282" s="12"/>
      <c r="T282" s="12"/>
      <c r="V282" s="13"/>
      <c r="W282" s="16"/>
      <c r="X282" s="15"/>
      <c r="Y282" s="15"/>
      <c r="Z282" s="15"/>
      <c r="AA282" s="17"/>
      <c r="AB282" s="18"/>
    </row>
    <row r="283" spans="7:28" x14ac:dyDescent="0.3">
      <c r="G283" s="13"/>
      <c r="H283" s="11"/>
      <c r="I283" s="11"/>
      <c r="J283" s="11"/>
      <c r="K283" s="12"/>
      <c r="L283" s="12"/>
      <c r="N283" s="13"/>
      <c r="O283" s="14"/>
      <c r="P283" s="15"/>
      <c r="Q283" s="11"/>
      <c r="R283" s="15"/>
      <c r="S283" s="12"/>
      <c r="T283" s="12"/>
      <c r="V283" s="13"/>
      <c r="W283" s="16"/>
      <c r="X283" s="15"/>
      <c r="Y283" s="15"/>
      <c r="Z283" s="15"/>
      <c r="AA283" s="17"/>
      <c r="AB283" s="18"/>
    </row>
    <row r="284" spans="7:28" x14ac:dyDescent="0.3">
      <c r="G284" s="13"/>
      <c r="H284" s="11"/>
      <c r="I284" s="11"/>
      <c r="J284" s="11"/>
      <c r="K284" s="12"/>
      <c r="L284" s="12"/>
      <c r="N284" s="13"/>
      <c r="O284" s="14"/>
      <c r="P284" s="15"/>
      <c r="Q284" s="11"/>
      <c r="R284" s="15"/>
      <c r="S284" s="12"/>
      <c r="T284" s="12"/>
      <c r="V284" s="13"/>
      <c r="W284" s="16"/>
      <c r="X284" s="15"/>
      <c r="Y284" s="15"/>
      <c r="Z284" s="15"/>
      <c r="AA284" s="17"/>
      <c r="AB284" s="18"/>
    </row>
    <row r="285" spans="7:28" x14ac:dyDescent="0.3">
      <c r="G285" s="13"/>
      <c r="H285" s="11"/>
      <c r="I285" s="11"/>
      <c r="J285" s="11"/>
      <c r="K285" s="12"/>
      <c r="L285" s="12"/>
      <c r="N285" s="13"/>
      <c r="O285" s="14"/>
      <c r="P285" s="15"/>
      <c r="Q285" s="11"/>
      <c r="R285" s="15"/>
      <c r="S285" s="12"/>
      <c r="T285" s="12"/>
      <c r="V285" s="13"/>
      <c r="W285" s="16"/>
      <c r="X285" s="15"/>
      <c r="Y285" s="15"/>
      <c r="Z285" s="15"/>
      <c r="AA285" s="17"/>
      <c r="AB285" s="18"/>
    </row>
    <row r="286" spans="7:28" x14ac:dyDescent="0.3">
      <c r="G286" s="13"/>
      <c r="H286" s="11"/>
      <c r="I286" s="11"/>
      <c r="J286" s="11"/>
      <c r="K286" s="12"/>
      <c r="L286" s="12"/>
      <c r="N286" s="13"/>
      <c r="O286" s="14"/>
      <c r="P286" s="15"/>
      <c r="Q286" s="11"/>
      <c r="R286" s="15"/>
      <c r="S286" s="12"/>
      <c r="T286" s="12"/>
      <c r="V286" s="13"/>
      <c r="W286" s="16"/>
      <c r="X286" s="15"/>
      <c r="Y286" s="15"/>
      <c r="Z286" s="15"/>
      <c r="AA286" s="17"/>
      <c r="AB286" s="18"/>
    </row>
    <row r="287" spans="7:28" x14ac:dyDescent="0.3">
      <c r="G287" s="13"/>
      <c r="H287" s="11"/>
      <c r="I287" s="11"/>
      <c r="J287" s="11"/>
      <c r="K287" s="12"/>
      <c r="L287" s="12"/>
      <c r="N287" s="13"/>
      <c r="O287" s="14"/>
      <c r="P287" s="15"/>
      <c r="Q287" s="11"/>
      <c r="R287" s="15"/>
      <c r="S287" s="12"/>
      <c r="T287" s="12"/>
      <c r="V287" s="13"/>
      <c r="W287" s="16"/>
      <c r="X287" s="15"/>
      <c r="Y287" s="15"/>
      <c r="Z287" s="15"/>
      <c r="AA287" s="17"/>
      <c r="AB287" s="18"/>
    </row>
    <row r="288" spans="7:28" x14ac:dyDescent="0.3">
      <c r="G288" s="13"/>
      <c r="H288" s="11"/>
      <c r="I288" s="11"/>
      <c r="J288" s="11"/>
      <c r="K288" s="12"/>
      <c r="L288" s="12"/>
      <c r="N288" s="13"/>
      <c r="O288" s="14"/>
      <c r="P288" s="15"/>
      <c r="Q288" s="11"/>
      <c r="R288" s="15"/>
      <c r="S288" s="12"/>
      <c r="T288" s="12"/>
      <c r="V288" s="13"/>
      <c r="W288" s="16"/>
      <c r="X288" s="15"/>
      <c r="Y288" s="15"/>
      <c r="Z288" s="15"/>
      <c r="AA288" s="17"/>
      <c r="AB288" s="18"/>
    </row>
    <row r="289" spans="7:28" x14ac:dyDescent="0.3">
      <c r="G289" s="13"/>
      <c r="H289" s="11"/>
      <c r="I289" s="11"/>
      <c r="J289" s="11"/>
      <c r="K289" s="12"/>
      <c r="L289" s="12"/>
      <c r="N289" s="13"/>
      <c r="O289" s="14"/>
      <c r="P289" s="15"/>
      <c r="Q289" s="11"/>
      <c r="R289" s="15"/>
      <c r="S289" s="12"/>
      <c r="T289" s="12"/>
      <c r="V289" s="13"/>
      <c r="W289" s="16"/>
      <c r="X289" s="15"/>
      <c r="Y289" s="15"/>
      <c r="Z289" s="15"/>
      <c r="AA289" s="17"/>
      <c r="AB289" s="18"/>
    </row>
    <row r="290" spans="7:28" x14ac:dyDescent="0.3">
      <c r="G290" s="13"/>
      <c r="H290" s="11"/>
      <c r="I290" s="11"/>
      <c r="J290" s="11"/>
      <c r="K290" s="12"/>
      <c r="L290" s="12"/>
      <c r="N290" s="13"/>
      <c r="O290" s="14"/>
      <c r="P290" s="15"/>
      <c r="Q290" s="11"/>
      <c r="R290" s="15"/>
      <c r="S290" s="12"/>
      <c r="T290" s="12"/>
      <c r="V290" s="13"/>
      <c r="W290" s="16"/>
      <c r="X290" s="15"/>
      <c r="Y290" s="15"/>
      <c r="Z290" s="15"/>
      <c r="AA290" s="17"/>
      <c r="AB290" s="18"/>
    </row>
    <row r="291" spans="7:28" x14ac:dyDescent="0.3">
      <c r="G291" s="13"/>
      <c r="H291" s="11"/>
      <c r="I291" s="11"/>
      <c r="J291" s="11"/>
      <c r="K291" s="12"/>
      <c r="L291" s="12"/>
      <c r="N291" s="13"/>
      <c r="O291" s="14"/>
      <c r="P291" s="15"/>
      <c r="Q291" s="11"/>
      <c r="R291" s="15"/>
      <c r="S291" s="12"/>
      <c r="T291" s="12"/>
      <c r="V291" s="13"/>
      <c r="W291" s="16"/>
      <c r="X291" s="15"/>
      <c r="Y291" s="15"/>
      <c r="Z291" s="15"/>
      <c r="AA291" s="17"/>
      <c r="AB291" s="18"/>
    </row>
    <row r="292" spans="7:28" x14ac:dyDescent="0.3">
      <c r="G292" s="13"/>
      <c r="H292" s="11"/>
      <c r="I292" s="11"/>
      <c r="J292" s="11"/>
      <c r="K292" s="12"/>
      <c r="L292" s="12"/>
      <c r="N292" s="13"/>
      <c r="O292" s="14"/>
      <c r="P292" s="15"/>
      <c r="Q292" s="11"/>
      <c r="R292" s="15"/>
      <c r="S292" s="12"/>
      <c r="T292" s="12"/>
      <c r="V292" s="13"/>
      <c r="W292" s="16"/>
      <c r="X292" s="15"/>
      <c r="Y292" s="15"/>
      <c r="Z292" s="15"/>
      <c r="AA292" s="17"/>
      <c r="AB292" s="18"/>
    </row>
    <row r="293" spans="7:28" x14ac:dyDescent="0.3">
      <c r="G293" s="13"/>
      <c r="H293" s="11"/>
      <c r="I293" s="11"/>
      <c r="J293" s="11"/>
      <c r="K293" s="12"/>
      <c r="L293" s="12"/>
      <c r="N293" s="13"/>
      <c r="O293" s="14"/>
      <c r="P293" s="15"/>
      <c r="Q293" s="11"/>
      <c r="R293" s="15"/>
      <c r="S293" s="12"/>
      <c r="T293" s="12"/>
      <c r="V293" s="13"/>
      <c r="W293" s="16"/>
      <c r="X293" s="15"/>
      <c r="Y293" s="15"/>
      <c r="Z293" s="15"/>
      <c r="AA293" s="17"/>
      <c r="AB293" s="18"/>
    </row>
    <row r="294" spans="7:28" x14ac:dyDescent="0.3">
      <c r="G294" s="13"/>
      <c r="H294" s="11"/>
      <c r="I294" s="11"/>
      <c r="J294" s="11"/>
      <c r="K294" s="12"/>
      <c r="L294" s="12"/>
      <c r="N294" s="13"/>
      <c r="O294" s="14"/>
      <c r="P294" s="15"/>
      <c r="Q294" s="11"/>
      <c r="R294" s="15"/>
      <c r="S294" s="12"/>
      <c r="T294" s="12"/>
      <c r="V294" s="13"/>
      <c r="W294" s="16"/>
      <c r="X294" s="15"/>
      <c r="Y294" s="15"/>
      <c r="Z294" s="15"/>
      <c r="AA294" s="17"/>
      <c r="AB294" s="18"/>
    </row>
    <row r="295" spans="7:28" x14ac:dyDescent="0.3">
      <c r="G295" s="13"/>
      <c r="H295" s="11"/>
      <c r="I295" s="11"/>
      <c r="J295" s="11"/>
      <c r="K295" s="12"/>
      <c r="L295" s="12"/>
      <c r="N295" s="13"/>
      <c r="O295" s="14"/>
      <c r="P295" s="15"/>
      <c r="Q295" s="11"/>
      <c r="R295" s="15"/>
      <c r="S295" s="12"/>
      <c r="T295" s="12"/>
      <c r="V295" s="13"/>
      <c r="W295" s="16"/>
      <c r="X295" s="15"/>
      <c r="Y295" s="15"/>
      <c r="Z295" s="15"/>
      <c r="AA295" s="17"/>
      <c r="AB295" s="18"/>
    </row>
    <row r="296" spans="7:28" x14ac:dyDescent="0.3">
      <c r="G296" s="13"/>
      <c r="H296" s="11"/>
      <c r="I296" s="11"/>
      <c r="J296" s="11"/>
      <c r="K296" s="12"/>
      <c r="L296" s="12"/>
      <c r="N296" s="13"/>
      <c r="O296" s="14"/>
      <c r="P296" s="15"/>
      <c r="Q296" s="11"/>
      <c r="R296" s="15"/>
      <c r="S296" s="12"/>
      <c r="T296" s="12"/>
      <c r="V296" s="13"/>
      <c r="W296" s="16"/>
      <c r="X296" s="15"/>
      <c r="Y296" s="15"/>
      <c r="Z296" s="15"/>
      <c r="AA296" s="17"/>
      <c r="AB296" s="18"/>
    </row>
    <row r="297" spans="7:28" x14ac:dyDescent="0.3">
      <c r="G297" s="13"/>
      <c r="H297" s="11"/>
      <c r="I297" s="11"/>
      <c r="J297" s="11"/>
      <c r="K297" s="12"/>
      <c r="L297" s="12"/>
      <c r="N297" s="13"/>
      <c r="O297" s="14"/>
      <c r="P297" s="15"/>
      <c r="Q297" s="11"/>
      <c r="R297" s="15"/>
      <c r="S297" s="12"/>
      <c r="T297" s="12"/>
      <c r="V297" s="13"/>
      <c r="W297" s="16"/>
      <c r="X297" s="15"/>
      <c r="Y297" s="15"/>
      <c r="Z297" s="15"/>
      <c r="AA297" s="17"/>
      <c r="AB297" s="18"/>
    </row>
    <row r="298" spans="7:28" x14ac:dyDescent="0.3">
      <c r="G298" s="13"/>
      <c r="H298" s="11"/>
      <c r="I298" s="11"/>
      <c r="J298" s="11"/>
      <c r="K298" s="12"/>
      <c r="L298" s="12"/>
      <c r="N298" s="13"/>
      <c r="O298" s="14"/>
      <c r="P298" s="15"/>
      <c r="Q298" s="11"/>
      <c r="R298" s="15"/>
      <c r="S298" s="12"/>
      <c r="T298" s="12"/>
      <c r="V298" s="13"/>
      <c r="W298" s="16"/>
      <c r="X298" s="15"/>
      <c r="Y298" s="15"/>
      <c r="Z298" s="15"/>
      <c r="AA298" s="17"/>
      <c r="AB298" s="18"/>
    </row>
    <row r="299" spans="7:28" x14ac:dyDescent="0.3">
      <c r="G299" s="13"/>
      <c r="H299" s="11"/>
      <c r="I299" s="11"/>
      <c r="J299" s="11"/>
      <c r="K299" s="12"/>
      <c r="L299" s="12"/>
      <c r="N299" s="13"/>
      <c r="O299" s="14"/>
      <c r="P299" s="15"/>
      <c r="Q299" s="11"/>
      <c r="R299" s="15"/>
      <c r="S299" s="12"/>
      <c r="T299" s="12"/>
      <c r="V299" s="13"/>
      <c r="W299" s="16"/>
      <c r="X299" s="15"/>
      <c r="Y299" s="15"/>
      <c r="Z299" s="15"/>
      <c r="AA299" s="17"/>
      <c r="AB299" s="18"/>
    </row>
    <row r="300" spans="7:28" x14ac:dyDescent="0.3">
      <c r="G300" s="13"/>
      <c r="H300" s="11"/>
      <c r="I300" s="11"/>
      <c r="J300" s="11"/>
      <c r="K300" s="12"/>
      <c r="L300" s="12"/>
      <c r="N300" s="13"/>
      <c r="O300" s="14"/>
      <c r="P300" s="15"/>
      <c r="Q300" s="11"/>
      <c r="R300" s="15"/>
      <c r="S300" s="12"/>
      <c r="T300" s="12"/>
      <c r="V300" s="13"/>
      <c r="W300" s="16"/>
      <c r="X300" s="15"/>
      <c r="Y300" s="15"/>
      <c r="Z300" s="15"/>
      <c r="AA300" s="17"/>
      <c r="AB300" s="18"/>
    </row>
    <row r="301" spans="7:28" x14ac:dyDescent="0.3">
      <c r="G301" s="13"/>
      <c r="H301" s="11"/>
      <c r="I301" s="11"/>
      <c r="J301" s="11"/>
      <c r="K301" s="12"/>
      <c r="L301" s="12"/>
      <c r="N301" s="13"/>
      <c r="O301" s="14"/>
      <c r="P301" s="15"/>
      <c r="Q301" s="11"/>
      <c r="R301" s="15"/>
      <c r="S301" s="12"/>
      <c r="T301" s="12"/>
      <c r="V301" s="13"/>
      <c r="W301" s="16"/>
      <c r="X301" s="15"/>
      <c r="Y301" s="15"/>
      <c r="Z301" s="15"/>
      <c r="AA301" s="17"/>
      <c r="AB301" s="18"/>
    </row>
    <row r="302" spans="7:28" x14ac:dyDescent="0.3">
      <c r="G302" s="13"/>
      <c r="H302" s="11"/>
      <c r="I302" s="11"/>
      <c r="J302" s="11"/>
      <c r="K302" s="12"/>
      <c r="L302" s="12"/>
      <c r="N302" s="13"/>
      <c r="O302" s="14"/>
      <c r="P302" s="15"/>
      <c r="Q302" s="11"/>
      <c r="R302" s="15"/>
      <c r="S302" s="12"/>
      <c r="T302" s="12"/>
      <c r="V302" s="13"/>
      <c r="W302" s="16"/>
      <c r="X302" s="15"/>
      <c r="Y302" s="15"/>
      <c r="Z302" s="15"/>
      <c r="AA302" s="17"/>
      <c r="AB302" s="18"/>
    </row>
    <row r="303" spans="7:28" x14ac:dyDescent="0.3">
      <c r="G303" s="13"/>
      <c r="H303" s="11"/>
      <c r="I303" s="11"/>
      <c r="J303" s="11"/>
      <c r="K303" s="12"/>
      <c r="L303" s="12"/>
      <c r="N303" s="13"/>
      <c r="O303" s="14"/>
      <c r="P303" s="15"/>
      <c r="Q303" s="11"/>
      <c r="R303" s="15"/>
      <c r="S303" s="12"/>
      <c r="T303" s="12"/>
      <c r="V303" s="13"/>
      <c r="W303" s="16"/>
      <c r="X303" s="15"/>
      <c r="Y303" s="15"/>
      <c r="Z303" s="15"/>
      <c r="AA303" s="17"/>
      <c r="AB303" s="18"/>
    </row>
    <row r="304" spans="7:28" x14ac:dyDescent="0.3">
      <c r="G304" s="13"/>
      <c r="H304" s="11"/>
      <c r="I304" s="11"/>
      <c r="J304" s="11"/>
      <c r="K304" s="12"/>
      <c r="L304" s="12"/>
      <c r="N304" s="13"/>
      <c r="O304" s="14"/>
      <c r="P304" s="15"/>
      <c r="Q304" s="11"/>
      <c r="R304" s="15"/>
      <c r="S304" s="12"/>
      <c r="T304" s="12"/>
      <c r="V304" s="13"/>
      <c r="W304" s="16"/>
      <c r="X304" s="15"/>
      <c r="Y304" s="15"/>
      <c r="Z304" s="15"/>
      <c r="AA304" s="17"/>
      <c r="AB304" s="18"/>
    </row>
    <row r="305" spans="7:28" x14ac:dyDescent="0.3">
      <c r="G305" s="13"/>
      <c r="H305" s="11"/>
      <c r="I305" s="11"/>
      <c r="J305" s="11"/>
      <c r="K305" s="12"/>
      <c r="L305" s="12"/>
      <c r="N305" s="13"/>
      <c r="O305" s="14"/>
      <c r="P305" s="15"/>
      <c r="Q305" s="11"/>
      <c r="R305" s="15"/>
      <c r="S305" s="12"/>
      <c r="T305" s="12"/>
      <c r="V305" s="13"/>
      <c r="W305" s="16"/>
      <c r="X305" s="15"/>
      <c r="Y305" s="15"/>
      <c r="Z305" s="15"/>
      <c r="AA305" s="17"/>
      <c r="AB305" s="18"/>
    </row>
    <row r="306" spans="7:28" x14ac:dyDescent="0.3">
      <c r="G306" s="13"/>
      <c r="H306" s="11"/>
      <c r="I306" s="11"/>
      <c r="J306" s="11"/>
      <c r="K306" s="12"/>
      <c r="L306" s="12"/>
      <c r="N306" s="13"/>
      <c r="O306" s="14"/>
      <c r="P306" s="15"/>
      <c r="Q306" s="11"/>
      <c r="R306" s="15"/>
      <c r="S306" s="12"/>
      <c r="T306" s="12"/>
      <c r="V306" s="13"/>
      <c r="W306" s="16"/>
      <c r="X306" s="15"/>
      <c r="Y306" s="15"/>
      <c r="Z306" s="15"/>
      <c r="AA306" s="17"/>
      <c r="AB306" s="18"/>
    </row>
    <row r="307" spans="7:28" x14ac:dyDescent="0.3">
      <c r="G307" s="13"/>
      <c r="H307" s="11"/>
      <c r="I307" s="11"/>
      <c r="J307" s="11"/>
      <c r="K307" s="12"/>
      <c r="L307" s="12"/>
      <c r="N307" s="13"/>
      <c r="O307" s="14"/>
      <c r="P307" s="15"/>
      <c r="Q307" s="11"/>
      <c r="R307" s="15"/>
      <c r="S307" s="12"/>
      <c r="T307" s="12"/>
      <c r="V307" s="13"/>
      <c r="W307" s="16"/>
      <c r="X307" s="15"/>
      <c r="Y307" s="15"/>
      <c r="Z307" s="15"/>
      <c r="AA307" s="17"/>
      <c r="AB307" s="18"/>
    </row>
    <row r="308" spans="7:28" x14ac:dyDescent="0.3">
      <c r="G308" s="13"/>
      <c r="H308" s="11"/>
      <c r="I308" s="11"/>
      <c r="J308" s="11"/>
      <c r="K308" s="12"/>
      <c r="L308" s="12"/>
      <c r="N308" s="13"/>
      <c r="O308" s="14"/>
      <c r="P308" s="15"/>
      <c r="Q308" s="11"/>
      <c r="R308" s="15"/>
      <c r="S308" s="12"/>
      <c r="T308" s="12"/>
      <c r="V308" s="13"/>
      <c r="W308" s="16"/>
      <c r="X308" s="15"/>
      <c r="Y308" s="15"/>
      <c r="Z308" s="15"/>
      <c r="AA308" s="17"/>
      <c r="AB308" s="18"/>
    </row>
    <row r="309" spans="7:28" x14ac:dyDescent="0.3">
      <c r="G309" s="13"/>
      <c r="H309" s="11"/>
      <c r="I309" s="11"/>
      <c r="J309" s="11"/>
      <c r="K309" s="12"/>
      <c r="L309" s="12"/>
      <c r="N309" s="13"/>
      <c r="O309" s="14"/>
      <c r="P309" s="15"/>
      <c r="Q309" s="11"/>
      <c r="R309" s="15"/>
      <c r="S309" s="12"/>
      <c r="T309" s="12"/>
      <c r="V309" s="13"/>
      <c r="W309" s="16"/>
      <c r="X309" s="15"/>
      <c r="Y309" s="15"/>
      <c r="Z309" s="15"/>
      <c r="AA309" s="17"/>
      <c r="AB309" s="18"/>
    </row>
    <row r="310" spans="7:28" x14ac:dyDescent="0.3">
      <c r="G310" s="13"/>
      <c r="H310" s="11"/>
      <c r="I310" s="11"/>
      <c r="J310" s="11"/>
      <c r="K310" s="12"/>
      <c r="L310" s="12"/>
      <c r="N310" s="13"/>
      <c r="O310" s="14"/>
      <c r="P310" s="15"/>
      <c r="Q310" s="11"/>
      <c r="R310" s="15"/>
      <c r="S310" s="12"/>
      <c r="T310" s="12"/>
      <c r="V310" s="13"/>
      <c r="W310" s="16"/>
      <c r="X310" s="15"/>
      <c r="Y310" s="15"/>
      <c r="Z310" s="15"/>
      <c r="AA310" s="17"/>
      <c r="AB310" s="18"/>
    </row>
    <row r="311" spans="7:28" x14ac:dyDescent="0.3">
      <c r="G311" s="13"/>
      <c r="H311" s="11"/>
      <c r="I311" s="11"/>
      <c r="J311" s="11"/>
      <c r="K311" s="12"/>
      <c r="L311" s="12"/>
      <c r="N311" s="13"/>
      <c r="O311" s="14"/>
      <c r="P311" s="15"/>
      <c r="Q311" s="11"/>
      <c r="R311" s="15"/>
      <c r="S311" s="12"/>
      <c r="T311" s="12"/>
      <c r="V311" s="13"/>
      <c r="W311" s="16"/>
      <c r="X311" s="15"/>
      <c r="Y311" s="15"/>
      <c r="Z311" s="15"/>
      <c r="AA311" s="17"/>
      <c r="AB311" s="18"/>
    </row>
    <row r="312" spans="7:28" x14ac:dyDescent="0.3">
      <c r="G312" s="13"/>
      <c r="H312" s="11"/>
      <c r="I312" s="11"/>
      <c r="J312" s="11"/>
      <c r="K312" s="12"/>
      <c r="L312" s="12"/>
      <c r="N312" s="13"/>
      <c r="O312" s="14"/>
      <c r="P312" s="15"/>
      <c r="Q312" s="11"/>
      <c r="R312" s="15"/>
      <c r="S312" s="12"/>
      <c r="T312" s="12"/>
      <c r="V312" s="13"/>
      <c r="W312" s="16"/>
      <c r="X312" s="15"/>
      <c r="Y312" s="15"/>
      <c r="Z312" s="15"/>
      <c r="AA312" s="17"/>
      <c r="AB312" s="18"/>
    </row>
    <row r="313" spans="7:28" x14ac:dyDescent="0.3">
      <c r="G313" s="13"/>
      <c r="H313" s="11"/>
      <c r="I313" s="11"/>
      <c r="J313" s="11"/>
      <c r="K313" s="12"/>
      <c r="L313" s="12"/>
      <c r="N313" s="13"/>
      <c r="O313" s="14"/>
      <c r="P313" s="15"/>
      <c r="Q313" s="11"/>
      <c r="R313" s="15"/>
      <c r="S313" s="12"/>
      <c r="T313" s="12"/>
      <c r="V313" s="13"/>
      <c r="W313" s="16"/>
      <c r="X313" s="15"/>
      <c r="Y313" s="15"/>
      <c r="Z313" s="15"/>
      <c r="AA313" s="17"/>
      <c r="AB313" s="18"/>
    </row>
    <row r="314" spans="7:28" x14ac:dyDescent="0.3">
      <c r="G314" s="13"/>
      <c r="H314" s="11"/>
      <c r="I314" s="11"/>
      <c r="J314" s="11"/>
      <c r="K314" s="12"/>
      <c r="L314" s="12"/>
      <c r="N314" s="13"/>
      <c r="O314" s="14"/>
      <c r="P314" s="15"/>
      <c r="Q314" s="11"/>
      <c r="R314" s="15"/>
      <c r="S314" s="12"/>
      <c r="T314" s="12"/>
      <c r="V314" s="13"/>
      <c r="W314" s="16"/>
      <c r="X314" s="15"/>
      <c r="Y314" s="15"/>
      <c r="Z314" s="15"/>
      <c r="AA314" s="17"/>
      <c r="AB314" s="18"/>
    </row>
    <row r="315" spans="7:28" x14ac:dyDescent="0.3">
      <c r="G315" s="13"/>
      <c r="H315" s="11"/>
      <c r="I315" s="11"/>
      <c r="J315" s="11"/>
      <c r="K315" s="12"/>
      <c r="L315" s="12"/>
      <c r="N315" s="13"/>
      <c r="O315" s="14"/>
      <c r="P315" s="15"/>
      <c r="Q315" s="11"/>
      <c r="R315" s="15"/>
      <c r="S315" s="12"/>
      <c r="T315" s="12"/>
      <c r="V315" s="13"/>
      <c r="W315" s="16"/>
      <c r="X315" s="15"/>
      <c r="Y315" s="15"/>
      <c r="Z315" s="15"/>
      <c r="AA315" s="17"/>
      <c r="AB315" s="18"/>
    </row>
    <row r="316" spans="7:28" x14ac:dyDescent="0.3">
      <c r="G316" s="13"/>
      <c r="H316" s="11"/>
      <c r="I316" s="11"/>
      <c r="J316" s="11"/>
      <c r="K316" s="12"/>
      <c r="L316" s="12"/>
      <c r="N316" s="13"/>
      <c r="O316" s="14"/>
      <c r="P316" s="15"/>
      <c r="Q316" s="11"/>
      <c r="R316" s="15"/>
      <c r="S316" s="12"/>
      <c r="T316" s="12"/>
      <c r="V316" s="13"/>
      <c r="W316" s="16"/>
      <c r="X316" s="15"/>
      <c r="Y316" s="15"/>
      <c r="Z316" s="15"/>
      <c r="AA316" s="17"/>
      <c r="AB316" s="18"/>
    </row>
    <row r="317" spans="7:28" x14ac:dyDescent="0.3">
      <c r="G317" s="13"/>
      <c r="H317" s="11"/>
      <c r="I317" s="11"/>
      <c r="J317" s="11"/>
      <c r="K317" s="12"/>
      <c r="L317" s="12"/>
      <c r="N317" s="13"/>
      <c r="O317" s="14"/>
      <c r="P317" s="15"/>
      <c r="Q317" s="11"/>
      <c r="R317" s="15"/>
      <c r="S317" s="12"/>
      <c r="T317" s="12"/>
      <c r="V317" s="13"/>
      <c r="W317" s="16"/>
      <c r="X317" s="15"/>
      <c r="Y317" s="15"/>
      <c r="Z317" s="15"/>
      <c r="AA317" s="17"/>
      <c r="AB317" s="18"/>
    </row>
    <row r="318" spans="7:28" x14ac:dyDescent="0.3">
      <c r="G318" s="13"/>
      <c r="H318" s="11"/>
      <c r="I318" s="11"/>
      <c r="J318" s="11"/>
      <c r="K318" s="12"/>
      <c r="L318" s="12"/>
      <c r="N318" s="13"/>
      <c r="O318" s="14"/>
      <c r="P318" s="15"/>
      <c r="Q318" s="11"/>
      <c r="R318" s="15"/>
      <c r="S318" s="12"/>
      <c r="T318" s="12"/>
      <c r="V318" s="13"/>
      <c r="W318" s="16"/>
      <c r="X318" s="15"/>
      <c r="Y318" s="15"/>
      <c r="Z318" s="15"/>
      <c r="AA318" s="17"/>
      <c r="AB318" s="18"/>
    </row>
    <row r="319" spans="7:28" x14ac:dyDescent="0.3">
      <c r="G319" s="13"/>
      <c r="H319" s="11"/>
      <c r="I319" s="11"/>
      <c r="J319" s="11"/>
      <c r="K319" s="12"/>
      <c r="L319" s="12"/>
      <c r="N319" s="13"/>
      <c r="O319" s="14"/>
      <c r="P319" s="15"/>
      <c r="Q319" s="11"/>
      <c r="R319" s="15"/>
      <c r="S319" s="12"/>
      <c r="T319" s="12"/>
      <c r="V319" s="13"/>
      <c r="W319" s="16"/>
      <c r="X319" s="15"/>
      <c r="Y319" s="15"/>
      <c r="Z319" s="15"/>
      <c r="AA319" s="17"/>
      <c r="AB319" s="18"/>
    </row>
    <row r="320" spans="7:28" x14ac:dyDescent="0.3">
      <c r="G320" s="13"/>
      <c r="H320" s="11"/>
      <c r="I320" s="11"/>
      <c r="J320" s="11"/>
      <c r="K320" s="12"/>
      <c r="L320" s="12"/>
      <c r="N320" s="13"/>
      <c r="O320" s="14"/>
      <c r="P320" s="15"/>
      <c r="Q320" s="11"/>
      <c r="R320" s="15"/>
      <c r="S320" s="12"/>
      <c r="T320" s="12"/>
      <c r="V320" s="13"/>
      <c r="W320" s="16"/>
      <c r="X320" s="15"/>
      <c r="Y320" s="15"/>
      <c r="Z320" s="15"/>
      <c r="AA320" s="17"/>
      <c r="AB320" s="18"/>
    </row>
    <row r="321" spans="7:28" x14ac:dyDescent="0.3">
      <c r="G321" s="13"/>
      <c r="H321" s="11"/>
      <c r="I321" s="11"/>
      <c r="J321" s="11"/>
      <c r="K321" s="12"/>
      <c r="L321" s="12"/>
      <c r="N321" s="13"/>
      <c r="O321" s="14"/>
      <c r="P321" s="15"/>
      <c r="Q321" s="11"/>
      <c r="R321" s="15"/>
      <c r="S321" s="12"/>
      <c r="T321" s="12"/>
      <c r="V321" s="13"/>
      <c r="W321" s="16"/>
      <c r="X321" s="15"/>
      <c r="Y321" s="15"/>
      <c r="Z321" s="15"/>
      <c r="AA321" s="17"/>
      <c r="AB321" s="18"/>
    </row>
    <row r="322" spans="7:28" x14ac:dyDescent="0.3">
      <c r="G322" s="13"/>
      <c r="H322" s="11"/>
      <c r="I322" s="11"/>
      <c r="J322" s="11"/>
      <c r="K322" s="12"/>
      <c r="L322" s="12"/>
      <c r="N322" s="13"/>
      <c r="O322" s="14"/>
      <c r="P322" s="15"/>
      <c r="Q322" s="11"/>
      <c r="R322" s="15"/>
      <c r="S322" s="12"/>
      <c r="T322" s="12"/>
      <c r="V322" s="13"/>
      <c r="W322" s="16"/>
      <c r="X322" s="15"/>
      <c r="Y322" s="15"/>
      <c r="Z322" s="15"/>
      <c r="AA322" s="17"/>
      <c r="AB322" s="18"/>
    </row>
    <row r="323" spans="7:28" x14ac:dyDescent="0.3">
      <c r="G323" s="13"/>
      <c r="H323" s="11"/>
      <c r="I323" s="11"/>
      <c r="J323" s="11"/>
      <c r="K323" s="12"/>
      <c r="L323" s="12"/>
      <c r="N323" s="13"/>
      <c r="O323" s="14"/>
      <c r="P323" s="15"/>
      <c r="Q323" s="11"/>
      <c r="R323" s="15"/>
      <c r="S323" s="12"/>
      <c r="T323" s="12"/>
      <c r="V323" s="13"/>
      <c r="W323" s="16"/>
      <c r="X323" s="15"/>
      <c r="Y323" s="15"/>
      <c r="Z323" s="15"/>
      <c r="AA323" s="17"/>
      <c r="AB323" s="18"/>
    </row>
    <row r="324" spans="7:28" x14ac:dyDescent="0.3">
      <c r="G324" s="13"/>
      <c r="H324" s="11"/>
      <c r="I324" s="11"/>
      <c r="J324" s="11"/>
      <c r="K324" s="12"/>
      <c r="L324" s="12"/>
      <c r="N324" s="13"/>
      <c r="O324" s="14"/>
      <c r="P324" s="15"/>
      <c r="Q324" s="11"/>
      <c r="R324" s="15"/>
      <c r="S324" s="12"/>
      <c r="T324" s="12"/>
      <c r="V324" s="13"/>
      <c r="W324" s="16"/>
      <c r="X324" s="15"/>
      <c r="Y324" s="15"/>
      <c r="Z324" s="15"/>
      <c r="AA324" s="17"/>
      <c r="AB324" s="18"/>
    </row>
    <row r="325" spans="7:28" x14ac:dyDescent="0.3">
      <c r="G325" s="13"/>
      <c r="H325" s="11"/>
      <c r="I325" s="11"/>
      <c r="J325" s="11"/>
      <c r="K325" s="12"/>
      <c r="L325" s="12"/>
      <c r="N325" s="13"/>
      <c r="O325" s="14"/>
      <c r="P325" s="15"/>
      <c r="Q325" s="11"/>
      <c r="R325" s="15"/>
      <c r="S325" s="12"/>
      <c r="T325" s="12"/>
      <c r="V325" s="13"/>
      <c r="W325" s="16"/>
      <c r="X325" s="15"/>
      <c r="Y325" s="15"/>
      <c r="Z325" s="15"/>
      <c r="AA325" s="17"/>
      <c r="AB325" s="18"/>
    </row>
    <row r="326" spans="7:28" x14ac:dyDescent="0.3">
      <c r="G326" s="13"/>
      <c r="H326" s="11"/>
      <c r="I326" s="11"/>
      <c r="J326" s="11"/>
      <c r="K326" s="12"/>
      <c r="L326" s="12"/>
      <c r="N326" s="13"/>
      <c r="O326" s="14"/>
      <c r="P326" s="15"/>
      <c r="Q326" s="11"/>
      <c r="R326" s="15"/>
      <c r="S326" s="12"/>
      <c r="T326" s="12"/>
      <c r="V326" s="13"/>
      <c r="W326" s="16"/>
      <c r="X326" s="15"/>
      <c r="Y326" s="15"/>
      <c r="Z326" s="15"/>
      <c r="AA326" s="17"/>
      <c r="AB326" s="18"/>
    </row>
    <row r="327" spans="7:28" x14ac:dyDescent="0.3">
      <c r="G327" s="13"/>
      <c r="H327" s="11"/>
      <c r="I327" s="11"/>
      <c r="J327" s="11"/>
      <c r="K327" s="12"/>
      <c r="L327" s="12"/>
      <c r="N327" s="13"/>
      <c r="O327" s="14"/>
      <c r="P327" s="15"/>
      <c r="Q327" s="11"/>
      <c r="R327" s="15"/>
      <c r="S327" s="12"/>
      <c r="T327" s="12"/>
      <c r="V327" s="13"/>
      <c r="W327" s="16"/>
      <c r="X327" s="15"/>
      <c r="Y327" s="15"/>
      <c r="Z327" s="15"/>
      <c r="AA327" s="17"/>
      <c r="AB327" s="18"/>
    </row>
    <row r="328" spans="7:28" x14ac:dyDescent="0.3">
      <c r="G328" s="13"/>
      <c r="H328" s="11"/>
      <c r="I328" s="11"/>
      <c r="J328" s="11"/>
      <c r="K328" s="12"/>
      <c r="L328" s="12"/>
      <c r="N328" s="13"/>
      <c r="O328" s="14"/>
      <c r="P328" s="15"/>
      <c r="Q328" s="11"/>
      <c r="R328" s="15"/>
      <c r="S328" s="12"/>
      <c r="T328" s="12"/>
      <c r="V328" s="13"/>
      <c r="W328" s="16"/>
      <c r="X328" s="15"/>
      <c r="Y328" s="15"/>
      <c r="Z328" s="15"/>
      <c r="AA328" s="17"/>
      <c r="AB328" s="18"/>
    </row>
    <row r="329" spans="7:28" x14ac:dyDescent="0.3">
      <c r="G329" s="13"/>
      <c r="H329" s="11"/>
      <c r="I329" s="11"/>
      <c r="J329" s="11"/>
      <c r="K329" s="12"/>
      <c r="L329" s="12"/>
      <c r="N329" s="13"/>
      <c r="O329" s="14"/>
      <c r="P329" s="15"/>
      <c r="Q329" s="11"/>
      <c r="R329" s="15"/>
      <c r="S329" s="12"/>
      <c r="T329" s="12"/>
      <c r="V329" s="13"/>
      <c r="W329" s="16"/>
      <c r="X329" s="15"/>
      <c r="Y329" s="15"/>
      <c r="Z329" s="15"/>
      <c r="AA329" s="17"/>
      <c r="AB329" s="18"/>
    </row>
    <row r="330" spans="7:28" x14ac:dyDescent="0.3">
      <c r="G330" s="13"/>
      <c r="H330" s="11"/>
      <c r="I330" s="11"/>
      <c r="J330" s="11"/>
      <c r="K330" s="12"/>
      <c r="L330" s="12"/>
      <c r="N330" s="13"/>
      <c r="O330" s="14"/>
      <c r="P330" s="15"/>
      <c r="Q330" s="11"/>
      <c r="R330" s="15"/>
      <c r="S330" s="12"/>
      <c r="T330" s="12"/>
      <c r="V330" s="13"/>
      <c r="W330" s="16"/>
      <c r="X330" s="15"/>
      <c r="Y330" s="15"/>
      <c r="Z330" s="15"/>
      <c r="AA330" s="17"/>
      <c r="AB330" s="18"/>
    </row>
    <row r="331" spans="7:28" x14ac:dyDescent="0.3">
      <c r="G331" s="13"/>
      <c r="H331" s="11"/>
      <c r="I331" s="11"/>
      <c r="J331" s="11"/>
      <c r="K331" s="12"/>
      <c r="L331" s="12"/>
      <c r="N331" s="13"/>
      <c r="O331" s="14"/>
      <c r="P331" s="15"/>
      <c r="Q331" s="11"/>
      <c r="R331" s="15"/>
      <c r="S331" s="12"/>
      <c r="T331" s="12"/>
      <c r="V331" s="13"/>
      <c r="W331" s="16"/>
      <c r="X331" s="15"/>
      <c r="Y331" s="15"/>
      <c r="Z331" s="15"/>
      <c r="AA331" s="17"/>
      <c r="AB331" s="18"/>
    </row>
    <row r="332" spans="7:28" x14ac:dyDescent="0.3">
      <c r="G332" s="13"/>
      <c r="H332" s="11"/>
      <c r="I332" s="11"/>
      <c r="J332" s="11"/>
      <c r="K332" s="12"/>
      <c r="L332" s="12"/>
      <c r="N332" s="13"/>
      <c r="O332" s="14"/>
      <c r="P332" s="15"/>
      <c r="Q332" s="11"/>
      <c r="R332" s="15"/>
      <c r="S332" s="12"/>
      <c r="T332" s="12"/>
      <c r="V332" s="13"/>
      <c r="W332" s="16"/>
      <c r="X332" s="15"/>
      <c r="Y332" s="15"/>
      <c r="Z332" s="15"/>
      <c r="AA332" s="17"/>
      <c r="AB332" s="18"/>
    </row>
    <row r="333" spans="7:28" x14ac:dyDescent="0.3">
      <c r="G333" s="13"/>
      <c r="H333" s="11"/>
      <c r="I333" s="11"/>
      <c r="J333" s="11"/>
      <c r="K333" s="12"/>
      <c r="L333" s="12"/>
      <c r="N333" s="13"/>
      <c r="O333" s="14"/>
      <c r="P333" s="15"/>
      <c r="Q333" s="11"/>
      <c r="R333" s="15"/>
      <c r="S333" s="12"/>
      <c r="T333" s="12"/>
      <c r="V333" s="13"/>
      <c r="W333" s="16"/>
      <c r="X333" s="15"/>
      <c r="Y333" s="15"/>
      <c r="Z333" s="15"/>
      <c r="AA333" s="17"/>
      <c r="AB333" s="18"/>
    </row>
    <row r="334" spans="7:28" x14ac:dyDescent="0.3">
      <c r="G334" s="13"/>
      <c r="H334" s="11"/>
      <c r="I334" s="11"/>
      <c r="J334" s="11"/>
      <c r="K334" s="12"/>
      <c r="L334" s="12"/>
      <c r="N334" s="13"/>
      <c r="O334" s="14"/>
      <c r="P334" s="15"/>
      <c r="Q334" s="11"/>
      <c r="R334" s="15"/>
      <c r="S334" s="12"/>
      <c r="T334" s="12"/>
      <c r="V334" s="13"/>
      <c r="W334" s="16"/>
      <c r="X334" s="15"/>
      <c r="Y334" s="15"/>
      <c r="Z334" s="15"/>
      <c r="AA334" s="17"/>
      <c r="AB334" s="18"/>
    </row>
    <row r="335" spans="7:28" x14ac:dyDescent="0.3">
      <c r="G335" s="13"/>
      <c r="H335" s="11"/>
      <c r="I335" s="11"/>
      <c r="J335" s="11"/>
      <c r="K335" s="12"/>
      <c r="L335" s="12"/>
      <c r="N335" s="13"/>
      <c r="O335" s="14"/>
      <c r="P335" s="15"/>
      <c r="Q335" s="11"/>
      <c r="R335" s="15"/>
      <c r="S335" s="12"/>
      <c r="T335" s="12"/>
      <c r="V335" s="13"/>
      <c r="W335" s="16"/>
      <c r="X335" s="15"/>
      <c r="Y335" s="15"/>
      <c r="Z335" s="15"/>
      <c r="AA335" s="17"/>
      <c r="AB335" s="18"/>
    </row>
    <row r="336" spans="7:28" x14ac:dyDescent="0.3">
      <c r="G336" s="13"/>
      <c r="H336" s="11"/>
      <c r="I336" s="11"/>
      <c r="J336" s="11"/>
      <c r="K336" s="12"/>
      <c r="L336" s="12"/>
      <c r="N336" s="13"/>
      <c r="O336" s="14"/>
      <c r="P336" s="15"/>
      <c r="Q336" s="11"/>
      <c r="R336" s="15"/>
      <c r="S336" s="12"/>
      <c r="T336" s="12"/>
      <c r="V336" s="13"/>
      <c r="W336" s="16"/>
      <c r="X336" s="15"/>
      <c r="Y336" s="15"/>
      <c r="Z336" s="15"/>
      <c r="AA336" s="17"/>
      <c r="AB336" s="18"/>
    </row>
    <row r="337" spans="7:28" x14ac:dyDescent="0.3">
      <c r="G337" s="13"/>
      <c r="H337" s="11"/>
      <c r="I337" s="11"/>
      <c r="J337" s="11"/>
      <c r="K337" s="12"/>
      <c r="L337" s="12"/>
      <c r="N337" s="13"/>
      <c r="O337" s="14"/>
      <c r="P337" s="15"/>
      <c r="Q337" s="11"/>
      <c r="R337" s="15"/>
      <c r="S337" s="12"/>
      <c r="T337" s="12"/>
      <c r="V337" s="13"/>
      <c r="W337" s="16"/>
      <c r="X337" s="15"/>
      <c r="Y337" s="15"/>
      <c r="Z337" s="15"/>
      <c r="AA337" s="17"/>
      <c r="AB337" s="18"/>
    </row>
    <row r="338" spans="7:28" x14ac:dyDescent="0.3">
      <c r="G338" s="13"/>
      <c r="H338" s="11"/>
      <c r="I338" s="11"/>
      <c r="J338" s="11"/>
      <c r="K338" s="12"/>
      <c r="L338" s="12"/>
      <c r="N338" s="13"/>
      <c r="O338" s="14"/>
      <c r="P338" s="15"/>
      <c r="Q338" s="11"/>
      <c r="R338" s="15"/>
      <c r="S338" s="12"/>
      <c r="T338" s="12"/>
      <c r="V338" s="13"/>
      <c r="W338" s="16"/>
      <c r="X338" s="15"/>
      <c r="Y338" s="15"/>
      <c r="Z338" s="15"/>
      <c r="AA338" s="17"/>
      <c r="AB338" s="18"/>
    </row>
    <row r="339" spans="7:28" x14ac:dyDescent="0.3">
      <c r="G339" s="13"/>
      <c r="H339" s="11"/>
      <c r="I339" s="11"/>
      <c r="J339" s="11"/>
      <c r="K339" s="12"/>
      <c r="L339" s="12"/>
      <c r="N339" s="13"/>
      <c r="O339" s="14"/>
      <c r="P339" s="15"/>
      <c r="Q339" s="11"/>
      <c r="R339" s="15"/>
      <c r="S339" s="12"/>
      <c r="T339" s="12"/>
      <c r="V339" s="13"/>
      <c r="W339" s="16"/>
      <c r="X339" s="15"/>
      <c r="Y339" s="15"/>
      <c r="Z339" s="15"/>
      <c r="AA339" s="17"/>
      <c r="AB339" s="18"/>
    </row>
    <row r="340" spans="7:28" x14ac:dyDescent="0.3">
      <c r="G340" s="13"/>
      <c r="H340" s="11"/>
      <c r="I340" s="11"/>
      <c r="J340" s="11"/>
      <c r="K340" s="12"/>
      <c r="L340" s="12"/>
      <c r="N340" s="13"/>
      <c r="O340" s="14"/>
      <c r="P340" s="15"/>
      <c r="Q340" s="11"/>
      <c r="R340" s="15"/>
      <c r="S340" s="12"/>
      <c r="T340" s="12"/>
      <c r="V340" s="13"/>
      <c r="W340" s="16"/>
      <c r="X340" s="15"/>
      <c r="Y340" s="15"/>
      <c r="Z340" s="15"/>
      <c r="AA340" s="17"/>
      <c r="AB340" s="18"/>
    </row>
    <row r="341" spans="7:28" x14ac:dyDescent="0.3">
      <c r="G341" s="13"/>
      <c r="H341" s="11"/>
      <c r="I341" s="11"/>
      <c r="J341" s="11"/>
      <c r="K341" s="12"/>
      <c r="L341" s="12"/>
      <c r="N341" s="13"/>
      <c r="O341" s="14"/>
      <c r="P341" s="15"/>
      <c r="Q341" s="11"/>
      <c r="R341" s="15"/>
      <c r="S341" s="12"/>
      <c r="T341" s="12"/>
      <c r="V341" s="13"/>
      <c r="W341" s="16"/>
      <c r="X341" s="15"/>
      <c r="Y341" s="15"/>
      <c r="Z341" s="15"/>
      <c r="AA341" s="17"/>
      <c r="AB341" s="18"/>
    </row>
    <row r="342" spans="7:28" x14ac:dyDescent="0.3">
      <c r="G342" s="13"/>
      <c r="H342" s="11"/>
      <c r="I342" s="11"/>
      <c r="J342" s="11"/>
      <c r="K342" s="12"/>
      <c r="L342" s="12"/>
      <c r="N342" s="13"/>
      <c r="O342" s="14"/>
      <c r="P342" s="15"/>
      <c r="Q342" s="11"/>
      <c r="R342" s="15"/>
      <c r="S342" s="12"/>
      <c r="T342" s="12"/>
      <c r="V342" s="13"/>
      <c r="W342" s="16"/>
      <c r="X342" s="15"/>
      <c r="Y342" s="15"/>
      <c r="Z342" s="15"/>
      <c r="AA342" s="17"/>
      <c r="AB342" s="18"/>
    </row>
    <row r="343" spans="7:28" x14ac:dyDescent="0.3">
      <c r="G343" s="13"/>
      <c r="H343" s="11"/>
      <c r="I343" s="11"/>
      <c r="J343" s="11"/>
      <c r="K343" s="12"/>
      <c r="L343" s="12"/>
      <c r="N343" s="13"/>
      <c r="O343" s="14"/>
      <c r="P343" s="15"/>
      <c r="Q343" s="11"/>
      <c r="R343" s="15"/>
      <c r="S343" s="12"/>
      <c r="T343" s="12"/>
      <c r="V343" s="13"/>
      <c r="W343" s="16"/>
      <c r="X343" s="15"/>
      <c r="Y343" s="15"/>
      <c r="Z343" s="15"/>
      <c r="AA343" s="17"/>
      <c r="AB343" s="18"/>
    </row>
    <row r="344" spans="7:28" x14ac:dyDescent="0.3">
      <c r="G344" s="13"/>
      <c r="H344" s="11"/>
      <c r="I344" s="11"/>
      <c r="J344" s="11"/>
      <c r="K344" s="12"/>
      <c r="L344" s="12"/>
      <c r="N344" s="13"/>
      <c r="O344" s="14"/>
      <c r="P344" s="15"/>
      <c r="Q344" s="11"/>
      <c r="R344" s="15"/>
      <c r="S344" s="12"/>
      <c r="T344" s="12"/>
      <c r="V344" s="13"/>
      <c r="W344" s="16"/>
      <c r="X344" s="15"/>
      <c r="Y344" s="15"/>
      <c r="Z344" s="15"/>
      <c r="AA344" s="17"/>
      <c r="AB344" s="18"/>
    </row>
    <row r="345" spans="7:28" x14ac:dyDescent="0.3">
      <c r="G345" s="13"/>
      <c r="H345" s="11"/>
      <c r="I345" s="11"/>
      <c r="J345" s="11"/>
      <c r="K345" s="12"/>
      <c r="L345" s="12"/>
      <c r="N345" s="13"/>
      <c r="O345" s="14"/>
      <c r="P345" s="15"/>
      <c r="Q345" s="11"/>
      <c r="R345" s="15"/>
      <c r="S345" s="12"/>
      <c r="T345" s="12"/>
      <c r="V345" s="13"/>
      <c r="W345" s="16"/>
      <c r="X345" s="15"/>
      <c r="Y345" s="15"/>
      <c r="Z345" s="15"/>
      <c r="AA345" s="17"/>
      <c r="AB345" s="18"/>
    </row>
    <row r="346" spans="7:28" x14ac:dyDescent="0.3">
      <c r="G346" s="13"/>
      <c r="H346" s="11"/>
      <c r="I346" s="11"/>
      <c r="J346" s="11"/>
      <c r="K346" s="12"/>
      <c r="L346" s="12"/>
      <c r="N346" s="13"/>
      <c r="O346" s="14"/>
      <c r="P346" s="15"/>
      <c r="Q346" s="11"/>
      <c r="R346" s="15"/>
      <c r="S346" s="12"/>
      <c r="T346" s="12"/>
      <c r="V346" s="13"/>
      <c r="W346" s="16"/>
      <c r="X346" s="15"/>
      <c r="Y346" s="15"/>
      <c r="Z346" s="15"/>
      <c r="AA346" s="17"/>
      <c r="AB346" s="18"/>
    </row>
    <row r="347" spans="7:28" x14ac:dyDescent="0.3">
      <c r="G347" s="13"/>
      <c r="H347" s="11"/>
      <c r="I347" s="11"/>
      <c r="J347" s="11"/>
      <c r="K347" s="12"/>
      <c r="L347" s="12"/>
      <c r="N347" s="13"/>
      <c r="O347" s="14"/>
      <c r="P347" s="15"/>
      <c r="Q347" s="11"/>
      <c r="R347" s="15"/>
      <c r="S347" s="12"/>
      <c r="T347" s="12"/>
      <c r="V347" s="13"/>
      <c r="W347" s="16"/>
      <c r="X347" s="15"/>
      <c r="Y347" s="15"/>
      <c r="Z347" s="15"/>
      <c r="AA347" s="17"/>
      <c r="AB347" s="18"/>
    </row>
    <row r="348" spans="7:28" x14ac:dyDescent="0.3">
      <c r="G348" s="13"/>
      <c r="H348" s="11"/>
      <c r="I348" s="11"/>
      <c r="J348" s="11"/>
      <c r="K348" s="12"/>
      <c r="L348" s="12"/>
      <c r="N348" s="13"/>
      <c r="O348" s="14"/>
      <c r="P348" s="15"/>
      <c r="Q348" s="11"/>
      <c r="R348" s="15"/>
      <c r="S348" s="12"/>
      <c r="T348" s="12"/>
      <c r="V348" s="13"/>
      <c r="W348" s="16"/>
      <c r="X348" s="15"/>
      <c r="Y348" s="15"/>
      <c r="Z348" s="15"/>
      <c r="AA348" s="17"/>
      <c r="AB348" s="18"/>
    </row>
    <row r="349" spans="7:28" x14ac:dyDescent="0.3">
      <c r="G349" s="13"/>
      <c r="H349" s="11"/>
      <c r="I349" s="11"/>
      <c r="J349" s="11"/>
      <c r="K349" s="12"/>
      <c r="L349" s="12"/>
      <c r="N349" s="13"/>
      <c r="O349" s="14"/>
      <c r="P349" s="15"/>
      <c r="Q349" s="11"/>
      <c r="R349" s="15"/>
      <c r="S349" s="12"/>
      <c r="T349" s="12"/>
      <c r="V349" s="13"/>
      <c r="W349" s="16"/>
      <c r="X349" s="15"/>
      <c r="Y349" s="15"/>
      <c r="Z349" s="15"/>
      <c r="AA349" s="17"/>
      <c r="AB349" s="18"/>
    </row>
    <row r="350" spans="7:28" x14ac:dyDescent="0.3">
      <c r="G350" s="13"/>
      <c r="H350" s="11"/>
      <c r="I350" s="11"/>
      <c r="J350" s="11"/>
      <c r="K350" s="12"/>
      <c r="L350" s="12"/>
      <c r="N350" s="13"/>
      <c r="O350" s="14"/>
      <c r="P350" s="15"/>
      <c r="Q350" s="11"/>
      <c r="R350" s="15"/>
      <c r="S350" s="12"/>
      <c r="T350" s="12"/>
      <c r="V350" s="13"/>
      <c r="W350" s="16"/>
      <c r="X350" s="15"/>
      <c r="Y350" s="15"/>
      <c r="Z350" s="15"/>
      <c r="AA350" s="17"/>
      <c r="AB350" s="18"/>
    </row>
    <row r="351" spans="7:28" x14ac:dyDescent="0.3">
      <c r="G351" s="13"/>
      <c r="H351" s="11"/>
      <c r="I351" s="11"/>
      <c r="J351" s="11"/>
      <c r="K351" s="12"/>
      <c r="L351" s="12"/>
      <c r="N351" s="13"/>
      <c r="O351" s="14"/>
      <c r="P351" s="15"/>
      <c r="Q351" s="11"/>
      <c r="R351" s="15"/>
      <c r="S351" s="12"/>
      <c r="T351" s="12"/>
      <c r="V351" s="13"/>
      <c r="W351" s="16"/>
      <c r="X351" s="15"/>
      <c r="Y351" s="15"/>
      <c r="Z351" s="15"/>
      <c r="AA351" s="17"/>
      <c r="AB351" s="18"/>
    </row>
    <row r="352" spans="7:28" x14ac:dyDescent="0.3">
      <c r="G352" s="13"/>
      <c r="H352" s="11"/>
      <c r="I352" s="11"/>
      <c r="J352" s="11"/>
      <c r="K352" s="12"/>
      <c r="L352" s="12"/>
      <c r="N352" s="13"/>
      <c r="O352" s="14"/>
      <c r="P352" s="15"/>
      <c r="Q352" s="11"/>
      <c r="R352" s="15"/>
      <c r="S352" s="12"/>
      <c r="T352" s="12"/>
      <c r="V352" s="13"/>
      <c r="W352" s="16"/>
      <c r="X352" s="15"/>
      <c r="Y352" s="15"/>
      <c r="Z352" s="15"/>
      <c r="AA352" s="17"/>
      <c r="AB352" s="18"/>
    </row>
    <row r="353" spans="7:28" x14ac:dyDescent="0.3">
      <c r="G353" s="13"/>
      <c r="H353" s="11"/>
      <c r="I353" s="11"/>
      <c r="J353" s="11"/>
      <c r="K353" s="12"/>
      <c r="L353" s="12"/>
      <c r="N353" s="13"/>
      <c r="O353" s="14"/>
      <c r="P353" s="15"/>
      <c r="Q353" s="11"/>
      <c r="R353" s="15"/>
      <c r="S353" s="12"/>
      <c r="T353" s="12"/>
      <c r="V353" s="13"/>
      <c r="W353" s="16"/>
      <c r="X353" s="15"/>
      <c r="Y353" s="15"/>
      <c r="Z353" s="15"/>
      <c r="AA353" s="17"/>
      <c r="AB353" s="18"/>
    </row>
    <row r="354" spans="7:28" x14ac:dyDescent="0.3">
      <c r="G354" s="13"/>
      <c r="H354" s="11"/>
      <c r="I354" s="11"/>
      <c r="J354" s="11"/>
      <c r="K354" s="12"/>
      <c r="L354" s="12"/>
      <c r="N354" s="13"/>
      <c r="O354" s="14"/>
      <c r="P354" s="15"/>
      <c r="Q354" s="11"/>
      <c r="R354" s="15"/>
      <c r="S354" s="12"/>
      <c r="T354" s="12"/>
      <c r="V354" s="13"/>
      <c r="W354" s="16"/>
      <c r="X354" s="15"/>
      <c r="Y354" s="15"/>
      <c r="Z354" s="15"/>
      <c r="AA354" s="17"/>
      <c r="AB354" s="18"/>
    </row>
    <row r="355" spans="7:28" x14ac:dyDescent="0.3">
      <c r="G355" s="13"/>
      <c r="H355" s="11"/>
      <c r="I355" s="11"/>
      <c r="J355" s="11"/>
      <c r="K355" s="12"/>
      <c r="L355" s="12"/>
      <c r="N355" s="13"/>
      <c r="O355" s="14"/>
      <c r="P355" s="15"/>
      <c r="Q355" s="11"/>
      <c r="R355" s="15"/>
      <c r="S355" s="12"/>
      <c r="T355" s="12"/>
      <c r="V355" s="13"/>
      <c r="W355" s="16"/>
      <c r="X355" s="15"/>
      <c r="Y355" s="15"/>
      <c r="Z355" s="15"/>
      <c r="AA355" s="17"/>
      <c r="AB355" s="18"/>
    </row>
    <row r="356" spans="7:28" x14ac:dyDescent="0.3">
      <c r="G356" s="13"/>
      <c r="H356" s="11"/>
      <c r="I356" s="11"/>
      <c r="J356" s="11"/>
      <c r="K356" s="12"/>
      <c r="L356" s="12"/>
      <c r="N356" s="13"/>
      <c r="O356" s="14"/>
      <c r="P356" s="15"/>
      <c r="Q356" s="11"/>
      <c r="R356" s="15"/>
      <c r="S356" s="12"/>
      <c r="T356" s="12"/>
      <c r="V356" s="13"/>
      <c r="W356" s="16"/>
      <c r="X356" s="15"/>
      <c r="Y356" s="15"/>
      <c r="Z356" s="15"/>
      <c r="AA356" s="17"/>
      <c r="AB356" s="18"/>
    </row>
    <row r="357" spans="7:28" x14ac:dyDescent="0.3">
      <c r="G357" s="13"/>
      <c r="H357" s="11"/>
      <c r="I357" s="11"/>
      <c r="J357" s="11"/>
      <c r="K357" s="12"/>
      <c r="L357" s="12"/>
      <c r="N357" s="13"/>
      <c r="O357" s="14"/>
      <c r="P357" s="15"/>
      <c r="Q357" s="11"/>
      <c r="R357" s="15"/>
      <c r="S357" s="12"/>
      <c r="T357" s="12"/>
      <c r="V357" s="13"/>
      <c r="W357" s="16"/>
      <c r="X357" s="15"/>
      <c r="Y357" s="15"/>
      <c r="Z357" s="15"/>
      <c r="AA357" s="17"/>
      <c r="AB357" s="18"/>
    </row>
    <row r="358" spans="7:28" x14ac:dyDescent="0.3">
      <c r="G358" s="13"/>
      <c r="H358" s="11"/>
      <c r="I358" s="11"/>
      <c r="J358" s="11"/>
      <c r="K358" s="12"/>
      <c r="L358" s="12"/>
      <c r="N358" s="13"/>
      <c r="O358" s="14"/>
      <c r="P358" s="15"/>
      <c r="Q358" s="11"/>
      <c r="R358" s="15"/>
      <c r="S358" s="12"/>
      <c r="T358" s="12"/>
      <c r="V358" s="13"/>
      <c r="W358" s="16"/>
      <c r="X358" s="15"/>
      <c r="Y358" s="15"/>
      <c r="Z358" s="15"/>
      <c r="AA358" s="17"/>
      <c r="AB358" s="18"/>
    </row>
    <row r="359" spans="7:28" x14ac:dyDescent="0.3">
      <c r="G359" s="13"/>
      <c r="H359" s="11"/>
      <c r="I359" s="11"/>
      <c r="J359" s="11"/>
      <c r="K359" s="12"/>
      <c r="L359" s="12"/>
      <c r="N359" s="13"/>
      <c r="O359" s="14"/>
      <c r="P359" s="15"/>
      <c r="Q359" s="11"/>
      <c r="R359" s="15"/>
      <c r="S359" s="12"/>
      <c r="T359" s="12"/>
      <c r="V359" s="13"/>
      <c r="W359" s="16"/>
      <c r="X359" s="15"/>
      <c r="Y359" s="15"/>
      <c r="Z359" s="15"/>
      <c r="AA359" s="17"/>
      <c r="AB359" s="18"/>
    </row>
    <row r="360" spans="7:28" x14ac:dyDescent="0.3">
      <c r="G360" s="13"/>
      <c r="H360" s="11"/>
      <c r="I360" s="11"/>
      <c r="J360" s="11"/>
      <c r="K360" s="12"/>
      <c r="L360" s="12"/>
      <c r="N360" s="13"/>
      <c r="O360" s="14"/>
      <c r="P360" s="15"/>
      <c r="Q360" s="11"/>
      <c r="R360" s="15"/>
      <c r="S360" s="12"/>
      <c r="T360" s="12"/>
      <c r="V360" s="13"/>
      <c r="W360" s="16"/>
      <c r="X360" s="15"/>
      <c r="Y360" s="15"/>
      <c r="Z360" s="15"/>
      <c r="AA360" s="17"/>
      <c r="AB360" s="18"/>
    </row>
    <row r="361" spans="7:28" x14ac:dyDescent="0.3">
      <c r="G361" s="13"/>
      <c r="H361" s="11"/>
      <c r="I361" s="11"/>
      <c r="J361" s="11"/>
      <c r="K361" s="12"/>
      <c r="L361" s="12"/>
      <c r="N361" s="13"/>
      <c r="O361" s="14"/>
      <c r="P361" s="15"/>
      <c r="Q361" s="11"/>
      <c r="R361" s="15"/>
      <c r="S361" s="12"/>
      <c r="T361" s="12"/>
      <c r="V361" s="13"/>
      <c r="W361" s="16"/>
      <c r="X361" s="15"/>
      <c r="Y361" s="15"/>
      <c r="Z361" s="15"/>
      <c r="AA361" s="17"/>
      <c r="AB361" s="18"/>
    </row>
    <row r="362" spans="7:28" x14ac:dyDescent="0.3">
      <c r="G362" s="13"/>
      <c r="H362" s="11"/>
      <c r="I362" s="11"/>
      <c r="J362" s="11"/>
      <c r="K362" s="12"/>
      <c r="L362" s="12"/>
      <c r="N362" s="13"/>
      <c r="O362" s="14"/>
      <c r="P362" s="15"/>
      <c r="Q362" s="11"/>
      <c r="R362" s="15"/>
      <c r="S362" s="12"/>
      <c r="T362" s="12"/>
      <c r="V362" s="13"/>
      <c r="W362" s="16"/>
      <c r="X362" s="15"/>
      <c r="Y362" s="15"/>
      <c r="Z362" s="15"/>
      <c r="AA362" s="17"/>
      <c r="AB362" s="18"/>
    </row>
    <row r="363" spans="7:28" x14ac:dyDescent="0.3">
      <c r="G363" s="13"/>
      <c r="H363" s="11"/>
      <c r="I363" s="11"/>
      <c r="J363" s="11"/>
      <c r="K363" s="12"/>
      <c r="L363" s="12"/>
      <c r="N363" s="13"/>
      <c r="O363" s="14"/>
      <c r="P363" s="15"/>
      <c r="Q363" s="11"/>
      <c r="R363" s="15"/>
      <c r="S363" s="12"/>
      <c r="T363" s="12"/>
      <c r="V363" s="13"/>
      <c r="W363" s="16"/>
      <c r="X363" s="15"/>
      <c r="Y363" s="15"/>
      <c r="Z363" s="15"/>
      <c r="AA363" s="17"/>
      <c r="AB363" s="18"/>
    </row>
    <row r="364" spans="7:28" x14ac:dyDescent="0.3">
      <c r="G364" s="13"/>
      <c r="H364" s="11"/>
      <c r="I364" s="11"/>
      <c r="J364" s="11"/>
      <c r="K364" s="12"/>
      <c r="L364" s="12"/>
      <c r="N364" s="13"/>
      <c r="O364" s="14"/>
      <c r="P364" s="15"/>
      <c r="Q364" s="11"/>
      <c r="R364" s="15"/>
      <c r="S364" s="12"/>
      <c r="T364" s="12"/>
      <c r="V364" s="13"/>
      <c r="W364" s="16"/>
      <c r="X364" s="15"/>
      <c r="Y364" s="15"/>
      <c r="Z364" s="15"/>
      <c r="AA364" s="17"/>
      <c r="AB364" s="18"/>
    </row>
    <row r="365" spans="7:28" x14ac:dyDescent="0.3">
      <c r="G365" s="13"/>
      <c r="H365" s="11"/>
      <c r="I365" s="11"/>
      <c r="J365" s="11"/>
      <c r="K365" s="12"/>
      <c r="L365" s="12"/>
      <c r="N365" s="13"/>
      <c r="O365" s="14"/>
      <c r="P365" s="15"/>
      <c r="Q365" s="11"/>
      <c r="R365" s="15"/>
      <c r="S365" s="12"/>
      <c r="T365" s="12"/>
      <c r="V365" s="13"/>
      <c r="W365" s="16"/>
      <c r="X365" s="15"/>
      <c r="Y365" s="15"/>
      <c r="Z365" s="15"/>
      <c r="AA365" s="17"/>
      <c r="AB365" s="18"/>
    </row>
    <row r="366" spans="7:28" x14ac:dyDescent="0.3">
      <c r="G366" s="13"/>
      <c r="H366" s="11"/>
      <c r="I366" s="11"/>
      <c r="J366" s="11"/>
      <c r="K366" s="12"/>
      <c r="L366" s="12"/>
      <c r="N366" s="13"/>
      <c r="O366" s="14"/>
      <c r="P366" s="15"/>
      <c r="Q366" s="11"/>
      <c r="R366" s="15"/>
      <c r="S366" s="12"/>
      <c r="T366" s="12"/>
      <c r="V366" s="13"/>
      <c r="W366" s="16"/>
      <c r="X366" s="15"/>
      <c r="Y366" s="15"/>
      <c r="Z366" s="15"/>
      <c r="AA366" s="17"/>
      <c r="AB366" s="18"/>
    </row>
    <row r="367" spans="7:28" x14ac:dyDescent="0.3">
      <c r="G367" s="13"/>
      <c r="H367" s="11"/>
      <c r="I367" s="11"/>
      <c r="J367" s="11"/>
      <c r="K367" s="12"/>
      <c r="L367" s="12"/>
      <c r="N367" s="13"/>
      <c r="O367" s="14"/>
      <c r="P367" s="15"/>
      <c r="Q367" s="11"/>
      <c r="R367" s="15"/>
      <c r="S367" s="12"/>
      <c r="T367" s="12"/>
      <c r="V367" s="13"/>
      <c r="W367" s="16"/>
      <c r="X367" s="15"/>
      <c r="Y367" s="15"/>
      <c r="Z367" s="15"/>
      <c r="AA367" s="17"/>
      <c r="AB367" s="18"/>
    </row>
    <row r="368" spans="7:28" x14ac:dyDescent="0.3">
      <c r="G368" s="13"/>
      <c r="H368" s="11"/>
      <c r="I368" s="11"/>
      <c r="J368" s="11"/>
      <c r="K368" s="12"/>
      <c r="L368" s="12"/>
      <c r="N368" s="13"/>
      <c r="O368" s="14"/>
      <c r="P368" s="15"/>
      <c r="Q368" s="11"/>
      <c r="R368" s="15"/>
      <c r="S368" s="12"/>
      <c r="T368" s="12"/>
      <c r="V368" s="13"/>
      <c r="W368" s="16"/>
      <c r="X368" s="15"/>
      <c r="Y368" s="15"/>
      <c r="Z368" s="15"/>
      <c r="AA368" s="17"/>
      <c r="AB368" s="18"/>
    </row>
    <row r="369" spans="7:28" x14ac:dyDescent="0.3">
      <c r="G369" s="13"/>
      <c r="H369" s="11"/>
      <c r="I369" s="11"/>
      <c r="J369" s="11"/>
      <c r="K369" s="12"/>
      <c r="L369" s="12"/>
      <c r="N369" s="13"/>
      <c r="O369" s="14"/>
      <c r="P369" s="15"/>
      <c r="Q369" s="11"/>
      <c r="R369" s="15"/>
      <c r="S369" s="12"/>
      <c r="T369" s="12"/>
      <c r="V369" s="13"/>
      <c r="W369" s="16"/>
      <c r="X369" s="15"/>
      <c r="Y369" s="15"/>
      <c r="Z369" s="15"/>
      <c r="AA369" s="17"/>
      <c r="AB369" s="18"/>
    </row>
    <row r="370" spans="7:28" x14ac:dyDescent="0.3">
      <c r="G370" s="13"/>
      <c r="H370" s="11"/>
      <c r="I370" s="11"/>
      <c r="J370" s="11"/>
      <c r="K370" s="12"/>
      <c r="L370" s="12"/>
      <c r="N370" s="13"/>
      <c r="O370" s="14"/>
      <c r="P370" s="15"/>
      <c r="Q370" s="11"/>
      <c r="R370" s="15"/>
      <c r="S370" s="12"/>
      <c r="T370" s="12"/>
      <c r="V370" s="13"/>
      <c r="W370" s="16"/>
      <c r="X370" s="15"/>
      <c r="Y370" s="15"/>
      <c r="Z370" s="15"/>
      <c r="AA370" s="17"/>
      <c r="AB370" s="18"/>
    </row>
    <row r="371" spans="7:28" x14ac:dyDescent="0.3">
      <c r="G371" s="13"/>
      <c r="H371" s="11"/>
      <c r="I371" s="11"/>
      <c r="J371" s="11"/>
      <c r="K371" s="12"/>
      <c r="L371" s="12"/>
      <c r="N371" s="13"/>
      <c r="O371" s="14"/>
      <c r="P371" s="15"/>
      <c r="Q371" s="11"/>
      <c r="R371" s="15"/>
      <c r="S371" s="12"/>
      <c r="T371" s="12"/>
      <c r="V371" s="13"/>
      <c r="W371" s="16"/>
      <c r="X371" s="15"/>
      <c r="Y371" s="15"/>
      <c r="Z371" s="15"/>
      <c r="AA371" s="17"/>
      <c r="AB371" s="18"/>
    </row>
    <row r="372" spans="7:28" x14ac:dyDescent="0.3">
      <c r="G372" s="13"/>
      <c r="H372" s="11"/>
      <c r="I372" s="11"/>
      <c r="J372" s="11"/>
      <c r="K372" s="12"/>
      <c r="L372" s="12"/>
      <c r="N372" s="13"/>
      <c r="O372" s="14"/>
      <c r="P372" s="15"/>
      <c r="Q372" s="11"/>
      <c r="R372" s="15"/>
      <c r="S372" s="12"/>
      <c r="T372" s="12"/>
      <c r="V372" s="13"/>
      <c r="W372" s="16"/>
      <c r="X372" s="15"/>
      <c r="Y372" s="15"/>
      <c r="Z372" s="15"/>
      <c r="AA372" s="17"/>
      <c r="AB372" s="18"/>
    </row>
    <row r="373" spans="7:28" x14ac:dyDescent="0.3">
      <c r="G373" s="13"/>
      <c r="H373" s="11"/>
      <c r="I373" s="11"/>
      <c r="J373" s="11"/>
      <c r="K373" s="12"/>
      <c r="L373" s="12"/>
      <c r="N373" s="13"/>
      <c r="O373" s="14"/>
      <c r="P373" s="15"/>
      <c r="Q373" s="11"/>
      <c r="R373" s="15"/>
      <c r="S373" s="12"/>
      <c r="T373" s="12"/>
      <c r="V373" s="13"/>
      <c r="W373" s="16"/>
      <c r="X373" s="15"/>
      <c r="Y373" s="15"/>
      <c r="Z373" s="15"/>
      <c r="AA373" s="17"/>
      <c r="AB373" s="18"/>
    </row>
    <row r="374" spans="7:28" x14ac:dyDescent="0.3">
      <c r="G374" s="13"/>
      <c r="H374" s="11"/>
      <c r="I374" s="11"/>
      <c r="J374" s="11"/>
      <c r="K374" s="12"/>
      <c r="L374" s="12"/>
      <c r="N374" s="13"/>
      <c r="O374" s="14"/>
      <c r="P374" s="15"/>
      <c r="Q374" s="11"/>
      <c r="R374" s="15"/>
      <c r="S374" s="12"/>
      <c r="T374" s="12"/>
      <c r="V374" s="13"/>
      <c r="W374" s="16"/>
      <c r="X374" s="15"/>
      <c r="Y374" s="15"/>
      <c r="Z374" s="15"/>
      <c r="AA374" s="17"/>
      <c r="AB374" s="18"/>
    </row>
    <row r="375" spans="7:28" x14ac:dyDescent="0.3">
      <c r="G375" s="13"/>
      <c r="H375" s="11"/>
      <c r="I375" s="11"/>
      <c r="J375" s="11"/>
      <c r="K375" s="12"/>
      <c r="L375" s="12"/>
      <c r="N375" s="13"/>
      <c r="O375" s="14"/>
      <c r="P375" s="15"/>
      <c r="Q375" s="11"/>
      <c r="R375" s="15"/>
      <c r="S375" s="12"/>
      <c r="T375" s="12"/>
      <c r="V375" s="13"/>
      <c r="W375" s="16"/>
      <c r="X375" s="15"/>
      <c r="Y375" s="15"/>
      <c r="Z375" s="15"/>
      <c r="AA375" s="17"/>
      <c r="AB375" s="18"/>
    </row>
    <row r="376" spans="7:28" x14ac:dyDescent="0.3">
      <c r="G376" s="13"/>
      <c r="H376" s="11"/>
      <c r="I376" s="11"/>
      <c r="J376" s="11"/>
      <c r="K376" s="12"/>
      <c r="L376" s="12"/>
      <c r="N376" s="13"/>
      <c r="O376" s="14"/>
      <c r="P376" s="15"/>
      <c r="Q376" s="11"/>
      <c r="R376" s="15"/>
      <c r="S376" s="12"/>
      <c r="T376" s="12"/>
      <c r="V376" s="13"/>
      <c r="W376" s="16"/>
      <c r="X376" s="15"/>
      <c r="Y376" s="15"/>
      <c r="Z376" s="15"/>
      <c r="AA376" s="17"/>
      <c r="AB376" s="18"/>
    </row>
    <row r="377" spans="7:28" x14ac:dyDescent="0.3">
      <c r="G377" s="13"/>
      <c r="H377" s="11"/>
      <c r="I377" s="11"/>
      <c r="J377" s="11"/>
      <c r="K377" s="12"/>
      <c r="L377" s="12"/>
      <c r="N377" s="13"/>
      <c r="O377" s="14"/>
      <c r="P377" s="15"/>
      <c r="Q377" s="11"/>
      <c r="R377" s="15"/>
      <c r="S377" s="12"/>
      <c r="T377" s="12"/>
      <c r="V377" s="13"/>
      <c r="W377" s="16"/>
      <c r="X377" s="15"/>
      <c r="Y377" s="15"/>
      <c r="Z377" s="15"/>
      <c r="AA377" s="17"/>
      <c r="AB377" s="18"/>
    </row>
    <row r="378" spans="7:28" x14ac:dyDescent="0.3">
      <c r="G378" s="13"/>
      <c r="H378" s="11"/>
      <c r="I378" s="11"/>
      <c r="J378" s="11"/>
      <c r="K378" s="12"/>
      <c r="L378" s="12"/>
      <c r="N378" s="13"/>
      <c r="O378" s="14"/>
      <c r="P378" s="15"/>
      <c r="Q378" s="11"/>
      <c r="R378" s="15"/>
      <c r="S378" s="12"/>
      <c r="T378" s="12"/>
      <c r="V378" s="13"/>
      <c r="W378" s="16"/>
      <c r="X378" s="15"/>
      <c r="Y378" s="15"/>
      <c r="Z378" s="15"/>
      <c r="AA378" s="17"/>
      <c r="AB378" s="18"/>
    </row>
    <row r="379" spans="7:28" x14ac:dyDescent="0.3">
      <c r="G379" s="13"/>
      <c r="H379" s="11"/>
      <c r="I379" s="11"/>
      <c r="J379" s="11"/>
      <c r="K379" s="12"/>
      <c r="L379" s="12"/>
      <c r="N379" s="13"/>
      <c r="O379" s="14"/>
      <c r="P379" s="15"/>
      <c r="Q379" s="11"/>
      <c r="R379" s="15"/>
      <c r="S379" s="12"/>
      <c r="T379" s="12"/>
      <c r="V379" s="13"/>
      <c r="W379" s="16"/>
      <c r="X379" s="15"/>
      <c r="Y379" s="15"/>
      <c r="Z379" s="15"/>
      <c r="AA379" s="17"/>
      <c r="AB379" s="18"/>
    </row>
    <row r="380" spans="7:28" x14ac:dyDescent="0.3">
      <c r="G380" s="13"/>
      <c r="H380" s="11"/>
      <c r="I380" s="11"/>
      <c r="J380" s="11"/>
      <c r="K380" s="12"/>
      <c r="L380" s="12"/>
      <c r="N380" s="13"/>
      <c r="O380" s="14"/>
      <c r="P380" s="15"/>
      <c r="Q380" s="11"/>
      <c r="R380" s="15"/>
      <c r="S380" s="12"/>
      <c r="T380" s="12"/>
      <c r="V380" s="13"/>
      <c r="W380" s="16"/>
      <c r="X380" s="15"/>
      <c r="Y380" s="15"/>
      <c r="Z380" s="15"/>
      <c r="AA380" s="17"/>
      <c r="AB380" s="18"/>
    </row>
    <row r="381" spans="7:28" x14ac:dyDescent="0.3">
      <c r="G381" s="13"/>
      <c r="H381" s="11"/>
      <c r="I381" s="11"/>
      <c r="J381" s="11"/>
      <c r="K381" s="12"/>
      <c r="L381" s="12"/>
      <c r="N381" s="13"/>
      <c r="O381" s="14"/>
      <c r="P381" s="15"/>
      <c r="Q381" s="11"/>
      <c r="R381" s="15"/>
      <c r="S381" s="12"/>
      <c r="T381" s="12"/>
      <c r="V381" s="13"/>
      <c r="W381" s="16"/>
      <c r="X381" s="15"/>
      <c r="Y381" s="15"/>
      <c r="Z381" s="15"/>
      <c r="AA381" s="17"/>
      <c r="AB381" s="18"/>
    </row>
    <row r="382" spans="7:28" x14ac:dyDescent="0.3">
      <c r="G382" s="13"/>
      <c r="H382" s="11"/>
      <c r="I382" s="11"/>
      <c r="J382" s="11"/>
      <c r="K382" s="12"/>
      <c r="L382" s="12"/>
      <c r="N382" s="13"/>
      <c r="O382" s="14"/>
      <c r="P382" s="15"/>
      <c r="Q382" s="11"/>
      <c r="R382" s="15"/>
      <c r="S382" s="12"/>
      <c r="T382" s="12"/>
      <c r="V382" s="13"/>
      <c r="W382" s="16"/>
      <c r="X382" s="15"/>
      <c r="Y382" s="15"/>
      <c r="Z382" s="15"/>
      <c r="AA382" s="17"/>
      <c r="AB382" s="18"/>
    </row>
    <row r="383" spans="7:28" x14ac:dyDescent="0.3">
      <c r="G383" s="13"/>
      <c r="H383" s="11"/>
      <c r="I383" s="11"/>
      <c r="J383" s="11"/>
      <c r="K383" s="12"/>
      <c r="L383" s="12"/>
      <c r="N383" s="13"/>
      <c r="O383" s="14"/>
      <c r="P383" s="15"/>
      <c r="Q383" s="11"/>
      <c r="R383" s="15"/>
      <c r="S383" s="12"/>
      <c r="T383" s="12"/>
      <c r="V383" s="13"/>
      <c r="W383" s="16"/>
      <c r="X383" s="15"/>
      <c r="Y383" s="15"/>
      <c r="Z383" s="15"/>
      <c r="AA383" s="17"/>
      <c r="AB383" s="18"/>
    </row>
    <row r="384" spans="7:28" x14ac:dyDescent="0.3">
      <c r="G384" s="13"/>
      <c r="H384" s="11"/>
      <c r="I384" s="11"/>
      <c r="J384" s="11"/>
      <c r="K384" s="12"/>
      <c r="L384" s="12"/>
      <c r="N384" s="13"/>
      <c r="O384" s="14"/>
      <c r="P384" s="15"/>
      <c r="Q384" s="11"/>
      <c r="R384" s="15"/>
      <c r="S384" s="12"/>
      <c r="T384" s="12"/>
      <c r="V384" s="13"/>
      <c r="W384" s="16"/>
      <c r="X384" s="15"/>
      <c r="Y384" s="15"/>
      <c r="Z384" s="15"/>
      <c r="AA384" s="17"/>
      <c r="AB384" s="18"/>
    </row>
    <row r="385" spans="7:28" x14ac:dyDescent="0.3">
      <c r="G385" s="13"/>
      <c r="H385" s="11"/>
      <c r="I385" s="11"/>
      <c r="J385" s="11"/>
      <c r="K385" s="12"/>
      <c r="L385" s="12"/>
      <c r="N385" s="13"/>
      <c r="O385" s="14"/>
      <c r="P385" s="15"/>
      <c r="Q385" s="11"/>
      <c r="R385" s="15"/>
      <c r="S385" s="12"/>
      <c r="T385" s="12"/>
      <c r="V385" s="13"/>
      <c r="W385" s="16"/>
      <c r="X385" s="15"/>
      <c r="Y385" s="15"/>
      <c r="Z385" s="15"/>
      <c r="AA385" s="17"/>
      <c r="AB385" s="18"/>
    </row>
    <row r="386" spans="7:28" x14ac:dyDescent="0.3">
      <c r="G386" s="13"/>
      <c r="H386" s="11"/>
      <c r="I386" s="11"/>
      <c r="J386" s="11"/>
      <c r="K386" s="12"/>
      <c r="L386" s="12"/>
      <c r="N386" s="13"/>
      <c r="O386" s="14"/>
      <c r="P386" s="15"/>
      <c r="Q386" s="11"/>
      <c r="R386" s="15"/>
      <c r="S386" s="12"/>
      <c r="T386" s="12"/>
      <c r="V386" s="13"/>
      <c r="W386" s="16"/>
      <c r="X386" s="15"/>
      <c r="Y386" s="15"/>
      <c r="Z386" s="15"/>
      <c r="AA386" s="17"/>
      <c r="AB386" s="18"/>
    </row>
    <row r="387" spans="7:28" x14ac:dyDescent="0.3">
      <c r="G387" s="13"/>
      <c r="H387" s="11"/>
      <c r="I387" s="11"/>
      <c r="J387" s="11"/>
      <c r="K387" s="12"/>
      <c r="L387" s="12"/>
      <c r="N387" s="13"/>
      <c r="O387" s="14"/>
      <c r="P387" s="15"/>
      <c r="Q387" s="11"/>
      <c r="R387" s="15"/>
      <c r="S387" s="12"/>
      <c r="T387" s="12"/>
      <c r="V387" s="13"/>
      <c r="W387" s="16"/>
      <c r="X387" s="15"/>
      <c r="Y387" s="15"/>
      <c r="Z387" s="15"/>
      <c r="AA387" s="17"/>
      <c r="AB387" s="18"/>
    </row>
    <row r="388" spans="7:28" x14ac:dyDescent="0.3">
      <c r="G388" s="13"/>
      <c r="H388" s="11"/>
      <c r="I388" s="11"/>
      <c r="J388" s="11"/>
      <c r="K388" s="12"/>
      <c r="L388" s="12"/>
      <c r="N388" s="13"/>
      <c r="O388" s="14"/>
      <c r="P388" s="15"/>
      <c r="Q388" s="11"/>
      <c r="R388" s="15"/>
      <c r="S388" s="12"/>
      <c r="T388" s="12"/>
      <c r="V388" s="13"/>
      <c r="W388" s="16"/>
      <c r="X388" s="15"/>
      <c r="Y388" s="15"/>
      <c r="Z388" s="15"/>
      <c r="AA388" s="17"/>
      <c r="AB388" s="18"/>
    </row>
    <row r="389" spans="7:28" x14ac:dyDescent="0.3">
      <c r="G389" s="13"/>
      <c r="H389" s="11"/>
      <c r="I389" s="11"/>
      <c r="J389" s="11"/>
      <c r="K389" s="12"/>
      <c r="L389" s="12"/>
      <c r="N389" s="13"/>
      <c r="O389" s="14"/>
      <c r="P389" s="15"/>
      <c r="Q389" s="11"/>
      <c r="R389" s="15"/>
      <c r="S389" s="12"/>
      <c r="T389" s="12"/>
      <c r="V389" s="13"/>
      <c r="W389" s="16"/>
      <c r="X389" s="15"/>
      <c r="Y389" s="15"/>
      <c r="Z389" s="15"/>
      <c r="AA389" s="17"/>
      <c r="AB389" s="18"/>
    </row>
    <row r="390" spans="7:28" x14ac:dyDescent="0.3">
      <c r="G390" s="13"/>
      <c r="H390" s="11"/>
      <c r="I390" s="11"/>
      <c r="J390" s="11"/>
      <c r="K390" s="12"/>
      <c r="L390" s="12"/>
      <c r="N390" s="13"/>
      <c r="O390" s="14"/>
      <c r="P390" s="15"/>
      <c r="Q390" s="11"/>
      <c r="R390" s="15"/>
      <c r="S390" s="12"/>
      <c r="T390" s="12"/>
      <c r="V390" s="13"/>
      <c r="W390" s="16"/>
      <c r="X390" s="15"/>
      <c r="Y390" s="15"/>
      <c r="Z390" s="15"/>
      <c r="AA390" s="17"/>
      <c r="AB390" s="18"/>
    </row>
    <row r="391" spans="7:28" x14ac:dyDescent="0.3">
      <c r="G391" s="13"/>
      <c r="H391" s="11"/>
      <c r="I391" s="11"/>
      <c r="J391" s="11"/>
      <c r="K391" s="12"/>
      <c r="L391" s="12"/>
      <c r="N391" s="13"/>
      <c r="O391" s="14"/>
      <c r="P391" s="15"/>
      <c r="Q391" s="11"/>
      <c r="R391" s="15"/>
      <c r="S391" s="12"/>
      <c r="T391" s="12"/>
      <c r="V391" s="13"/>
      <c r="W391" s="16"/>
      <c r="X391" s="15"/>
      <c r="Y391" s="15"/>
      <c r="Z391" s="15"/>
      <c r="AA391" s="17"/>
      <c r="AB391" s="18"/>
    </row>
    <row r="392" spans="7:28" x14ac:dyDescent="0.3">
      <c r="G392" s="13"/>
      <c r="H392" s="11"/>
      <c r="I392" s="11"/>
      <c r="J392" s="11"/>
      <c r="K392" s="12"/>
      <c r="L392" s="12"/>
      <c r="N392" s="13"/>
      <c r="O392" s="14"/>
      <c r="P392" s="15"/>
      <c r="Q392" s="11"/>
      <c r="R392" s="15"/>
      <c r="S392" s="12"/>
      <c r="T392" s="12"/>
      <c r="V392" s="13"/>
      <c r="W392" s="16"/>
      <c r="X392" s="15"/>
      <c r="Y392" s="15"/>
      <c r="Z392" s="15"/>
      <c r="AA392" s="17"/>
      <c r="AB392" s="18"/>
    </row>
    <row r="393" spans="7:28" x14ac:dyDescent="0.3">
      <c r="G393" s="13"/>
      <c r="H393" s="11"/>
      <c r="I393" s="11"/>
      <c r="J393" s="11"/>
      <c r="K393" s="12"/>
      <c r="L393" s="12"/>
      <c r="N393" s="13"/>
      <c r="O393" s="14"/>
      <c r="P393" s="15"/>
      <c r="Q393" s="11"/>
      <c r="R393" s="15"/>
      <c r="S393" s="12"/>
      <c r="T393" s="12"/>
      <c r="V393" s="13"/>
      <c r="W393" s="16"/>
      <c r="X393" s="15"/>
      <c r="Y393" s="15"/>
      <c r="Z393" s="15"/>
      <c r="AA393" s="17"/>
      <c r="AB393" s="18"/>
    </row>
    <row r="394" spans="7:28" x14ac:dyDescent="0.3">
      <c r="G394" s="13"/>
      <c r="H394" s="11"/>
      <c r="I394" s="11"/>
      <c r="J394" s="11"/>
      <c r="K394" s="12"/>
      <c r="L394" s="12"/>
      <c r="N394" s="13"/>
      <c r="O394" s="14"/>
      <c r="P394" s="15"/>
      <c r="Q394" s="11"/>
      <c r="R394" s="15"/>
      <c r="S394" s="12"/>
      <c r="T394" s="12"/>
      <c r="V394" s="13"/>
      <c r="W394" s="16"/>
      <c r="X394" s="15"/>
      <c r="Y394" s="15"/>
      <c r="Z394" s="15"/>
      <c r="AA394" s="17"/>
      <c r="AB394" s="18"/>
    </row>
    <row r="395" spans="7:28" x14ac:dyDescent="0.3">
      <c r="G395" s="13"/>
      <c r="H395" s="11"/>
      <c r="I395" s="11"/>
      <c r="J395" s="11"/>
      <c r="K395" s="12"/>
      <c r="L395" s="12"/>
      <c r="N395" s="13"/>
      <c r="O395" s="14"/>
      <c r="P395" s="15"/>
      <c r="Q395" s="11"/>
      <c r="R395" s="15"/>
      <c r="S395" s="12"/>
      <c r="T395" s="12"/>
      <c r="V395" s="13"/>
      <c r="W395" s="16"/>
      <c r="X395" s="15"/>
      <c r="Y395" s="15"/>
      <c r="Z395" s="15"/>
      <c r="AA395" s="17"/>
      <c r="AB395" s="18"/>
    </row>
    <row r="396" spans="7:28" x14ac:dyDescent="0.3">
      <c r="G396" s="13"/>
      <c r="H396" s="11"/>
      <c r="I396" s="11"/>
      <c r="J396" s="11"/>
      <c r="K396" s="12"/>
      <c r="L396" s="12"/>
      <c r="N396" s="13"/>
      <c r="O396" s="14"/>
      <c r="P396" s="15"/>
      <c r="Q396" s="11"/>
      <c r="R396" s="15"/>
      <c r="S396" s="12"/>
      <c r="T396" s="12"/>
      <c r="V396" s="13"/>
      <c r="W396" s="16"/>
      <c r="X396" s="15"/>
      <c r="Y396" s="15"/>
      <c r="Z396" s="15"/>
      <c r="AA396" s="17"/>
      <c r="AB396" s="18"/>
    </row>
    <row r="397" spans="7:28" x14ac:dyDescent="0.3">
      <c r="G397" s="13"/>
      <c r="H397" s="11"/>
      <c r="I397" s="11"/>
      <c r="J397" s="11"/>
      <c r="K397" s="12"/>
      <c r="L397" s="12"/>
      <c r="N397" s="13"/>
      <c r="O397" s="14"/>
      <c r="P397" s="15"/>
      <c r="Q397" s="11"/>
      <c r="R397" s="15"/>
      <c r="S397" s="12"/>
      <c r="T397" s="12"/>
      <c r="V397" s="13"/>
      <c r="W397" s="16"/>
      <c r="X397" s="15"/>
      <c r="Y397" s="15"/>
      <c r="Z397" s="15"/>
      <c r="AA397" s="17"/>
      <c r="AB397" s="18"/>
    </row>
    <row r="398" spans="7:28" x14ac:dyDescent="0.3">
      <c r="G398" s="13"/>
      <c r="H398" s="11"/>
      <c r="I398" s="11"/>
      <c r="J398" s="11"/>
      <c r="K398" s="12"/>
      <c r="L398" s="12"/>
      <c r="N398" s="13"/>
      <c r="O398" s="14"/>
      <c r="P398" s="15"/>
      <c r="Q398" s="11"/>
      <c r="R398" s="15"/>
      <c r="S398" s="12"/>
      <c r="T398" s="12"/>
      <c r="V398" s="13"/>
      <c r="W398" s="16"/>
      <c r="X398" s="15"/>
      <c r="Y398" s="15"/>
      <c r="Z398" s="15"/>
      <c r="AA398" s="17"/>
      <c r="AB398" s="18"/>
    </row>
    <row r="399" spans="7:28" x14ac:dyDescent="0.3">
      <c r="G399" s="13"/>
      <c r="H399" s="11"/>
      <c r="I399" s="11"/>
      <c r="J399" s="11"/>
      <c r="K399" s="12"/>
      <c r="L399" s="12"/>
      <c r="N399" s="13"/>
      <c r="O399" s="14"/>
      <c r="P399" s="15"/>
      <c r="Q399" s="11"/>
      <c r="R399" s="15"/>
      <c r="S399" s="12"/>
      <c r="T399" s="12"/>
      <c r="V399" s="13"/>
      <c r="W399" s="16"/>
      <c r="X399" s="15"/>
      <c r="Y399" s="15"/>
      <c r="Z399" s="15"/>
      <c r="AA399" s="17"/>
      <c r="AB399" s="18"/>
    </row>
    <row r="400" spans="7:28" x14ac:dyDescent="0.3">
      <c r="G400" s="13"/>
      <c r="H400" s="11"/>
      <c r="I400" s="11"/>
      <c r="J400" s="11"/>
      <c r="K400" s="12"/>
      <c r="L400" s="12"/>
      <c r="N400" s="13"/>
      <c r="O400" s="14"/>
      <c r="P400" s="15"/>
      <c r="Q400" s="11"/>
      <c r="R400" s="15"/>
      <c r="S400" s="12"/>
      <c r="T400" s="12"/>
      <c r="V400" s="13"/>
      <c r="W400" s="16"/>
      <c r="X400" s="15"/>
      <c r="Y400" s="15"/>
      <c r="Z400" s="15"/>
      <c r="AA400" s="17"/>
      <c r="AB400" s="18"/>
    </row>
    <row r="401" spans="7:28" x14ac:dyDescent="0.3">
      <c r="G401" s="13"/>
      <c r="H401" s="11"/>
      <c r="I401" s="11"/>
      <c r="J401" s="11"/>
      <c r="K401" s="12"/>
      <c r="L401" s="12"/>
      <c r="N401" s="13"/>
      <c r="O401" s="14"/>
      <c r="P401" s="15"/>
      <c r="Q401" s="11"/>
      <c r="R401" s="15"/>
      <c r="S401" s="12"/>
      <c r="T401" s="12"/>
      <c r="V401" s="13"/>
      <c r="W401" s="16"/>
      <c r="X401" s="15"/>
      <c r="Y401" s="15"/>
      <c r="Z401" s="15"/>
      <c r="AA401" s="17"/>
      <c r="AB401" s="18"/>
    </row>
    <row r="402" spans="7:28" x14ac:dyDescent="0.3">
      <c r="G402" s="13"/>
      <c r="H402" s="11"/>
      <c r="I402" s="11"/>
      <c r="J402" s="11"/>
      <c r="K402" s="12"/>
      <c r="L402" s="12"/>
      <c r="N402" s="13"/>
      <c r="O402" s="14"/>
      <c r="P402" s="15"/>
      <c r="Q402" s="11"/>
      <c r="R402" s="15"/>
      <c r="S402" s="12"/>
      <c r="T402" s="12"/>
      <c r="V402" s="13"/>
      <c r="W402" s="16"/>
      <c r="X402" s="15"/>
      <c r="Y402" s="15"/>
      <c r="Z402" s="15"/>
      <c r="AA402" s="17"/>
      <c r="AB402" s="18"/>
    </row>
    <row r="403" spans="7:28" x14ac:dyDescent="0.3">
      <c r="G403" s="13"/>
      <c r="H403" s="11"/>
      <c r="I403" s="11"/>
      <c r="J403" s="11"/>
      <c r="K403" s="12"/>
      <c r="L403" s="12"/>
      <c r="N403" s="13"/>
      <c r="O403" s="14"/>
      <c r="P403" s="15"/>
      <c r="Q403" s="11"/>
      <c r="R403" s="15"/>
      <c r="S403" s="12"/>
      <c r="T403" s="12"/>
      <c r="V403" s="13"/>
      <c r="W403" s="16"/>
      <c r="X403" s="15"/>
      <c r="Y403" s="15"/>
      <c r="Z403" s="15"/>
      <c r="AA403" s="17"/>
      <c r="AB403" s="18"/>
    </row>
    <row r="404" spans="7:28" x14ac:dyDescent="0.3">
      <c r="G404" s="13"/>
      <c r="H404" s="11"/>
      <c r="I404" s="11"/>
      <c r="J404" s="11"/>
      <c r="K404" s="12"/>
      <c r="L404" s="12"/>
      <c r="N404" s="13"/>
      <c r="O404" s="14"/>
      <c r="P404" s="15"/>
      <c r="Q404" s="11"/>
      <c r="R404" s="15"/>
      <c r="S404" s="12"/>
      <c r="T404" s="12"/>
      <c r="V404" s="13"/>
      <c r="W404" s="16"/>
      <c r="X404" s="15"/>
      <c r="Y404" s="15"/>
      <c r="Z404" s="15"/>
      <c r="AA404" s="17"/>
      <c r="AB404" s="18"/>
    </row>
    <row r="405" spans="7:28" x14ac:dyDescent="0.3">
      <c r="G405" s="13"/>
      <c r="H405" s="11"/>
      <c r="I405" s="11"/>
      <c r="J405" s="11"/>
      <c r="K405" s="12"/>
      <c r="L405" s="12"/>
      <c r="N405" s="13"/>
      <c r="O405" s="14"/>
      <c r="P405" s="15"/>
      <c r="Q405" s="11"/>
      <c r="R405" s="15"/>
      <c r="S405" s="12"/>
      <c r="T405" s="12"/>
      <c r="V405" s="13"/>
      <c r="W405" s="16"/>
      <c r="X405" s="15"/>
      <c r="Y405" s="15"/>
      <c r="Z405" s="15"/>
      <c r="AA405" s="17"/>
      <c r="AB405" s="18"/>
    </row>
    <row r="406" spans="7:28" x14ac:dyDescent="0.3">
      <c r="G406" s="13"/>
      <c r="H406" s="11"/>
      <c r="I406" s="11"/>
      <c r="J406" s="11"/>
      <c r="K406" s="12"/>
      <c r="L406" s="12"/>
      <c r="N406" s="13"/>
      <c r="O406" s="14"/>
      <c r="P406" s="15"/>
      <c r="Q406" s="11"/>
      <c r="R406" s="15"/>
      <c r="S406" s="12"/>
      <c r="T406" s="12"/>
      <c r="V406" s="13"/>
      <c r="W406" s="16"/>
      <c r="X406" s="15"/>
      <c r="Y406" s="15"/>
      <c r="Z406" s="15"/>
      <c r="AA406" s="17"/>
      <c r="AB406" s="18"/>
    </row>
    <row r="407" spans="7:28" x14ac:dyDescent="0.3">
      <c r="G407" s="13"/>
      <c r="H407" s="11"/>
      <c r="I407" s="11"/>
      <c r="J407" s="11"/>
      <c r="K407" s="12"/>
      <c r="L407" s="12"/>
      <c r="N407" s="13"/>
      <c r="O407" s="14"/>
      <c r="P407" s="15"/>
      <c r="Q407" s="11"/>
      <c r="R407" s="15"/>
      <c r="S407" s="12"/>
      <c r="T407" s="12"/>
      <c r="V407" s="13"/>
      <c r="W407" s="16"/>
      <c r="X407" s="15"/>
      <c r="Y407" s="15"/>
      <c r="Z407" s="15"/>
      <c r="AA407" s="17"/>
      <c r="AB407" s="18"/>
    </row>
    <row r="408" spans="7:28" x14ac:dyDescent="0.3">
      <c r="G408" s="13"/>
      <c r="H408" s="11"/>
      <c r="I408" s="11"/>
      <c r="J408" s="11"/>
      <c r="K408" s="12"/>
      <c r="L408" s="12"/>
      <c r="N408" s="13"/>
      <c r="O408" s="14"/>
      <c r="P408" s="15"/>
      <c r="Q408" s="11"/>
      <c r="R408" s="15"/>
      <c r="S408" s="12"/>
      <c r="T408" s="12"/>
      <c r="V408" s="13"/>
      <c r="W408" s="16"/>
      <c r="X408" s="15"/>
      <c r="Y408" s="15"/>
      <c r="Z408" s="15"/>
      <c r="AA408" s="17"/>
      <c r="AB408" s="18"/>
    </row>
    <row r="409" spans="7:28" x14ac:dyDescent="0.3">
      <c r="G409" s="13"/>
      <c r="H409" s="11"/>
      <c r="I409" s="11"/>
      <c r="J409" s="11"/>
      <c r="K409" s="12"/>
      <c r="L409" s="12"/>
      <c r="N409" s="13"/>
      <c r="O409" s="14"/>
      <c r="P409" s="15"/>
      <c r="Q409" s="11"/>
      <c r="R409" s="15"/>
      <c r="S409" s="12"/>
      <c r="T409" s="12"/>
      <c r="V409" s="13"/>
      <c r="W409" s="16"/>
      <c r="X409" s="15"/>
      <c r="Y409" s="15"/>
      <c r="Z409" s="15"/>
      <c r="AA409" s="17"/>
      <c r="AB409" s="18"/>
    </row>
    <row r="410" spans="7:28" x14ac:dyDescent="0.3">
      <c r="G410" s="13"/>
      <c r="H410" s="11"/>
      <c r="I410" s="11"/>
      <c r="J410" s="11"/>
      <c r="K410" s="12"/>
      <c r="L410" s="12"/>
      <c r="N410" s="13"/>
      <c r="O410" s="14"/>
      <c r="P410" s="15"/>
      <c r="Q410" s="11"/>
      <c r="R410" s="15"/>
      <c r="S410" s="12"/>
      <c r="T410" s="12"/>
      <c r="V410" s="13"/>
      <c r="W410" s="16"/>
      <c r="X410" s="15"/>
      <c r="Y410" s="15"/>
      <c r="Z410" s="15"/>
      <c r="AA410" s="17"/>
      <c r="AB410" s="18"/>
    </row>
    <row r="411" spans="7:28" x14ac:dyDescent="0.3">
      <c r="G411" s="13"/>
      <c r="H411" s="11"/>
      <c r="I411" s="11"/>
      <c r="J411" s="11"/>
      <c r="K411" s="12"/>
      <c r="L411" s="12"/>
      <c r="N411" s="13"/>
      <c r="O411" s="14"/>
      <c r="P411" s="15"/>
      <c r="Q411" s="11"/>
      <c r="R411" s="15"/>
      <c r="S411" s="12"/>
      <c r="T411" s="12"/>
      <c r="V411" s="13"/>
      <c r="W411" s="16"/>
      <c r="X411" s="15"/>
      <c r="Y411" s="15"/>
      <c r="Z411" s="15"/>
      <c r="AA411" s="17"/>
      <c r="AB411" s="18"/>
    </row>
    <row r="412" spans="7:28" x14ac:dyDescent="0.3">
      <c r="G412" s="13"/>
      <c r="H412" s="11"/>
      <c r="I412" s="11"/>
      <c r="J412" s="11"/>
      <c r="K412" s="12"/>
      <c r="L412" s="12"/>
      <c r="N412" s="13"/>
      <c r="O412" s="14"/>
      <c r="P412" s="15"/>
      <c r="Q412" s="11"/>
      <c r="R412" s="15"/>
      <c r="S412" s="12"/>
      <c r="T412" s="12"/>
      <c r="V412" s="13"/>
      <c r="W412" s="16"/>
      <c r="X412" s="15"/>
      <c r="Y412" s="15"/>
      <c r="Z412" s="15"/>
      <c r="AA412" s="17"/>
      <c r="AB412" s="18"/>
    </row>
    <row r="413" spans="7:28" x14ac:dyDescent="0.3">
      <c r="G413" s="13"/>
      <c r="H413" s="11"/>
      <c r="I413" s="11"/>
      <c r="J413" s="11"/>
      <c r="K413" s="12"/>
      <c r="L413" s="12"/>
      <c r="N413" s="13"/>
      <c r="O413" s="14"/>
      <c r="P413" s="15"/>
      <c r="Q413" s="11"/>
      <c r="R413" s="15"/>
      <c r="S413" s="12"/>
      <c r="T413" s="12"/>
      <c r="V413" s="13"/>
      <c r="W413" s="16"/>
      <c r="X413" s="15"/>
      <c r="Y413" s="15"/>
      <c r="Z413" s="15"/>
      <c r="AA413" s="17"/>
      <c r="AB413" s="18"/>
    </row>
    <row r="414" spans="7:28" x14ac:dyDescent="0.3">
      <c r="G414" s="13"/>
      <c r="H414" s="11"/>
      <c r="I414" s="11"/>
      <c r="J414" s="11"/>
      <c r="K414" s="12"/>
      <c r="L414" s="12"/>
      <c r="N414" s="13"/>
      <c r="O414" s="14"/>
      <c r="P414" s="15"/>
      <c r="Q414" s="11"/>
      <c r="R414" s="15"/>
      <c r="S414" s="12"/>
      <c r="T414" s="12"/>
      <c r="V414" s="13"/>
      <c r="W414" s="16"/>
      <c r="X414" s="15"/>
      <c r="Y414" s="15"/>
      <c r="Z414" s="15"/>
      <c r="AA414" s="17"/>
      <c r="AB414" s="18"/>
    </row>
    <row r="415" spans="7:28" x14ac:dyDescent="0.3">
      <c r="G415" s="13"/>
      <c r="H415" s="11"/>
      <c r="I415" s="11"/>
      <c r="J415" s="11"/>
      <c r="K415" s="12"/>
      <c r="L415" s="12"/>
      <c r="N415" s="13"/>
      <c r="O415" s="14"/>
      <c r="P415" s="15"/>
      <c r="Q415" s="11"/>
      <c r="R415" s="15"/>
      <c r="S415" s="12"/>
      <c r="T415" s="12"/>
      <c r="V415" s="13"/>
      <c r="W415" s="16"/>
      <c r="X415" s="15"/>
      <c r="Y415" s="15"/>
      <c r="Z415" s="15"/>
      <c r="AA415" s="17"/>
      <c r="AB415" s="18"/>
    </row>
    <row r="416" spans="7:28" x14ac:dyDescent="0.3">
      <c r="G416" s="13"/>
      <c r="H416" s="11"/>
      <c r="I416" s="11"/>
      <c r="J416" s="11"/>
      <c r="K416" s="12"/>
      <c r="L416" s="12"/>
      <c r="N416" s="13"/>
      <c r="O416" s="14"/>
      <c r="P416" s="15"/>
      <c r="Q416" s="11"/>
      <c r="R416" s="15"/>
      <c r="S416" s="12"/>
      <c r="T416" s="12"/>
      <c r="V416" s="13"/>
      <c r="W416" s="16"/>
      <c r="X416" s="15"/>
      <c r="Y416" s="15"/>
      <c r="Z416" s="15"/>
      <c r="AA416" s="17"/>
      <c r="AB416" s="18"/>
    </row>
    <row r="417" spans="7:28" x14ac:dyDescent="0.3">
      <c r="G417" s="13"/>
      <c r="H417" s="11"/>
      <c r="I417" s="11"/>
      <c r="J417" s="11"/>
      <c r="K417" s="12"/>
      <c r="L417" s="12"/>
      <c r="N417" s="13"/>
      <c r="O417" s="14"/>
      <c r="P417" s="15"/>
      <c r="Q417" s="11"/>
      <c r="R417" s="15"/>
      <c r="S417" s="12"/>
      <c r="T417" s="12"/>
      <c r="V417" s="13"/>
      <c r="W417" s="16"/>
      <c r="X417" s="15"/>
      <c r="Y417" s="15"/>
      <c r="Z417" s="15"/>
      <c r="AA417" s="17"/>
      <c r="AB417" s="18"/>
    </row>
    <row r="418" spans="7:28" x14ac:dyDescent="0.3">
      <c r="G418" s="13"/>
      <c r="H418" s="11"/>
      <c r="I418" s="11"/>
      <c r="J418" s="11"/>
      <c r="K418" s="12"/>
      <c r="L418" s="12"/>
      <c r="N418" s="13"/>
      <c r="O418" s="14"/>
      <c r="P418" s="15"/>
      <c r="Q418" s="11"/>
      <c r="R418" s="15"/>
      <c r="S418" s="12"/>
      <c r="T418" s="12"/>
      <c r="V418" s="13"/>
      <c r="W418" s="16"/>
      <c r="X418" s="15"/>
      <c r="Y418" s="15"/>
      <c r="Z418" s="15"/>
      <c r="AA418" s="17"/>
      <c r="AB418" s="18"/>
    </row>
    <row r="419" spans="7:28" x14ac:dyDescent="0.3">
      <c r="G419" s="13"/>
      <c r="H419" s="11"/>
      <c r="I419" s="11"/>
      <c r="J419" s="11"/>
      <c r="K419" s="12"/>
      <c r="L419" s="12"/>
      <c r="N419" s="13"/>
      <c r="O419" s="14"/>
      <c r="P419" s="15"/>
      <c r="Q419" s="11"/>
      <c r="R419" s="15"/>
      <c r="S419" s="12"/>
      <c r="T419" s="12"/>
      <c r="V419" s="13"/>
      <c r="W419" s="16"/>
      <c r="X419" s="15"/>
      <c r="Y419" s="15"/>
      <c r="Z419" s="15"/>
      <c r="AA419" s="17"/>
      <c r="AB419" s="18"/>
    </row>
    <row r="420" spans="7:28" x14ac:dyDescent="0.3">
      <c r="G420" s="13"/>
      <c r="H420" s="11"/>
      <c r="I420" s="11"/>
      <c r="J420" s="11"/>
      <c r="K420" s="12"/>
      <c r="L420" s="12"/>
      <c r="N420" s="13"/>
      <c r="O420" s="14"/>
      <c r="P420" s="15"/>
      <c r="Q420" s="11"/>
      <c r="R420" s="15"/>
      <c r="S420" s="12"/>
      <c r="T420" s="12"/>
      <c r="V420" s="13"/>
      <c r="W420" s="16"/>
      <c r="X420" s="15"/>
      <c r="Y420" s="15"/>
      <c r="Z420" s="15"/>
      <c r="AA420" s="17"/>
      <c r="AB420" s="18"/>
    </row>
    <row r="421" spans="7:28" x14ac:dyDescent="0.3">
      <c r="G421" s="13"/>
      <c r="H421" s="11"/>
      <c r="I421" s="11"/>
      <c r="J421" s="11"/>
      <c r="K421" s="12"/>
      <c r="L421" s="12"/>
      <c r="N421" s="13"/>
      <c r="O421" s="14"/>
      <c r="P421" s="15"/>
      <c r="Q421" s="11"/>
      <c r="R421" s="15"/>
      <c r="S421" s="12"/>
      <c r="T421" s="12"/>
      <c r="V421" s="13"/>
      <c r="W421" s="16"/>
      <c r="X421" s="15"/>
      <c r="Y421" s="15"/>
      <c r="Z421" s="15"/>
      <c r="AA421" s="17"/>
      <c r="AB421" s="18"/>
    </row>
    <row r="422" spans="7:28" x14ac:dyDescent="0.3">
      <c r="G422" s="13"/>
      <c r="H422" s="11"/>
      <c r="I422" s="11"/>
      <c r="J422" s="11"/>
      <c r="K422" s="12"/>
      <c r="L422" s="12"/>
      <c r="N422" s="13"/>
      <c r="O422" s="14"/>
      <c r="P422" s="15"/>
      <c r="Q422" s="11"/>
      <c r="R422" s="15"/>
      <c r="S422" s="12"/>
      <c r="T422" s="12"/>
      <c r="V422" s="13"/>
      <c r="W422" s="16"/>
      <c r="X422" s="15"/>
      <c r="Y422" s="15"/>
      <c r="Z422" s="15"/>
      <c r="AA422" s="17"/>
      <c r="AB422" s="18"/>
    </row>
    <row r="423" spans="7:28" x14ac:dyDescent="0.3">
      <c r="G423" s="13"/>
      <c r="H423" s="11"/>
      <c r="I423" s="11"/>
      <c r="J423" s="11"/>
      <c r="K423" s="12"/>
      <c r="L423" s="12"/>
      <c r="N423" s="13"/>
      <c r="O423" s="14"/>
      <c r="P423" s="15"/>
      <c r="Q423" s="11"/>
      <c r="R423" s="15"/>
      <c r="S423" s="12"/>
      <c r="T423" s="12"/>
      <c r="V423" s="13"/>
      <c r="W423" s="16"/>
      <c r="X423" s="15"/>
      <c r="Y423" s="15"/>
      <c r="Z423" s="15"/>
      <c r="AA423" s="17"/>
      <c r="AB423" s="18"/>
    </row>
    <row r="424" spans="7:28" x14ac:dyDescent="0.3">
      <c r="G424" s="13"/>
      <c r="H424" s="11"/>
      <c r="I424" s="11"/>
      <c r="J424" s="11"/>
      <c r="K424" s="12"/>
      <c r="L424" s="12"/>
      <c r="N424" s="13"/>
      <c r="O424" s="14"/>
      <c r="P424" s="15"/>
      <c r="Q424" s="11"/>
      <c r="R424" s="15"/>
      <c r="S424" s="12"/>
      <c r="T424" s="12"/>
      <c r="V424" s="13"/>
      <c r="W424" s="16"/>
      <c r="X424" s="15"/>
      <c r="Y424" s="15"/>
      <c r="Z424" s="15"/>
      <c r="AA424" s="17"/>
      <c r="AB424" s="18"/>
    </row>
    <row r="425" spans="7:28" x14ac:dyDescent="0.3">
      <c r="G425" s="13"/>
      <c r="H425" s="11"/>
      <c r="I425" s="11"/>
      <c r="J425" s="11"/>
      <c r="K425" s="12"/>
      <c r="L425" s="12"/>
      <c r="N425" s="13"/>
      <c r="O425" s="14"/>
      <c r="P425" s="15"/>
      <c r="Q425" s="11"/>
      <c r="R425" s="15"/>
      <c r="S425" s="12"/>
      <c r="T425" s="12"/>
      <c r="V425" s="13"/>
      <c r="W425" s="16"/>
      <c r="X425" s="15"/>
      <c r="Y425" s="15"/>
      <c r="Z425" s="15"/>
      <c r="AA425" s="17"/>
      <c r="AB425" s="18"/>
    </row>
    <row r="426" spans="7:28" x14ac:dyDescent="0.3">
      <c r="G426" s="13"/>
      <c r="H426" s="11"/>
      <c r="I426" s="11"/>
      <c r="J426" s="11"/>
      <c r="K426" s="12"/>
      <c r="L426" s="12"/>
      <c r="N426" s="13"/>
      <c r="O426" s="14"/>
      <c r="P426" s="15"/>
      <c r="Q426" s="11"/>
      <c r="R426" s="15"/>
      <c r="S426" s="12"/>
      <c r="T426" s="12"/>
      <c r="V426" s="13"/>
      <c r="W426" s="16"/>
      <c r="X426" s="15"/>
      <c r="Y426" s="15"/>
      <c r="Z426" s="15"/>
      <c r="AA426" s="17"/>
      <c r="AB426" s="18"/>
    </row>
    <row r="427" spans="7:28" x14ac:dyDescent="0.3">
      <c r="G427" s="13"/>
      <c r="H427" s="11"/>
      <c r="I427" s="11"/>
      <c r="J427" s="11"/>
      <c r="K427" s="12"/>
      <c r="L427" s="12"/>
      <c r="N427" s="13"/>
      <c r="O427" s="14"/>
      <c r="P427" s="15"/>
      <c r="Q427" s="11"/>
      <c r="R427" s="15"/>
      <c r="S427" s="12"/>
      <c r="T427" s="12"/>
      <c r="V427" s="13"/>
      <c r="W427" s="16"/>
      <c r="X427" s="15"/>
      <c r="Y427" s="15"/>
      <c r="Z427" s="15"/>
      <c r="AA427" s="17"/>
      <c r="AB427" s="18"/>
    </row>
    <row r="428" spans="7:28" x14ac:dyDescent="0.3">
      <c r="G428" s="13"/>
      <c r="H428" s="11"/>
      <c r="I428" s="11"/>
      <c r="J428" s="11"/>
      <c r="K428" s="12"/>
      <c r="L428" s="12"/>
      <c r="N428" s="13"/>
      <c r="O428" s="14"/>
      <c r="P428" s="15"/>
      <c r="Q428" s="11"/>
      <c r="R428" s="15"/>
      <c r="S428" s="12"/>
      <c r="T428" s="12"/>
      <c r="V428" s="13"/>
      <c r="W428" s="16"/>
      <c r="X428" s="15"/>
      <c r="Y428" s="15"/>
      <c r="Z428" s="15"/>
      <c r="AA428" s="17"/>
      <c r="AB428" s="18"/>
    </row>
    <row r="429" spans="7:28" x14ac:dyDescent="0.3">
      <c r="G429" s="13"/>
      <c r="H429" s="11"/>
      <c r="I429" s="11"/>
      <c r="J429" s="11"/>
      <c r="K429" s="12"/>
      <c r="L429" s="12"/>
      <c r="N429" s="13"/>
      <c r="O429" s="14"/>
      <c r="P429" s="15"/>
      <c r="Q429" s="11"/>
      <c r="R429" s="15"/>
      <c r="S429" s="12"/>
      <c r="T429" s="12"/>
      <c r="V429" s="13"/>
      <c r="W429" s="16"/>
      <c r="X429" s="15"/>
      <c r="Y429" s="15"/>
      <c r="Z429" s="15"/>
      <c r="AA429" s="17"/>
      <c r="AB429" s="18"/>
    </row>
    <row r="430" spans="7:28" x14ac:dyDescent="0.3">
      <c r="G430" s="13"/>
      <c r="H430" s="11"/>
      <c r="I430" s="11"/>
      <c r="J430" s="11"/>
      <c r="K430" s="12"/>
      <c r="L430" s="12"/>
      <c r="N430" s="13"/>
      <c r="O430" s="14"/>
      <c r="P430" s="15"/>
      <c r="Q430" s="11"/>
      <c r="R430" s="15"/>
      <c r="S430" s="12"/>
      <c r="T430" s="12"/>
      <c r="V430" s="13"/>
      <c r="W430" s="16"/>
      <c r="X430" s="15"/>
      <c r="Y430" s="15"/>
      <c r="Z430" s="15"/>
      <c r="AA430" s="17"/>
      <c r="AB430" s="18"/>
    </row>
    <row r="431" spans="7:28" x14ac:dyDescent="0.3">
      <c r="G431" s="13"/>
      <c r="H431" s="11"/>
      <c r="I431" s="11"/>
      <c r="J431" s="11"/>
      <c r="K431" s="12"/>
      <c r="L431" s="12"/>
      <c r="N431" s="13"/>
      <c r="O431" s="14"/>
      <c r="P431" s="15"/>
      <c r="Q431" s="11"/>
      <c r="R431" s="15"/>
      <c r="S431" s="12"/>
      <c r="T431" s="12"/>
      <c r="V431" s="13"/>
      <c r="W431" s="16"/>
      <c r="X431" s="15"/>
      <c r="Y431" s="15"/>
      <c r="Z431" s="15"/>
      <c r="AA431" s="17"/>
      <c r="AB431" s="18"/>
    </row>
    <row r="432" spans="7:28" x14ac:dyDescent="0.3">
      <c r="G432" s="13"/>
      <c r="H432" s="11"/>
      <c r="I432" s="11"/>
      <c r="J432" s="11"/>
      <c r="K432" s="12"/>
      <c r="L432" s="12"/>
      <c r="N432" s="13"/>
      <c r="O432" s="14"/>
      <c r="P432" s="15"/>
      <c r="Q432" s="11"/>
      <c r="R432" s="15"/>
      <c r="S432" s="12"/>
      <c r="T432" s="12"/>
      <c r="V432" s="13"/>
      <c r="W432" s="16"/>
      <c r="X432" s="15"/>
      <c r="Y432" s="15"/>
      <c r="Z432" s="15"/>
      <c r="AA432" s="17"/>
      <c r="AB432" s="18"/>
    </row>
    <row r="433" spans="7:28" x14ac:dyDescent="0.3">
      <c r="G433" s="13"/>
      <c r="H433" s="11"/>
      <c r="I433" s="11"/>
      <c r="J433" s="11"/>
      <c r="K433" s="12"/>
      <c r="L433" s="12"/>
      <c r="N433" s="13"/>
      <c r="O433" s="14"/>
      <c r="P433" s="15"/>
      <c r="Q433" s="11"/>
      <c r="R433" s="15"/>
      <c r="S433" s="12"/>
      <c r="T433" s="12"/>
      <c r="V433" s="13"/>
      <c r="W433" s="16"/>
      <c r="X433" s="15"/>
      <c r="Y433" s="15"/>
      <c r="Z433" s="15"/>
      <c r="AA433" s="17"/>
      <c r="AB433" s="18"/>
    </row>
    <row r="434" spans="7:28" x14ac:dyDescent="0.3">
      <c r="G434" s="13"/>
      <c r="H434" s="11"/>
      <c r="I434" s="11"/>
      <c r="J434" s="11"/>
      <c r="K434" s="12"/>
      <c r="L434" s="12"/>
      <c r="N434" s="13"/>
      <c r="O434" s="14"/>
      <c r="P434" s="15"/>
      <c r="Q434" s="11"/>
      <c r="R434" s="15"/>
      <c r="S434" s="12"/>
      <c r="T434" s="12"/>
      <c r="V434" s="13"/>
      <c r="W434" s="16"/>
      <c r="X434" s="15"/>
      <c r="Y434" s="15"/>
      <c r="Z434" s="15"/>
      <c r="AA434" s="17"/>
      <c r="AB434" s="18"/>
    </row>
    <row r="435" spans="7:28" x14ac:dyDescent="0.3">
      <c r="G435" s="13"/>
      <c r="H435" s="11"/>
      <c r="I435" s="11"/>
      <c r="J435" s="11"/>
      <c r="K435" s="12"/>
      <c r="L435" s="12"/>
      <c r="N435" s="13"/>
      <c r="O435" s="14"/>
      <c r="P435" s="15"/>
      <c r="Q435" s="11"/>
      <c r="R435" s="15"/>
      <c r="S435" s="12"/>
      <c r="T435" s="12"/>
      <c r="V435" s="13"/>
      <c r="W435" s="16"/>
      <c r="X435" s="15"/>
      <c r="Y435" s="15"/>
      <c r="Z435" s="15"/>
      <c r="AA435" s="17"/>
      <c r="AB435" s="18"/>
    </row>
    <row r="436" spans="7:28" x14ac:dyDescent="0.3">
      <c r="G436" s="13"/>
      <c r="H436" s="11"/>
      <c r="I436" s="11"/>
      <c r="J436" s="11"/>
      <c r="K436" s="12"/>
      <c r="L436" s="12"/>
      <c r="N436" s="13"/>
      <c r="O436" s="14"/>
      <c r="P436" s="15"/>
      <c r="Q436" s="11"/>
      <c r="R436" s="15"/>
      <c r="S436" s="12"/>
      <c r="T436" s="12"/>
      <c r="V436" s="13"/>
      <c r="W436" s="16"/>
      <c r="X436" s="15"/>
      <c r="Y436" s="15"/>
      <c r="Z436" s="15"/>
      <c r="AA436" s="17"/>
      <c r="AB436" s="18"/>
    </row>
    <row r="437" spans="7:28" x14ac:dyDescent="0.3">
      <c r="G437" s="13"/>
      <c r="H437" s="11"/>
      <c r="I437" s="11"/>
      <c r="J437" s="11"/>
      <c r="K437" s="12"/>
      <c r="L437" s="12"/>
      <c r="N437" s="13"/>
      <c r="O437" s="14"/>
      <c r="P437" s="15"/>
      <c r="Q437" s="11"/>
      <c r="R437" s="15"/>
      <c r="S437" s="12"/>
      <c r="T437" s="12"/>
      <c r="V437" s="13"/>
      <c r="W437" s="16"/>
      <c r="X437" s="15"/>
      <c r="Y437" s="15"/>
      <c r="Z437" s="15"/>
      <c r="AA437" s="17"/>
      <c r="AB437" s="18"/>
    </row>
    <row r="438" spans="7:28" x14ac:dyDescent="0.3">
      <c r="G438" s="13"/>
      <c r="H438" s="11"/>
      <c r="I438" s="11"/>
      <c r="J438" s="11"/>
      <c r="K438" s="12"/>
      <c r="L438" s="12"/>
      <c r="N438" s="13"/>
      <c r="O438" s="14"/>
      <c r="P438" s="15"/>
      <c r="Q438" s="11"/>
      <c r="R438" s="15"/>
      <c r="S438" s="12"/>
      <c r="T438" s="12"/>
      <c r="V438" s="13"/>
      <c r="W438" s="16"/>
      <c r="X438" s="15"/>
      <c r="Y438" s="15"/>
      <c r="Z438" s="15"/>
      <c r="AA438" s="17"/>
      <c r="AB438" s="18"/>
    </row>
    <row r="439" spans="7:28" x14ac:dyDescent="0.3">
      <c r="G439" s="13"/>
      <c r="H439" s="11"/>
      <c r="I439" s="11"/>
      <c r="J439" s="11"/>
      <c r="K439" s="12"/>
      <c r="L439" s="12"/>
      <c r="N439" s="13"/>
      <c r="O439" s="14"/>
      <c r="P439" s="15"/>
      <c r="Q439" s="11"/>
      <c r="R439" s="15"/>
      <c r="S439" s="12"/>
      <c r="T439" s="12"/>
      <c r="V439" s="13"/>
      <c r="W439" s="16"/>
      <c r="X439" s="15"/>
      <c r="Y439" s="15"/>
      <c r="Z439" s="15"/>
      <c r="AA439" s="17"/>
      <c r="AB439" s="18"/>
    </row>
    <row r="440" spans="7:28" x14ac:dyDescent="0.3">
      <c r="G440" s="13"/>
      <c r="H440" s="11"/>
      <c r="I440" s="11"/>
      <c r="J440" s="11"/>
      <c r="K440" s="12"/>
      <c r="L440" s="12"/>
      <c r="N440" s="13"/>
      <c r="O440" s="14"/>
      <c r="P440" s="15"/>
      <c r="Q440" s="11"/>
      <c r="R440" s="15"/>
      <c r="S440" s="12"/>
      <c r="T440" s="12"/>
      <c r="V440" s="13"/>
      <c r="W440" s="16"/>
      <c r="X440" s="15"/>
      <c r="Y440" s="15"/>
      <c r="Z440" s="15"/>
      <c r="AA440" s="17"/>
      <c r="AB440" s="18"/>
    </row>
    <row r="441" spans="7:28" x14ac:dyDescent="0.3">
      <c r="G441" s="13"/>
      <c r="H441" s="11"/>
      <c r="I441" s="11"/>
      <c r="J441" s="11"/>
      <c r="K441" s="12"/>
      <c r="L441" s="12"/>
      <c r="N441" s="13"/>
      <c r="O441" s="14"/>
      <c r="P441" s="15"/>
      <c r="Q441" s="11"/>
      <c r="R441" s="15"/>
      <c r="S441" s="12"/>
      <c r="T441" s="12"/>
      <c r="V441" s="13"/>
      <c r="W441" s="16"/>
      <c r="X441" s="15"/>
      <c r="Y441" s="15"/>
      <c r="Z441" s="15"/>
      <c r="AA441" s="17"/>
      <c r="AB441" s="18"/>
    </row>
    <row r="442" spans="7:28" x14ac:dyDescent="0.3">
      <c r="G442" s="13"/>
      <c r="H442" s="11"/>
      <c r="I442" s="11"/>
      <c r="J442" s="11"/>
      <c r="K442" s="12"/>
      <c r="L442" s="12"/>
      <c r="N442" s="13"/>
      <c r="O442" s="14"/>
      <c r="P442" s="15"/>
      <c r="Q442" s="11"/>
      <c r="R442" s="15"/>
      <c r="S442" s="12"/>
      <c r="T442" s="12"/>
      <c r="V442" s="13"/>
      <c r="W442" s="16"/>
      <c r="X442" s="15"/>
      <c r="Y442" s="15"/>
      <c r="Z442" s="15"/>
      <c r="AA442" s="17"/>
      <c r="AB442" s="18"/>
    </row>
    <row r="443" spans="7:28" x14ac:dyDescent="0.3">
      <c r="G443" s="13"/>
      <c r="H443" s="11"/>
      <c r="I443" s="11"/>
      <c r="J443" s="11"/>
      <c r="K443" s="12"/>
      <c r="L443" s="12"/>
      <c r="N443" s="13"/>
      <c r="O443" s="14"/>
      <c r="P443" s="15"/>
      <c r="Q443" s="11"/>
      <c r="R443" s="15"/>
      <c r="S443" s="12"/>
      <c r="T443" s="12"/>
      <c r="V443" s="13"/>
      <c r="W443" s="16"/>
      <c r="X443" s="15"/>
      <c r="Y443" s="15"/>
      <c r="Z443" s="15"/>
      <c r="AA443" s="17"/>
      <c r="AB443" s="18"/>
    </row>
    <row r="444" spans="7:28" x14ac:dyDescent="0.3">
      <c r="G444" s="13"/>
      <c r="H444" s="11"/>
      <c r="I444" s="11"/>
      <c r="J444" s="11"/>
      <c r="K444" s="12"/>
      <c r="L444" s="12"/>
      <c r="N444" s="13"/>
      <c r="O444" s="14"/>
      <c r="P444" s="15"/>
      <c r="Q444" s="11"/>
      <c r="R444" s="15"/>
      <c r="S444" s="12"/>
      <c r="T444" s="12"/>
      <c r="V444" s="13"/>
      <c r="W444" s="16"/>
      <c r="X444" s="15"/>
      <c r="Y444" s="15"/>
      <c r="Z444" s="15"/>
      <c r="AA444" s="17"/>
      <c r="AB444" s="18"/>
    </row>
    <row r="445" spans="7:28" x14ac:dyDescent="0.3">
      <c r="G445" s="13"/>
      <c r="H445" s="11"/>
      <c r="I445" s="11"/>
      <c r="J445" s="11"/>
      <c r="K445" s="12"/>
      <c r="L445" s="12"/>
      <c r="N445" s="13"/>
      <c r="O445" s="14"/>
      <c r="P445" s="15"/>
      <c r="Q445" s="11"/>
      <c r="R445" s="15"/>
      <c r="S445" s="12"/>
      <c r="T445" s="12"/>
      <c r="V445" s="13"/>
      <c r="W445" s="16"/>
      <c r="X445" s="15"/>
      <c r="Y445" s="15"/>
      <c r="Z445" s="15"/>
      <c r="AA445" s="17"/>
      <c r="AB445" s="18"/>
    </row>
    <row r="446" spans="7:28" x14ac:dyDescent="0.3">
      <c r="G446" s="13"/>
      <c r="H446" s="11"/>
      <c r="I446" s="11"/>
      <c r="J446" s="11"/>
      <c r="K446" s="12"/>
      <c r="L446" s="12"/>
      <c r="N446" s="13"/>
      <c r="O446" s="14"/>
      <c r="P446" s="15"/>
      <c r="Q446" s="11"/>
      <c r="R446" s="15"/>
      <c r="S446" s="12"/>
      <c r="T446" s="12"/>
      <c r="V446" s="13"/>
      <c r="W446" s="16"/>
      <c r="X446" s="15"/>
      <c r="Y446" s="15"/>
      <c r="Z446" s="15"/>
      <c r="AA446" s="17"/>
      <c r="AB446" s="18"/>
    </row>
    <row r="447" spans="7:28" x14ac:dyDescent="0.3">
      <c r="G447" s="13"/>
      <c r="H447" s="11"/>
      <c r="I447" s="11"/>
      <c r="J447" s="11"/>
      <c r="K447" s="12"/>
      <c r="L447" s="12"/>
      <c r="N447" s="13"/>
      <c r="O447" s="14"/>
      <c r="P447" s="15"/>
      <c r="Q447" s="11"/>
      <c r="R447" s="15"/>
      <c r="S447" s="12"/>
      <c r="T447" s="12"/>
      <c r="V447" s="13"/>
      <c r="W447" s="16"/>
      <c r="X447" s="15"/>
      <c r="Y447" s="15"/>
      <c r="Z447" s="15"/>
      <c r="AA447" s="17"/>
      <c r="AB447" s="18"/>
    </row>
    <row r="448" spans="7:28" x14ac:dyDescent="0.3">
      <c r="G448" s="13"/>
      <c r="H448" s="11"/>
      <c r="I448" s="11"/>
      <c r="J448" s="11"/>
      <c r="K448" s="12"/>
      <c r="L448" s="12"/>
      <c r="N448" s="13"/>
      <c r="O448" s="14"/>
      <c r="P448" s="15"/>
      <c r="Q448" s="11"/>
      <c r="R448" s="15"/>
      <c r="S448" s="12"/>
      <c r="T448" s="12"/>
      <c r="V448" s="13"/>
      <c r="W448" s="16"/>
      <c r="X448" s="15"/>
      <c r="Y448" s="15"/>
      <c r="Z448" s="15"/>
      <c r="AA448" s="17"/>
      <c r="AB448" s="18"/>
    </row>
    <row r="449" spans="7:28" x14ac:dyDescent="0.3">
      <c r="G449" s="13"/>
      <c r="H449" s="11"/>
      <c r="I449" s="11"/>
      <c r="J449" s="11"/>
      <c r="K449" s="12"/>
      <c r="L449" s="12"/>
      <c r="N449" s="13"/>
      <c r="O449" s="14"/>
      <c r="P449" s="15"/>
      <c r="Q449" s="11"/>
      <c r="R449" s="15"/>
      <c r="S449" s="12"/>
      <c r="T449" s="12"/>
      <c r="V449" s="13"/>
      <c r="W449" s="16"/>
      <c r="X449" s="15"/>
      <c r="Y449" s="15"/>
      <c r="Z449" s="15"/>
      <c r="AA449" s="17"/>
      <c r="AB449" s="18"/>
    </row>
    <row r="450" spans="7:28" x14ac:dyDescent="0.3">
      <c r="G450" s="13"/>
      <c r="H450" s="11"/>
      <c r="I450" s="11"/>
      <c r="J450" s="11"/>
      <c r="K450" s="12"/>
      <c r="L450" s="12"/>
      <c r="N450" s="13"/>
      <c r="O450" s="14"/>
      <c r="P450" s="15"/>
      <c r="Q450" s="11"/>
      <c r="R450" s="15"/>
      <c r="S450" s="12"/>
      <c r="T450" s="12"/>
      <c r="V450" s="13"/>
      <c r="W450" s="16"/>
      <c r="X450" s="15"/>
      <c r="Y450" s="15"/>
      <c r="Z450" s="15"/>
      <c r="AA450" s="17"/>
      <c r="AB450" s="18"/>
    </row>
    <row r="451" spans="7:28" x14ac:dyDescent="0.3">
      <c r="G451" s="13"/>
      <c r="H451" s="11"/>
      <c r="I451" s="11"/>
      <c r="J451" s="11"/>
      <c r="K451" s="12"/>
      <c r="L451" s="12"/>
      <c r="N451" s="13"/>
      <c r="O451" s="14"/>
      <c r="P451" s="15"/>
      <c r="Q451" s="11"/>
      <c r="R451" s="15"/>
      <c r="S451" s="12"/>
      <c r="T451" s="12"/>
      <c r="V451" s="13"/>
      <c r="W451" s="16"/>
      <c r="X451" s="15"/>
      <c r="Y451" s="15"/>
      <c r="Z451" s="15"/>
      <c r="AA451" s="17"/>
      <c r="AB451" s="18"/>
    </row>
    <row r="452" spans="7:28" x14ac:dyDescent="0.3">
      <c r="G452" s="13"/>
      <c r="H452" s="11"/>
      <c r="I452" s="11"/>
      <c r="J452" s="11"/>
      <c r="K452" s="12"/>
      <c r="L452" s="12"/>
      <c r="N452" s="13"/>
      <c r="O452" s="14"/>
      <c r="P452" s="15"/>
      <c r="Q452" s="11"/>
      <c r="R452" s="15"/>
      <c r="S452" s="12"/>
      <c r="T452" s="12"/>
      <c r="V452" s="13"/>
      <c r="W452" s="16"/>
      <c r="X452" s="15"/>
      <c r="Y452" s="15"/>
      <c r="Z452" s="15"/>
      <c r="AA452" s="17"/>
      <c r="AB452" s="18"/>
    </row>
    <row r="453" spans="7:28" x14ac:dyDescent="0.3">
      <c r="G453" s="13"/>
      <c r="H453" s="11"/>
      <c r="I453" s="11"/>
      <c r="J453" s="11"/>
      <c r="K453" s="12"/>
      <c r="L453" s="12"/>
      <c r="N453" s="13"/>
      <c r="O453" s="14"/>
      <c r="P453" s="15"/>
      <c r="Q453" s="11"/>
      <c r="R453" s="15"/>
      <c r="S453" s="12"/>
      <c r="T453" s="12"/>
      <c r="V453" s="13"/>
      <c r="W453" s="16"/>
      <c r="X453" s="15"/>
      <c r="Y453" s="15"/>
      <c r="Z453" s="15"/>
      <c r="AA453" s="17"/>
      <c r="AB453" s="18"/>
    </row>
    <row r="454" spans="7:28" x14ac:dyDescent="0.3">
      <c r="G454" s="13"/>
      <c r="H454" s="11"/>
      <c r="I454" s="11"/>
      <c r="J454" s="11"/>
      <c r="K454" s="12"/>
      <c r="L454" s="12"/>
      <c r="N454" s="13"/>
      <c r="O454" s="14"/>
      <c r="P454" s="15"/>
      <c r="Q454" s="11"/>
      <c r="R454" s="15"/>
      <c r="S454" s="12"/>
      <c r="T454" s="12"/>
      <c r="V454" s="13"/>
      <c r="W454" s="16"/>
      <c r="X454" s="15"/>
      <c r="Y454" s="15"/>
      <c r="Z454" s="15"/>
      <c r="AA454" s="17"/>
      <c r="AB454" s="18"/>
    </row>
    <row r="455" spans="7:28" x14ac:dyDescent="0.3">
      <c r="G455" s="13"/>
      <c r="H455" s="11"/>
      <c r="I455" s="11"/>
      <c r="J455" s="11"/>
      <c r="K455" s="12"/>
      <c r="L455" s="12"/>
      <c r="N455" s="13"/>
      <c r="O455" s="14"/>
      <c r="P455" s="15"/>
      <c r="Q455" s="11"/>
      <c r="R455" s="15"/>
      <c r="S455" s="12"/>
      <c r="T455" s="12"/>
      <c r="V455" s="13"/>
      <c r="W455" s="16"/>
      <c r="X455" s="15"/>
      <c r="Y455" s="15"/>
      <c r="Z455" s="15"/>
      <c r="AA455" s="17"/>
      <c r="AB455" s="18"/>
    </row>
    <row r="456" spans="7:28" x14ac:dyDescent="0.3">
      <c r="G456" s="13"/>
      <c r="H456" s="11"/>
      <c r="I456" s="11"/>
      <c r="J456" s="11"/>
      <c r="K456" s="12"/>
      <c r="L456" s="12"/>
      <c r="N456" s="13"/>
      <c r="O456" s="14"/>
      <c r="P456" s="15"/>
      <c r="Q456" s="11"/>
      <c r="R456" s="15"/>
      <c r="S456" s="12"/>
      <c r="T456" s="12"/>
      <c r="V456" s="13"/>
      <c r="W456" s="16"/>
      <c r="X456" s="15"/>
      <c r="Y456" s="15"/>
      <c r="Z456" s="15"/>
      <c r="AA456" s="17"/>
      <c r="AB456" s="18"/>
    </row>
    <row r="457" spans="7:28" x14ac:dyDescent="0.3">
      <c r="G457" s="13"/>
      <c r="H457" s="11"/>
      <c r="I457" s="11"/>
      <c r="J457" s="11"/>
      <c r="K457" s="12"/>
      <c r="L457" s="12"/>
      <c r="N457" s="13"/>
      <c r="O457" s="14"/>
      <c r="P457" s="15"/>
      <c r="Q457" s="11"/>
      <c r="R457" s="15"/>
      <c r="S457" s="12"/>
      <c r="T457" s="12"/>
      <c r="V457" s="13"/>
      <c r="W457" s="16"/>
      <c r="X457" s="15"/>
      <c r="Y457" s="15"/>
      <c r="Z457" s="15"/>
      <c r="AA457" s="17"/>
      <c r="AB457" s="18"/>
    </row>
    <row r="458" spans="7:28" x14ac:dyDescent="0.3">
      <c r="G458" s="13"/>
      <c r="H458" s="11"/>
      <c r="I458" s="11"/>
      <c r="J458" s="11"/>
      <c r="K458" s="12"/>
      <c r="L458" s="12"/>
      <c r="N458" s="13"/>
      <c r="O458" s="14"/>
      <c r="P458" s="15"/>
      <c r="Q458" s="11"/>
      <c r="R458" s="15"/>
      <c r="S458" s="12"/>
      <c r="T458" s="12"/>
      <c r="V458" s="13"/>
      <c r="W458" s="16"/>
      <c r="X458" s="15"/>
      <c r="Y458" s="15"/>
      <c r="Z458" s="15"/>
      <c r="AA458" s="17"/>
      <c r="AB458" s="18"/>
    </row>
    <row r="459" spans="7:28" x14ac:dyDescent="0.3">
      <c r="G459" s="13"/>
      <c r="H459" s="11"/>
      <c r="I459" s="11"/>
      <c r="J459" s="11"/>
      <c r="K459" s="12"/>
      <c r="L459" s="12"/>
      <c r="N459" s="13"/>
      <c r="O459" s="14"/>
      <c r="P459" s="15"/>
      <c r="Q459" s="11"/>
      <c r="R459" s="15"/>
      <c r="S459" s="12"/>
      <c r="T459" s="12"/>
      <c r="V459" s="13"/>
      <c r="W459" s="16"/>
      <c r="X459" s="15"/>
      <c r="Y459" s="15"/>
      <c r="Z459" s="15"/>
      <c r="AA459" s="17"/>
      <c r="AB459" s="18"/>
    </row>
    <row r="460" spans="7:28" x14ac:dyDescent="0.3">
      <c r="G460" s="13"/>
      <c r="H460" s="11"/>
      <c r="I460" s="11"/>
      <c r="J460" s="11"/>
      <c r="K460" s="12"/>
      <c r="L460" s="12"/>
      <c r="N460" s="13"/>
      <c r="O460" s="14"/>
      <c r="P460" s="15"/>
      <c r="Q460" s="11"/>
      <c r="R460" s="15"/>
      <c r="S460" s="12"/>
      <c r="T460" s="12"/>
      <c r="V460" s="13"/>
      <c r="W460" s="16"/>
      <c r="X460" s="15"/>
      <c r="Y460" s="15"/>
      <c r="Z460" s="15"/>
      <c r="AA460" s="17"/>
      <c r="AB460" s="18"/>
    </row>
    <row r="461" spans="7:28" x14ac:dyDescent="0.3">
      <c r="G461" s="13"/>
      <c r="H461" s="11"/>
      <c r="I461" s="11"/>
      <c r="J461" s="11"/>
      <c r="K461" s="12"/>
      <c r="L461" s="12"/>
      <c r="N461" s="13"/>
      <c r="O461" s="14"/>
      <c r="P461" s="15"/>
      <c r="Q461" s="11"/>
      <c r="R461" s="15"/>
      <c r="S461" s="12"/>
      <c r="T461" s="12"/>
      <c r="V461" s="13"/>
      <c r="W461" s="16"/>
      <c r="X461" s="15"/>
      <c r="Y461" s="15"/>
      <c r="Z461" s="15"/>
      <c r="AA461" s="17"/>
      <c r="AB461" s="18"/>
    </row>
    <row r="462" spans="7:28" x14ac:dyDescent="0.3">
      <c r="G462" s="13"/>
      <c r="H462" s="11"/>
      <c r="I462" s="11"/>
      <c r="J462" s="11"/>
      <c r="K462" s="12"/>
      <c r="L462" s="12"/>
      <c r="N462" s="13"/>
      <c r="O462" s="14"/>
      <c r="P462" s="15"/>
      <c r="Q462" s="11"/>
      <c r="R462" s="15"/>
      <c r="S462" s="12"/>
      <c r="T462" s="12"/>
      <c r="V462" s="13"/>
      <c r="W462" s="16"/>
      <c r="X462" s="15"/>
      <c r="Y462" s="15"/>
      <c r="Z462" s="15"/>
      <c r="AA462" s="17"/>
      <c r="AB462" s="18"/>
    </row>
    <row r="463" spans="7:28" x14ac:dyDescent="0.3">
      <c r="G463" s="13"/>
      <c r="H463" s="11"/>
      <c r="I463" s="11"/>
      <c r="J463" s="11"/>
      <c r="K463" s="12"/>
      <c r="L463" s="12"/>
      <c r="N463" s="13"/>
      <c r="O463" s="14"/>
      <c r="P463" s="15"/>
      <c r="Q463" s="11"/>
      <c r="R463" s="15"/>
      <c r="S463" s="12"/>
      <c r="T463" s="12"/>
      <c r="V463" s="13"/>
      <c r="W463" s="16"/>
      <c r="X463" s="15"/>
      <c r="Y463" s="15"/>
      <c r="Z463" s="15"/>
      <c r="AA463" s="17"/>
      <c r="AB463" s="18"/>
    </row>
    <row r="464" spans="7:28" x14ac:dyDescent="0.3">
      <c r="G464" s="13"/>
      <c r="H464" s="11"/>
      <c r="I464" s="11"/>
      <c r="J464" s="11"/>
      <c r="K464" s="12"/>
      <c r="L464" s="12"/>
      <c r="N464" s="13"/>
      <c r="O464" s="14"/>
      <c r="P464" s="15"/>
      <c r="Q464" s="11"/>
      <c r="R464" s="15"/>
      <c r="S464" s="12"/>
      <c r="T464" s="12"/>
      <c r="V464" s="13"/>
      <c r="W464" s="16"/>
      <c r="X464" s="15"/>
      <c r="Y464" s="15"/>
      <c r="Z464" s="15"/>
      <c r="AA464" s="17"/>
      <c r="AB464" s="18"/>
    </row>
    <row r="465" spans="7:28" x14ac:dyDescent="0.3">
      <c r="G465" s="13"/>
      <c r="H465" s="11"/>
      <c r="I465" s="11"/>
      <c r="J465" s="11"/>
      <c r="K465" s="12"/>
      <c r="L465" s="12"/>
      <c r="N465" s="13"/>
      <c r="O465" s="14"/>
      <c r="P465" s="15"/>
      <c r="Q465" s="11"/>
      <c r="R465" s="15"/>
      <c r="S465" s="12"/>
      <c r="T465" s="12"/>
      <c r="V465" s="13"/>
      <c r="W465" s="16"/>
      <c r="X465" s="15"/>
      <c r="Y465" s="15"/>
      <c r="Z465" s="15"/>
      <c r="AA465" s="17"/>
      <c r="AB465" s="18"/>
    </row>
    <row r="466" spans="7:28" x14ac:dyDescent="0.3">
      <c r="G466" s="13"/>
      <c r="H466" s="11"/>
      <c r="I466" s="11"/>
      <c r="J466" s="11"/>
      <c r="K466" s="12"/>
      <c r="L466" s="12"/>
      <c r="N466" s="13"/>
      <c r="O466" s="14"/>
      <c r="P466" s="15"/>
      <c r="Q466" s="11"/>
      <c r="R466" s="15"/>
      <c r="S466" s="12"/>
      <c r="T466" s="12"/>
      <c r="V466" s="13"/>
      <c r="W466" s="16"/>
      <c r="X466" s="15"/>
      <c r="Y466" s="15"/>
      <c r="Z466" s="15"/>
      <c r="AA466" s="17"/>
      <c r="AB466" s="18"/>
    </row>
    <row r="467" spans="7:28" x14ac:dyDescent="0.3">
      <c r="G467" s="13"/>
      <c r="H467" s="11"/>
      <c r="I467" s="11"/>
      <c r="J467" s="11"/>
      <c r="K467" s="12"/>
      <c r="L467" s="12"/>
      <c r="N467" s="13"/>
      <c r="O467" s="14"/>
      <c r="P467" s="15"/>
      <c r="Q467" s="11"/>
      <c r="R467" s="15"/>
      <c r="S467" s="12"/>
      <c r="T467" s="12"/>
      <c r="V467" s="13"/>
      <c r="W467" s="16"/>
      <c r="X467" s="15"/>
      <c r="Y467" s="15"/>
      <c r="Z467" s="15"/>
      <c r="AA467" s="17"/>
      <c r="AB467" s="18"/>
    </row>
    <row r="468" spans="7:28" x14ac:dyDescent="0.3">
      <c r="G468" s="13"/>
      <c r="H468" s="11"/>
      <c r="I468" s="11"/>
      <c r="J468" s="11"/>
      <c r="K468" s="12"/>
      <c r="L468" s="12"/>
      <c r="N468" s="13"/>
      <c r="O468" s="14"/>
      <c r="P468" s="15"/>
      <c r="Q468" s="11"/>
      <c r="R468" s="15"/>
      <c r="S468" s="12"/>
      <c r="T468" s="12"/>
      <c r="V468" s="13"/>
      <c r="W468" s="16"/>
      <c r="X468" s="15"/>
      <c r="Y468" s="15"/>
      <c r="Z468" s="15"/>
      <c r="AA468" s="17"/>
      <c r="AB468" s="18"/>
    </row>
    <row r="469" spans="7:28" x14ac:dyDescent="0.3">
      <c r="G469" s="13"/>
      <c r="H469" s="11"/>
      <c r="I469" s="11"/>
      <c r="J469" s="11"/>
      <c r="K469" s="12"/>
      <c r="L469" s="12"/>
      <c r="N469" s="13"/>
      <c r="O469" s="14"/>
      <c r="P469" s="15"/>
      <c r="Q469" s="11"/>
      <c r="R469" s="15"/>
      <c r="S469" s="12"/>
      <c r="T469" s="12"/>
      <c r="V469" s="13"/>
      <c r="W469" s="16"/>
      <c r="X469" s="15"/>
      <c r="Y469" s="15"/>
      <c r="Z469" s="15"/>
      <c r="AA469" s="17"/>
      <c r="AB469" s="18"/>
    </row>
    <row r="470" spans="7:28" x14ac:dyDescent="0.3">
      <c r="G470" s="13"/>
      <c r="H470" s="11"/>
      <c r="I470" s="11"/>
      <c r="J470" s="11"/>
      <c r="K470" s="12"/>
      <c r="L470" s="12"/>
      <c r="N470" s="13"/>
      <c r="O470" s="14"/>
      <c r="P470" s="15"/>
      <c r="Q470" s="11"/>
      <c r="R470" s="15"/>
      <c r="S470" s="12"/>
      <c r="T470" s="12"/>
      <c r="V470" s="13"/>
      <c r="W470" s="16"/>
      <c r="X470" s="15"/>
      <c r="Y470" s="15"/>
      <c r="Z470" s="15"/>
      <c r="AA470" s="17"/>
      <c r="AB470" s="18"/>
    </row>
    <row r="471" spans="7:28" x14ac:dyDescent="0.3">
      <c r="G471" s="13"/>
      <c r="H471" s="11"/>
      <c r="I471" s="11"/>
      <c r="J471" s="11"/>
      <c r="K471" s="12"/>
      <c r="L471" s="12"/>
      <c r="N471" s="13"/>
      <c r="O471" s="14"/>
      <c r="P471" s="15"/>
      <c r="Q471" s="11"/>
      <c r="R471" s="15"/>
      <c r="S471" s="12"/>
      <c r="T471" s="12"/>
      <c r="V471" s="13"/>
      <c r="W471" s="16"/>
      <c r="X471" s="15"/>
      <c r="Y471" s="15"/>
      <c r="Z471" s="15"/>
      <c r="AA471" s="17"/>
      <c r="AB471" s="18"/>
    </row>
    <row r="472" spans="7:28" x14ac:dyDescent="0.3">
      <c r="G472" s="13"/>
      <c r="H472" s="11"/>
      <c r="I472" s="11"/>
      <c r="J472" s="11"/>
      <c r="K472" s="12"/>
      <c r="L472" s="12"/>
      <c r="N472" s="13"/>
      <c r="O472" s="14"/>
      <c r="P472" s="15"/>
      <c r="Q472" s="11"/>
      <c r="R472" s="15"/>
      <c r="S472" s="12"/>
      <c r="T472" s="12"/>
      <c r="V472" s="13"/>
      <c r="W472" s="16"/>
      <c r="X472" s="15"/>
      <c r="Y472" s="15"/>
      <c r="Z472" s="15"/>
      <c r="AA472" s="17"/>
      <c r="AB472" s="18"/>
    </row>
    <row r="473" spans="7:28" x14ac:dyDescent="0.3">
      <c r="G473" s="13"/>
      <c r="H473" s="11"/>
      <c r="I473" s="11"/>
      <c r="J473" s="11"/>
      <c r="K473" s="12"/>
      <c r="L473" s="12"/>
      <c r="N473" s="13"/>
      <c r="O473" s="14"/>
      <c r="P473" s="15"/>
      <c r="Q473" s="11"/>
      <c r="R473" s="15"/>
      <c r="S473" s="12"/>
      <c r="T473" s="12"/>
      <c r="V473" s="13"/>
      <c r="W473" s="16"/>
      <c r="X473" s="15"/>
      <c r="Y473" s="15"/>
      <c r="Z473" s="15"/>
      <c r="AA473" s="17"/>
      <c r="AB473" s="18"/>
    </row>
    <row r="474" spans="7:28" x14ac:dyDescent="0.3">
      <c r="G474" s="13"/>
      <c r="H474" s="11"/>
      <c r="I474" s="11"/>
      <c r="J474" s="11"/>
      <c r="K474" s="12"/>
      <c r="L474" s="12"/>
      <c r="N474" s="13"/>
      <c r="O474" s="14"/>
      <c r="P474" s="15"/>
      <c r="Q474" s="11"/>
      <c r="R474" s="15"/>
      <c r="S474" s="12"/>
      <c r="T474" s="12"/>
      <c r="V474" s="13"/>
      <c r="W474" s="16"/>
      <c r="X474" s="15"/>
      <c r="Y474" s="15"/>
      <c r="Z474" s="15"/>
      <c r="AA474" s="17"/>
      <c r="AB474" s="18"/>
    </row>
    <row r="475" spans="7:28" x14ac:dyDescent="0.3">
      <c r="G475" s="13"/>
      <c r="H475" s="11"/>
      <c r="I475" s="11"/>
      <c r="J475" s="11"/>
      <c r="K475" s="12"/>
      <c r="L475" s="12"/>
      <c r="N475" s="13"/>
      <c r="O475" s="14"/>
      <c r="P475" s="15"/>
      <c r="Q475" s="11"/>
      <c r="R475" s="15"/>
      <c r="S475" s="12"/>
      <c r="T475" s="12"/>
      <c r="V475" s="13"/>
      <c r="W475" s="16"/>
      <c r="X475" s="15"/>
      <c r="Y475" s="15"/>
      <c r="Z475" s="15"/>
      <c r="AA475" s="17"/>
      <c r="AB475" s="18"/>
    </row>
    <row r="476" spans="7:28" x14ac:dyDescent="0.3">
      <c r="G476" s="13"/>
      <c r="H476" s="11"/>
      <c r="I476" s="11"/>
      <c r="J476" s="11"/>
      <c r="K476" s="12"/>
      <c r="L476" s="12"/>
      <c r="N476" s="13"/>
      <c r="O476" s="14"/>
      <c r="P476" s="15"/>
      <c r="Q476" s="11"/>
      <c r="R476" s="15"/>
      <c r="S476" s="12"/>
      <c r="T476" s="12"/>
      <c r="V476" s="13"/>
      <c r="W476" s="16"/>
      <c r="X476" s="15"/>
      <c r="Y476" s="15"/>
      <c r="Z476" s="15"/>
      <c r="AA476" s="17"/>
      <c r="AB476" s="18"/>
    </row>
    <row r="477" spans="7:28" x14ac:dyDescent="0.3">
      <c r="G477" s="13"/>
      <c r="H477" s="11"/>
      <c r="I477" s="11"/>
      <c r="J477" s="11"/>
      <c r="K477" s="12"/>
      <c r="L477" s="12"/>
      <c r="N477" s="13"/>
      <c r="O477" s="14"/>
      <c r="P477" s="15"/>
      <c r="Q477" s="11"/>
      <c r="R477" s="15"/>
      <c r="S477" s="12"/>
      <c r="T477" s="12"/>
      <c r="V477" s="13"/>
      <c r="W477" s="16"/>
      <c r="X477" s="15"/>
      <c r="Y477" s="15"/>
      <c r="Z477" s="15"/>
      <c r="AA477" s="17"/>
      <c r="AB477" s="18"/>
    </row>
    <row r="478" spans="7:28" x14ac:dyDescent="0.3">
      <c r="G478" s="13"/>
      <c r="H478" s="11"/>
      <c r="I478" s="11"/>
      <c r="J478" s="11"/>
      <c r="K478" s="12"/>
      <c r="L478" s="12"/>
      <c r="N478" s="13"/>
      <c r="O478" s="14"/>
      <c r="P478" s="15"/>
      <c r="Q478" s="11"/>
      <c r="R478" s="15"/>
      <c r="S478" s="12"/>
      <c r="T478" s="12"/>
      <c r="V478" s="13"/>
      <c r="W478" s="16"/>
      <c r="X478" s="15"/>
      <c r="Y478" s="15"/>
      <c r="Z478" s="15"/>
      <c r="AA478" s="17"/>
      <c r="AB478" s="18"/>
    </row>
    <row r="479" spans="7:28" x14ac:dyDescent="0.3">
      <c r="G479" s="13"/>
      <c r="H479" s="11"/>
      <c r="I479" s="11"/>
      <c r="J479" s="11"/>
      <c r="K479" s="12"/>
      <c r="L479" s="12"/>
      <c r="N479" s="13"/>
      <c r="O479" s="14"/>
      <c r="P479" s="15"/>
      <c r="Q479" s="11"/>
      <c r="R479" s="15"/>
      <c r="S479" s="12"/>
      <c r="T479" s="12"/>
      <c r="V479" s="13"/>
      <c r="W479" s="16"/>
      <c r="X479" s="15"/>
      <c r="Y479" s="15"/>
      <c r="Z479" s="15"/>
      <c r="AA479" s="17"/>
      <c r="AB479" s="18"/>
    </row>
    <row r="480" spans="7:28" x14ac:dyDescent="0.3">
      <c r="G480" s="13"/>
      <c r="H480" s="11"/>
      <c r="I480" s="11"/>
      <c r="J480" s="11"/>
      <c r="K480" s="12"/>
      <c r="L480" s="12"/>
      <c r="N480" s="13"/>
      <c r="O480" s="14"/>
      <c r="P480" s="15"/>
      <c r="Q480" s="11"/>
      <c r="R480" s="15"/>
      <c r="S480" s="12"/>
      <c r="T480" s="12"/>
      <c r="V480" s="13"/>
      <c r="W480" s="16"/>
      <c r="X480" s="15"/>
      <c r="Y480" s="15"/>
      <c r="Z480" s="15"/>
      <c r="AA480" s="17"/>
      <c r="AB480" s="18"/>
    </row>
    <row r="481" spans="7:28" x14ac:dyDescent="0.3">
      <c r="G481" s="13"/>
      <c r="H481" s="11"/>
      <c r="I481" s="11"/>
      <c r="J481" s="11"/>
      <c r="K481" s="12"/>
      <c r="L481" s="12"/>
      <c r="N481" s="13"/>
      <c r="O481" s="14"/>
      <c r="P481" s="15"/>
      <c r="Q481" s="11"/>
      <c r="R481" s="15"/>
      <c r="S481" s="12"/>
      <c r="T481" s="12"/>
      <c r="V481" s="13"/>
      <c r="W481" s="16"/>
      <c r="X481" s="15"/>
      <c r="Y481" s="15"/>
      <c r="Z481" s="15"/>
      <c r="AA481" s="17"/>
      <c r="AB481" s="18"/>
    </row>
    <row r="482" spans="7:28" x14ac:dyDescent="0.3">
      <c r="G482" s="13"/>
      <c r="H482" s="11"/>
      <c r="I482" s="11"/>
      <c r="J482" s="11"/>
      <c r="K482" s="12"/>
      <c r="L482" s="12"/>
      <c r="N482" s="13"/>
      <c r="O482" s="14"/>
      <c r="P482" s="15"/>
      <c r="Q482" s="11"/>
      <c r="R482" s="15"/>
      <c r="S482" s="12"/>
      <c r="T482" s="12"/>
      <c r="V482" s="13"/>
      <c r="W482" s="16"/>
      <c r="X482" s="15"/>
      <c r="Y482" s="15"/>
      <c r="Z482" s="15"/>
      <c r="AA482" s="17"/>
      <c r="AB482" s="18"/>
    </row>
    <row r="483" spans="7:28" x14ac:dyDescent="0.3">
      <c r="G483" s="13"/>
      <c r="H483" s="11"/>
      <c r="I483" s="11"/>
      <c r="J483" s="11"/>
      <c r="K483" s="12"/>
      <c r="L483" s="12"/>
      <c r="N483" s="13"/>
      <c r="O483" s="14"/>
      <c r="P483" s="15"/>
      <c r="Q483" s="11"/>
      <c r="R483" s="15"/>
      <c r="S483" s="12"/>
      <c r="T483" s="12"/>
      <c r="V483" s="13"/>
      <c r="W483" s="16"/>
      <c r="X483" s="15"/>
      <c r="Y483" s="15"/>
      <c r="Z483" s="15"/>
      <c r="AA483" s="17"/>
      <c r="AB483" s="18"/>
    </row>
    <row r="484" spans="7:28" x14ac:dyDescent="0.3">
      <c r="G484" s="13"/>
      <c r="H484" s="11"/>
      <c r="I484" s="11"/>
      <c r="J484" s="11"/>
      <c r="K484" s="12"/>
      <c r="L484" s="12"/>
      <c r="N484" s="13"/>
      <c r="O484" s="14"/>
      <c r="P484" s="15"/>
      <c r="Q484" s="11"/>
      <c r="R484" s="15"/>
      <c r="S484" s="12"/>
      <c r="T484" s="12"/>
      <c r="V484" s="13"/>
      <c r="W484" s="16"/>
      <c r="X484" s="15"/>
      <c r="Y484" s="15"/>
      <c r="Z484" s="15"/>
      <c r="AA484" s="17"/>
      <c r="AB484" s="18"/>
    </row>
    <row r="485" spans="7:28" x14ac:dyDescent="0.3">
      <c r="G485" s="13"/>
      <c r="H485" s="11"/>
      <c r="I485" s="11"/>
      <c r="J485" s="11"/>
      <c r="K485" s="12"/>
      <c r="L485" s="12"/>
      <c r="N485" s="13"/>
      <c r="O485" s="14"/>
      <c r="P485" s="15"/>
      <c r="Q485" s="11"/>
      <c r="R485" s="15"/>
      <c r="S485" s="12"/>
      <c r="T485" s="12"/>
      <c r="V485" s="13"/>
      <c r="W485" s="16"/>
      <c r="X485" s="15"/>
      <c r="Y485" s="15"/>
      <c r="Z485" s="15"/>
      <c r="AA485" s="17"/>
      <c r="AB485" s="18"/>
    </row>
    <row r="486" spans="7:28" x14ac:dyDescent="0.3">
      <c r="G486" s="13"/>
      <c r="H486" s="11"/>
      <c r="I486" s="11"/>
      <c r="J486" s="11"/>
      <c r="K486" s="12"/>
      <c r="L486" s="12"/>
      <c r="N486" s="13"/>
      <c r="O486" s="14"/>
      <c r="P486" s="15"/>
      <c r="Q486" s="11"/>
      <c r="R486" s="15"/>
      <c r="S486" s="12"/>
      <c r="T486" s="12"/>
      <c r="V486" s="13"/>
      <c r="W486" s="16"/>
      <c r="X486" s="15"/>
      <c r="Y486" s="15"/>
      <c r="Z486" s="15"/>
      <c r="AA486" s="17"/>
      <c r="AB486" s="18"/>
    </row>
    <row r="487" spans="7:28" x14ac:dyDescent="0.3">
      <c r="G487" s="13"/>
      <c r="H487" s="11"/>
      <c r="I487" s="11"/>
      <c r="J487" s="11"/>
      <c r="K487" s="12"/>
      <c r="L487" s="12"/>
      <c r="N487" s="13"/>
      <c r="O487" s="14"/>
      <c r="P487" s="15"/>
      <c r="Q487" s="11"/>
      <c r="R487" s="15"/>
      <c r="S487" s="12"/>
      <c r="T487" s="12"/>
      <c r="V487" s="13"/>
      <c r="W487" s="16"/>
      <c r="X487" s="15"/>
      <c r="Y487" s="15"/>
      <c r="Z487" s="15"/>
      <c r="AA487" s="17"/>
      <c r="AB487" s="18"/>
    </row>
    <row r="488" spans="7:28" x14ac:dyDescent="0.3">
      <c r="G488" s="13"/>
      <c r="H488" s="11"/>
      <c r="I488" s="11"/>
      <c r="J488" s="11"/>
      <c r="K488" s="12"/>
      <c r="L488" s="12"/>
      <c r="N488" s="13"/>
      <c r="O488" s="14"/>
      <c r="P488" s="15"/>
      <c r="Q488" s="11"/>
      <c r="R488" s="15"/>
      <c r="S488" s="12"/>
      <c r="T488" s="12"/>
      <c r="V488" s="13"/>
      <c r="W488" s="16"/>
      <c r="X488" s="15"/>
      <c r="Y488" s="15"/>
      <c r="Z488" s="15"/>
      <c r="AA488" s="17"/>
      <c r="AB488" s="18"/>
    </row>
    <row r="489" spans="7:28" x14ac:dyDescent="0.3">
      <c r="G489" s="13"/>
      <c r="H489" s="11"/>
      <c r="I489" s="11"/>
      <c r="J489" s="11"/>
      <c r="K489" s="12"/>
      <c r="L489" s="12"/>
      <c r="N489" s="13"/>
      <c r="O489" s="14"/>
      <c r="P489" s="15"/>
      <c r="Q489" s="11"/>
      <c r="R489" s="15"/>
      <c r="S489" s="12"/>
      <c r="T489" s="12"/>
      <c r="V489" s="13"/>
      <c r="W489" s="16"/>
      <c r="X489" s="15"/>
      <c r="Y489" s="15"/>
      <c r="Z489" s="15"/>
      <c r="AA489" s="17"/>
      <c r="AB489" s="18"/>
    </row>
    <row r="490" spans="7:28" x14ac:dyDescent="0.3">
      <c r="G490" s="13"/>
      <c r="H490" s="11"/>
      <c r="I490" s="11"/>
      <c r="J490" s="11"/>
      <c r="K490" s="12"/>
      <c r="L490" s="12"/>
      <c r="N490" s="13"/>
      <c r="O490" s="14"/>
      <c r="P490" s="15"/>
      <c r="Q490" s="11"/>
      <c r="R490" s="15"/>
      <c r="S490" s="12"/>
      <c r="T490" s="12"/>
      <c r="V490" s="13"/>
      <c r="W490" s="16"/>
      <c r="X490" s="15"/>
      <c r="Y490" s="15"/>
      <c r="Z490" s="15"/>
      <c r="AA490" s="17"/>
      <c r="AB490" s="18"/>
    </row>
    <row r="491" spans="7:28" x14ac:dyDescent="0.3">
      <c r="G491" s="13"/>
      <c r="H491" s="11"/>
      <c r="I491" s="11"/>
      <c r="J491" s="11"/>
      <c r="K491" s="12"/>
      <c r="L491" s="12"/>
      <c r="N491" s="13"/>
      <c r="O491" s="14"/>
      <c r="P491" s="15"/>
      <c r="Q491" s="11"/>
      <c r="R491" s="15"/>
      <c r="S491" s="12"/>
      <c r="T491" s="12"/>
      <c r="V491" s="13"/>
      <c r="W491" s="16"/>
      <c r="X491" s="15"/>
      <c r="Y491" s="15"/>
      <c r="Z491" s="15"/>
      <c r="AA491" s="17"/>
      <c r="AB491" s="18"/>
    </row>
    <row r="492" spans="7:28" x14ac:dyDescent="0.3">
      <c r="G492" s="13"/>
      <c r="H492" s="11"/>
      <c r="I492" s="11"/>
      <c r="J492" s="11"/>
      <c r="K492" s="12"/>
      <c r="L492" s="12"/>
      <c r="N492" s="13"/>
      <c r="O492" s="14"/>
      <c r="P492" s="15"/>
      <c r="Q492" s="11"/>
      <c r="R492" s="15"/>
      <c r="S492" s="12"/>
      <c r="T492" s="12"/>
      <c r="V492" s="13"/>
      <c r="W492" s="16"/>
      <c r="X492" s="15"/>
      <c r="Y492" s="15"/>
      <c r="Z492" s="15"/>
      <c r="AA492" s="17"/>
      <c r="AB492" s="18"/>
    </row>
    <row r="493" spans="7:28" x14ac:dyDescent="0.3">
      <c r="G493" s="13"/>
      <c r="H493" s="11"/>
      <c r="I493" s="11"/>
      <c r="J493" s="11"/>
      <c r="K493" s="12"/>
      <c r="L493" s="12"/>
      <c r="N493" s="13"/>
      <c r="O493" s="14"/>
      <c r="P493" s="15"/>
      <c r="Q493" s="11"/>
      <c r="R493" s="15"/>
      <c r="S493" s="12"/>
      <c r="T493" s="12"/>
      <c r="V493" s="13"/>
      <c r="W493" s="16"/>
      <c r="X493" s="15"/>
      <c r="Y493" s="15"/>
      <c r="Z493" s="15"/>
      <c r="AA493" s="17"/>
      <c r="AB493" s="18"/>
    </row>
    <row r="494" spans="7:28" x14ac:dyDescent="0.3">
      <c r="G494" s="13"/>
      <c r="H494" s="11"/>
      <c r="I494" s="11"/>
      <c r="J494" s="11"/>
      <c r="K494" s="12"/>
      <c r="L494" s="12"/>
      <c r="N494" s="13"/>
      <c r="O494" s="14"/>
      <c r="P494" s="15"/>
      <c r="Q494" s="11"/>
      <c r="R494" s="15"/>
      <c r="S494" s="12"/>
      <c r="T494" s="12"/>
      <c r="V494" s="13"/>
      <c r="W494" s="16"/>
      <c r="X494" s="15"/>
      <c r="Y494" s="15"/>
      <c r="Z494" s="15"/>
      <c r="AA494" s="17"/>
      <c r="AB494" s="18"/>
    </row>
    <row r="495" spans="7:28" x14ac:dyDescent="0.3">
      <c r="G495" s="13"/>
      <c r="H495" s="11"/>
      <c r="I495" s="11"/>
      <c r="J495" s="11"/>
      <c r="K495" s="12"/>
      <c r="L495" s="12"/>
      <c r="N495" s="13"/>
      <c r="O495" s="14"/>
      <c r="P495" s="15"/>
      <c r="Q495" s="11"/>
      <c r="R495" s="15"/>
      <c r="S495" s="12"/>
      <c r="T495" s="12"/>
      <c r="V495" s="13"/>
      <c r="W495" s="16"/>
      <c r="X495" s="15"/>
      <c r="Y495" s="15"/>
      <c r="Z495" s="15"/>
      <c r="AA495" s="17"/>
      <c r="AB495" s="18"/>
    </row>
    <row r="496" spans="7:28" x14ac:dyDescent="0.3">
      <c r="G496" s="13"/>
      <c r="H496" s="11"/>
      <c r="I496" s="11"/>
      <c r="J496" s="11"/>
      <c r="K496" s="12"/>
      <c r="L496" s="12"/>
      <c r="N496" s="13"/>
      <c r="O496" s="14"/>
      <c r="P496" s="15"/>
      <c r="Q496" s="11"/>
      <c r="R496" s="15"/>
      <c r="S496" s="12"/>
      <c r="T496" s="12"/>
      <c r="V496" s="13"/>
      <c r="W496" s="16"/>
      <c r="X496" s="15"/>
      <c r="Y496" s="15"/>
      <c r="Z496" s="15"/>
      <c r="AA496" s="17"/>
      <c r="AB496" s="18"/>
    </row>
    <row r="497" spans="7:28" x14ac:dyDescent="0.3">
      <c r="G497" s="13"/>
      <c r="H497" s="11"/>
      <c r="I497" s="11"/>
      <c r="J497" s="11"/>
      <c r="K497" s="12"/>
      <c r="L497" s="12"/>
      <c r="N497" s="13"/>
      <c r="O497" s="14"/>
      <c r="P497" s="15"/>
      <c r="Q497" s="11"/>
      <c r="R497" s="15"/>
      <c r="S497" s="12"/>
      <c r="T497" s="12"/>
      <c r="V497" s="13"/>
      <c r="W497" s="16"/>
      <c r="X497" s="15"/>
      <c r="Y497" s="15"/>
      <c r="Z497" s="15"/>
      <c r="AA497" s="17"/>
      <c r="AB497" s="18"/>
    </row>
    <row r="498" spans="7:28" x14ac:dyDescent="0.3">
      <c r="G498" s="13"/>
      <c r="H498" s="11"/>
      <c r="I498" s="11"/>
      <c r="J498" s="11"/>
      <c r="K498" s="12"/>
      <c r="L498" s="12"/>
      <c r="N498" s="13"/>
      <c r="O498" s="14"/>
      <c r="P498" s="15"/>
      <c r="Q498" s="11"/>
      <c r="R498" s="15"/>
      <c r="S498" s="12"/>
      <c r="T498" s="12"/>
      <c r="V498" s="13"/>
      <c r="W498" s="16"/>
      <c r="X498" s="15"/>
      <c r="Y498" s="15"/>
      <c r="Z498" s="15"/>
      <c r="AA498" s="17"/>
      <c r="AB498" s="18"/>
    </row>
    <row r="499" spans="7:28" x14ac:dyDescent="0.3">
      <c r="G499" s="13"/>
      <c r="H499" s="11"/>
      <c r="I499" s="11"/>
      <c r="J499" s="11"/>
      <c r="K499" s="12"/>
      <c r="L499" s="12"/>
      <c r="N499" s="13"/>
      <c r="O499" s="14"/>
      <c r="P499" s="15"/>
      <c r="Q499" s="11"/>
      <c r="R499" s="15"/>
      <c r="S499" s="12"/>
      <c r="T499" s="12"/>
      <c r="V499" s="13"/>
      <c r="W499" s="16"/>
      <c r="X499" s="15"/>
      <c r="Y499" s="15"/>
      <c r="Z499" s="15"/>
      <c r="AA499" s="17"/>
      <c r="AB499" s="18"/>
    </row>
    <row r="500" spans="7:28" x14ac:dyDescent="0.3">
      <c r="G500" s="13"/>
      <c r="H500" s="11"/>
      <c r="I500" s="11"/>
      <c r="J500" s="11"/>
      <c r="K500" s="12"/>
      <c r="L500" s="12"/>
      <c r="N500" s="13"/>
      <c r="O500" s="14"/>
      <c r="P500" s="15"/>
      <c r="Q500" s="11"/>
      <c r="R500" s="15"/>
      <c r="S500" s="12"/>
      <c r="T500" s="12"/>
      <c r="V500" s="13"/>
      <c r="W500" s="16"/>
      <c r="X500" s="15"/>
      <c r="Y500" s="15"/>
      <c r="Z500" s="15"/>
      <c r="AA500" s="17"/>
      <c r="AB500" s="18"/>
    </row>
    <row r="501" spans="7:28" x14ac:dyDescent="0.3">
      <c r="G501" s="13"/>
      <c r="H501" s="11"/>
      <c r="I501" s="11"/>
      <c r="J501" s="11"/>
      <c r="K501" s="12"/>
      <c r="L501" s="12"/>
      <c r="N501" s="13"/>
      <c r="O501" s="14"/>
      <c r="P501" s="15"/>
      <c r="Q501" s="11"/>
      <c r="R501" s="15"/>
      <c r="S501" s="12"/>
      <c r="T501" s="12"/>
      <c r="V501" s="13"/>
      <c r="W501" s="16"/>
      <c r="X501" s="15"/>
      <c r="Y501" s="15"/>
      <c r="Z501" s="15"/>
      <c r="AA501" s="17"/>
      <c r="AB501" s="18"/>
    </row>
    <row r="502" spans="7:28" x14ac:dyDescent="0.3">
      <c r="G502" s="13"/>
      <c r="H502" s="11"/>
      <c r="I502" s="11"/>
      <c r="J502" s="11"/>
      <c r="K502" s="12"/>
      <c r="L502" s="12"/>
      <c r="N502" s="13"/>
      <c r="O502" s="14"/>
      <c r="P502" s="15"/>
      <c r="Q502" s="11"/>
      <c r="R502" s="15"/>
      <c r="S502" s="12"/>
      <c r="T502" s="12"/>
      <c r="V502" s="13"/>
      <c r="W502" s="16"/>
      <c r="X502" s="15"/>
      <c r="Y502" s="15"/>
      <c r="Z502" s="15"/>
      <c r="AA502" s="17"/>
      <c r="AB502" s="18"/>
    </row>
    <row r="503" spans="7:28" x14ac:dyDescent="0.3">
      <c r="G503" s="13"/>
      <c r="H503" s="11"/>
      <c r="I503" s="11"/>
      <c r="J503" s="11"/>
      <c r="K503" s="12"/>
      <c r="L503" s="12"/>
      <c r="N503" s="13"/>
      <c r="O503" s="14"/>
      <c r="P503" s="15"/>
      <c r="Q503" s="11"/>
      <c r="R503" s="15"/>
      <c r="S503" s="12"/>
      <c r="T503" s="12"/>
      <c r="V503" s="13"/>
      <c r="W503" s="16"/>
      <c r="X503" s="15"/>
      <c r="Y503" s="15"/>
      <c r="Z503" s="15"/>
      <c r="AA503" s="17"/>
      <c r="AB503" s="18"/>
    </row>
    <row r="504" spans="7:28" x14ac:dyDescent="0.3">
      <c r="G504" s="13"/>
      <c r="H504" s="11"/>
      <c r="I504" s="11"/>
      <c r="J504" s="11"/>
      <c r="K504" s="12"/>
      <c r="L504" s="12"/>
      <c r="N504" s="13"/>
      <c r="O504" s="14"/>
      <c r="P504" s="15"/>
      <c r="Q504" s="11"/>
      <c r="R504" s="15"/>
      <c r="S504" s="12"/>
      <c r="T504" s="12"/>
      <c r="V504" s="13"/>
      <c r="W504" s="16"/>
      <c r="X504" s="15"/>
      <c r="Y504" s="15"/>
      <c r="Z504" s="15"/>
      <c r="AA504" s="17"/>
      <c r="AB504" s="18"/>
    </row>
    <row r="505" spans="7:28" x14ac:dyDescent="0.3">
      <c r="G505" s="13"/>
      <c r="H505" s="11"/>
      <c r="I505" s="11"/>
      <c r="J505" s="11"/>
      <c r="K505" s="12"/>
      <c r="L505" s="12"/>
      <c r="N505" s="13"/>
      <c r="O505" s="14"/>
      <c r="P505" s="15"/>
      <c r="Q505" s="11"/>
      <c r="R505" s="15"/>
      <c r="S505" s="12"/>
      <c r="T505" s="12"/>
      <c r="V505" s="13"/>
      <c r="W505" s="16"/>
      <c r="X505" s="15"/>
      <c r="Y505" s="15"/>
      <c r="Z505" s="15"/>
      <c r="AA505" s="17"/>
      <c r="AB505" s="18"/>
    </row>
    <row r="506" spans="7:28" x14ac:dyDescent="0.3">
      <c r="G506" s="13"/>
      <c r="H506" s="11"/>
      <c r="I506" s="11"/>
      <c r="J506" s="11"/>
      <c r="K506" s="12"/>
      <c r="L506" s="12"/>
      <c r="N506" s="13"/>
      <c r="O506" s="14"/>
      <c r="P506" s="15"/>
      <c r="Q506" s="11"/>
      <c r="R506" s="15"/>
      <c r="S506" s="12"/>
      <c r="T506" s="12"/>
      <c r="V506" s="13"/>
      <c r="W506" s="16"/>
      <c r="X506" s="15"/>
      <c r="Y506" s="15"/>
      <c r="Z506" s="15"/>
      <c r="AA506" s="17"/>
      <c r="AB506" s="18"/>
    </row>
    <row r="507" spans="7:28" x14ac:dyDescent="0.3">
      <c r="G507" s="13"/>
      <c r="H507" s="11"/>
      <c r="I507" s="11"/>
      <c r="J507" s="11"/>
      <c r="K507" s="12"/>
      <c r="L507" s="12"/>
      <c r="N507" s="13"/>
      <c r="O507" s="14"/>
      <c r="P507" s="15"/>
      <c r="Q507" s="11"/>
      <c r="R507" s="15"/>
      <c r="S507" s="12"/>
      <c r="T507" s="12"/>
      <c r="V507" s="13"/>
      <c r="W507" s="16"/>
      <c r="X507" s="15"/>
      <c r="Y507" s="15"/>
      <c r="Z507" s="15"/>
      <c r="AA507" s="17"/>
      <c r="AB507" s="18"/>
    </row>
    <row r="508" spans="7:28" x14ac:dyDescent="0.3">
      <c r="G508" s="13"/>
      <c r="H508" s="11"/>
      <c r="I508" s="11"/>
      <c r="J508" s="11"/>
      <c r="K508" s="12"/>
      <c r="L508" s="12"/>
      <c r="N508" s="13"/>
      <c r="O508" s="14"/>
      <c r="P508" s="15"/>
      <c r="Q508" s="11"/>
      <c r="R508" s="15"/>
      <c r="S508" s="12"/>
      <c r="T508" s="12"/>
      <c r="V508" s="13"/>
      <c r="W508" s="16"/>
      <c r="X508" s="15"/>
      <c r="Y508" s="15"/>
      <c r="Z508" s="15"/>
      <c r="AA508" s="17"/>
      <c r="AB508" s="18"/>
    </row>
    <row r="509" spans="7:28" x14ac:dyDescent="0.3">
      <c r="G509" s="13"/>
      <c r="H509" s="11"/>
      <c r="I509" s="11"/>
      <c r="J509" s="11"/>
      <c r="K509" s="12"/>
      <c r="L509" s="12"/>
      <c r="N509" s="13"/>
      <c r="O509" s="14"/>
      <c r="P509" s="15"/>
      <c r="Q509" s="11"/>
      <c r="R509" s="15"/>
      <c r="S509" s="12"/>
      <c r="T509" s="12"/>
      <c r="V509" s="13"/>
      <c r="W509" s="16"/>
      <c r="X509" s="15"/>
      <c r="Y509" s="15"/>
      <c r="Z509" s="15"/>
      <c r="AA509" s="17"/>
      <c r="AB509" s="18"/>
    </row>
    <row r="510" spans="7:28" x14ac:dyDescent="0.3">
      <c r="G510" s="13"/>
      <c r="H510" s="11"/>
      <c r="I510" s="11"/>
      <c r="J510" s="11"/>
      <c r="K510" s="12"/>
      <c r="L510" s="12"/>
      <c r="N510" s="13"/>
      <c r="O510" s="14"/>
      <c r="P510" s="15"/>
      <c r="Q510" s="11"/>
      <c r="R510" s="15"/>
      <c r="S510" s="12"/>
      <c r="T510" s="12"/>
      <c r="V510" s="13"/>
      <c r="W510" s="16"/>
      <c r="X510" s="15"/>
      <c r="Y510" s="15"/>
      <c r="Z510" s="15"/>
      <c r="AA510" s="17"/>
      <c r="AB510" s="18"/>
    </row>
    <row r="511" spans="7:28" x14ac:dyDescent="0.3">
      <c r="G511" s="13"/>
      <c r="H511" s="11"/>
      <c r="I511" s="11"/>
      <c r="J511" s="11"/>
      <c r="K511" s="12"/>
      <c r="L511" s="12"/>
      <c r="N511" s="13"/>
      <c r="O511" s="14"/>
      <c r="P511" s="15"/>
      <c r="Q511" s="11"/>
      <c r="R511" s="15"/>
      <c r="S511" s="12"/>
      <c r="T511" s="12"/>
      <c r="V511" s="13"/>
      <c r="W511" s="16"/>
      <c r="X511" s="15"/>
      <c r="Y511" s="15"/>
      <c r="Z511" s="15"/>
      <c r="AA511" s="17"/>
      <c r="AB511" s="18"/>
    </row>
    <row r="512" spans="7:28" x14ac:dyDescent="0.3">
      <c r="G512" s="13"/>
      <c r="H512" s="11"/>
      <c r="I512" s="11"/>
      <c r="J512" s="11"/>
      <c r="K512" s="12"/>
      <c r="L512" s="12"/>
      <c r="N512" s="13"/>
      <c r="O512" s="14"/>
      <c r="P512" s="15"/>
      <c r="Q512" s="11"/>
      <c r="R512" s="15"/>
      <c r="S512" s="12"/>
      <c r="T512" s="12"/>
      <c r="V512" s="13"/>
      <c r="W512" s="16"/>
      <c r="X512" s="15"/>
      <c r="Y512" s="15"/>
      <c r="Z512" s="15"/>
      <c r="AA512" s="17"/>
      <c r="AB512" s="18"/>
    </row>
    <row r="513" spans="7:28" x14ac:dyDescent="0.3">
      <c r="G513" s="13"/>
      <c r="H513" s="11"/>
      <c r="I513" s="11"/>
      <c r="J513" s="11"/>
      <c r="K513" s="12"/>
      <c r="L513" s="12"/>
      <c r="N513" s="13"/>
      <c r="O513" s="14"/>
      <c r="P513" s="15"/>
      <c r="Q513" s="11"/>
      <c r="R513" s="15"/>
      <c r="S513" s="12"/>
      <c r="T513" s="12"/>
      <c r="V513" s="13"/>
      <c r="W513" s="16"/>
      <c r="X513" s="15"/>
      <c r="Y513" s="15"/>
      <c r="Z513" s="15"/>
      <c r="AA513" s="17"/>
      <c r="AB513" s="18"/>
    </row>
    <row r="514" spans="7:28" x14ac:dyDescent="0.3">
      <c r="G514" s="13"/>
      <c r="H514" s="11"/>
      <c r="I514" s="11"/>
      <c r="J514" s="11"/>
      <c r="K514" s="12"/>
      <c r="L514" s="12"/>
      <c r="N514" s="13"/>
      <c r="O514" s="14"/>
      <c r="P514" s="15"/>
      <c r="Q514" s="11"/>
      <c r="R514" s="15"/>
      <c r="S514" s="12"/>
      <c r="T514" s="12"/>
      <c r="V514" s="13"/>
      <c r="W514" s="16"/>
      <c r="X514" s="15"/>
      <c r="Y514" s="15"/>
      <c r="Z514" s="15"/>
      <c r="AA514" s="17"/>
      <c r="AB514" s="18"/>
    </row>
    <row r="515" spans="7:28" x14ac:dyDescent="0.3">
      <c r="G515" s="13"/>
      <c r="H515" s="11"/>
      <c r="I515" s="11"/>
      <c r="J515" s="11"/>
      <c r="K515" s="12"/>
      <c r="L515" s="12"/>
      <c r="N515" s="13"/>
      <c r="O515" s="14"/>
      <c r="P515" s="15"/>
      <c r="Q515" s="11"/>
      <c r="R515" s="15"/>
      <c r="S515" s="12"/>
      <c r="T515" s="12"/>
      <c r="V515" s="13"/>
      <c r="W515" s="16"/>
      <c r="X515" s="15"/>
      <c r="Y515" s="15"/>
      <c r="Z515" s="15"/>
      <c r="AA515" s="17"/>
      <c r="AB515" s="18"/>
    </row>
    <row r="516" spans="7:28" x14ac:dyDescent="0.3">
      <c r="G516" s="13"/>
      <c r="H516" s="11"/>
      <c r="I516" s="11"/>
      <c r="J516" s="11"/>
      <c r="K516" s="12"/>
      <c r="L516" s="12"/>
      <c r="N516" s="13"/>
      <c r="O516" s="14"/>
      <c r="P516" s="15"/>
      <c r="Q516" s="11"/>
      <c r="R516" s="15"/>
      <c r="S516" s="12"/>
      <c r="T516" s="12"/>
      <c r="V516" s="13"/>
      <c r="W516" s="16"/>
      <c r="X516" s="15"/>
      <c r="Y516" s="15"/>
      <c r="Z516" s="15"/>
      <c r="AA516" s="17"/>
      <c r="AB516" s="18"/>
    </row>
    <row r="517" spans="7:28" x14ac:dyDescent="0.3">
      <c r="G517" s="13"/>
      <c r="H517" s="11"/>
      <c r="I517" s="11"/>
      <c r="J517" s="11"/>
      <c r="K517" s="12"/>
      <c r="L517" s="12"/>
      <c r="N517" s="13"/>
      <c r="O517" s="14"/>
      <c r="P517" s="15"/>
      <c r="Q517" s="11"/>
      <c r="R517" s="15"/>
      <c r="S517" s="12"/>
      <c r="T517" s="12"/>
      <c r="V517" s="13"/>
      <c r="W517" s="16"/>
      <c r="X517" s="15"/>
      <c r="Y517" s="15"/>
      <c r="Z517" s="15"/>
      <c r="AA517" s="17"/>
      <c r="AB517" s="18"/>
    </row>
    <row r="518" spans="7:28" x14ac:dyDescent="0.3">
      <c r="G518" s="13"/>
      <c r="H518" s="11"/>
      <c r="I518" s="11"/>
      <c r="J518" s="11"/>
      <c r="K518" s="12"/>
      <c r="L518" s="12"/>
      <c r="N518" s="13"/>
      <c r="O518" s="14"/>
      <c r="P518" s="15"/>
      <c r="Q518" s="11"/>
      <c r="R518" s="15"/>
      <c r="S518" s="12"/>
      <c r="T518" s="12"/>
      <c r="V518" s="13"/>
      <c r="W518" s="16"/>
      <c r="X518" s="15"/>
      <c r="Y518" s="15"/>
      <c r="Z518" s="15"/>
      <c r="AA518" s="17"/>
      <c r="AB518" s="18"/>
    </row>
    <row r="519" spans="7:28" x14ac:dyDescent="0.3">
      <c r="G519" s="13"/>
      <c r="H519" s="11"/>
      <c r="I519" s="11"/>
      <c r="J519" s="11"/>
      <c r="K519" s="12"/>
      <c r="L519" s="12"/>
      <c r="N519" s="13"/>
      <c r="O519" s="14"/>
      <c r="P519" s="15"/>
      <c r="Q519" s="11"/>
      <c r="R519" s="15"/>
      <c r="S519" s="12"/>
      <c r="T519" s="12"/>
      <c r="V519" s="13"/>
      <c r="W519" s="16"/>
      <c r="X519" s="15"/>
      <c r="Y519" s="15"/>
      <c r="Z519" s="15"/>
      <c r="AA519" s="17"/>
      <c r="AB519" s="18"/>
    </row>
    <row r="520" spans="7:28" x14ac:dyDescent="0.3">
      <c r="G520" s="13"/>
      <c r="H520" s="11"/>
      <c r="I520" s="11"/>
      <c r="J520" s="11"/>
      <c r="K520" s="12"/>
      <c r="L520" s="12"/>
      <c r="N520" s="13"/>
      <c r="O520" s="14"/>
      <c r="P520" s="15"/>
      <c r="Q520" s="11"/>
      <c r="R520" s="15"/>
      <c r="S520" s="12"/>
      <c r="T520" s="12"/>
      <c r="V520" s="13"/>
      <c r="W520" s="16"/>
      <c r="X520" s="15"/>
      <c r="Y520" s="15"/>
      <c r="Z520" s="15"/>
      <c r="AA520" s="17"/>
      <c r="AB520" s="18"/>
    </row>
    <row r="521" spans="7:28" x14ac:dyDescent="0.3">
      <c r="G521" s="13"/>
      <c r="H521" s="11"/>
      <c r="I521" s="11"/>
      <c r="J521" s="11"/>
      <c r="K521" s="12"/>
      <c r="L521" s="12"/>
      <c r="N521" s="13"/>
      <c r="O521" s="14"/>
      <c r="P521" s="15"/>
      <c r="Q521" s="11"/>
      <c r="R521" s="15"/>
      <c r="S521" s="12"/>
      <c r="T521" s="12"/>
      <c r="V521" s="13"/>
      <c r="W521" s="16"/>
      <c r="X521" s="15"/>
      <c r="Y521" s="15"/>
      <c r="Z521" s="15"/>
      <c r="AA521" s="17"/>
      <c r="AB521" s="18"/>
    </row>
    <row r="522" spans="7:28" x14ac:dyDescent="0.3">
      <c r="G522" s="13"/>
      <c r="H522" s="11"/>
      <c r="I522" s="11"/>
      <c r="J522" s="11"/>
      <c r="K522" s="12"/>
      <c r="L522" s="12"/>
      <c r="N522" s="13"/>
      <c r="O522" s="14"/>
      <c r="P522" s="15"/>
      <c r="Q522" s="11"/>
      <c r="R522" s="15"/>
      <c r="S522" s="12"/>
      <c r="T522" s="12"/>
      <c r="V522" s="13"/>
      <c r="W522" s="16"/>
      <c r="X522" s="15"/>
      <c r="Y522" s="15"/>
      <c r="Z522" s="15"/>
      <c r="AA522" s="17"/>
      <c r="AB522" s="18"/>
    </row>
    <row r="523" spans="7:28" x14ac:dyDescent="0.3">
      <c r="G523" s="13"/>
      <c r="H523" s="11"/>
      <c r="I523" s="11"/>
      <c r="J523" s="11"/>
      <c r="K523" s="12"/>
      <c r="L523" s="12"/>
      <c r="N523" s="13"/>
      <c r="O523" s="14"/>
      <c r="P523" s="15"/>
      <c r="Q523" s="11"/>
      <c r="R523" s="15"/>
      <c r="S523" s="12"/>
      <c r="T523" s="12"/>
      <c r="V523" s="13"/>
      <c r="W523" s="16"/>
      <c r="X523" s="15"/>
      <c r="Y523" s="15"/>
      <c r="Z523" s="15"/>
      <c r="AA523" s="17"/>
      <c r="AB523" s="18"/>
    </row>
    <row r="524" spans="7:28" x14ac:dyDescent="0.3">
      <c r="G524" s="13"/>
      <c r="H524" s="11"/>
      <c r="I524" s="11"/>
      <c r="J524" s="11"/>
      <c r="K524" s="12"/>
      <c r="L524" s="12"/>
      <c r="N524" s="13"/>
      <c r="O524" s="14"/>
      <c r="P524" s="15"/>
      <c r="Q524" s="11"/>
      <c r="R524" s="15"/>
      <c r="S524" s="12"/>
      <c r="T524" s="12"/>
      <c r="V524" s="13"/>
      <c r="W524" s="16"/>
      <c r="X524" s="15"/>
      <c r="Y524" s="15"/>
      <c r="Z524" s="15"/>
      <c r="AA524" s="17"/>
      <c r="AB524" s="18"/>
    </row>
    <row r="525" spans="7:28" x14ac:dyDescent="0.3">
      <c r="G525" s="13"/>
      <c r="H525" s="11"/>
      <c r="I525" s="11"/>
      <c r="J525" s="11"/>
      <c r="K525" s="12"/>
      <c r="L525" s="12"/>
      <c r="N525" s="13"/>
      <c r="O525" s="14"/>
      <c r="P525" s="15"/>
      <c r="Q525" s="11"/>
      <c r="R525" s="15"/>
      <c r="S525" s="12"/>
      <c r="T525" s="12"/>
      <c r="V525" s="13"/>
      <c r="W525" s="16"/>
      <c r="X525" s="15"/>
      <c r="Y525" s="15"/>
      <c r="Z525" s="15"/>
      <c r="AA525" s="17"/>
      <c r="AB525" s="18"/>
    </row>
    <row r="526" spans="7:28" x14ac:dyDescent="0.3">
      <c r="G526" s="13"/>
      <c r="H526" s="11"/>
      <c r="I526" s="11"/>
      <c r="J526" s="11"/>
      <c r="K526" s="12"/>
      <c r="L526" s="12"/>
      <c r="N526" s="13"/>
      <c r="O526" s="14"/>
      <c r="P526" s="15"/>
      <c r="Q526" s="11"/>
      <c r="R526" s="15"/>
      <c r="S526" s="12"/>
      <c r="T526" s="12"/>
      <c r="V526" s="13"/>
      <c r="W526" s="16"/>
      <c r="X526" s="15"/>
      <c r="Y526" s="15"/>
      <c r="Z526" s="15"/>
      <c r="AA526" s="17"/>
      <c r="AB526" s="18"/>
    </row>
    <row r="527" spans="7:28" x14ac:dyDescent="0.3">
      <c r="G527" s="13"/>
      <c r="H527" s="11"/>
      <c r="I527" s="11"/>
      <c r="J527" s="11"/>
      <c r="K527" s="12"/>
      <c r="L527" s="12"/>
      <c r="N527" s="13"/>
      <c r="O527" s="14"/>
      <c r="P527" s="15"/>
      <c r="Q527" s="11"/>
      <c r="R527" s="15"/>
      <c r="S527" s="12"/>
      <c r="T527" s="12"/>
      <c r="V527" s="13"/>
      <c r="W527" s="16"/>
      <c r="X527" s="15"/>
      <c r="Y527" s="15"/>
      <c r="Z527" s="15"/>
      <c r="AA527" s="17"/>
      <c r="AB527" s="18"/>
    </row>
    <row r="528" spans="7:28" x14ac:dyDescent="0.3">
      <c r="G528" s="13"/>
      <c r="H528" s="11"/>
      <c r="I528" s="11"/>
      <c r="J528" s="11"/>
      <c r="K528" s="12"/>
      <c r="L528" s="12"/>
      <c r="N528" s="13"/>
      <c r="O528" s="14"/>
      <c r="P528" s="15"/>
      <c r="Q528" s="11"/>
      <c r="R528" s="15"/>
      <c r="S528" s="12"/>
      <c r="T528" s="12"/>
      <c r="V528" s="13"/>
      <c r="W528" s="16"/>
      <c r="X528" s="15"/>
      <c r="Y528" s="15"/>
      <c r="Z528" s="15"/>
      <c r="AA528" s="17"/>
      <c r="AB528" s="18"/>
    </row>
    <row r="529" spans="7:28" x14ac:dyDescent="0.3">
      <c r="G529" s="13"/>
      <c r="H529" s="11"/>
      <c r="I529" s="11"/>
      <c r="J529" s="11"/>
      <c r="K529" s="12"/>
      <c r="L529" s="12"/>
      <c r="N529" s="13"/>
      <c r="O529" s="14"/>
      <c r="P529" s="15"/>
      <c r="Q529" s="11"/>
      <c r="R529" s="15"/>
      <c r="S529" s="12"/>
      <c r="T529" s="12"/>
      <c r="V529" s="13"/>
      <c r="W529" s="16"/>
      <c r="X529" s="15"/>
      <c r="Y529" s="15"/>
      <c r="Z529" s="15"/>
      <c r="AA529" s="17"/>
      <c r="AB529" s="18"/>
    </row>
    <row r="530" spans="7:28" x14ac:dyDescent="0.3">
      <c r="G530" s="13"/>
      <c r="H530" s="11"/>
      <c r="I530" s="11"/>
      <c r="J530" s="11"/>
      <c r="K530" s="12"/>
      <c r="L530" s="12"/>
      <c r="N530" s="13"/>
      <c r="O530" s="14"/>
      <c r="P530" s="15"/>
      <c r="Q530" s="11"/>
      <c r="R530" s="15"/>
      <c r="S530" s="12"/>
      <c r="T530" s="12"/>
      <c r="V530" s="13"/>
      <c r="W530" s="16"/>
      <c r="X530" s="15"/>
      <c r="Y530" s="15"/>
      <c r="Z530" s="15"/>
      <c r="AA530" s="17"/>
      <c r="AB530" s="18"/>
    </row>
    <row r="531" spans="7:28" x14ac:dyDescent="0.3">
      <c r="G531" s="13"/>
      <c r="H531" s="11"/>
      <c r="I531" s="11"/>
      <c r="J531" s="11"/>
      <c r="K531" s="12"/>
      <c r="L531" s="12"/>
      <c r="N531" s="13"/>
      <c r="O531" s="14"/>
      <c r="P531" s="15"/>
      <c r="Q531" s="11"/>
      <c r="R531" s="15"/>
      <c r="S531" s="12"/>
      <c r="T531" s="12"/>
      <c r="V531" s="13"/>
      <c r="W531" s="16"/>
      <c r="X531" s="15"/>
      <c r="Y531" s="15"/>
      <c r="Z531" s="15"/>
      <c r="AA531" s="17"/>
      <c r="AB531" s="18"/>
    </row>
    <row r="532" spans="7:28" x14ac:dyDescent="0.3">
      <c r="G532" s="13"/>
      <c r="H532" s="11"/>
      <c r="I532" s="11"/>
      <c r="J532" s="11"/>
      <c r="K532" s="12"/>
      <c r="L532" s="12"/>
      <c r="N532" s="13"/>
      <c r="O532" s="14"/>
      <c r="P532" s="15"/>
      <c r="Q532" s="11"/>
      <c r="R532" s="15"/>
      <c r="S532" s="12"/>
      <c r="T532" s="12"/>
      <c r="V532" s="13"/>
      <c r="W532" s="16"/>
      <c r="X532" s="15"/>
      <c r="Y532" s="15"/>
      <c r="Z532" s="15"/>
      <c r="AA532" s="17"/>
      <c r="AB532" s="18"/>
    </row>
    <row r="533" spans="7:28" x14ac:dyDescent="0.3">
      <c r="G533" s="13"/>
      <c r="H533" s="11"/>
      <c r="I533" s="11"/>
      <c r="J533" s="11"/>
      <c r="K533" s="12"/>
      <c r="L533" s="12"/>
      <c r="N533" s="13"/>
      <c r="O533" s="14"/>
      <c r="P533" s="15"/>
      <c r="Q533" s="11"/>
      <c r="R533" s="15"/>
      <c r="S533" s="12"/>
      <c r="T533" s="12"/>
      <c r="V533" s="13"/>
      <c r="W533" s="16"/>
      <c r="X533" s="15"/>
      <c r="Y533" s="15"/>
      <c r="Z533" s="15"/>
      <c r="AA533" s="17"/>
      <c r="AB533" s="18"/>
    </row>
    <row r="534" spans="7:28" x14ac:dyDescent="0.3">
      <c r="G534" s="13"/>
      <c r="H534" s="11"/>
      <c r="I534" s="11"/>
      <c r="J534" s="11"/>
      <c r="K534" s="12"/>
      <c r="L534" s="12"/>
      <c r="N534" s="13"/>
      <c r="O534" s="14"/>
      <c r="P534" s="15"/>
      <c r="Q534" s="11"/>
      <c r="R534" s="15"/>
      <c r="S534" s="12"/>
      <c r="T534" s="12"/>
      <c r="V534" s="13"/>
      <c r="W534" s="16"/>
      <c r="X534" s="15"/>
      <c r="Y534" s="15"/>
      <c r="Z534" s="15"/>
      <c r="AA534" s="17"/>
      <c r="AB534" s="18"/>
    </row>
    <row r="535" spans="7:28" x14ac:dyDescent="0.3">
      <c r="G535" s="13"/>
      <c r="H535" s="11"/>
      <c r="I535" s="11"/>
      <c r="J535" s="11"/>
      <c r="K535" s="12"/>
      <c r="L535" s="12"/>
      <c r="N535" s="13"/>
      <c r="O535" s="14"/>
      <c r="P535" s="15"/>
      <c r="Q535" s="11"/>
      <c r="R535" s="15"/>
      <c r="S535" s="12"/>
      <c r="T535" s="12"/>
      <c r="V535" s="13"/>
      <c r="W535" s="16"/>
      <c r="X535" s="15"/>
      <c r="Y535" s="15"/>
      <c r="Z535" s="15"/>
      <c r="AA535" s="17"/>
      <c r="AB535" s="18"/>
    </row>
    <row r="536" spans="7:28" x14ac:dyDescent="0.3">
      <c r="G536" s="13"/>
      <c r="H536" s="11"/>
      <c r="I536" s="11"/>
      <c r="J536" s="11"/>
      <c r="K536" s="12"/>
      <c r="L536" s="12"/>
      <c r="N536" s="13"/>
      <c r="O536" s="14"/>
      <c r="P536" s="15"/>
      <c r="Q536" s="11"/>
      <c r="R536" s="15"/>
      <c r="S536" s="12"/>
      <c r="T536" s="12"/>
      <c r="V536" s="13"/>
      <c r="W536" s="16"/>
      <c r="X536" s="15"/>
      <c r="Y536" s="15"/>
      <c r="Z536" s="15"/>
      <c r="AA536" s="17"/>
      <c r="AB536" s="18"/>
    </row>
    <row r="537" spans="7:28" x14ac:dyDescent="0.3">
      <c r="G537" s="13"/>
      <c r="H537" s="11"/>
      <c r="I537" s="11"/>
      <c r="J537" s="11"/>
      <c r="K537" s="12"/>
      <c r="L537" s="12"/>
      <c r="N537" s="13"/>
      <c r="O537" s="14"/>
      <c r="P537" s="15"/>
      <c r="Q537" s="11"/>
      <c r="R537" s="15"/>
      <c r="S537" s="12"/>
      <c r="T537" s="12"/>
      <c r="V537" s="13"/>
      <c r="W537" s="16"/>
      <c r="X537" s="15"/>
      <c r="Y537" s="15"/>
      <c r="Z537" s="15"/>
      <c r="AA537" s="17"/>
      <c r="AB537" s="18"/>
    </row>
    <row r="538" spans="7:28" x14ac:dyDescent="0.3">
      <c r="G538" s="13"/>
      <c r="H538" s="11"/>
      <c r="I538" s="11"/>
      <c r="J538" s="11"/>
      <c r="K538" s="12"/>
      <c r="L538" s="12"/>
      <c r="N538" s="13"/>
      <c r="O538" s="14"/>
      <c r="P538" s="15"/>
      <c r="Q538" s="11"/>
      <c r="R538" s="15"/>
      <c r="S538" s="12"/>
      <c r="T538" s="12"/>
      <c r="V538" s="13"/>
      <c r="W538" s="16"/>
      <c r="X538" s="15"/>
      <c r="Y538" s="15"/>
      <c r="Z538" s="15"/>
      <c r="AA538" s="17"/>
      <c r="AB538" s="18"/>
    </row>
    <row r="539" spans="7:28" x14ac:dyDescent="0.3">
      <c r="G539" s="13"/>
      <c r="H539" s="11"/>
      <c r="I539" s="11"/>
      <c r="J539" s="11"/>
      <c r="K539" s="12"/>
      <c r="L539" s="12"/>
      <c r="N539" s="13"/>
      <c r="O539" s="14"/>
      <c r="P539" s="15"/>
      <c r="Q539" s="11"/>
      <c r="R539" s="15"/>
      <c r="S539" s="12"/>
      <c r="T539" s="12"/>
      <c r="V539" s="13"/>
      <c r="W539" s="16"/>
      <c r="X539" s="15"/>
      <c r="Y539" s="15"/>
      <c r="Z539" s="15"/>
      <c r="AA539" s="17"/>
      <c r="AB539" s="18"/>
    </row>
    <row r="540" spans="7:28" x14ac:dyDescent="0.3">
      <c r="G540" s="13"/>
      <c r="H540" s="11"/>
      <c r="I540" s="11"/>
      <c r="J540" s="11"/>
      <c r="K540" s="12"/>
      <c r="L540" s="12"/>
      <c r="N540" s="13"/>
      <c r="O540" s="14"/>
      <c r="P540" s="15"/>
      <c r="Q540" s="11"/>
      <c r="R540" s="15"/>
      <c r="S540" s="12"/>
      <c r="T540" s="12"/>
      <c r="V540" s="13"/>
      <c r="W540" s="16"/>
      <c r="X540" s="15"/>
      <c r="Y540" s="15"/>
      <c r="Z540" s="15"/>
      <c r="AA540" s="17"/>
      <c r="AB540" s="18"/>
    </row>
    <row r="541" spans="7:28" x14ac:dyDescent="0.3">
      <c r="G541" s="13"/>
      <c r="H541" s="11"/>
      <c r="I541" s="11"/>
      <c r="J541" s="11"/>
      <c r="K541" s="12"/>
      <c r="L541" s="12"/>
      <c r="N541" s="13"/>
      <c r="O541" s="14"/>
      <c r="P541" s="15"/>
      <c r="Q541" s="11"/>
      <c r="R541" s="15"/>
      <c r="S541" s="12"/>
      <c r="T541" s="12"/>
      <c r="V541" s="13"/>
      <c r="W541" s="16"/>
      <c r="X541" s="15"/>
      <c r="Y541" s="15"/>
      <c r="Z541" s="15"/>
      <c r="AA541" s="17"/>
      <c r="AB541" s="18"/>
    </row>
    <row r="542" spans="7:28" x14ac:dyDescent="0.3">
      <c r="G542" s="13"/>
      <c r="H542" s="11"/>
      <c r="I542" s="11"/>
      <c r="J542" s="11"/>
      <c r="K542" s="12"/>
      <c r="L542" s="12"/>
      <c r="N542" s="13"/>
      <c r="O542" s="14"/>
      <c r="P542" s="15"/>
      <c r="Q542" s="11"/>
      <c r="R542" s="15"/>
      <c r="S542" s="12"/>
      <c r="T542" s="12"/>
      <c r="V542" s="13"/>
      <c r="W542" s="16"/>
      <c r="X542" s="15"/>
      <c r="Y542" s="15"/>
      <c r="Z542" s="15"/>
      <c r="AA542" s="17"/>
      <c r="AB542" s="18"/>
    </row>
    <row r="543" spans="7:28" x14ac:dyDescent="0.3">
      <c r="G543" s="13"/>
      <c r="H543" s="11"/>
      <c r="I543" s="11"/>
      <c r="J543" s="11"/>
      <c r="K543" s="12"/>
      <c r="L543" s="12"/>
      <c r="N543" s="13"/>
      <c r="O543" s="14"/>
      <c r="P543" s="15"/>
      <c r="Q543" s="11"/>
      <c r="R543" s="15"/>
      <c r="S543" s="12"/>
      <c r="T543" s="12"/>
      <c r="V543" s="13"/>
      <c r="W543" s="16"/>
      <c r="X543" s="15"/>
      <c r="Y543" s="15"/>
      <c r="Z543" s="15"/>
      <c r="AA543" s="17"/>
      <c r="AB543" s="18"/>
    </row>
    <row r="544" spans="7:28" x14ac:dyDescent="0.3">
      <c r="G544" s="13"/>
      <c r="H544" s="11"/>
      <c r="I544" s="11"/>
      <c r="J544" s="11"/>
      <c r="K544" s="12"/>
      <c r="L544" s="12"/>
      <c r="N544" s="13"/>
      <c r="O544" s="14"/>
      <c r="P544" s="15"/>
      <c r="Q544" s="11"/>
      <c r="R544" s="15"/>
      <c r="S544" s="12"/>
      <c r="T544" s="12"/>
      <c r="V544" s="13"/>
      <c r="W544" s="16"/>
      <c r="X544" s="15"/>
      <c r="Y544" s="15"/>
      <c r="Z544" s="15"/>
      <c r="AA544" s="17"/>
      <c r="AB544" s="18"/>
    </row>
    <row r="545" spans="7:28" x14ac:dyDescent="0.3">
      <c r="G545" s="13"/>
      <c r="H545" s="11"/>
      <c r="I545" s="11"/>
      <c r="J545" s="11"/>
      <c r="K545" s="12"/>
      <c r="L545" s="12"/>
      <c r="N545" s="13"/>
      <c r="O545" s="14"/>
      <c r="P545" s="15"/>
      <c r="Q545" s="11"/>
      <c r="R545" s="15"/>
      <c r="S545" s="12"/>
      <c r="T545" s="12"/>
      <c r="V545" s="13"/>
      <c r="W545" s="16"/>
      <c r="X545" s="15"/>
      <c r="Y545" s="15"/>
      <c r="Z545" s="15"/>
      <c r="AA545" s="17"/>
      <c r="AB545" s="18"/>
    </row>
    <row r="546" spans="7:28" x14ac:dyDescent="0.3">
      <c r="G546" s="13"/>
      <c r="H546" s="11"/>
      <c r="I546" s="11"/>
      <c r="J546" s="11"/>
      <c r="K546" s="12"/>
      <c r="L546" s="12"/>
      <c r="N546" s="13"/>
      <c r="O546" s="14"/>
      <c r="P546" s="15"/>
      <c r="Q546" s="11"/>
      <c r="R546" s="15"/>
      <c r="S546" s="12"/>
      <c r="T546" s="12"/>
      <c r="V546" s="13"/>
      <c r="W546" s="16"/>
      <c r="X546" s="15"/>
      <c r="Y546" s="15"/>
      <c r="Z546" s="15"/>
      <c r="AA546" s="17"/>
      <c r="AB546" s="18"/>
    </row>
    <row r="547" spans="7:28" x14ac:dyDescent="0.3">
      <c r="G547" s="13"/>
      <c r="H547" s="11"/>
      <c r="I547" s="11"/>
      <c r="J547" s="11"/>
      <c r="K547" s="12"/>
      <c r="L547" s="12"/>
      <c r="N547" s="13"/>
      <c r="O547" s="14"/>
      <c r="P547" s="15"/>
      <c r="Q547" s="11"/>
      <c r="R547" s="15"/>
      <c r="S547" s="12"/>
      <c r="T547" s="12"/>
      <c r="V547" s="13"/>
      <c r="W547" s="16"/>
      <c r="X547" s="15"/>
      <c r="Y547" s="15"/>
      <c r="Z547" s="15"/>
      <c r="AA547" s="17"/>
      <c r="AB547" s="18"/>
    </row>
    <row r="548" spans="7:28" x14ac:dyDescent="0.3">
      <c r="G548" s="13"/>
      <c r="H548" s="11"/>
      <c r="I548" s="11"/>
      <c r="J548" s="11"/>
      <c r="K548" s="12"/>
      <c r="L548" s="12"/>
      <c r="N548" s="13"/>
      <c r="O548" s="14"/>
      <c r="P548" s="15"/>
      <c r="Q548" s="11"/>
      <c r="R548" s="15"/>
      <c r="S548" s="12"/>
      <c r="T548" s="12"/>
      <c r="V548" s="13"/>
      <c r="W548" s="16"/>
      <c r="X548" s="15"/>
      <c r="Y548" s="15"/>
      <c r="Z548" s="15"/>
      <c r="AA548" s="17"/>
      <c r="AB548" s="18"/>
    </row>
    <row r="549" spans="7:28" x14ac:dyDescent="0.3">
      <c r="G549" s="13"/>
      <c r="H549" s="11"/>
      <c r="I549" s="11"/>
      <c r="J549" s="11"/>
      <c r="K549" s="12"/>
      <c r="L549" s="12"/>
      <c r="N549" s="13"/>
      <c r="O549" s="14"/>
      <c r="P549" s="15"/>
      <c r="Q549" s="11"/>
      <c r="R549" s="15"/>
      <c r="S549" s="12"/>
      <c r="T549" s="12"/>
      <c r="V549" s="13"/>
      <c r="W549" s="16"/>
      <c r="X549" s="15"/>
      <c r="Y549" s="15"/>
      <c r="Z549" s="15"/>
      <c r="AA549" s="17"/>
      <c r="AB549" s="18"/>
    </row>
    <row r="550" spans="7:28" x14ac:dyDescent="0.3">
      <c r="G550" s="13"/>
      <c r="H550" s="11"/>
      <c r="I550" s="11"/>
      <c r="J550" s="11"/>
      <c r="K550" s="12"/>
      <c r="L550" s="12"/>
      <c r="N550" s="13"/>
      <c r="O550" s="14"/>
      <c r="P550" s="15"/>
      <c r="Q550" s="11"/>
      <c r="R550" s="15"/>
      <c r="S550" s="12"/>
      <c r="T550" s="12"/>
      <c r="V550" s="13"/>
      <c r="W550" s="16"/>
      <c r="X550" s="15"/>
      <c r="Y550" s="15"/>
      <c r="Z550" s="15"/>
      <c r="AA550" s="17"/>
      <c r="AB550" s="18"/>
    </row>
    <row r="551" spans="7:28" x14ac:dyDescent="0.3">
      <c r="G551" s="13"/>
      <c r="H551" s="11"/>
      <c r="I551" s="11"/>
      <c r="J551" s="11"/>
      <c r="K551" s="12"/>
      <c r="L551" s="12"/>
      <c r="N551" s="13"/>
      <c r="O551" s="14"/>
      <c r="P551" s="15"/>
      <c r="Q551" s="11"/>
      <c r="R551" s="15"/>
      <c r="S551" s="12"/>
      <c r="T551" s="12"/>
      <c r="V551" s="13"/>
      <c r="W551" s="16"/>
      <c r="X551" s="15"/>
      <c r="Y551" s="15"/>
      <c r="Z551" s="15"/>
      <c r="AA551" s="17"/>
      <c r="AB551" s="18"/>
    </row>
    <row r="552" spans="7:28" x14ac:dyDescent="0.3">
      <c r="G552" s="13"/>
      <c r="H552" s="11"/>
      <c r="I552" s="11"/>
      <c r="J552" s="11"/>
      <c r="K552" s="12"/>
      <c r="L552" s="12"/>
      <c r="N552" s="13"/>
      <c r="O552" s="14"/>
      <c r="P552" s="15"/>
      <c r="Q552" s="11"/>
      <c r="R552" s="15"/>
      <c r="S552" s="12"/>
      <c r="T552" s="12"/>
      <c r="V552" s="13"/>
      <c r="W552" s="16"/>
      <c r="X552" s="15"/>
      <c r="Y552" s="15"/>
      <c r="Z552" s="15"/>
      <c r="AA552" s="17"/>
      <c r="AB552" s="18"/>
    </row>
    <row r="553" spans="7:28" x14ac:dyDescent="0.3">
      <c r="G553" s="13"/>
      <c r="H553" s="11"/>
      <c r="I553" s="11"/>
      <c r="J553" s="11"/>
      <c r="K553" s="12"/>
      <c r="L553" s="12"/>
      <c r="N553" s="13"/>
      <c r="O553" s="14"/>
      <c r="P553" s="15"/>
      <c r="Q553" s="11"/>
      <c r="R553" s="15"/>
      <c r="S553" s="12"/>
      <c r="T553" s="12"/>
      <c r="V553" s="13"/>
      <c r="W553" s="16"/>
      <c r="X553" s="15"/>
      <c r="Y553" s="15"/>
      <c r="Z553" s="15"/>
      <c r="AA553" s="17"/>
      <c r="AB553" s="18"/>
    </row>
    <row r="554" spans="7:28" x14ac:dyDescent="0.3">
      <c r="G554" s="13"/>
      <c r="H554" s="11"/>
      <c r="I554" s="11"/>
      <c r="J554" s="11"/>
      <c r="K554" s="12"/>
      <c r="L554" s="12"/>
      <c r="N554" s="13"/>
      <c r="O554" s="14"/>
      <c r="P554" s="15"/>
      <c r="Q554" s="11"/>
      <c r="R554" s="15"/>
      <c r="S554" s="12"/>
      <c r="T554" s="12"/>
      <c r="V554" s="13"/>
      <c r="W554" s="16"/>
      <c r="X554" s="15"/>
      <c r="Y554" s="15"/>
      <c r="Z554" s="15"/>
      <c r="AA554" s="17"/>
      <c r="AB554" s="18"/>
    </row>
    <row r="555" spans="7:28" x14ac:dyDescent="0.3">
      <c r="G555" s="13"/>
      <c r="H555" s="11"/>
      <c r="I555" s="11"/>
      <c r="J555" s="11"/>
      <c r="K555" s="12"/>
      <c r="L555" s="12"/>
      <c r="N555" s="13"/>
      <c r="O555" s="14"/>
      <c r="P555" s="15"/>
      <c r="Q555" s="11"/>
      <c r="R555" s="15"/>
      <c r="S555" s="12"/>
      <c r="T555" s="12"/>
      <c r="V555" s="13"/>
      <c r="W555" s="16"/>
      <c r="X555" s="15"/>
      <c r="Y555" s="15"/>
      <c r="Z555" s="15"/>
      <c r="AA555" s="17"/>
      <c r="AB555" s="18"/>
    </row>
    <row r="556" spans="7:28" x14ac:dyDescent="0.3">
      <c r="G556" s="13"/>
      <c r="H556" s="11"/>
      <c r="I556" s="11"/>
      <c r="J556" s="11"/>
      <c r="K556" s="12"/>
      <c r="L556" s="12"/>
      <c r="N556" s="13"/>
      <c r="O556" s="14"/>
      <c r="P556" s="15"/>
      <c r="Q556" s="11"/>
      <c r="R556" s="15"/>
      <c r="S556" s="12"/>
      <c r="T556" s="12"/>
      <c r="V556" s="13"/>
      <c r="W556" s="16"/>
      <c r="X556" s="15"/>
      <c r="Y556" s="15"/>
      <c r="Z556" s="15"/>
      <c r="AA556" s="17"/>
      <c r="AB556" s="18"/>
    </row>
    <row r="557" spans="7:28" x14ac:dyDescent="0.3">
      <c r="G557" s="13"/>
      <c r="H557" s="11"/>
      <c r="I557" s="11"/>
      <c r="J557" s="11"/>
      <c r="K557" s="12"/>
      <c r="L557" s="12"/>
      <c r="N557" s="13"/>
      <c r="O557" s="14"/>
      <c r="P557" s="15"/>
      <c r="Q557" s="11"/>
      <c r="R557" s="15"/>
      <c r="S557" s="12"/>
      <c r="T557" s="12"/>
      <c r="V557" s="13"/>
      <c r="W557" s="16"/>
      <c r="X557" s="15"/>
      <c r="Y557" s="15"/>
      <c r="Z557" s="15"/>
      <c r="AA557" s="17"/>
      <c r="AB557" s="18"/>
    </row>
    <row r="558" spans="7:28" x14ac:dyDescent="0.3">
      <c r="G558" s="13"/>
      <c r="H558" s="11"/>
      <c r="I558" s="11"/>
      <c r="J558" s="11"/>
      <c r="K558" s="12"/>
      <c r="L558" s="12"/>
      <c r="N558" s="13"/>
      <c r="O558" s="14"/>
      <c r="P558" s="15"/>
      <c r="Q558" s="11"/>
      <c r="R558" s="15"/>
      <c r="S558" s="12"/>
      <c r="T558" s="12"/>
      <c r="V558" s="13"/>
      <c r="W558" s="16"/>
      <c r="X558" s="15"/>
      <c r="Y558" s="15"/>
      <c r="Z558" s="15"/>
      <c r="AA558" s="17"/>
      <c r="AB558" s="18"/>
    </row>
    <row r="559" spans="7:28" x14ac:dyDescent="0.3">
      <c r="G559" s="13"/>
      <c r="H559" s="11"/>
      <c r="I559" s="11"/>
      <c r="J559" s="11"/>
      <c r="K559" s="12"/>
      <c r="L559" s="12"/>
      <c r="N559" s="13"/>
      <c r="O559" s="14"/>
      <c r="P559" s="15"/>
      <c r="Q559" s="11"/>
      <c r="R559" s="15"/>
      <c r="S559" s="12"/>
      <c r="T559" s="12"/>
      <c r="V559" s="13"/>
      <c r="W559" s="16"/>
      <c r="X559" s="15"/>
      <c r="Y559" s="15"/>
      <c r="Z559" s="15"/>
      <c r="AA559" s="17"/>
      <c r="AB559" s="18"/>
    </row>
    <row r="560" spans="7:28" x14ac:dyDescent="0.3">
      <c r="G560" s="13"/>
      <c r="H560" s="11"/>
      <c r="I560" s="11"/>
      <c r="J560" s="11"/>
      <c r="K560" s="12"/>
      <c r="L560" s="12"/>
      <c r="N560" s="13"/>
      <c r="O560" s="14"/>
      <c r="P560" s="15"/>
      <c r="Q560" s="11"/>
      <c r="R560" s="15"/>
      <c r="S560" s="12"/>
      <c r="T560" s="12"/>
      <c r="V560" s="13"/>
      <c r="W560" s="16"/>
      <c r="X560" s="15"/>
      <c r="Y560" s="15"/>
      <c r="Z560" s="15"/>
      <c r="AA560" s="17"/>
      <c r="AB560" s="18"/>
    </row>
    <row r="561" spans="7:28" x14ac:dyDescent="0.3">
      <c r="G561" s="13"/>
      <c r="H561" s="11"/>
      <c r="I561" s="11"/>
      <c r="J561" s="11"/>
      <c r="K561" s="12"/>
      <c r="L561" s="12"/>
      <c r="N561" s="13"/>
      <c r="O561" s="14"/>
      <c r="P561" s="15"/>
      <c r="Q561" s="11"/>
      <c r="R561" s="15"/>
      <c r="S561" s="12"/>
      <c r="T561" s="12"/>
      <c r="V561" s="13"/>
      <c r="W561" s="16"/>
      <c r="X561" s="15"/>
      <c r="Y561" s="15"/>
      <c r="Z561" s="15"/>
      <c r="AA561" s="17"/>
      <c r="AB561" s="18"/>
    </row>
    <row r="562" spans="7:28" x14ac:dyDescent="0.3">
      <c r="G562" s="13"/>
      <c r="H562" s="11"/>
      <c r="I562" s="11"/>
      <c r="J562" s="11"/>
      <c r="K562" s="12"/>
      <c r="L562" s="12"/>
      <c r="N562" s="13"/>
      <c r="O562" s="14"/>
      <c r="P562" s="15"/>
      <c r="Q562" s="11"/>
      <c r="R562" s="15"/>
      <c r="S562" s="12"/>
      <c r="T562" s="12"/>
      <c r="V562" s="13"/>
      <c r="W562" s="16"/>
      <c r="X562" s="15"/>
      <c r="Y562" s="15"/>
      <c r="Z562" s="15"/>
      <c r="AA562" s="17"/>
      <c r="AB562" s="18"/>
    </row>
    <row r="563" spans="7:28" x14ac:dyDescent="0.3">
      <c r="G563" s="13"/>
      <c r="H563" s="11"/>
      <c r="I563" s="11"/>
      <c r="J563" s="11"/>
      <c r="K563" s="12"/>
      <c r="L563" s="12"/>
      <c r="N563" s="13"/>
      <c r="O563" s="14"/>
      <c r="P563" s="15"/>
      <c r="Q563" s="11"/>
      <c r="R563" s="15"/>
      <c r="S563" s="12"/>
      <c r="T563" s="12"/>
      <c r="V563" s="13"/>
      <c r="W563" s="16"/>
      <c r="X563" s="15"/>
      <c r="Y563" s="15"/>
      <c r="Z563" s="15"/>
      <c r="AA563" s="17"/>
      <c r="AB563" s="18"/>
    </row>
    <row r="564" spans="7:28" x14ac:dyDescent="0.3">
      <c r="G564" s="13"/>
      <c r="H564" s="11"/>
      <c r="I564" s="11"/>
      <c r="J564" s="11"/>
      <c r="K564" s="12"/>
      <c r="L564" s="12"/>
      <c r="N564" s="13"/>
      <c r="O564" s="14"/>
      <c r="P564" s="15"/>
      <c r="Q564" s="11"/>
      <c r="R564" s="15"/>
      <c r="S564" s="12"/>
      <c r="T564" s="12"/>
      <c r="V564" s="13"/>
      <c r="W564" s="16"/>
      <c r="X564" s="15"/>
      <c r="Y564" s="15"/>
      <c r="Z564" s="15"/>
      <c r="AA564" s="17"/>
      <c r="AB564" s="18"/>
    </row>
    <row r="565" spans="7:28" x14ac:dyDescent="0.3">
      <c r="G565" s="13"/>
      <c r="H565" s="11"/>
      <c r="I565" s="11"/>
      <c r="J565" s="11"/>
      <c r="K565" s="12"/>
      <c r="L565" s="12"/>
      <c r="N565" s="13"/>
      <c r="O565" s="14"/>
      <c r="P565" s="15"/>
      <c r="Q565" s="11"/>
      <c r="R565" s="15"/>
      <c r="S565" s="12"/>
      <c r="T565" s="12"/>
      <c r="V565" s="13"/>
      <c r="W565" s="16"/>
      <c r="X565" s="15"/>
      <c r="Y565" s="15"/>
      <c r="Z565" s="15"/>
      <c r="AA565" s="17"/>
      <c r="AB565" s="18"/>
    </row>
    <row r="566" spans="7:28" x14ac:dyDescent="0.3">
      <c r="G566" s="13"/>
      <c r="H566" s="11"/>
      <c r="I566" s="11"/>
      <c r="J566" s="11"/>
      <c r="K566" s="12"/>
      <c r="L566" s="12"/>
      <c r="N566" s="13"/>
      <c r="O566" s="14"/>
      <c r="P566" s="15"/>
      <c r="Q566" s="11"/>
      <c r="R566" s="15"/>
      <c r="S566" s="12"/>
      <c r="T566" s="12"/>
      <c r="V566" s="13"/>
      <c r="W566" s="16"/>
      <c r="X566" s="15"/>
      <c r="Y566" s="15"/>
      <c r="Z566" s="15"/>
      <c r="AA566" s="17"/>
      <c r="AB566" s="18"/>
    </row>
    <row r="567" spans="7:28" x14ac:dyDescent="0.3">
      <c r="G567" s="13"/>
      <c r="H567" s="11"/>
      <c r="I567" s="11"/>
      <c r="J567" s="11"/>
      <c r="K567" s="12"/>
      <c r="L567" s="12"/>
      <c r="N567" s="13"/>
      <c r="O567" s="14"/>
      <c r="P567" s="15"/>
      <c r="Q567" s="11"/>
      <c r="R567" s="15"/>
      <c r="S567" s="12"/>
      <c r="T567" s="12"/>
      <c r="V567" s="13"/>
      <c r="W567" s="16"/>
      <c r="X567" s="15"/>
      <c r="Y567" s="15"/>
      <c r="Z567" s="15"/>
      <c r="AA567" s="17"/>
      <c r="AB567" s="18"/>
    </row>
    <row r="568" spans="7:28" x14ac:dyDescent="0.3">
      <c r="G568" s="13"/>
      <c r="H568" s="11"/>
      <c r="I568" s="11"/>
      <c r="J568" s="11"/>
      <c r="K568" s="12"/>
      <c r="L568" s="12"/>
      <c r="N568" s="13"/>
      <c r="O568" s="14"/>
      <c r="P568" s="15"/>
      <c r="Q568" s="11"/>
      <c r="R568" s="15"/>
      <c r="S568" s="12"/>
      <c r="T568" s="12"/>
      <c r="V568" s="13"/>
      <c r="W568" s="16"/>
      <c r="X568" s="15"/>
      <c r="Y568" s="15"/>
      <c r="Z568" s="15"/>
      <c r="AA568" s="17"/>
      <c r="AB568" s="18"/>
    </row>
    <row r="569" spans="7:28" x14ac:dyDescent="0.3">
      <c r="G569" s="13"/>
      <c r="H569" s="11"/>
      <c r="I569" s="11"/>
      <c r="J569" s="11"/>
      <c r="K569" s="12"/>
      <c r="L569" s="12"/>
      <c r="N569" s="13"/>
      <c r="O569" s="14"/>
      <c r="P569" s="15"/>
      <c r="Q569" s="11"/>
      <c r="R569" s="15"/>
      <c r="S569" s="12"/>
      <c r="T569" s="12"/>
      <c r="V569" s="13"/>
      <c r="W569" s="16"/>
      <c r="X569" s="15"/>
      <c r="Y569" s="15"/>
      <c r="Z569" s="15"/>
      <c r="AA569" s="17"/>
      <c r="AB569" s="18"/>
    </row>
    <row r="570" spans="7:28" x14ac:dyDescent="0.3">
      <c r="G570" s="13"/>
      <c r="H570" s="11"/>
      <c r="I570" s="11"/>
      <c r="J570" s="11"/>
      <c r="K570" s="12"/>
      <c r="L570" s="12"/>
      <c r="N570" s="13"/>
      <c r="O570" s="14"/>
      <c r="P570" s="15"/>
      <c r="Q570" s="11"/>
      <c r="R570" s="15"/>
      <c r="S570" s="12"/>
      <c r="T570" s="12"/>
      <c r="V570" s="13"/>
      <c r="W570" s="16"/>
      <c r="X570" s="15"/>
      <c r="Y570" s="15"/>
      <c r="Z570" s="15"/>
      <c r="AA570" s="17"/>
      <c r="AB570" s="18"/>
    </row>
    <row r="571" spans="7:28" x14ac:dyDescent="0.3">
      <c r="G571" s="13"/>
      <c r="H571" s="11"/>
      <c r="I571" s="11"/>
      <c r="J571" s="11"/>
      <c r="K571" s="12"/>
      <c r="L571" s="12"/>
      <c r="N571" s="13"/>
      <c r="O571" s="14"/>
      <c r="P571" s="15"/>
      <c r="Q571" s="11"/>
      <c r="R571" s="15"/>
      <c r="S571" s="12"/>
      <c r="T571" s="12"/>
      <c r="V571" s="13"/>
      <c r="W571" s="16"/>
      <c r="X571" s="15"/>
      <c r="Y571" s="15"/>
      <c r="Z571" s="15"/>
      <c r="AA571" s="17"/>
      <c r="AB571" s="18"/>
    </row>
    <row r="572" spans="7:28" x14ac:dyDescent="0.3">
      <c r="G572" s="13"/>
      <c r="H572" s="11"/>
      <c r="I572" s="11"/>
      <c r="J572" s="11"/>
      <c r="K572" s="12"/>
      <c r="L572" s="12"/>
      <c r="N572" s="13"/>
      <c r="O572" s="14"/>
      <c r="P572" s="15"/>
      <c r="Q572" s="11"/>
      <c r="R572" s="15"/>
      <c r="S572" s="12"/>
      <c r="T572" s="12"/>
      <c r="V572" s="13"/>
      <c r="W572" s="16"/>
      <c r="X572" s="15"/>
      <c r="Y572" s="15"/>
      <c r="Z572" s="15"/>
      <c r="AA572" s="17"/>
      <c r="AB572" s="18"/>
    </row>
    <row r="573" spans="7:28" x14ac:dyDescent="0.3">
      <c r="G573" s="13"/>
      <c r="H573" s="11"/>
      <c r="I573" s="11"/>
      <c r="J573" s="11"/>
      <c r="K573" s="12"/>
      <c r="L573" s="12"/>
      <c r="N573" s="13"/>
      <c r="O573" s="14"/>
      <c r="P573" s="15"/>
      <c r="Q573" s="11"/>
      <c r="R573" s="15"/>
      <c r="S573" s="12"/>
      <c r="T573" s="12"/>
      <c r="V573" s="13"/>
      <c r="W573" s="16"/>
      <c r="X573" s="15"/>
      <c r="Y573" s="15"/>
      <c r="Z573" s="15"/>
      <c r="AA573" s="17"/>
      <c r="AB573" s="18"/>
    </row>
    <row r="574" spans="7:28" x14ac:dyDescent="0.3">
      <c r="G574" s="13"/>
      <c r="H574" s="11"/>
      <c r="I574" s="11"/>
      <c r="J574" s="11"/>
      <c r="K574" s="12"/>
      <c r="L574" s="12"/>
      <c r="N574" s="13"/>
      <c r="O574" s="14"/>
      <c r="P574" s="15"/>
      <c r="Q574" s="11"/>
      <c r="R574" s="15"/>
      <c r="S574" s="12"/>
      <c r="T574" s="12"/>
      <c r="V574" s="13"/>
      <c r="W574" s="16"/>
      <c r="X574" s="15"/>
      <c r="Y574" s="15"/>
      <c r="Z574" s="15"/>
      <c r="AA574" s="17"/>
      <c r="AB574" s="18"/>
    </row>
    <row r="575" spans="7:28" x14ac:dyDescent="0.3">
      <c r="G575" s="13"/>
      <c r="H575" s="11"/>
      <c r="I575" s="11"/>
      <c r="J575" s="11"/>
      <c r="K575" s="12"/>
      <c r="L575" s="12"/>
      <c r="N575" s="13"/>
      <c r="O575" s="14"/>
      <c r="P575" s="15"/>
      <c r="Q575" s="11"/>
      <c r="R575" s="15"/>
      <c r="S575" s="12"/>
      <c r="T575" s="12"/>
      <c r="V575" s="13"/>
      <c r="W575" s="16"/>
      <c r="X575" s="15"/>
      <c r="Y575" s="15"/>
      <c r="Z575" s="15"/>
      <c r="AA575" s="17"/>
      <c r="AB575" s="18"/>
    </row>
    <row r="576" spans="7:28" x14ac:dyDescent="0.3">
      <c r="G576" s="13"/>
      <c r="H576" s="11"/>
      <c r="I576" s="11"/>
      <c r="J576" s="11"/>
      <c r="K576" s="12"/>
      <c r="L576" s="12"/>
      <c r="N576" s="13"/>
      <c r="O576" s="14"/>
      <c r="P576" s="15"/>
      <c r="Q576" s="11"/>
      <c r="R576" s="15"/>
      <c r="S576" s="12"/>
      <c r="T576" s="12"/>
      <c r="V576" s="13"/>
      <c r="W576" s="16"/>
      <c r="X576" s="15"/>
      <c r="Y576" s="15"/>
      <c r="Z576" s="15"/>
      <c r="AA576" s="17"/>
      <c r="AB576" s="18"/>
    </row>
    <row r="577" spans="7:28" x14ac:dyDescent="0.3">
      <c r="G577" s="13"/>
      <c r="H577" s="11"/>
      <c r="I577" s="11"/>
      <c r="J577" s="11"/>
      <c r="K577" s="12"/>
      <c r="L577" s="12"/>
      <c r="N577" s="13"/>
      <c r="O577" s="14"/>
      <c r="P577" s="15"/>
      <c r="Q577" s="11"/>
      <c r="R577" s="15"/>
      <c r="S577" s="12"/>
      <c r="T577" s="12"/>
      <c r="V577" s="13"/>
      <c r="W577" s="16"/>
      <c r="X577" s="15"/>
      <c r="Y577" s="15"/>
      <c r="Z577" s="15"/>
      <c r="AA577" s="17"/>
      <c r="AB577" s="18"/>
    </row>
    <row r="578" spans="7:28" x14ac:dyDescent="0.3">
      <c r="G578" s="13"/>
      <c r="H578" s="11"/>
      <c r="I578" s="11"/>
      <c r="J578" s="11"/>
      <c r="K578" s="12"/>
      <c r="L578" s="12"/>
      <c r="N578" s="13"/>
      <c r="O578" s="14"/>
      <c r="P578" s="15"/>
      <c r="Q578" s="11"/>
      <c r="R578" s="15"/>
      <c r="S578" s="12"/>
      <c r="T578" s="12"/>
      <c r="V578" s="13"/>
      <c r="W578" s="16"/>
      <c r="X578" s="15"/>
      <c r="Y578" s="15"/>
      <c r="Z578" s="15"/>
      <c r="AA578" s="17"/>
      <c r="AB578" s="18"/>
    </row>
    <row r="579" spans="7:28" x14ac:dyDescent="0.3">
      <c r="G579" s="13"/>
      <c r="H579" s="11"/>
      <c r="I579" s="11"/>
      <c r="J579" s="11"/>
      <c r="K579" s="12"/>
      <c r="L579" s="12"/>
      <c r="N579" s="13"/>
      <c r="O579" s="14"/>
      <c r="P579" s="15"/>
      <c r="Q579" s="11"/>
      <c r="R579" s="15"/>
      <c r="S579" s="12"/>
      <c r="T579" s="12"/>
      <c r="V579" s="13"/>
      <c r="W579" s="16"/>
      <c r="X579" s="15"/>
      <c r="Y579" s="15"/>
      <c r="Z579" s="15"/>
      <c r="AA579" s="17"/>
      <c r="AB579" s="18"/>
    </row>
    <row r="580" spans="7:28" x14ac:dyDescent="0.3">
      <c r="G580" s="13"/>
      <c r="H580" s="11"/>
      <c r="I580" s="11"/>
      <c r="J580" s="11"/>
      <c r="K580" s="12"/>
      <c r="L580" s="12"/>
      <c r="N580" s="13"/>
      <c r="O580" s="14"/>
      <c r="P580" s="15"/>
      <c r="Q580" s="11"/>
      <c r="R580" s="15"/>
      <c r="S580" s="12"/>
      <c r="T580" s="12"/>
      <c r="V580" s="13"/>
      <c r="W580" s="16"/>
      <c r="X580" s="15"/>
      <c r="Y580" s="15"/>
      <c r="Z580" s="15"/>
      <c r="AA580" s="17"/>
      <c r="AB580" s="18"/>
    </row>
    <row r="581" spans="7:28" x14ac:dyDescent="0.3">
      <c r="G581" s="13"/>
      <c r="H581" s="11"/>
      <c r="I581" s="11"/>
      <c r="J581" s="11"/>
      <c r="K581" s="12"/>
      <c r="L581" s="12"/>
      <c r="N581" s="13"/>
      <c r="O581" s="14"/>
      <c r="P581" s="15"/>
      <c r="Q581" s="11"/>
      <c r="R581" s="15"/>
      <c r="S581" s="12"/>
      <c r="T581" s="12"/>
      <c r="V581" s="13"/>
      <c r="W581" s="16"/>
      <c r="X581" s="15"/>
      <c r="Y581" s="15"/>
      <c r="Z581" s="15"/>
      <c r="AA581" s="17"/>
      <c r="AB581" s="18"/>
    </row>
    <row r="582" spans="7:28" x14ac:dyDescent="0.3">
      <c r="G582" s="13"/>
      <c r="H582" s="11"/>
      <c r="I582" s="11"/>
      <c r="J582" s="11"/>
      <c r="K582" s="12"/>
      <c r="L582" s="12"/>
      <c r="N582" s="13"/>
      <c r="O582" s="14"/>
      <c r="P582" s="15"/>
      <c r="Q582" s="11"/>
      <c r="R582" s="15"/>
      <c r="S582" s="12"/>
      <c r="T582" s="12"/>
      <c r="V582" s="13"/>
      <c r="W582" s="16"/>
      <c r="X582" s="15"/>
      <c r="Y582" s="15"/>
      <c r="Z582" s="15"/>
      <c r="AA582" s="17"/>
      <c r="AB582" s="18"/>
    </row>
    <row r="583" spans="7:28" x14ac:dyDescent="0.3">
      <c r="G583" s="13"/>
      <c r="H583" s="11"/>
      <c r="I583" s="11"/>
      <c r="J583" s="11"/>
      <c r="K583" s="12"/>
      <c r="L583" s="12"/>
      <c r="N583" s="13"/>
      <c r="O583" s="14"/>
      <c r="P583" s="15"/>
      <c r="Q583" s="11"/>
      <c r="R583" s="15"/>
      <c r="S583" s="12"/>
      <c r="T583" s="12"/>
      <c r="V583" s="13"/>
      <c r="W583" s="16"/>
      <c r="X583" s="15"/>
      <c r="Y583" s="15"/>
      <c r="Z583" s="15"/>
      <c r="AA583" s="17"/>
      <c r="AB583" s="18"/>
    </row>
    <row r="584" spans="7:28" x14ac:dyDescent="0.3">
      <c r="G584" s="13"/>
      <c r="H584" s="11"/>
      <c r="I584" s="11"/>
      <c r="J584" s="11"/>
      <c r="K584" s="12"/>
      <c r="L584" s="12"/>
      <c r="N584" s="13"/>
      <c r="O584" s="14"/>
      <c r="P584" s="15"/>
      <c r="Q584" s="11"/>
      <c r="R584" s="15"/>
      <c r="S584" s="12"/>
      <c r="T584" s="12"/>
      <c r="V584" s="13"/>
      <c r="W584" s="16"/>
      <c r="X584" s="15"/>
      <c r="Y584" s="15"/>
      <c r="Z584" s="15"/>
      <c r="AA584" s="17"/>
      <c r="AB584" s="18"/>
    </row>
    <row r="585" spans="7:28" x14ac:dyDescent="0.3">
      <c r="G585" s="13"/>
      <c r="H585" s="11"/>
      <c r="I585" s="11"/>
      <c r="J585" s="11"/>
      <c r="K585" s="12"/>
      <c r="L585" s="12"/>
      <c r="N585" s="13"/>
      <c r="O585" s="14"/>
      <c r="P585" s="15"/>
      <c r="Q585" s="11"/>
      <c r="R585" s="15"/>
      <c r="S585" s="12"/>
      <c r="T585" s="12"/>
      <c r="V585" s="13"/>
      <c r="W585" s="16"/>
      <c r="X585" s="15"/>
      <c r="Y585" s="15"/>
      <c r="Z585" s="15"/>
      <c r="AA585" s="17"/>
      <c r="AB585" s="18"/>
    </row>
    <row r="586" spans="7:28" x14ac:dyDescent="0.3">
      <c r="G586" s="13"/>
      <c r="H586" s="11"/>
      <c r="I586" s="11"/>
      <c r="J586" s="11"/>
      <c r="K586" s="12"/>
      <c r="L586" s="12"/>
      <c r="N586" s="13"/>
      <c r="O586" s="14"/>
      <c r="P586" s="15"/>
      <c r="Q586" s="11"/>
      <c r="R586" s="15"/>
      <c r="S586" s="12"/>
      <c r="T586" s="12"/>
      <c r="V586" s="13"/>
      <c r="W586" s="16"/>
      <c r="X586" s="15"/>
      <c r="Y586" s="15"/>
      <c r="Z586" s="15"/>
      <c r="AA586" s="17"/>
      <c r="AB586" s="18"/>
    </row>
    <row r="587" spans="7:28" x14ac:dyDescent="0.3">
      <c r="G587" s="13"/>
      <c r="H587" s="11"/>
      <c r="I587" s="11"/>
      <c r="J587" s="11"/>
      <c r="K587" s="12"/>
      <c r="L587" s="12"/>
      <c r="N587" s="13"/>
      <c r="O587" s="14"/>
      <c r="P587" s="15"/>
      <c r="Q587" s="11"/>
      <c r="R587" s="15"/>
      <c r="S587" s="12"/>
      <c r="T587" s="12"/>
      <c r="V587" s="13"/>
      <c r="W587" s="16"/>
      <c r="X587" s="15"/>
      <c r="Y587" s="15"/>
      <c r="Z587" s="15"/>
      <c r="AA587" s="17"/>
      <c r="AB587" s="18"/>
    </row>
    <row r="588" spans="7:28" x14ac:dyDescent="0.3">
      <c r="G588" s="13"/>
      <c r="H588" s="11"/>
      <c r="I588" s="11"/>
      <c r="J588" s="11"/>
      <c r="K588" s="12"/>
      <c r="L588" s="12"/>
      <c r="N588" s="13"/>
      <c r="O588" s="14"/>
      <c r="P588" s="15"/>
      <c r="Q588" s="11"/>
      <c r="R588" s="15"/>
      <c r="S588" s="12"/>
      <c r="T588" s="12"/>
      <c r="V588" s="13"/>
      <c r="W588" s="16"/>
      <c r="X588" s="15"/>
      <c r="Y588" s="15"/>
      <c r="Z588" s="15"/>
      <c r="AA588" s="17"/>
      <c r="AB588" s="18"/>
    </row>
    <row r="589" spans="7:28" x14ac:dyDescent="0.3">
      <c r="G589" s="13"/>
      <c r="H589" s="11"/>
      <c r="I589" s="11"/>
      <c r="J589" s="11"/>
      <c r="K589" s="12"/>
      <c r="L589" s="12"/>
      <c r="N589" s="13"/>
      <c r="O589" s="14"/>
      <c r="P589" s="15"/>
      <c r="Q589" s="11"/>
      <c r="R589" s="15"/>
      <c r="S589" s="12"/>
      <c r="T589" s="12"/>
      <c r="V589" s="13"/>
      <c r="W589" s="16"/>
      <c r="X589" s="15"/>
      <c r="Y589" s="15"/>
      <c r="Z589" s="15"/>
      <c r="AA589" s="17"/>
      <c r="AB589" s="18"/>
    </row>
    <row r="590" spans="7:28" x14ac:dyDescent="0.3">
      <c r="G590" s="13"/>
      <c r="H590" s="11"/>
      <c r="I590" s="11"/>
      <c r="J590" s="11"/>
      <c r="K590" s="12"/>
      <c r="L590" s="12"/>
      <c r="N590" s="13"/>
      <c r="O590" s="14"/>
      <c r="P590" s="15"/>
      <c r="Q590" s="11"/>
      <c r="R590" s="15"/>
      <c r="S590" s="12"/>
      <c r="T590" s="12"/>
      <c r="V590" s="13"/>
      <c r="W590" s="16"/>
      <c r="X590" s="15"/>
      <c r="Y590" s="15"/>
      <c r="Z590" s="15"/>
      <c r="AA590" s="17"/>
      <c r="AB590" s="18"/>
    </row>
    <row r="591" spans="7:28" x14ac:dyDescent="0.3">
      <c r="G591" s="13"/>
      <c r="H591" s="11"/>
      <c r="I591" s="11"/>
      <c r="J591" s="11"/>
      <c r="K591" s="12"/>
      <c r="L591" s="12"/>
      <c r="N591" s="13"/>
      <c r="O591" s="14"/>
      <c r="P591" s="15"/>
      <c r="Q591" s="11"/>
      <c r="R591" s="15"/>
      <c r="S591" s="12"/>
      <c r="T591" s="12"/>
      <c r="V591" s="13"/>
      <c r="W591" s="16"/>
      <c r="X591" s="15"/>
      <c r="Y591" s="15"/>
      <c r="Z591" s="15"/>
      <c r="AA591" s="17"/>
      <c r="AB591" s="18"/>
    </row>
    <row r="592" spans="7:28" x14ac:dyDescent="0.3">
      <c r="G592" s="13"/>
      <c r="H592" s="11"/>
      <c r="I592" s="11"/>
      <c r="J592" s="11"/>
      <c r="K592" s="12"/>
      <c r="L592" s="12"/>
      <c r="N592" s="13"/>
      <c r="O592" s="14"/>
      <c r="P592" s="15"/>
      <c r="Q592" s="11"/>
      <c r="R592" s="15"/>
      <c r="S592" s="12"/>
      <c r="T592" s="12"/>
      <c r="V592" s="13"/>
      <c r="W592" s="16"/>
      <c r="X592" s="15"/>
      <c r="Y592" s="15"/>
      <c r="Z592" s="15"/>
      <c r="AA592" s="17"/>
      <c r="AB592" s="18"/>
    </row>
    <row r="593" spans="7:28" x14ac:dyDescent="0.3">
      <c r="G593" s="13"/>
      <c r="H593" s="11"/>
      <c r="I593" s="11"/>
      <c r="J593" s="11"/>
      <c r="K593" s="12"/>
      <c r="L593" s="12"/>
      <c r="N593" s="13"/>
      <c r="O593" s="14"/>
      <c r="P593" s="15"/>
      <c r="Q593" s="11"/>
      <c r="R593" s="15"/>
      <c r="S593" s="12"/>
      <c r="T593" s="12"/>
      <c r="V593" s="13"/>
      <c r="W593" s="16"/>
      <c r="X593" s="15"/>
      <c r="Y593" s="15"/>
      <c r="Z593" s="15"/>
      <c r="AA593" s="17"/>
      <c r="AB593" s="18"/>
    </row>
    <row r="594" spans="7:28" x14ac:dyDescent="0.3">
      <c r="G594" s="13"/>
      <c r="H594" s="11"/>
      <c r="I594" s="11"/>
      <c r="J594" s="11"/>
      <c r="K594" s="12"/>
      <c r="L594" s="12"/>
      <c r="N594" s="13"/>
      <c r="O594" s="14"/>
      <c r="P594" s="15"/>
      <c r="Q594" s="11"/>
      <c r="R594" s="15"/>
      <c r="S594" s="12"/>
      <c r="T594" s="12"/>
      <c r="V594" s="13"/>
      <c r="W594" s="16"/>
      <c r="X594" s="15"/>
      <c r="Y594" s="15"/>
      <c r="Z594" s="15"/>
      <c r="AA594" s="17"/>
      <c r="AB594" s="18"/>
    </row>
    <row r="595" spans="7:28" x14ac:dyDescent="0.3">
      <c r="G595" s="13"/>
      <c r="H595" s="11"/>
      <c r="I595" s="11"/>
      <c r="J595" s="11"/>
      <c r="K595" s="12"/>
      <c r="L595" s="12"/>
      <c r="N595" s="13"/>
      <c r="O595" s="14"/>
      <c r="P595" s="15"/>
      <c r="Q595" s="11"/>
      <c r="R595" s="15"/>
      <c r="S595" s="12"/>
      <c r="T595" s="12"/>
      <c r="V595" s="13"/>
      <c r="W595" s="16"/>
      <c r="X595" s="15"/>
      <c r="Y595" s="15"/>
      <c r="Z595" s="15"/>
      <c r="AA595" s="17"/>
      <c r="AB595" s="18"/>
    </row>
    <row r="596" spans="7:28" x14ac:dyDescent="0.3">
      <c r="G596" s="13"/>
      <c r="H596" s="11"/>
      <c r="I596" s="11"/>
      <c r="J596" s="11"/>
      <c r="K596" s="12"/>
      <c r="L596" s="12"/>
      <c r="N596" s="13"/>
      <c r="O596" s="14"/>
      <c r="P596" s="15"/>
      <c r="Q596" s="11"/>
      <c r="R596" s="15"/>
      <c r="S596" s="12"/>
      <c r="T596" s="12"/>
      <c r="V596" s="13"/>
      <c r="W596" s="16"/>
      <c r="X596" s="15"/>
      <c r="Y596" s="15"/>
      <c r="Z596" s="15"/>
      <c r="AA596" s="17"/>
      <c r="AB596" s="18"/>
    </row>
    <row r="597" spans="7:28" x14ac:dyDescent="0.3">
      <c r="G597" s="13"/>
      <c r="H597" s="11"/>
      <c r="I597" s="11"/>
      <c r="J597" s="11"/>
      <c r="K597" s="12"/>
      <c r="L597" s="12"/>
      <c r="N597" s="13"/>
      <c r="O597" s="14"/>
      <c r="P597" s="15"/>
      <c r="Q597" s="11"/>
      <c r="R597" s="15"/>
      <c r="S597" s="12"/>
      <c r="T597" s="12"/>
      <c r="V597" s="13"/>
      <c r="W597" s="16"/>
      <c r="X597" s="15"/>
      <c r="Y597" s="15"/>
      <c r="Z597" s="15"/>
      <c r="AA597" s="17"/>
      <c r="AB597" s="18"/>
    </row>
    <row r="598" spans="7:28" x14ac:dyDescent="0.3">
      <c r="G598" s="13"/>
      <c r="H598" s="11"/>
      <c r="I598" s="11"/>
      <c r="J598" s="11"/>
      <c r="K598" s="12"/>
      <c r="L598" s="12"/>
      <c r="N598" s="13"/>
      <c r="O598" s="14"/>
      <c r="P598" s="15"/>
      <c r="Q598" s="11"/>
      <c r="R598" s="15"/>
      <c r="S598" s="12"/>
      <c r="T598" s="12"/>
      <c r="V598" s="13"/>
      <c r="W598" s="16"/>
      <c r="X598" s="15"/>
      <c r="Y598" s="15"/>
      <c r="Z598" s="15"/>
      <c r="AA598" s="17"/>
      <c r="AB598" s="18"/>
    </row>
    <row r="599" spans="7:28" x14ac:dyDescent="0.3">
      <c r="G599" s="13"/>
      <c r="H599" s="11"/>
      <c r="I599" s="11"/>
      <c r="J599" s="11"/>
      <c r="K599" s="12"/>
      <c r="L599" s="12"/>
      <c r="N599" s="13"/>
      <c r="O599" s="14"/>
      <c r="P599" s="15"/>
      <c r="Q599" s="11"/>
      <c r="R599" s="15"/>
      <c r="S599" s="12"/>
      <c r="T599" s="12"/>
      <c r="V599" s="13"/>
      <c r="W599" s="16"/>
      <c r="X599" s="15"/>
      <c r="Y599" s="15"/>
      <c r="Z599" s="15"/>
      <c r="AA599" s="17"/>
      <c r="AB599" s="18"/>
    </row>
    <row r="600" spans="7:28" x14ac:dyDescent="0.3">
      <c r="G600" s="13"/>
      <c r="H600" s="11"/>
      <c r="I600" s="11"/>
      <c r="J600" s="11"/>
      <c r="K600" s="12"/>
      <c r="L600" s="12"/>
      <c r="N600" s="13"/>
      <c r="O600" s="14"/>
      <c r="P600" s="15"/>
      <c r="Q600" s="11"/>
      <c r="R600" s="15"/>
      <c r="S600" s="12"/>
      <c r="T600" s="12"/>
      <c r="V600" s="13"/>
      <c r="W600" s="16"/>
      <c r="X600" s="15"/>
      <c r="Y600" s="15"/>
      <c r="Z600" s="15"/>
      <c r="AA600" s="17"/>
      <c r="AB600" s="18"/>
    </row>
    <row r="601" spans="7:28" x14ac:dyDescent="0.3">
      <c r="G601" s="13"/>
      <c r="H601" s="11"/>
      <c r="I601" s="11"/>
      <c r="J601" s="11"/>
      <c r="K601" s="12"/>
      <c r="L601" s="12"/>
      <c r="N601" s="13"/>
      <c r="O601" s="14"/>
      <c r="P601" s="15"/>
      <c r="Q601" s="11"/>
      <c r="R601" s="15"/>
      <c r="S601" s="12"/>
      <c r="T601" s="12"/>
      <c r="V601" s="13"/>
      <c r="W601" s="16"/>
      <c r="X601" s="15"/>
      <c r="Y601" s="15"/>
      <c r="Z601" s="15"/>
      <c r="AA601" s="17"/>
      <c r="AB601" s="18"/>
    </row>
    <row r="602" spans="7:28" x14ac:dyDescent="0.3">
      <c r="G602" s="13"/>
      <c r="H602" s="11"/>
      <c r="I602" s="11"/>
      <c r="J602" s="11"/>
      <c r="K602" s="12"/>
      <c r="L602" s="12"/>
      <c r="N602" s="13"/>
      <c r="O602" s="14"/>
      <c r="P602" s="15"/>
      <c r="Q602" s="11"/>
      <c r="R602" s="15"/>
      <c r="S602" s="12"/>
      <c r="T602" s="12"/>
      <c r="V602" s="13"/>
      <c r="W602" s="16"/>
      <c r="X602" s="15"/>
      <c r="Y602" s="15"/>
      <c r="Z602" s="15"/>
      <c r="AA602" s="17"/>
      <c r="AB602" s="18"/>
    </row>
    <row r="603" spans="7:28" x14ac:dyDescent="0.3">
      <c r="G603" s="13"/>
      <c r="H603" s="11"/>
      <c r="I603" s="11"/>
      <c r="J603" s="11"/>
      <c r="K603" s="12"/>
      <c r="L603" s="12"/>
      <c r="N603" s="13"/>
      <c r="O603" s="14"/>
      <c r="P603" s="15"/>
      <c r="Q603" s="11"/>
      <c r="R603" s="15"/>
      <c r="S603" s="12"/>
      <c r="T603" s="12"/>
      <c r="V603" s="13"/>
      <c r="W603" s="16"/>
      <c r="X603" s="15"/>
      <c r="Y603" s="15"/>
      <c r="Z603" s="15"/>
      <c r="AA603" s="17"/>
      <c r="AB603" s="18"/>
    </row>
    <row r="604" spans="7:28" x14ac:dyDescent="0.3">
      <c r="G604" s="13"/>
      <c r="H604" s="11"/>
      <c r="I604" s="11"/>
      <c r="J604" s="11"/>
      <c r="K604" s="12"/>
      <c r="L604" s="12"/>
      <c r="N604" s="13"/>
      <c r="O604" s="14"/>
      <c r="P604" s="15"/>
      <c r="Q604" s="11"/>
      <c r="R604" s="15"/>
      <c r="S604" s="12"/>
      <c r="T604" s="12"/>
      <c r="V604" s="13"/>
      <c r="W604" s="16"/>
      <c r="X604" s="15"/>
      <c r="Y604" s="15"/>
      <c r="Z604" s="15"/>
      <c r="AA604" s="17"/>
      <c r="AB604" s="18"/>
    </row>
    <row r="605" spans="7:28" x14ac:dyDescent="0.3">
      <c r="G605" s="13"/>
      <c r="H605" s="11"/>
      <c r="I605" s="11"/>
      <c r="J605" s="11"/>
      <c r="K605" s="12"/>
      <c r="L605" s="12"/>
      <c r="N605" s="13"/>
      <c r="O605" s="14"/>
      <c r="P605" s="15"/>
      <c r="Q605" s="11"/>
      <c r="R605" s="15"/>
      <c r="S605" s="12"/>
      <c r="T605" s="12"/>
      <c r="V605" s="13"/>
      <c r="W605" s="16"/>
      <c r="X605" s="15"/>
      <c r="Y605" s="15"/>
      <c r="Z605" s="15"/>
      <c r="AA605" s="17"/>
      <c r="AB605" s="18"/>
    </row>
    <row r="606" spans="7:28" x14ac:dyDescent="0.3">
      <c r="G606" s="13"/>
      <c r="H606" s="11"/>
      <c r="I606" s="11"/>
      <c r="J606" s="11"/>
      <c r="K606" s="12"/>
      <c r="L606" s="12"/>
      <c r="N606" s="13"/>
      <c r="O606" s="14"/>
      <c r="P606" s="15"/>
      <c r="Q606" s="11"/>
      <c r="R606" s="15"/>
      <c r="S606" s="12"/>
      <c r="T606" s="12"/>
      <c r="V606" s="13"/>
      <c r="W606" s="16"/>
      <c r="X606" s="15"/>
      <c r="Y606" s="15"/>
      <c r="Z606" s="15"/>
      <c r="AA606" s="17"/>
      <c r="AB606" s="18"/>
    </row>
    <row r="607" spans="7:28" x14ac:dyDescent="0.3">
      <c r="G607" s="13"/>
      <c r="H607" s="11"/>
      <c r="I607" s="11"/>
      <c r="J607" s="11"/>
      <c r="K607" s="12"/>
      <c r="L607" s="12"/>
      <c r="N607" s="13"/>
      <c r="O607" s="14"/>
      <c r="P607" s="15"/>
      <c r="Q607" s="11"/>
      <c r="R607" s="15"/>
      <c r="S607" s="12"/>
      <c r="T607" s="12"/>
      <c r="V607" s="13"/>
      <c r="W607" s="16"/>
      <c r="X607" s="15"/>
      <c r="Y607" s="15"/>
      <c r="Z607" s="15"/>
      <c r="AA607" s="17"/>
      <c r="AB607" s="18"/>
    </row>
    <row r="608" spans="7:28" x14ac:dyDescent="0.3">
      <c r="G608" s="13"/>
      <c r="H608" s="11"/>
      <c r="I608" s="11"/>
      <c r="J608" s="11"/>
      <c r="K608" s="12"/>
      <c r="L608" s="12"/>
      <c r="N608" s="13"/>
      <c r="O608" s="14"/>
      <c r="P608" s="15"/>
      <c r="Q608" s="11"/>
      <c r="R608" s="15"/>
      <c r="S608" s="12"/>
      <c r="T608" s="12"/>
      <c r="V608" s="13"/>
      <c r="W608" s="16"/>
      <c r="X608" s="15"/>
      <c r="Y608" s="15"/>
      <c r="Z608" s="15"/>
      <c r="AA608" s="17"/>
      <c r="AB608" s="18"/>
    </row>
    <row r="609" spans="7:28" x14ac:dyDescent="0.3">
      <c r="G609" s="13"/>
      <c r="H609" s="11"/>
      <c r="I609" s="11"/>
      <c r="J609" s="11"/>
      <c r="K609" s="12"/>
      <c r="L609" s="12"/>
      <c r="N609" s="13"/>
      <c r="O609" s="14"/>
      <c r="P609" s="15"/>
      <c r="Q609" s="11"/>
      <c r="R609" s="15"/>
      <c r="S609" s="12"/>
      <c r="T609" s="12"/>
      <c r="V609" s="13"/>
      <c r="W609" s="16"/>
      <c r="X609" s="15"/>
      <c r="Y609" s="15"/>
      <c r="Z609" s="15"/>
      <c r="AA609" s="17"/>
      <c r="AB609" s="18"/>
    </row>
    <row r="610" spans="7:28" x14ac:dyDescent="0.3">
      <c r="G610" s="13"/>
      <c r="H610" s="11"/>
      <c r="I610" s="11"/>
      <c r="J610" s="11"/>
      <c r="K610" s="12"/>
      <c r="L610" s="12"/>
      <c r="N610" s="13"/>
      <c r="O610" s="14"/>
      <c r="P610" s="15"/>
      <c r="Q610" s="11"/>
      <c r="R610" s="15"/>
      <c r="S610" s="12"/>
      <c r="T610" s="12"/>
      <c r="V610" s="13"/>
      <c r="W610" s="16"/>
      <c r="X610" s="15"/>
      <c r="Y610" s="15"/>
      <c r="Z610" s="15"/>
      <c r="AA610" s="17"/>
      <c r="AB610" s="18"/>
    </row>
    <row r="611" spans="7:28" x14ac:dyDescent="0.3">
      <c r="G611" s="13"/>
      <c r="H611" s="11"/>
      <c r="I611" s="11"/>
      <c r="J611" s="11"/>
      <c r="K611" s="12"/>
      <c r="L611" s="12"/>
      <c r="N611" s="13"/>
      <c r="O611" s="14"/>
      <c r="P611" s="15"/>
      <c r="Q611" s="11"/>
      <c r="R611" s="15"/>
      <c r="S611" s="12"/>
      <c r="T611" s="12"/>
      <c r="V611" s="13"/>
      <c r="W611" s="16"/>
      <c r="X611" s="15"/>
      <c r="Y611" s="15"/>
      <c r="Z611" s="15"/>
      <c r="AA611" s="17"/>
      <c r="AB611" s="18"/>
    </row>
    <row r="612" spans="7:28" x14ac:dyDescent="0.3">
      <c r="G612" s="13"/>
      <c r="H612" s="11"/>
      <c r="I612" s="11"/>
      <c r="J612" s="11"/>
      <c r="K612" s="12"/>
      <c r="L612" s="12"/>
      <c r="N612" s="13"/>
      <c r="O612" s="14"/>
      <c r="P612" s="15"/>
      <c r="Q612" s="11"/>
      <c r="R612" s="15"/>
      <c r="S612" s="12"/>
      <c r="T612" s="12"/>
      <c r="V612" s="13"/>
      <c r="W612" s="16"/>
      <c r="X612" s="15"/>
      <c r="Y612" s="15"/>
      <c r="Z612" s="15"/>
      <c r="AA612" s="17"/>
      <c r="AB612" s="18"/>
    </row>
    <row r="613" spans="7:28" x14ac:dyDescent="0.3">
      <c r="G613" s="13"/>
      <c r="H613" s="11"/>
      <c r="I613" s="11"/>
      <c r="J613" s="11"/>
      <c r="K613" s="12"/>
      <c r="L613" s="12"/>
      <c r="N613" s="13"/>
      <c r="O613" s="14"/>
      <c r="P613" s="15"/>
      <c r="Q613" s="11"/>
      <c r="R613" s="15"/>
      <c r="S613" s="12"/>
      <c r="T613" s="12"/>
      <c r="V613" s="13"/>
      <c r="W613" s="16"/>
      <c r="X613" s="15"/>
      <c r="Y613" s="15"/>
      <c r="Z613" s="15"/>
      <c r="AA613" s="17"/>
      <c r="AB613" s="18"/>
    </row>
    <row r="614" spans="7:28" x14ac:dyDescent="0.3">
      <c r="G614" s="13"/>
      <c r="H614" s="11"/>
      <c r="I614" s="11"/>
      <c r="J614" s="11"/>
      <c r="K614" s="12"/>
      <c r="L614" s="12"/>
      <c r="N614" s="13"/>
      <c r="O614" s="14"/>
      <c r="P614" s="15"/>
      <c r="Q614" s="11"/>
      <c r="R614" s="15"/>
      <c r="S614" s="12"/>
      <c r="T614" s="12"/>
      <c r="V614" s="13"/>
      <c r="W614" s="16"/>
      <c r="X614" s="15"/>
      <c r="Y614" s="15"/>
      <c r="Z614" s="15"/>
      <c r="AA614" s="17"/>
      <c r="AB614" s="18"/>
    </row>
    <row r="615" spans="7:28" x14ac:dyDescent="0.3">
      <c r="G615" s="13"/>
      <c r="H615" s="11"/>
      <c r="I615" s="11"/>
      <c r="J615" s="11"/>
      <c r="K615" s="12"/>
      <c r="L615" s="12"/>
      <c r="N615" s="13"/>
      <c r="O615" s="14"/>
      <c r="P615" s="15"/>
      <c r="Q615" s="11"/>
      <c r="R615" s="15"/>
      <c r="S615" s="12"/>
      <c r="T615" s="12"/>
      <c r="V615" s="13"/>
      <c r="W615" s="16"/>
      <c r="X615" s="15"/>
      <c r="Y615" s="15"/>
      <c r="Z615" s="15"/>
      <c r="AA615" s="17"/>
      <c r="AB615" s="18"/>
    </row>
    <row r="616" spans="7:28" x14ac:dyDescent="0.3">
      <c r="G616" s="13"/>
      <c r="H616" s="11"/>
      <c r="I616" s="11"/>
      <c r="J616" s="11"/>
      <c r="K616" s="12"/>
      <c r="L616" s="12"/>
      <c r="N616" s="13"/>
      <c r="O616" s="14"/>
      <c r="P616" s="15"/>
      <c r="Q616" s="11"/>
      <c r="R616" s="15"/>
      <c r="S616" s="12"/>
      <c r="T616" s="12"/>
      <c r="V616" s="13"/>
      <c r="W616" s="16"/>
      <c r="X616" s="15"/>
      <c r="Y616" s="15"/>
      <c r="Z616" s="15"/>
      <c r="AA616" s="17"/>
      <c r="AB616" s="18"/>
    </row>
    <row r="617" spans="7:28" x14ac:dyDescent="0.3">
      <c r="G617" s="13"/>
      <c r="H617" s="11"/>
      <c r="I617" s="11"/>
      <c r="J617" s="11"/>
      <c r="K617" s="12"/>
      <c r="L617" s="12"/>
      <c r="N617" s="13"/>
      <c r="O617" s="14"/>
      <c r="P617" s="15"/>
      <c r="Q617" s="11"/>
      <c r="R617" s="15"/>
      <c r="S617" s="12"/>
      <c r="T617" s="12"/>
      <c r="V617" s="13"/>
      <c r="W617" s="16"/>
      <c r="X617" s="15"/>
      <c r="Y617" s="15"/>
      <c r="Z617" s="15"/>
      <c r="AA617" s="17"/>
      <c r="AB617" s="18"/>
    </row>
    <row r="618" spans="7:28" x14ac:dyDescent="0.3">
      <c r="G618" s="13"/>
      <c r="H618" s="11"/>
      <c r="I618" s="11"/>
      <c r="J618" s="11"/>
      <c r="K618" s="12"/>
      <c r="L618" s="12"/>
      <c r="N618" s="13"/>
      <c r="O618" s="14"/>
      <c r="P618" s="15"/>
      <c r="Q618" s="11"/>
      <c r="R618" s="15"/>
      <c r="S618" s="12"/>
      <c r="T618" s="12"/>
      <c r="V618" s="13"/>
      <c r="W618" s="16"/>
      <c r="X618" s="15"/>
      <c r="Y618" s="15"/>
      <c r="Z618" s="15"/>
      <c r="AA618" s="17"/>
      <c r="AB618" s="18"/>
    </row>
    <row r="619" spans="7:28" x14ac:dyDescent="0.3">
      <c r="G619" s="13"/>
      <c r="H619" s="11"/>
      <c r="I619" s="11"/>
      <c r="J619" s="11"/>
      <c r="K619" s="12"/>
      <c r="L619" s="12"/>
      <c r="N619" s="13"/>
      <c r="O619" s="14"/>
      <c r="P619" s="15"/>
      <c r="Q619" s="11"/>
      <c r="R619" s="15"/>
      <c r="S619" s="12"/>
      <c r="T619" s="12"/>
      <c r="V619" s="13"/>
      <c r="W619" s="16"/>
      <c r="X619" s="15"/>
      <c r="Y619" s="15"/>
      <c r="Z619" s="15"/>
      <c r="AA619" s="17"/>
      <c r="AB619" s="18"/>
    </row>
    <row r="620" spans="7:28" x14ac:dyDescent="0.3">
      <c r="G620" s="13"/>
      <c r="H620" s="11"/>
      <c r="I620" s="11"/>
      <c r="J620" s="11"/>
      <c r="K620" s="12"/>
      <c r="L620" s="12"/>
      <c r="N620" s="13"/>
      <c r="O620" s="14"/>
      <c r="P620" s="15"/>
      <c r="Q620" s="11"/>
      <c r="R620" s="15"/>
      <c r="S620" s="12"/>
      <c r="T620" s="12"/>
      <c r="V620" s="13"/>
      <c r="W620" s="16"/>
      <c r="X620" s="15"/>
      <c r="Y620" s="15"/>
      <c r="Z620" s="15"/>
      <c r="AA620" s="17"/>
      <c r="AB620" s="18"/>
    </row>
    <row r="621" spans="7:28" x14ac:dyDescent="0.3">
      <c r="G621" s="13"/>
      <c r="H621" s="11"/>
      <c r="I621" s="11"/>
      <c r="J621" s="11"/>
      <c r="K621" s="12"/>
      <c r="L621" s="12"/>
      <c r="N621" s="13"/>
      <c r="O621" s="14"/>
      <c r="P621" s="15"/>
      <c r="Q621" s="11"/>
      <c r="R621" s="15"/>
      <c r="S621" s="12"/>
      <c r="T621" s="12"/>
      <c r="V621" s="13"/>
      <c r="W621" s="16"/>
      <c r="X621" s="15"/>
      <c r="Y621" s="15"/>
      <c r="Z621" s="15"/>
      <c r="AA621" s="17"/>
      <c r="AB621" s="18"/>
    </row>
    <row r="622" spans="7:28" x14ac:dyDescent="0.3">
      <c r="G622" s="13"/>
      <c r="H622" s="11"/>
      <c r="I622" s="11"/>
      <c r="J622" s="11"/>
      <c r="K622" s="12"/>
      <c r="L622" s="12"/>
      <c r="N622" s="13"/>
      <c r="O622" s="14"/>
      <c r="P622" s="15"/>
      <c r="Q622" s="11"/>
      <c r="R622" s="15"/>
      <c r="S622" s="12"/>
      <c r="T622" s="12"/>
      <c r="V622" s="13"/>
      <c r="W622" s="16"/>
      <c r="X622" s="15"/>
      <c r="Y622" s="15"/>
      <c r="Z622" s="15"/>
      <c r="AA622" s="17"/>
      <c r="AB622" s="18"/>
    </row>
    <row r="623" spans="7:28" x14ac:dyDescent="0.3">
      <c r="G623" s="13"/>
      <c r="H623" s="11"/>
      <c r="I623" s="11"/>
      <c r="J623" s="11"/>
      <c r="K623" s="12"/>
      <c r="L623" s="12"/>
      <c r="N623" s="13"/>
      <c r="O623" s="14"/>
      <c r="P623" s="15"/>
      <c r="Q623" s="11"/>
      <c r="R623" s="15"/>
      <c r="S623" s="12"/>
      <c r="T623" s="12"/>
      <c r="V623" s="13"/>
      <c r="W623" s="16"/>
      <c r="X623" s="15"/>
      <c r="Y623" s="15"/>
      <c r="Z623" s="15"/>
      <c r="AA623" s="17"/>
      <c r="AB623" s="18"/>
    </row>
    <row r="624" spans="7:28" x14ac:dyDescent="0.3">
      <c r="G624" s="13"/>
      <c r="H624" s="11"/>
      <c r="I624" s="11"/>
      <c r="J624" s="11"/>
      <c r="K624" s="12"/>
      <c r="L624" s="12"/>
      <c r="N624" s="13"/>
      <c r="O624" s="14"/>
      <c r="P624" s="15"/>
      <c r="Q624" s="11"/>
      <c r="R624" s="15"/>
      <c r="S624" s="12"/>
      <c r="T624" s="12"/>
      <c r="V624" s="13"/>
      <c r="W624" s="16"/>
      <c r="X624" s="15"/>
      <c r="Y624" s="15"/>
      <c r="Z624" s="15"/>
      <c r="AA624" s="17"/>
      <c r="AB624" s="18"/>
    </row>
    <row r="625" spans="7:28" x14ac:dyDescent="0.3">
      <c r="G625" s="13"/>
      <c r="H625" s="11"/>
      <c r="I625" s="11"/>
      <c r="J625" s="11"/>
      <c r="K625" s="12"/>
      <c r="L625" s="12"/>
      <c r="N625" s="13"/>
      <c r="O625" s="14"/>
      <c r="P625" s="15"/>
      <c r="Q625" s="11"/>
      <c r="R625" s="15"/>
      <c r="S625" s="12"/>
      <c r="T625" s="12"/>
      <c r="V625" s="13"/>
      <c r="W625" s="16"/>
      <c r="X625" s="15"/>
      <c r="Y625" s="15"/>
      <c r="Z625" s="15"/>
      <c r="AA625" s="17"/>
      <c r="AB625" s="18"/>
    </row>
    <row r="626" spans="7:28" x14ac:dyDescent="0.3">
      <c r="G626" s="13"/>
      <c r="H626" s="11"/>
      <c r="I626" s="11"/>
      <c r="J626" s="11"/>
      <c r="K626" s="12"/>
      <c r="L626" s="12"/>
      <c r="N626" s="13"/>
      <c r="O626" s="14"/>
      <c r="P626" s="15"/>
      <c r="Q626" s="11"/>
      <c r="R626" s="15"/>
      <c r="S626" s="12"/>
      <c r="T626" s="12"/>
      <c r="V626" s="13"/>
      <c r="W626" s="16"/>
      <c r="X626" s="15"/>
      <c r="Y626" s="15"/>
      <c r="Z626" s="15"/>
      <c r="AA626" s="17"/>
      <c r="AB626" s="18"/>
    </row>
    <row r="627" spans="7:28" x14ac:dyDescent="0.3">
      <c r="G627" s="13"/>
      <c r="H627" s="11"/>
      <c r="I627" s="11"/>
      <c r="J627" s="11"/>
      <c r="K627" s="12"/>
      <c r="L627" s="12"/>
      <c r="N627" s="13"/>
      <c r="O627" s="14"/>
      <c r="P627" s="15"/>
      <c r="Q627" s="11"/>
      <c r="R627" s="15"/>
      <c r="S627" s="12"/>
      <c r="T627" s="12"/>
      <c r="V627" s="13"/>
      <c r="W627" s="16"/>
      <c r="X627" s="15"/>
      <c r="Y627" s="15"/>
      <c r="Z627" s="15"/>
      <c r="AA627" s="17"/>
      <c r="AB627" s="18"/>
    </row>
    <row r="628" spans="7:28" x14ac:dyDescent="0.3">
      <c r="G628" s="13"/>
      <c r="H628" s="11"/>
      <c r="I628" s="11"/>
      <c r="J628" s="11"/>
      <c r="K628" s="12"/>
      <c r="L628" s="12"/>
      <c r="N628" s="13"/>
      <c r="O628" s="14"/>
      <c r="P628" s="15"/>
      <c r="Q628" s="11"/>
      <c r="R628" s="15"/>
      <c r="S628" s="12"/>
      <c r="T628" s="12"/>
      <c r="V628" s="13"/>
      <c r="W628" s="16"/>
      <c r="X628" s="15"/>
      <c r="Y628" s="15"/>
      <c r="Z628" s="15"/>
      <c r="AA628" s="17"/>
      <c r="AB628" s="18"/>
    </row>
    <row r="629" spans="7:28" x14ac:dyDescent="0.3">
      <c r="G629" s="13"/>
      <c r="H629" s="11"/>
      <c r="I629" s="11"/>
      <c r="J629" s="11"/>
      <c r="K629" s="12"/>
      <c r="L629" s="12"/>
      <c r="N629" s="13"/>
      <c r="O629" s="14"/>
      <c r="P629" s="15"/>
      <c r="Q629" s="11"/>
      <c r="R629" s="15"/>
      <c r="S629" s="12"/>
      <c r="T629" s="12"/>
      <c r="V629" s="13"/>
      <c r="W629" s="16"/>
      <c r="X629" s="15"/>
      <c r="Y629" s="15"/>
      <c r="Z629" s="15"/>
      <c r="AA629" s="17"/>
      <c r="AB629" s="18"/>
    </row>
    <row r="630" spans="7:28" x14ac:dyDescent="0.3">
      <c r="G630" s="13"/>
      <c r="H630" s="11"/>
      <c r="I630" s="11"/>
      <c r="J630" s="11"/>
      <c r="K630" s="12"/>
      <c r="L630" s="12"/>
      <c r="N630" s="13"/>
      <c r="O630" s="14"/>
      <c r="P630" s="15"/>
      <c r="Q630" s="11"/>
      <c r="R630" s="15"/>
      <c r="S630" s="12"/>
      <c r="T630" s="12"/>
      <c r="V630" s="13"/>
      <c r="W630" s="16"/>
      <c r="X630" s="15"/>
      <c r="Y630" s="15"/>
      <c r="Z630" s="15"/>
      <c r="AA630" s="17"/>
      <c r="AB630" s="18"/>
    </row>
    <row r="631" spans="7:28" x14ac:dyDescent="0.3">
      <c r="G631" s="13"/>
      <c r="H631" s="11"/>
      <c r="I631" s="11"/>
      <c r="J631" s="11"/>
      <c r="K631" s="12"/>
      <c r="L631" s="12"/>
      <c r="N631" s="13"/>
      <c r="O631" s="14"/>
      <c r="P631" s="15"/>
      <c r="Q631" s="11"/>
      <c r="R631" s="15"/>
      <c r="S631" s="12"/>
      <c r="T631" s="12"/>
      <c r="V631" s="13"/>
      <c r="W631" s="16"/>
      <c r="X631" s="15"/>
      <c r="Y631" s="15"/>
      <c r="Z631" s="15"/>
      <c r="AA631" s="17"/>
      <c r="AB631" s="18"/>
    </row>
    <row r="632" spans="7:28" x14ac:dyDescent="0.3">
      <c r="G632" s="13"/>
      <c r="H632" s="11"/>
      <c r="I632" s="11"/>
      <c r="J632" s="11"/>
      <c r="K632" s="12"/>
      <c r="L632" s="12"/>
      <c r="N632" s="13"/>
      <c r="O632" s="14"/>
      <c r="P632" s="15"/>
      <c r="Q632" s="11"/>
      <c r="R632" s="15"/>
      <c r="S632" s="12"/>
      <c r="T632" s="12"/>
      <c r="V632" s="13"/>
      <c r="W632" s="16"/>
      <c r="X632" s="15"/>
      <c r="Y632" s="15"/>
      <c r="Z632" s="15"/>
      <c r="AA632" s="17"/>
      <c r="AB632" s="18"/>
    </row>
    <row r="633" spans="7:28" x14ac:dyDescent="0.3">
      <c r="G633" s="13"/>
      <c r="H633" s="11"/>
      <c r="I633" s="11"/>
      <c r="J633" s="11"/>
      <c r="K633" s="12"/>
      <c r="L633" s="12"/>
      <c r="N633" s="13"/>
      <c r="O633" s="14"/>
      <c r="P633" s="15"/>
      <c r="Q633" s="11"/>
      <c r="R633" s="15"/>
      <c r="S633" s="12"/>
      <c r="T633" s="12"/>
      <c r="V633" s="13"/>
      <c r="W633" s="16"/>
      <c r="X633" s="15"/>
      <c r="Y633" s="15"/>
      <c r="Z633" s="15"/>
      <c r="AA633" s="17"/>
      <c r="AB633" s="18"/>
    </row>
    <row r="634" spans="7:28" x14ac:dyDescent="0.3">
      <c r="G634" s="13"/>
      <c r="H634" s="11"/>
      <c r="I634" s="11"/>
      <c r="J634" s="11"/>
      <c r="K634" s="12"/>
      <c r="L634" s="12"/>
      <c r="N634" s="13"/>
      <c r="O634" s="14"/>
      <c r="P634" s="15"/>
      <c r="Q634" s="11"/>
      <c r="R634" s="15"/>
      <c r="S634" s="12"/>
      <c r="T634" s="12"/>
      <c r="V634" s="13"/>
      <c r="W634" s="16"/>
      <c r="X634" s="15"/>
      <c r="Y634" s="15"/>
      <c r="Z634" s="15"/>
      <c r="AA634" s="17"/>
      <c r="AB634" s="18"/>
    </row>
    <row r="635" spans="7:28" x14ac:dyDescent="0.3">
      <c r="G635" s="13"/>
      <c r="H635" s="11"/>
      <c r="I635" s="11"/>
      <c r="J635" s="11"/>
      <c r="K635" s="12"/>
      <c r="L635" s="12"/>
      <c r="N635" s="13"/>
      <c r="O635" s="14"/>
      <c r="P635" s="15"/>
      <c r="Q635" s="11"/>
      <c r="R635" s="15"/>
      <c r="S635" s="12"/>
      <c r="T635" s="12"/>
      <c r="V635" s="13"/>
      <c r="W635" s="16"/>
      <c r="X635" s="15"/>
      <c r="Y635" s="15"/>
      <c r="Z635" s="15"/>
      <c r="AA635" s="17"/>
      <c r="AB635" s="18"/>
    </row>
    <row r="636" spans="7:28" x14ac:dyDescent="0.3">
      <c r="G636" s="13"/>
      <c r="H636" s="11"/>
      <c r="I636" s="11"/>
      <c r="J636" s="11"/>
      <c r="K636" s="12"/>
      <c r="L636" s="12"/>
      <c r="N636" s="13"/>
      <c r="O636" s="14"/>
      <c r="P636" s="15"/>
      <c r="Q636" s="11"/>
      <c r="R636" s="15"/>
      <c r="S636" s="12"/>
      <c r="T636" s="12"/>
      <c r="V636" s="13"/>
      <c r="W636" s="16"/>
      <c r="X636" s="15"/>
      <c r="Y636" s="15"/>
      <c r="Z636" s="15"/>
      <c r="AA636" s="17"/>
      <c r="AB636" s="18"/>
    </row>
    <row r="637" spans="7:28" x14ac:dyDescent="0.3">
      <c r="G637" s="13"/>
      <c r="H637" s="11"/>
      <c r="I637" s="11"/>
      <c r="J637" s="11"/>
      <c r="K637" s="12"/>
      <c r="L637" s="12"/>
      <c r="N637" s="13"/>
      <c r="O637" s="14"/>
      <c r="P637" s="15"/>
      <c r="Q637" s="11"/>
      <c r="R637" s="15"/>
      <c r="S637" s="12"/>
      <c r="T637" s="12"/>
      <c r="V637" s="13"/>
      <c r="W637" s="16"/>
      <c r="X637" s="15"/>
      <c r="Y637" s="15"/>
      <c r="Z637" s="15"/>
      <c r="AA637" s="17"/>
      <c r="AB637" s="18"/>
    </row>
    <row r="638" spans="7:28" x14ac:dyDescent="0.3">
      <c r="G638" s="13"/>
      <c r="H638" s="11"/>
      <c r="I638" s="11"/>
      <c r="J638" s="11"/>
      <c r="K638" s="12"/>
      <c r="L638" s="12"/>
      <c r="N638" s="13"/>
      <c r="O638" s="14"/>
      <c r="P638" s="15"/>
      <c r="Q638" s="11"/>
      <c r="R638" s="15"/>
      <c r="S638" s="12"/>
      <c r="T638" s="12"/>
      <c r="V638" s="13"/>
      <c r="W638" s="16"/>
      <c r="X638" s="15"/>
      <c r="Y638" s="15"/>
      <c r="Z638" s="15"/>
      <c r="AA638" s="17"/>
      <c r="AB638" s="18"/>
    </row>
    <row r="639" spans="7:28" x14ac:dyDescent="0.3">
      <c r="G639" s="13"/>
      <c r="H639" s="11"/>
      <c r="I639" s="11"/>
      <c r="J639" s="11"/>
      <c r="K639" s="12"/>
      <c r="L639" s="12"/>
      <c r="N639" s="13"/>
      <c r="O639" s="14"/>
      <c r="P639" s="15"/>
      <c r="Q639" s="11"/>
      <c r="R639" s="15"/>
      <c r="S639" s="12"/>
      <c r="T639" s="12"/>
      <c r="V639" s="13"/>
      <c r="W639" s="16"/>
      <c r="X639" s="15"/>
      <c r="Y639" s="15"/>
      <c r="Z639" s="15"/>
      <c r="AA639" s="17"/>
      <c r="AB639" s="18"/>
    </row>
    <row r="640" spans="7:28" x14ac:dyDescent="0.3">
      <c r="G640" s="13"/>
      <c r="H640" s="11"/>
      <c r="I640" s="11"/>
      <c r="J640" s="11"/>
      <c r="K640" s="12"/>
      <c r="L640" s="12"/>
      <c r="N640" s="13"/>
      <c r="O640" s="14"/>
      <c r="P640" s="15"/>
      <c r="Q640" s="11"/>
      <c r="R640" s="15"/>
      <c r="S640" s="12"/>
      <c r="T640" s="12"/>
      <c r="V640" s="13"/>
      <c r="W640" s="16"/>
      <c r="X640" s="15"/>
      <c r="Y640" s="15"/>
      <c r="Z640" s="15"/>
      <c r="AA640" s="17"/>
      <c r="AB640" s="18"/>
    </row>
    <row r="641" spans="7:28" x14ac:dyDescent="0.3">
      <c r="G641" s="13"/>
      <c r="H641" s="11"/>
      <c r="I641" s="11"/>
      <c r="J641" s="11"/>
      <c r="K641" s="12"/>
      <c r="L641" s="12"/>
      <c r="N641" s="13"/>
      <c r="O641" s="14"/>
      <c r="P641" s="15"/>
      <c r="Q641" s="11"/>
      <c r="R641" s="15"/>
      <c r="S641" s="12"/>
      <c r="T641" s="12"/>
      <c r="V641" s="13"/>
      <c r="W641" s="16"/>
      <c r="X641" s="15"/>
      <c r="Y641" s="15"/>
      <c r="Z641" s="15"/>
      <c r="AA641" s="17"/>
      <c r="AB641" s="18"/>
    </row>
    <row r="642" spans="7:28" x14ac:dyDescent="0.3">
      <c r="G642" s="13"/>
      <c r="H642" s="11"/>
      <c r="I642" s="11"/>
      <c r="J642" s="11"/>
      <c r="K642" s="12"/>
      <c r="L642" s="12"/>
      <c r="N642" s="13"/>
      <c r="O642" s="14"/>
      <c r="P642" s="15"/>
      <c r="Q642" s="11"/>
      <c r="R642" s="15"/>
      <c r="S642" s="12"/>
      <c r="T642" s="12"/>
      <c r="V642" s="13"/>
      <c r="W642" s="16"/>
      <c r="X642" s="15"/>
      <c r="Y642" s="15"/>
      <c r="Z642" s="15"/>
      <c r="AA642" s="17"/>
      <c r="AB642" s="18"/>
    </row>
    <row r="643" spans="7:28" x14ac:dyDescent="0.3">
      <c r="G643" s="13"/>
      <c r="H643" s="11"/>
      <c r="I643" s="11"/>
      <c r="J643" s="11"/>
      <c r="K643" s="12"/>
      <c r="L643" s="12"/>
      <c r="N643" s="13"/>
      <c r="O643" s="14"/>
      <c r="P643" s="15"/>
      <c r="Q643" s="11"/>
      <c r="R643" s="15"/>
      <c r="S643" s="12"/>
      <c r="T643" s="12"/>
      <c r="V643" s="13"/>
      <c r="W643" s="16"/>
      <c r="X643" s="15"/>
      <c r="Y643" s="15"/>
      <c r="Z643" s="15"/>
      <c r="AA643" s="17"/>
      <c r="AB643" s="18"/>
    </row>
    <row r="644" spans="7:28" x14ac:dyDescent="0.3">
      <c r="G644" s="13"/>
      <c r="H644" s="11"/>
      <c r="I644" s="11"/>
      <c r="J644" s="11"/>
      <c r="K644" s="12"/>
      <c r="L644" s="12"/>
      <c r="N644" s="13"/>
      <c r="O644" s="14"/>
      <c r="P644" s="15"/>
      <c r="Q644" s="11"/>
      <c r="R644" s="15"/>
      <c r="S644" s="12"/>
      <c r="T644" s="12"/>
      <c r="V644" s="13"/>
      <c r="W644" s="16"/>
      <c r="X644" s="15"/>
      <c r="Y644" s="15"/>
      <c r="Z644" s="15"/>
      <c r="AA644" s="17"/>
      <c r="AB644" s="18"/>
    </row>
    <row r="645" spans="7:28" x14ac:dyDescent="0.3">
      <c r="G645" s="13"/>
      <c r="H645" s="11"/>
      <c r="I645" s="11"/>
      <c r="J645" s="11"/>
      <c r="K645" s="12"/>
      <c r="L645" s="12"/>
      <c r="N645" s="13"/>
      <c r="O645" s="14"/>
      <c r="P645" s="15"/>
      <c r="Q645" s="11"/>
      <c r="R645" s="15"/>
      <c r="S645" s="12"/>
      <c r="T645" s="12"/>
      <c r="V645" s="13"/>
      <c r="W645" s="16"/>
      <c r="X645" s="15"/>
      <c r="Y645" s="15"/>
      <c r="Z645" s="15"/>
      <c r="AA645" s="17"/>
      <c r="AB645" s="18"/>
    </row>
    <row r="646" spans="7:28" x14ac:dyDescent="0.3">
      <c r="G646" s="13"/>
      <c r="H646" s="11"/>
      <c r="I646" s="11"/>
      <c r="J646" s="11"/>
      <c r="K646" s="12"/>
      <c r="L646" s="12"/>
      <c r="N646" s="13"/>
      <c r="O646" s="14"/>
      <c r="P646" s="15"/>
      <c r="Q646" s="11"/>
      <c r="R646" s="15"/>
      <c r="S646" s="12"/>
      <c r="T646" s="12"/>
      <c r="V646" s="13"/>
      <c r="W646" s="16"/>
      <c r="X646" s="15"/>
      <c r="Y646" s="15"/>
      <c r="Z646" s="15"/>
      <c r="AA646" s="17"/>
      <c r="AB646" s="18"/>
    </row>
    <row r="647" spans="7:28" x14ac:dyDescent="0.3">
      <c r="G647" s="13"/>
      <c r="H647" s="11"/>
      <c r="I647" s="11"/>
      <c r="J647" s="11"/>
      <c r="K647" s="12"/>
      <c r="L647" s="12"/>
      <c r="N647" s="13"/>
      <c r="O647" s="14"/>
      <c r="P647" s="15"/>
      <c r="Q647" s="11"/>
      <c r="R647" s="15"/>
      <c r="S647" s="12"/>
      <c r="T647" s="12"/>
      <c r="V647" s="13"/>
      <c r="W647" s="16"/>
      <c r="X647" s="15"/>
      <c r="Y647" s="15"/>
      <c r="Z647" s="15"/>
      <c r="AA647" s="17"/>
      <c r="AB647" s="18"/>
    </row>
    <row r="648" spans="7:28" x14ac:dyDescent="0.3">
      <c r="G648" s="13"/>
      <c r="H648" s="11"/>
      <c r="I648" s="11"/>
      <c r="J648" s="11"/>
      <c r="K648" s="12"/>
      <c r="L648" s="12"/>
      <c r="N648" s="13"/>
      <c r="O648" s="14"/>
      <c r="P648" s="15"/>
      <c r="Q648" s="11"/>
      <c r="R648" s="15"/>
      <c r="S648" s="12"/>
      <c r="T648" s="12"/>
      <c r="V648" s="13"/>
      <c r="W648" s="16"/>
      <c r="X648" s="15"/>
      <c r="Y648" s="15"/>
      <c r="Z648" s="15"/>
      <c r="AA648" s="17"/>
      <c r="AB648" s="18"/>
    </row>
    <row r="649" spans="7:28" x14ac:dyDescent="0.3">
      <c r="G649" s="13"/>
      <c r="H649" s="11"/>
      <c r="I649" s="11"/>
      <c r="J649" s="11"/>
      <c r="K649" s="12"/>
      <c r="L649" s="12"/>
      <c r="N649" s="13"/>
      <c r="O649" s="14"/>
      <c r="P649" s="15"/>
      <c r="Q649" s="11"/>
      <c r="R649" s="15"/>
      <c r="S649" s="12"/>
      <c r="T649" s="12"/>
      <c r="V649" s="13"/>
      <c r="W649" s="16"/>
      <c r="X649" s="15"/>
      <c r="Y649" s="15"/>
      <c r="Z649" s="15"/>
      <c r="AA649" s="17"/>
      <c r="AB649" s="18"/>
    </row>
    <row r="650" spans="7:28" x14ac:dyDescent="0.3">
      <c r="G650" s="13"/>
      <c r="H650" s="11"/>
      <c r="I650" s="11"/>
      <c r="J650" s="11"/>
      <c r="K650" s="12"/>
      <c r="L650" s="12"/>
      <c r="N650" s="13"/>
      <c r="O650" s="14"/>
      <c r="P650" s="15"/>
      <c r="Q650" s="11"/>
      <c r="R650" s="15"/>
      <c r="S650" s="12"/>
      <c r="T650" s="12"/>
      <c r="V650" s="13"/>
      <c r="W650" s="16"/>
      <c r="X650" s="15"/>
      <c r="Y650" s="15"/>
      <c r="Z650" s="15"/>
      <c r="AA650" s="17"/>
      <c r="AB650" s="18"/>
    </row>
    <row r="651" spans="7:28" x14ac:dyDescent="0.3">
      <c r="G651" s="13"/>
      <c r="H651" s="11"/>
      <c r="I651" s="11"/>
      <c r="J651" s="11"/>
      <c r="K651" s="12"/>
      <c r="L651" s="12"/>
      <c r="N651" s="13"/>
      <c r="O651" s="14"/>
      <c r="P651" s="15"/>
      <c r="Q651" s="11"/>
      <c r="R651" s="15"/>
      <c r="S651" s="12"/>
      <c r="T651" s="12"/>
      <c r="V651" s="13"/>
      <c r="W651" s="16"/>
      <c r="X651" s="15"/>
      <c r="Y651" s="15"/>
      <c r="Z651" s="15"/>
      <c r="AA651" s="17"/>
      <c r="AB651" s="18"/>
    </row>
    <row r="652" spans="7:28" x14ac:dyDescent="0.3">
      <c r="G652" s="13"/>
      <c r="H652" s="11"/>
      <c r="I652" s="11"/>
      <c r="J652" s="11"/>
      <c r="K652" s="12"/>
      <c r="L652" s="12"/>
      <c r="N652" s="13"/>
      <c r="O652" s="14"/>
      <c r="P652" s="15"/>
      <c r="Q652" s="11"/>
      <c r="R652" s="15"/>
      <c r="S652" s="12"/>
      <c r="T652" s="12"/>
      <c r="V652" s="13"/>
      <c r="W652" s="16"/>
      <c r="X652" s="15"/>
      <c r="Y652" s="15"/>
      <c r="Z652" s="15"/>
      <c r="AA652" s="17"/>
      <c r="AB652" s="18"/>
    </row>
    <row r="653" spans="7:28" x14ac:dyDescent="0.3">
      <c r="G653" s="13"/>
      <c r="H653" s="11"/>
      <c r="I653" s="11"/>
      <c r="J653" s="11"/>
      <c r="K653" s="12"/>
      <c r="L653" s="12"/>
      <c r="N653" s="13"/>
      <c r="O653" s="14"/>
      <c r="P653" s="15"/>
      <c r="Q653" s="11"/>
      <c r="R653" s="15"/>
      <c r="S653" s="12"/>
      <c r="T653" s="12"/>
      <c r="V653" s="13"/>
      <c r="W653" s="16"/>
      <c r="X653" s="15"/>
      <c r="Y653" s="15"/>
      <c r="Z653" s="15"/>
      <c r="AA653" s="17"/>
      <c r="AB653" s="18"/>
    </row>
    <row r="654" spans="7:28" x14ac:dyDescent="0.3">
      <c r="G654" s="13"/>
      <c r="H654" s="11"/>
      <c r="I654" s="11"/>
      <c r="J654" s="11"/>
      <c r="K654" s="12"/>
      <c r="L654" s="12"/>
      <c r="N654" s="13"/>
      <c r="O654" s="14"/>
      <c r="P654" s="15"/>
      <c r="Q654" s="11"/>
      <c r="R654" s="15"/>
      <c r="S654" s="12"/>
      <c r="T654" s="12"/>
      <c r="V654" s="13"/>
      <c r="W654" s="16"/>
      <c r="X654" s="15"/>
      <c r="Y654" s="15"/>
      <c r="Z654" s="15"/>
      <c r="AA654" s="17"/>
      <c r="AB654" s="18"/>
    </row>
    <row r="655" spans="7:28" x14ac:dyDescent="0.3">
      <c r="G655" s="13"/>
      <c r="H655" s="11"/>
      <c r="I655" s="11"/>
      <c r="J655" s="11"/>
      <c r="K655" s="12"/>
      <c r="L655" s="12"/>
      <c r="N655" s="13"/>
      <c r="O655" s="14"/>
      <c r="P655" s="15"/>
      <c r="Q655" s="11"/>
      <c r="R655" s="15"/>
      <c r="S655" s="12"/>
      <c r="T655" s="12"/>
      <c r="V655" s="13"/>
      <c r="W655" s="16"/>
      <c r="X655" s="15"/>
      <c r="Y655" s="15"/>
      <c r="Z655" s="15"/>
      <c r="AA655" s="17"/>
      <c r="AB655" s="18"/>
    </row>
    <row r="656" spans="7:28" x14ac:dyDescent="0.3">
      <c r="G656" s="13"/>
      <c r="H656" s="11"/>
      <c r="I656" s="11"/>
      <c r="J656" s="11"/>
      <c r="K656" s="12"/>
      <c r="L656" s="12"/>
      <c r="N656" s="13"/>
      <c r="O656" s="14"/>
      <c r="P656" s="15"/>
      <c r="Q656" s="11"/>
      <c r="R656" s="15"/>
      <c r="S656" s="12"/>
      <c r="T656" s="12"/>
      <c r="V656" s="13"/>
      <c r="W656" s="16"/>
      <c r="X656" s="15"/>
      <c r="Y656" s="15"/>
      <c r="Z656" s="15"/>
      <c r="AA656" s="17"/>
      <c r="AB656" s="18"/>
    </row>
    <row r="657" spans="7:28" x14ac:dyDescent="0.3">
      <c r="G657" s="13"/>
      <c r="H657" s="11"/>
      <c r="I657" s="11"/>
      <c r="J657" s="11"/>
      <c r="K657" s="12"/>
      <c r="L657" s="12"/>
      <c r="N657" s="13"/>
      <c r="O657" s="14"/>
      <c r="P657" s="15"/>
      <c r="Q657" s="11"/>
      <c r="R657" s="15"/>
      <c r="S657" s="12"/>
      <c r="T657" s="12"/>
      <c r="V657" s="13"/>
      <c r="W657" s="16"/>
      <c r="X657" s="15"/>
      <c r="Y657" s="15"/>
      <c r="Z657" s="15"/>
      <c r="AA657" s="17"/>
      <c r="AB657" s="18"/>
    </row>
    <row r="658" spans="7:28" x14ac:dyDescent="0.3">
      <c r="G658" s="13"/>
      <c r="H658" s="11"/>
      <c r="I658" s="11"/>
      <c r="J658" s="11"/>
      <c r="K658" s="12"/>
      <c r="L658" s="12"/>
      <c r="N658" s="13"/>
      <c r="O658" s="14"/>
      <c r="P658" s="15"/>
      <c r="Q658" s="11"/>
      <c r="R658" s="15"/>
      <c r="S658" s="12"/>
      <c r="T658" s="12"/>
      <c r="V658" s="13"/>
      <c r="W658" s="16"/>
      <c r="X658" s="15"/>
      <c r="Y658" s="15"/>
      <c r="Z658" s="15"/>
      <c r="AA658" s="17"/>
      <c r="AB658" s="18"/>
    </row>
    <row r="659" spans="7:28" x14ac:dyDescent="0.3">
      <c r="G659" s="13"/>
      <c r="H659" s="11"/>
      <c r="I659" s="11"/>
      <c r="J659" s="11"/>
      <c r="K659" s="12"/>
      <c r="L659" s="12"/>
      <c r="N659" s="13"/>
      <c r="O659" s="14"/>
      <c r="P659" s="15"/>
      <c r="Q659" s="11"/>
      <c r="R659" s="15"/>
      <c r="S659" s="12"/>
      <c r="T659" s="12"/>
      <c r="V659" s="13"/>
      <c r="W659" s="16"/>
      <c r="X659" s="15"/>
      <c r="Y659" s="15"/>
      <c r="Z659" s="15"/>
      <c r="AA659" s="17"/>
      <c r="AB659" s="18"/>
    </row>
    <row r="660" spans="7:28" x14ac:dyDescent="0.3">
      <c r="G660" s="13"/>
      <c r="H660" s="11"/>
      <c r="I660" s="11"/>
      <c r="J660" s="11"/>
      <c r="K660" s="12"/>
      <c r="L660" s="12"/>
      <c r="N660" s="13"/>
      <c r="O660" s="14"/>
      <c r="P660" s="15"/>
      <c r="Q660" s="11"/>
      <c r="R660" s="15"/>
      <c r="S660" s="12"/>
      <c r="T660" s="12"/>
      <c r="V660" s="13"/>
      <c r="W660" s="16"/>
      <c r="X660" s="15"/>
      <c r="Y660" s="15"/>
      <c r="Z660" s="15"/>
      <c r="AA660" s="17"/>
      <c r="AB660" s="18"/>
    </row>
    <row r="661" spans="7:28" x14ac:dyDescent="0.3">
      <c r="G661" s="13"/>
      <c r="H661" s="11"/>
      <c r="I661" s="11"/>
      <c r="J661" s="11"/>
      <c r="K661" s="12"/>
      <c r="L661" s="12"/>
      <c r="N661" s="13"/>
      <c r="O661" s="14"/>
      <c r="P661" s="15"/>
      <c r="Q661" s="11"/>
      <c r="R661" s="15"/>
      <c r="S661" s="12"/>
      <c r="T661" s="12"/>
      <c r="V661" s="13"/>
      <c r="W661" s="16"/>
      <c r="X661" s="15"/>
      <c r="Y661" s="15"/>
      <c r="Z661" s="15"/>
      <c r="AA661" s="17"/>
      <c r="AB661" s="18"/>
    </row>
    <row r="662" spans="7:28" x14ac:dyDescent="0.3">
      <c r="G662" s="13"/>
      <c r="H662" s="11"/>
      <c r="I662" s="11"/>
      <c r="J662" s="11"/>
      <c r="K662" s="12"/>
      <c r="L662" s="12"/>
      <c r="N662" s="13"/>
      <c r="O662" s="14"/>
      <c r="P662" s="15"/>
      <c r="Q662" s="11"/>
      <c r="R662" s="15"/>
      <c r="S662" s="12"/>
      <c r="T662" s="12"/>
      <c r="V662" s="13"/>
      <c r="W662" s="16"/>
      <c r="X662" s="15"/>
      <c r="Y662" s="15"/>
      <c r="Z662" s="15"/>
      <c r="AA662" s="17"/>
      <c r="AB662" s="18"/>
    </row>
    <row r="663" spans="7:28" x14ac:dyDescent="0.3">
      <c r="G663" s="13"/>
      <c r="H663" s="11"/>
      <c r="I663" s="11"/>
      <c r="J663" s="11"/>
      <c r="K663" s="12"/>
      <c r="L663" s="12"/>
      <c r="N663" s="13"/>
      <c r="O663" s="14"/>
      <c r="P663" s="15"/>
      <c r="Q663" s="11"/>
      <c r="R663" s="15"/>
      <c r="S663" s="12"/>
      <c r="T663" s="12"/>
      <c r="V663" s="13"/>
      <c r="W663" s="16"/>
      <c r="X663" s="15"/>
      <c r="Y663" s="15"/>
      <c r="Z663" s="15"/>
      <c r="AA663" s="17"/>
      <c r="AB663" s="18"/>
    </row>
    <row r="664" spans="7:28" x14ac:dyDescent="0.3">
      <c r="G664" s="13"/>
      <c r="H664" s="11"/>
      <c r="I664" s="11"/>
      <c r="J664" s="11"/>
      <c r="K664" s="12"/>
      <c r="L664" s="12"/>
      <c r="N664" s="13"/>
      <c r="O664" s="14"/>
      <c r="P664" s="15"/>
      <c r="Q664" s="11"/>
      <c r="R664" s="15"/>
      <c r="S664" s="12"/>
      <c r="T664" s="12"/>
      <c r="V664" s="13"/>
      <c r="W664" s="16"/>
      <c r="X664" s="15"/>
      <c r="Y664" s="15"/>
      <c r="Z664" s="15"/>
      <c r="AA664" s="17"/>
      <c r="AB664" s="18"/>
    </row>
    <row r="665" spans="7:28" x14ac:dyDescent="0.3">
      <c r="G665" s="13"/>
      <c r="H665" s="11"/>
      <c r="I665" s="11"/>
      <c r="J665" s="11"/>
      <c r="K665" s="12"/>
      <c r="L665" s="12"/>
      <c r="N665" s="13"/>
      <c r="O665" s="14"/>
      <c r="P665" s="15"/>
      <c r="Q665" s="11"/>
      <c r="R665" s="15"/>
      <c r="S665" s="12"/>
      <c r="T665" s="12"/>
      <c r="V665" s="13"/>
      <c r="W665" s="16"/>
      <c r="X665" s="15"/>
      <c r="Y665" s="15"/>
      <c r="Z665" s="15"/>
      <c r="AA665" s="17"/>
      <c r="AB665" s="18"/>
    </row>
    <row r="666" spans="7:28" x14ac:dyDescent="0.3">
      <c r="G666" s="13"/>
      <c r="H666" s="11"/>
      <c r="I666" s="11"/>
      <c r="J666" s="11"/>
      <c r="K666" s="12"/>
      <c r="L666" s="12"/>
      <c r="N666" s="13"/>
      <c r="O666" s="14"/>
      <c r="P666" s="15"/>
      <c r="Q666" s="11"/>
      <c r="R666" s="15"/>
      <c r="S666" s="12"/>
      <c r="T666" s="12"/>
      <c r="V666" s="13"/>
      <c r="W666" s="16"/>
      <c r="X666" s="15"/>
      <c r="Y666" s="15"/>
      <c r="Z666" s="15"/>
      <c r="AA666" s="17"/>
      <c r="AB666" s="18"/>
    </row>
    <row r="667" spans="7:28" x14ac:dyDescent="0.3">
      <c r="G667" s="13"/>
      <c r="H667" s="11"/>
      <c r="I667" s="11"/>
      <c r="J667" s="11"/>
      <c r="K667" s="12"/>
      <c r="L667" s="12"/>
      <c r="N667" s="13"/>
      <c r="O667" s="14"/>
      <c r="P667" s="15"/>
      <c r="Q667" s="11"/>
      <c r="R667" s="15"/>
      <c r="S667" s="12"/>
      <c r="T667" s="12"/>
      <c r="V667" s="13"/>
      <c r="W667" s="16"/>
      <c r="X667" s="15"/>
      <c r="Y667" s="15"/>
      <c r="Z667" s="15"/>
      <c r="AA667" s="17"/>
      <c r="AB667" s="18"/>
    </row>
    <row r="668" spans="7:28" x14ac:dyDescent="0.3">
      <c r="G668" s="13"/>
      <c r="H668" s="11"/>
      <c r="I668" s="11"/>
      <c r="J668" s="11"/>
      <c r="K668" s="12"/>
      <c r="L668" s="12"/>
      <c r="N668" s="13"/>
      <c r="O668" s="14"/>
      <c r="P668" s="15"/>
      <c r="Q668" s="11"/>
      <c r="R668" s="15"/>
      <c r="S668" s="12"/>
      <c r="T668" s="12"/>
      <c r="V668" s="13"/>
      <c r="W668" s="16"/>
      <c r="X668" s="15"/>
      <c r="Y668" s="15"/>
      <c r="Z668" s="15"/>
      <c r="AA668" s="17"/>
      <c r="AB668" s="18"/>
    </row>
    <row r="669" spans="7:28" x14ac:dyDescent="0.3">
      <c r="G669" s="13"/>
      <c r="H669" s="11"/>
      <c r="I669" s="11"/>
      <c r="J669" s="11"/>
      <c r="K669" s="12"/>
      <c r="L669" s="12"/>
      <c r="N669" s="13"/>
      <c r="O669" s="14"/>
      <c r="P669" s="15"/>
      <c r="Q669" s="11"/>
      <c r="R669" s="15"/>
      <c r="S669" s="12"/>
      <c r="T669" s="12"/>
      <c r="V669" s="13"/>
      <c r="W669" s="16"/>
      <c r="X669" s="15"/>
      <c r="Y669" s="15"/>
      <c r="Z669" s="15"/>
      <c r="AA669" s="17"/>
      <c r="AB669" s="18"/>
    </row>
    <row r="670" spans="7:28" x14ac:dyDescent="0.3">
      <c r="G670" s="13"/>
      <c r="H670" s="11"/>
      <c r="I670" s="11"/>
      <c r="J670" s="11"/>
      <c r="K670" s="12"/>
      <c r="L670" s="12"/>
      <c r="N670" s="13"/>
      <c r="O670" s="14"/>
      <c r="P670" s="15"/>
      <c r="Q670" s="11"/>
      <c r="R670" s="15"/>
      <c r="S670" s="12"/>
      <c r="T670" s="12"/>
      <c r="V670" s="13"/>
      <c r="W670" s="16"/>
      <c r="X670" s="15"/>
      <c r="Y670" s="15"/>
      <c r="Z670" s="15"/>
      <c r="AA670" s="17"/>
      <c r="AB670" s="18"/>
    </row>
    <row r="671" spans="7:28" x14ac:dyDescent="0.3">
      <c r="G671" s="13"/>
      <c r="H671" s="11"/>
      <c r="I671" s="11"/>
      <c r="J671" s="11"/>
      <c r="K671" s="12"/>
      <c r="L671" s="12"/>
      <c r="N671" s="13"/>
      <c r="O671" s="14"/>
      <c r="P671" s="15"/>
      <c r="Q671" s="11"/>
      <c r="R671" s="15"/>
      <c r="S671" s="12"/>
      <c r="T671" s="12"/>
      <c r="V671" s="13"/>
      <c r="W671" s="16"/>
      <c r="X671" s="15"/>
      <c r="Y671" s="15"/>
      <c r="Z671" s="15"/>
      <c r="AA671" s="17"/>
      <c r="AB671" s="18"/>
    </row>
    <row r="672" spans="7:28" x14ac:dyDescent="0.3">
      <c r="G672" s="13"/>
      <c r="H672" s="11"/>
      <c r="I672" s="11"/>
      <c r="J672" s="11"/>
      <c r="K672" s="12"/>
      <c r="L672" s="12"/>
      <c r="N672" s="13"/>
      <c r="O672" s="14"/>
      <c r="P672" s="15"/>
      <c r="Q672" s="11"/>
      <c r="R672" s="15"/>
      <c r="S672" s="12"/>
      <c r="T672" s="12"/>
      <c r="V672" s="13"/>
      <c r="W672" s="16"/>
      <c r="X672" s="15"/>
      <c r="Y672" s="15"/>
      <c r="Z672" s="15"/>
      <c r="AA672" s="17"/>
      <c r="AB672" s="18"/>
    </row>
    <row r="673" spans="7:28" x14ac:dyDescent="0.3">
      <c r="G673" s="13"/>
      <c r="H673" s="11"/>
      <c r="I673" s="11"/>
      <c r="J673" s="11"/>
      <c r="K673" s="12"/>
      <c r="L673" s="12"/>
      <c r="N673" s="13"/>
      <c r="O673" s="14"/>
      <c r="P673" s="15"/>
      <c r="Q673" s="11"/>
      <c r="R673" s="15"/>
      <c r="S673" s="12"/>
      <c r="T673" s="12"/>
      <c r="V673" s="13"/>
      <c r="W673" s="16"/>
      <c r="X673" s="15"/>
      <c r="Y673" s="15"/>
      <c r="Z673" s="15"/>
      <c r="AA673" s="17"/>
      <c r="AB673" s="18"/>
    </row>
    <row r="674" spans="7:28" x14ac:dyDescent="0.3">
      <c r="G674" s="13"/>
      <c r="H674" s="11"/>
      <c r="I674" s="11"/>
      <c r="J674" s="11"/>
      <c r="K674" s="12"/>
      <c r="L674" s="12"/>
      <c r="N674" s="13"/>
      <c r="O674" s="14"/>
      <c r="P674" s="15"/>
      <c r="Q674" s="11"/>
      <c r="R674" s="15"/>
      <c r="S674" s="12"/>
      <c r="T674" s="12"/>
      <c r="V674" s="13"/>
      <c r="W674" s="16"/>
      <c r="X674" s="15"/>
      <c r="Y674" s="15"/>
      <c r="Z674" s="15"/>
      <c r="AA674" s="17"/>
      <c r="AB674" s="18"/>
    </row>
    <row r="675" spans="7:28" x14ac:dyDescent="0.3">
      <c r="G675" s="13"/>
      <c r="H675" s="11"/>
      <c r="I675" s="11"/>
      <c r="J675" s="11"/>
      <c r="K675" s="12"/>
      <c r="L675" s="12"/>
      <c r="N675" s="13"/>
      <c r="O675" s="14"/>
      <c r="P675" s="15"/>
      <c r="Q675" s="11"/>
      <c r="R675" s="15"/>
      <c r="S675" s="12"/>
      <c r="T675" s="12"/>
      <c r="V675" s="13"/>
      <c r="W675" s="16"/>
      <c r="X675" s="15"/>
      <c r="Y675" s="15"/>
      <c r="Z675" s="15"/>
      <c r="AA675" s="17"/>
      <c r="AB675" s="18"/>
    </row>
    <row r="676" spans="7:28" x14ac:dyDescent="0.3">
      <c r="G676" s="13"/>
      <c r="H676" s="11"/>
      <c r="I676" s="11"/>
      <c r="J676" s="11"/>
      <c r="K676" s="12"/>
      <c r="L676" s="12"/>
      <c r="N676" s="13"/>
      <c r="O676" s="14"/>
      <c r="P676" s="15"/>
      <c r="Q676" s="11"/>
      <c r="R676" s="15"/>
      <c r="S676" s="12"/>
      <c r="T676" s="12"/>
      <c r="V676" s="13"/>
      <c r="W676" s="16"/>
      <c r="X676" s="15"/>
      <c r="Y676" s="15"/>
      <c r="Z676" s="15"/>
      <c r="AA676" s="17"/>
      <c r="AB676" s="18"/>
    </row>
    <row r="677" spans="7:28" x14ac:dyDescent="0.3">
      <c r="G677" s="13"/>
      <c r="H677" s="11"/>
      <c r="I677" s="11"/>
      <c r="J677" s="11"/>
      <c r="K677" s="12"/>
      <c r="L677" s="12"/>
      <c r="N677" s="13"/>
      <c r="O677" s="14"/>
      <c r="P677" s="15"/>
      <c r="Q677" s="11"/>
      <c r="R677" s="15"/>
      <c r="S677" s="12"/>
      <c r="T677" s="12"/>
      <c r="V677" s="13"/>
      <c r="W677" s="16"/>
      <c r="X677" s="15"/>
      <c r="Y677" s="15"/>
      <c r="Z677" s="15"/>
      <c r="AA677" s="17"/>
      <c r="AB677" s="18"/>
    </row>
    <row r="678" spans="7:28" x14ac:dyDescent="0.3">
      <c r="G678" s="13"/>
      <c r="H678" s="11"/>
      <c r="I678" s="11"/>
      <c r="J678" s="11"/>
      <c r="K678" s="12"/>
      <c r="L678" s="12"/>
      <c r="N678" s="13"/>
      <c r="O678" s="14"/>
      <c r="P678" s="15"/>
      <c r="Q678" s="11"/>
      <c r="R678" s="15"/>
      <c r="S678" s="12"/>
      <c r="T678" s="12"/>
      <c r="V678" s="13"/>
      <c r="W678" s="16"/>
      <c r="X678" s="15"/>
      <c r="Y678" s="15"/>
      <c r="Z678" s="15"/>
      <c r="AA678" s="17"/>
      <c r="AB678" s="18"/>
    </row>
    <row r="679" spans="7:28" x14ac:dyDescent="0.3">
      <c r="G679" s="13"/>
      <c r="H679" s="11"/>
      <c r="I679" s="11"/>
      <c r="J679" s="11"/>
      <c r="K679" s="12"/>
      <c r="L679" s="12"/>
      <c r="N679" s="13"/>
      <c r="O679" s="14"/>
      <c r="P679" s="15"/>
      <c r="Q679" s="11"/>
      <c r="R679" s="15"/>
      <c r="S679" s="12"/>
      <c r="T679" s="12"/>
      <c r="V679" s="13"/>
      <c r="W679" s="16"/>
      <c r="X679" s="15"/>
      <c r="Y679" s="15"/>
      <c r="Z679" s="15"/>
      <c r="AA679" s="17"/>
      <c r="AB679" s="18"/>
    </row>
    <row r="680" spans="7:28" x14ac:dyDescent="0.3">
      <c r="G680" s="13"/>
      <c r="H680" s="11"/>
      <c r="I680" s="11"/>
      <c r="J680" s="11"/>
      <c r="K680" s="12"/>
      <c r="L680" s="12"/>
      <c r="N680" s="13"/>
      <c r="O680" s="14"/>
      <c r="P680" s="15"/>
      <c r="Q680" s="11"/>
      <c r="R680" s="15"/>
      <c r="S680" s="12"/>
      <c r="T680" s="12"/>
      <c r="V680" s="13"/>
      <c r="W680" s="16"/>
      <c r="X680" s="15"/>
      <c r="Y680" s="15"/>
      <c r="Z680" s="15"/>
      <c r="AA680" s="17"/>
      <c r="AB680" s="18"/>
    </row>
    <row r="681" spans="7:28" x14ac:dyDescent="0.3">
      <c r="G681" s="13"/>
      <c r="H681" s="11"/>
      <c r="I681" s="11"/>
      <c r="J681" s="11"/>
      <c r="K681" s="12"/>
      <c r="L681" s="12"/>
      <c r="N681" s="13"/>
      <c r="O681" s="14"/>
      <c r="P681" s="15"/>
      <c r="Q681" s="11"/>
      <c r="R681" s="15"/>
      <c r="S681" s="12"/>
      <c r="T681" s="12"/>
      <c r="V681" s="13"/>
      <c r="W681" s="16"/>
      <c r="X681" s="15"/>
      <c r="Y681" s="15"/>
      <c r="Z681" s="15"/>
      <c r="AA681" s="17"/>
      <c r="AB681" s="18"/>
    </row>
    <row r="682" spans="7:28" x14ac:dyDescent="0.3">
      <c r="G682" s="13"/>
      <c r="H682" s="11"/>
      <c r="I682" s="11"/>
      <c r="J682" s="11"/>
      <c r="K682" s="12"/>
      <c r="L682" s="12"/>
      <c r="N682" s="13"/>
      <c r="O682" s="14"/>
      <c r="P682" s="15"/>
      <c r="Q682" s="11"/>
      <c r="R682" s="15"/>
      <c r="S682" s="12"/>
      <c r="T682" s="12"/>
      <c r="V682" s="13"/>
      <c r="W682" s="16"/>
      <c r="X682" s="15"/>
      <c r="Y682" s="15"/>
      <c r="Z682" s="15"/>
      <c r="AA682" s="17"/>
      <c r="AB682" s="18"/>
    </row>
    <row r="683" spans="7:28" x14ac:dyDescent="0.3">
      <c r="G683" s="13"/>
      <c r="H683" s="11"/>
      <c r="I683" s="11"/>
      <c r="J683" s="11"/>
      <c r="K683" s="12"/>
      <c r="L683" s="12"/>
      <c r="N683" s="13"/>
      <c r="O683" s="14"/>
      <c r="P683" s="15"/>
      <c r="Q683" s="11"/>
      <c r="R683" s="15"/>
      <c r="S683" s="12"/>
      <c r="T683" s="12"/>
      <c r="V683" s="13"/>
      <c r="W683" s="16"/>
      <c r="X683" s="15"/>
      <c r="Y683" s="15"/>
      <c r="Z683" s="15"/>
      <c r="AA683" s="17"/>
      <c r="AB683" s="18"/>
    </row>
    <row r="684" spans="7:28" x14ac:dyDescent="0.3">
      <c r="G684" s="13"/>
      <c r="H684" s="11"/>
      <c r="I684" s="11"/>
      <c r="J684" s="11"/>
      <c r="K684" s="12"/>
      <c r="L684" s="12"/>
      <c r="N684" s="13"/>
      <c r="O684" s="14"/>
      <c r="P684" s="15"/>
      <c r="Q684" s="11"/>
      <c r="R684" s="15"/>
      <c r="S684" s="12"/>
      <c r="T684" s="12"/>
      <c r="V684" s="13"/>
      <c r="W684" s="16"/>
      <c r="X684" s="15"/>
      <c r="Y684" s="15"/>
      <c r="Z684" s="15"/>
      <c r="AA684" s="17"/>
      <c r="AB684" s="18"/>
    </row>
    <row r="685" spans="7:28" x14ac:dyDescent="0.3">
      <c r="G685" s="13"/>
      <c r="H685" s="11"/>
      <c r="I685" s="11"/>
      <c r="J685" s="11"/>
      <c r="K685" s="12"/>
      <c r="L685" s="12"/>
      <c r="N685" s="13"/>
      <c r="O685" s="14"/>
      <c r="P685" s="15"/>
      <c r="Q685" s="11"/>
      <c r="R685" s="15"/>
      <c r="S685" s="12"/>
      <c r="T685" s="12"/>
      <c r="V685" s="13"/>
      <c r="W685" s="16"/>
      <c r="X685" s="15"/>
      <c r="Y685" s="15"/>
      <c r="Z685" s="15"/>
      <c r="AA685" s="17"/>
      <c r="AB685" s="18"/>
    </row>
    <row r="686" spans="7:28" x14ac:dyDescent="0.3">
      <c r="G686" s="13"/>
      <c r="H686" s="11"/>
      <c r="I686" s="11"/>
      <c r="J686" s="11"/>
      <c r="K686" s="12"/>
      <c r="L686" s="12"/>
      <c r="N686" s="13"/>
      <c r="O686" s="14"/>
      <c r="P686" s="15"/>
      <c r="Q686" s="11"/>
      <c r="R686" s="15"/>
      <c r="S686" s="12"/>
      <c r="T686" s="12"/>
      <c r="V686" s="13"/>
      <c r="W686" s="16"/>
      <c r="X686" s="15"/>
      <c r="Y686" s="15"/>
      <c r="Z686" s="15"/>
      <c r="AA686" s="17"/>
      <c r="AB686" s="18"/>
    </row>
    <row r="687" spans="7:28" x14ac:dyDescent="0.3">
      <c r="G687" s="13"/>
      <c r="H687" s="11"/>
      <c r="I687" s="11"/>
      <c r="J687" s="11"/>
      <c r="K687" s="12"/>
      <c r="L687" s="12"/>
      <c r="N687" s="13"/>
      <c r="O687" s="14"/>
      <c r="P687" s="15"/>
      <c r="Q687" s="11"/>
      <c r="R687" s="15"/>
      <c r="S687" s="12"/>
      <c r="T687" s="12"/>
      <c r="V687" s="13"/>
      <c r="W687" s="16"/>
      <c r="X687" s="15"/>
      <c r="Y687" s="15"/>
      <c r="Z687" s="15"/>
      <c r="AA687" s="17"/>
      <c r="AB687" s="18"/>
    </row>
    <row r="688" spans="7:28" x14ac:dyDescent="0.3">
      <c r="G688" s="13"/>
      <c r="H688" s="11"/>
      <c r="I688" s="11"/>
      <c r="J688" s="11"/>
      <c r="K688" s="12"/>
      <c r="L688" s="12"/>
      <c r="N688" s="13"/>
      <c r="O688" s="14"/>
      <c r="P688" s="15"/>
      <c r="Q688" s="11"/>
      <c r="R688" s="15"/>
      <c r="S688" s="12"/>
      <c r="T688" s="12"/>
      <c r="V688" s="13"/>
      <c r="W688" s="16"/>
      <c r="X688" s="15"/>
      <c r="Y688" s="15"/>
      <c r="Z688" s="15"/>
      <c r="AA688" s="17"/>
      <c r="AB688" s="18"/>
    </row>
    <row r="689" spans="7:28" x14ac:dyDescent="0.3">
      <c r="G689" s="13"/>
      <c r="H689" s="11"/>
      <c r="I689" s="11"/>
      <c r="J689" s="11"/>
      <c r="K689" s="12"/>
      <c r="L689" s="12"/>
      <c r="N689" s="13"/>
      <c r="O689" s="14"/>
      <c r="P689" s="15"/>
      <c r="Q689" s="11"/>
      <c r="R689" s="15"/>
      <c r="S689" s="12"/>
      <c r="T689" s="12"/>
      <c r="V689" s="13"/>
      <c r="W689" s="16"/>
      <c r="X689" s="15"/>
      <c r="Y689" s="15"/>
      <c r="Z689" s="15"/>
      <c r="AA689" s="17"/>
      <c r="AB689" s="18"/>
    </row>
    <row r="690" spans="7:28" x14ac:dyDescent="0.3">
      <c r="G690" s="13"/>
      <c r="H690" s="11"/>
      <c r="I690" s="11"/>
      <c r="J690" s="11"/>
      <c r="K690" s="12"/>
      <c r="L690" s="12"/>
      <c r="N690" s="13"/>
      <c r="O690" s="14"/>
      <c r="P690" s="15"/>
      <c r="Q690" s="11"/>
      <c r="R690" s="15"/>
      <c r="S690" s="12"/>
      <c r="T690" s="12"/>
      <c r="V690" s="13"/>
      <c r="W690" s="16"/>
      <c r="X690" s="15"/>
      <c r="Y690" s="15"/>
      <c r="Z690" s="15"/>
      <c r="AA690" s="17"/>
      <c r="AB690" s="18"/>
    </row>
    <row r="691" spans="7:28" x14ac:dyDescent="0.3">
      <c r="G691" s="13"/>
      <c r="H691" s="11"/>
      <c r="I691" s="11"/>
      <c r="J691" s="11"/>
      <c r="K691" s="12"/>
      <c r="L691" s="12"/>
      <c r="N691" s="13"/>
      <c r="O691" s="14"/>
      <c r="P691" s="15"/>
      <c r="Q691" s="11"/>
      <c r="R691" s="15"/>
      <c r="S691" s="12"/>
      <c r="T691" s="12"/>
      <c r="V691" s="13"/>
      <c r="W691" s="16"/>
      <c r="X691" s="15"/>
      <c r="Y691" s="15"/>
      <c r="Z691" s="15"/>
      <c r="AA691" s="17"/>
      <c r="AB691" s="18"/>
    </row>
    <row r="692" spans="7:28" x14ac:dyDescent="0.3">
      <c r="G692" s="13"/>
      <c r="H692" s="11"/>
      <c r="I692" s="11"/>
      <c r="J692" s="11"/>
      <c r="K692" s="12"/>
      <c r="L692" s="12"/>
      <c r="N692" s="13"/>
      <c r="O692" s="14"/>
      <c r="P692" s="15"/>
      <c r="Q692" s="11"/>
      <c r="R692" s="15"/>
      <c r="S692" s="12"/>
      <c r="T692" s="12"/>
      <c r="V692" s="13"/>
      <c r="W692" s="16"/>
      <c r="X692" s="15"/>
      <c r="Y692" s="15"/>
      <c r="Z692" s="15"/>
      <c r="AA692" s="17"/>
      <c r="AB692" s="18"/>
    </row>
    <row r="693" spans="7:28" x14ac:dyDescent="0.3">
      <c r="G693" s="13"/>
      <c r="H693" s="11"/>
      <c r="I693" s="11"/>
      <c r="J693" s="11"/>
      <c r="K693" s="12"/>
      <c r="L693" s="12"/>
      <c r="N693" s="13"/>
      <c r="O693" s="14"/>
      <c r="P693" s="15"/>
      <c r="Q693" s="11"/>
      <c r="R693" s="15"/>
      <c r="S693" s="12"/>
      <c r="T693" s="12"/>
      <c r="V693" s="13"/>
      <c r="W693" s="16"/>
      <c r="X693" s="15"/>
      <c r="Y693" s="15"/>
      <c r="Z693" s="15"/>
      <c r="AA693" s="17"/>
      <c r="AB693" s="18"/>
    </row>
    <row r="694" spans="7:28" x14ac:dyDescent="0.3">
      <c r="G694" s="13"/>
      <c r="H694" s="11"/>
      <c r="I694" s="11"/>
      <c r="J694" s="11"/>
      <c r="K694" s="12"/>
      <c r="L694" s="12"/>
      <c r="N694" s="13"/>
      <c r="O694" s="14"/>
      <c r="P694" s="15"/>
      <c r="Q694" s="11"/>
      <c r="R694" s="15"/>
      <c r="S694" s="12"/>
      <c r="T694" s="12"/>
      <c r="V694" s="13"/>
      <c r="W694" s="16"/>
      <c r="X694" s="15"/>
      <c r="Y694" s="15"/>
      <c r="Z694" s="15"/>
      <c r="AA694" s="17"/>
      <c r="AB694" s="18"/>
    </row>
    <row r="695" spans="7:28" x14ac:dyDescent="0.3">
      <c r="G695" s="13"/>
      <c r="H695" s="11"/>
      <c r="I695" s="11"/>
      <c r="J695" s="11"/>
      <c r="K695" s="12"/>
      <c r="L695" s="12"/>
      <c r="N695" s="13"/>
      <c r="O695" s="14"/>
      <c r="P695" s="15"/>
      <c r="Q695" s="11"/>
      <c r="R695" s="15"/>
      <c r="S695" s="12"/>
      <c r="T695" s="12"/>
      <c r="V695" s="13"/>
      <c r="W695" s="16"/>
      <c r="X695" s="15"/>
      <c r="Y695" s="15"/>
      <c r="Z695" s="15"/>
      <c r="AA695" s="17"/>
      <c r="AB695" s="18"/>
    </row>
    <row r="696" spans="7:28" x14ac:dyDescent="0.3">
      <c r="G696" s="13"/>
      <c r="H696" s="11"/>
      <c r="I696" s="11"/>
      <c r="J696" s="11"/>
      <c r="K696" s="12"/>
      <c r="L696" s="12"/>
      <c r="N696" s="13"/>
      <c r="O696" s="14"/>
      <c r="P696" s="15"/>
      <c r="Q696" s="11"/>
      <c r="R696" s="15"/>
      <c r="S696" s="12"/>
      <c r="T696" s="12"/>
      <c r="V696" s="13"/>
      <c r="W696" s="16"/>
      <c r="X696" s="15"/>
      <c r="Y696" s="15"/>
      <c r="Z696" s="15"/>
      <c r="AA696" s="17"/>
      <c r="AB696" s="18"/>
    </row>
    <row r="697" spans="7:28" x14ac:dyDescent="0.3">
      <c r="G697" s="13"/>
      <c r="H697" s="11"/>
      <c r="I697" s="11"/>
      <c r="J697" s="11"/>
      <c r="K697" s="12"/>
      <c r="L697" s="12"/>
      <c r="N697" s="13"/>
      <c r="O697" s="14"/>
      <c r="P697" s="15"/>
      <c r="Q697" s="11"/>
      <c r="R697" s="15"/>
      <c r="S697" s="12"/>
      <c r="T697" s="12"/>
      <c r="V697" s="13"/>
      <c r="W697" s="16"/>
      <c r="X697" s="15"/>
      <c r="Y697" s="15"/>
      <c r="Z697" s="15"/>
      <c r="AA697" s="17"/>
      <c r="AB697" s="18"/>
    </row>
    <row r="698" spans="7:28" x14ac:dyDescent="0.3">
      <c r="G698" s="13"/>
      <c r="H698" s="11"/>
      <c r="I698" s="11"/>
      <c r="J698" s="11"/>
      <c r="K698" s="12"/>
      <c r="L698" s="12"/>
      <c r="N698" s="13"/>
      <c r="O698" s="14"/>
      <c r="P698" s="15"/>
      <c r="Q698" s="11"/>
      <c r="R698" s="15"/>
      <c r="S698" s="12"/>
      <c r="T698" s="12"/>
      <c r="V698" s="13"/>
      <c r="W698" s="16"/>
      <c r="X698" s="15"/>
      <c r="Y698" s="15"/>
      <c r="Z698" s="15"/>
      <c r="AA698" s="17"/>
      <c r="AB698" s="18"/>
    </row>
    <row r="699" spans="7:28" x14ac:dyDescent="0.3">
      <c r="G699" s="13"/>
      <c r="H699" s="11"/>
      <c r="I699" s="11"/>
      <c r="J699" s="11"/>
      <c r="K699" s="12"/>
      <c r="L699" s="12"/>
      <c r="N699" s="13"/>
      <c r="O699" s="14"/>
      <c r="P699" s="15"/>
      <c r="Q699" s="11"/>
      <c r="R699" s="15"/>
      <c r="S699" s="12"/>
      <c r="T699" s="12"/>
      <c r="V699" s="13"/>
      <c r="W699" s="16"/>
      <c r="X699" s="15"/>
      <c r="Y699" s="15"/>
      <c r="Z699" s="15"/>
      <c r="AA699" s="17"/>
      <c r="AB699" s="18"/>
    </row>
    <row r="700" spans="7:28" x14ac:dyDescent="0.3">
      <c r="G700" s="13"/>
      <c r="H700" s="11"/>
      <c r="I700" s="11"/>
      <c r="J700" s="11"/>
      <c r="K700" s="12"/>
      <c r="L700" s="12"/>
      <c r="N700" s="13"/>
      <c r="O700" s="14"/>
      <c r="P700" s="15"/>
      <c r="Q700" s="11"/>
      <c r="R700" s="15"/>
      <c r="S700" s="12"/>
      <c r="T700" s="12"/>
      <c r="V700" s="13"/>
      <c r="W700" s="16"/>
      <c r="X700" s="15"/>
      <c r="Y700" s="15"/>
      <c r="Z700" s="15"/>
      <c r="AA700" s="17"/>
      <c r="AB700" s="18"/>
    </row>
    <row r="701" spans="7:28" x14ac:dyDescent="0.3">
      <c r="G701" s="13"/>
      <c r="H701" s="11"/>
      <c r="I701" s="11"/>
      <c r="J701" s="11"/>
      <c r="K701" s="12"/>
      <c r="L701" s="12"/>
      <c r="N701" s="13"/>
      <c r="O701" s="14"/>
      <c r="P701" s="15"/>
      <c r="Q701" s="11"/>
      <c r="R701" s="15"/>
      <c r="S701" s="12"/>
      <c r="T701" s="12"/>
      <c r="V701" s="13"/>
      <c r="W701" s="16"/>
      <c r="X701" s="15"/>
      <c r="Y701" s="15"/>
      <c r="Z701" s="15"/>
      <c r="AA701" s="17"/>
      <c r="AB701" s="18"/>
    </row>
    <row r="702" spans="7:28" x14ac:dyDescent="0.3">
      <c r="G702" s="13"/>
      <c r="H702" s="11"/>
      <c r="I702" s="11"/>
      <c r="J702" s="11"/>
      <c r="K702" s="12"/>
      <c r="L702" s="12"/>
      <c r="N702" s="13"/>
      <c r="O702" s="14"/>
      <c r="P702" s="15"/>
      <c r="Q702" s="11"/>
      <c r="R702" s="15"/>
      <c r="S702" s="12"/>
      <c r="T702" s="12"/>
      <c r="V702" s="13"/>
      <c r="W702" s="16"/>
      <c r="X702" s="15"/>
      <c r="Y702" s="15"/>
      <c r="Z702" s="15"/>
      <c r="AA702" s="17"/>
      <c r="AB702" s="18"/>
    </row>
    <row r="703" spans="7:28" x14ac:dyDescent="0.3">
      <c r="G703" s="13"/>
      <c r="H703" s="11"/>
      <c r="I703" s="11"/>
      <c r="J703" s="11"/>
      <c r="K703" s="12"/>
      <c r="L703" s="12"/>
      <c r="N703" s="13"/>
      <c r="O703" s="14"/>
      <c r="P703" s="15"/>
      <c r="Q703" s="11"/>
      <c r="R703" s="15"/>
      <c r="S703" s="12"/>
      <c r="T703" s="12"/>
      <c r="V703" s="13"/>
      <c r="W703" s="16"/>
      <c r="X703" s="15"/>
      <c r="Y703" s="15"/>
      <c r="Z703" s="15"/>
      <c r="AA703" s="17"/>
      <c r="AB703" s="18"/>
    </row>
    <row r="704" spans="7:28" x14ac:dyDescent="0.3">
      <c r="G704" s="13"/>
      <c r="H704" s="11"/>
      <c r="I704" s="11"/>
      <c r="J704" s="11"/>
      <c r="K704" s="12"/>
      <c r="L704" s="12"/>
      <c r="N704" s="13"/>
      <c r="O704" s="14"/>
      <c r="P704" s="15"/>
      <c r="Q704" s="11"/>
      <c r="R704" s="15"/>
      <c r="S704" s="12"/>
      <c r="T704" s="12"/>
      <c r="V704" s="13"/>
      <c r="W704" s="16"/>
      <c r="X704" s="15"/>
      <c r="Y704" s="15"/>
      <c r="Z704" s="15"/>
      <c r="AA704" s="17"/>
      <c r="AB704" s="18"/>
    </row>
    <row r="705" spans="7:28" x14ac:dyDescent="0.3">
      <c r="G705" s="13"/>
      <c r="H705" s="11"/>
      <c r="I705" s="11"/>
      <c r="J705" s="11"/>
      <c r="K705" s="12"/>
      <c r="L705" s="12"/>
      <c r="N705" s="13"/>
      <c r="O705" s="14"/>
      <c r="P705" s="15"/>
      <c r="Q705" s="11"/>
      <c r="R705" s="15"/>
      <c r="S705" s="12"/>
      <c r="T705" s="12"/>
      <c r="V705" s="13"/>
      <c r="W705" s="16"/>
      <c r="X705" s="15"/>
      <c r="Y705" s="15"/>
      <c r="Z705" s="15"/>
      <c r="AA705" s="17"/>
      <c r="AB705" s="18"/>
    </row>
    <row r="706" spans="7:28" x14ac:dyDescent="0.3">
      <c r="G706" s="13"/>
      <c r="H706" s="11"/>
      <c r="I706" s="11"/>
      <c r="J706" s="11"/>
      <c r="K706" s="12"/>
      <c r="L706" s="12"/>
      <c r="N706" s="13"/>
      <c r="O706" s="14"/>
      <c r="P706" s="15"/>
      <c r="Q706" s="11"/>
      <c r="R706" s="15"/>
      <c r="S706" s="12"/>
      <c r="T706" s="12"/>
      <c r="V706" s="13"/>
      <c r="W706" s="16"/>
      <c r="X706" s="15"/>
      <c r="Y706" s="15"/>
      <c r="Z706" s="15"/>
      <c r="AA706" s="17"/>
      <c r="AB706" s="18"/>
    </row>
    <row r="707" spans="7:28" x14ac:dyDescent="0.3">
      <c r="G707" s="13"/>
      <c r="H707" s="11"/>
      <c r="I707" s="11"/>
      <c r="J707" s="11"/>
      <c r="K707" s="12"/>
      <c r="L707" s="12"/>
      <c r="N707" s="13"/>
      <c r="O707" s="14"/>
      <c r="P707" s="15"/>
      <c r="Q707" s="11"/>
      <c r="R707" s="15"/>
      <c r="S707" s="12"/>
      <c r="T707" s="12"/>
      <c r="V707" s="13"/>
      <c r="W707" s="16"/>
      <c r="X707" s="15"/>
      <c r="Y707" s="15"/>
      <c r="Z707" s="15"/>
      <c r="AA707" s="17"/>
      <c r="AB707" s="18"/>
    </row>
    <row r="708" spans="7:28" x14ac:dyDescent="0.3">
      <c r="G708" s="13"/>
      <c r="H708" s="11"/>
      <c r="I708" s="11"/>
      <c r="J708" s="11"/>
      <c r="K708" s="12"/>
      <c r="L708" s="12"/>
      <c r="N708" s="13"/>
      <c r="O708" s="14"/>
      <c r="P708" s="15"/>
      <c r="Q708" s="11"/>
      <c r="R708" s="15"/>
      <c r="S708" s="12"/>
      <c r="T708" s="12"/>
      <c r="V708" s="13"/>
      <c r="W708" s="16"/>
      <c r="X708" s="15"/>
      <c r="Y708" s="15"/>
      <c r="Z708" s="15"/>
      <c r="AA708" s="17"/>
      <c r="AB708" s="18"/>
    </row>
    <row r="709" spans="7:28" x14ac:dyDescent="0.3">
      <c r="G709" s="13"/>
      <c r="H709" s="11"/>
      <c r="I709" s="11"/>
      <c r="J709" s="11"/>
      <c r="K709" s="12"/>
      <c r="L709" s="12"/>
      <c r="N709" s="13"/>
      <c r="O709" s="14"/>
      <c r="P709" s="15"/>
      <c r="Q709" s="11"/>
      <c r="R709" s="15"/>
      <c r="S709" s="12"/>
      <c r="T709" s="12"/>
      <c r="V709" s="13"/>
      <c r="W709" s="16"/>
      <c r="X709" s="15"/>
      <c r="Y709" s="15"/>
      <c r="Z709" s="15"/>
      <c r="AA709" s="17"/>
      <c r="AB709" s="18"/>
    </row>
    <row r="710" spans="7:28" x14ac:dyDescent="0.3">
      <c r="G710" s="13"/>
      <c r="H710" s="11"/>
      <c r="I710" s="11"/>
      <c r="J710" s="11"/>
      <c r="K710" s="12"/>
      <c r="L710" s="12"/>
      <c r="N710" s="13"/>
      <c r="O710" s="14"/>
      <c r="P710" s="15"/>
      <c r="Q710" s="11"/>
      <c r="R710" s="15"/>
      <c r="S710" s="12"/>
      <c r="T710" s="12"/>
      <c r="V710" s="13"/>
      <c r="W710" s="16"/>
      <c r="X710" s="15"/>
      <c r="Y710" s="15"/>
      <c r="Z710" s="15"/>
      <c r="AA710" s="17"/>
      <c r="AB710" s="18"/>
    </row>
    <row r="711" spans="7:28" x14ac:dyDescent="0.3">
      <c r="G711" s="13"/>
      <c r="H711" s="11"/>
      <c r="I711" s="11"/>
      <c r="J711" s="11"/>
      <c r="K711" s="12"/>
      <c r="L711" s="12"/>
      <c r="N711" s="13"/>
      <c r="O711" s="14"/>
      <c r="P711" s="15"/>
      <c r="Q711" s="11"/>
      <c r="R711" s="15"/>
      <c r="S711" s="12"/>
      <c r="T711" s="12"/>
      <c r="V711" s="13"/>
      <c r="W711" s="16"/>
      <c r="X711" s="15"/>
      <c r="Y711" s="15"/>
      <c r="Z711" s="15"/>
      <c r="AA711" s="17"/>
      <c r="AB711" s="18"/>
    </row>
    <row r="712" spans="7:28" x14ac:dyDescent="0.3">
      <c r="G712" s="13"/>
      <c r="H712" s="11"/>
      <c r="I712" s="11"/>
      <c r="J712" s="11"/>
      <c r="K712" s="12"/>
      <c r="L712" s="12"/>
      <c r="N712" s="13"/>
      <c r="O712" s="14"/>
      <c r="P712" s="15"/>
      <c r="Q712" s="11"/>
      <c r="R712" s="15"/>
      <c r="S712" s="12"/>
      <c r="T712" s="12"/>
      <c r="V712" s="13"/>
      <c r="W712" s="16"/>
      <c r="X712" s="15"/>
      <c r="Y712" s="15"/>
      <c r="Z712" s="15"/>
      <c r="AA712" s="17"/>
      <c r="AB712" s="18"/>
    </row>
    <row r="713" spans="7:28" x14ac:dyDescent="0.3">
      <c r="G713" s="13"/>
      <c r="H713" s="11"/>
      <c r="I713" s="11"/>
      <c r="J713" s="11"/>
      <c r="K713" s="12"/>
      <c r="L713" s="12"/>
      <c r="N713" s="13"/>
      <c r="O713" s="14"/>
      <c r="P713" s="15"/>
      <c r="Q713" s="11"/>
      <c r="R713" s="15"/>
      <c r="S713" s="12"/>
      <c r="T713" s="12"/>
      <c r="V713" s="13"/>
      <c r="W713" s="16"/>
      <c r="X713" s="15"/>
      <c r="Y713" s="15"/>
      <c r="Z713" s="15"/>
      <c r="AA713" s="17"/>
      <c r="AB713" s="18"/>
    </row>
    <row r="714" spans="7:28" x14ac:dyDescent="0.3">
      <c r="G714" s="13"/>
      <c r="H714" s="11"/>
      <c r="I714" s="11"/>
      <c r="J714" s="11"/>
      <c r="K714" s="12"/>
      <c r="L714" s="12"/>
      <c r="N714" s="13"/>
      <c r="O714" s="14"/>
      <c r="P714" s="15"/>
      <c r="Q714" s="11"/>
      <c r="R714" s="15"/>
      <c r="S714" s="12"/>
      <c r="T714" s="12"/>
      <c r="V714" s="13"/>
      <c r="W714" s="16"/>
      <c r="X714" s="15"/>
      <c r="Y714" s="15"/>
      <c r="Z714" s="15"/>
      <c r="AA714" s="17"/>
      <c r="AB714" s="18"/>
    </row>
    <row r="715" spans="7:28" x14ac:dyDescent="0.3">
      <c r="G715" s="13"/>
      <c r="H715" s="11"/>
      <c r="I715" s="11"/>
      <c r="J715" s="11"/>
      <c r="K715" s="12"/>
      <c r="L715" s="12"/>
      <c r="N715" s="13"/>
      <c r="O715" s="14"/>
      <c r="P715" s="15"/>
      <c r="Q715" s="11"/>
      <c r="R715" s="15"/>
      <c r="S715" s="12"/>
      <c r="T715" s="12"/>
      <c r="V715" s="13"/>
      <c r="W715" s="16"/>
      <c r="X715" s="15"/>
      <c r="Y715" s="15"/>
      <c r="Z715" s="15"/>
      <c r="AA715" s="17"/>
      <c r="AB715" s="18"/>
    </row>
    <row r="716" spans="7:28" x14ac:dyDescent="0.3">
      <c r="G716" s="13"/>
      <c r="H716" s="11"/>
      <c r="I716" s="11"/>
      <c r="J716" s="11"/>
      <c r="K716" s="12"/>
      <c r="L716" s="12"/>
      <c r="N716" s="13"/>
      <c r="O716" s="14"/>
      <c r="P716" s="15"/>
      <c r="Q716" s="11"/>
      <c r="R716" s="15"/>
      <c r="S716" s="12"/>
      <c r="T716" s="12"/>
      <c r="V716" s="13"/>
      <c r="W716" s="16"/>
      <c r="X716" s="15"/>
      <c r="Y716" s="15"/>
      <c r="Z716" s="15"/>
      <c r="AA716" s="17"/>
      <c r="AB716" s="18"/>
    </row>
    <row r="717" spans="7:28" x14ac:dyDescent="0.3">
      <c r="G717" s="13"/>
      <c r="H717" s="11"/>
      <c r="I717" s="11"/>
      <c r="J717" s="11"/>
      <c r="K717" s="12"/>
      <c r="L717" s="12"/>
      <c r="N717" s="13"/>
      <c r="O717" s="14"/>
      <c r="P717" s="15"/>
      <c r="Q717" s="11"/>
      <c r="R717" s="15"/>
      <c r="S717" s="12"/>
      <c r="T717" s="12"/>
      <c r="V717" s="13"/>
      <c r="W717" s="16"/>
      <c r="X717" s="15"/>
      <c r="Y717" s="15"/>
      <c r="Z717" s="15"/>
      <c r="AA717" s="17"/>
      <c r="AB717" s="18"/>
    </row>
    <row r="718" spans="7:28" x14ac:dyDescent="0.3">
      <c r="G718" s="13"/>
      <c r="H718" s="11"/>
      <c r="I718" s="11"/>
      <c r="J718" s="11"/>
      <c r="K718" s="12"/>
      <c r="L718" s="12"/>
      <c r="N718" s="13"/>
      <c r="O718" s="14"/>
      <c r="P718" s="15"/>
      <c r="Q718" s="11"/>
      <c r="R718" s="15"/>
      <c r="S718" s="12"/>
      <c r="T718" s="12"/>
      <c r="V718" s="13"/>
      <c r="W718" s="16"/>
      <c r="X718" s="15"/>
      <c r="Y718" s="15"/>
      <c r="Z718" s="15"/>
      <c r="AA718" s="17"/>
      <c r="AB718" s="18"/>
    </row>
    <row r="719" spans="7:28" x14ac:dyDescent="0.3">
      <c r="G719" s="13"/>
      <c r="H719" s="11"/>
      <c r="I719" s="11"/>
      <c r="J719" s="11"/>
      <c r="K719" s="12"/>
      <c r="L719" s="12"/>
      <c r="N719" s="13"/>
      <c r="O719" s="14"/>
      <c r="P719" s="15"/>
      <c r="Q719" s="11"/>
      <c r="R719" s="15"/>
      <c r="S719" s="12"/>
      <c r="T719" s="12"/>
      <c r="V719" s="13"/>
      <c r="W719" s="16"/>
      <c r="X719" s="15"/>
      <c r="Y719" s="15"/>
      <c r="Z719" s="15"/>
      <c r="AA719" s="17"/>
      <c r="AB719" s="18"/>
    </row>
    <row r="720" spans="7:28" x14ac:dyDescent="0.3">
      <c r="G720" s="13"/>
      <c r="H720" s="11"/>
      <c r="I720" s="11"/>
      <c r="J720" s="11"/>
      <c r="K720" s="12"/>
      <c r="L720" s="12"/>
      <c r="N720" s="13"/>
      <c r="O720" s="14"/>
      <c r="P720" s="15"/>
      <c r="Q720" s="11"/>
      <c r="R720" s="15"/>
      <c r="S720" s="12"/>
      <c r="T720" s="12"/>
      <c r="V720" s="13"/>
      <c r="W720" s="16"/>
      <c r="X720" s="15"/>
      <c r="Y720" s="15"/>
      <c r="Z720" s="15"/>
      <c r="AA720" s="17"/>
      <c r="AB720" s="18"/>
    </row>
    <row r="721" spans="7:28" x14ac:dyDescent="0.3">
      <c r="G721" s="13"/>
      <c r="H721" s="11"/>
      <c r="I721" s="11"/>
      <c r="J721" s="11"/>
      <c r="K721" s="12"/>
      <c r="L721" s="12"/>
      <c r="N721" s="13"/>
      <c r="O721" s="14"/>
      <c r="P721" s="15"/>
      <c r="Q721" s="11"/>
      <c r="R721" s="15"/>
      <c r="S721" s="12"/>
      <c r="T721" s="12"/>
      <c r="V721" s="13"/>
      <c r="W721" s="16"/>
      <c r="X721" s="15"/>
      <c r="Y721" s="15"/>
      <c r="Z721" s="15"/>
      <c r="AA721" s="17"/>
      <c r="AB721" s="18"/>
    </row>
    <row r="722" spans="7:28" x14ac:dyDescent="0.3">
      <c r="G722" s="13"/>
      <c r="H722" s="11"/>
      <c r="I722" s="11"/>
      <c r="J722" s="11"/>
      <c r="K722" s="12"/>
      <c r="L722" s="12"/>
      <c r="N722" s="13"/>
      <c r="O722" s="14"/>
      <c r="P722" s="15"/>
      <c r="Q722" s="11"/>
      <c r="R722" s="15"/>
      <c r="S722" s="12"/>
      <c r="T722" s="12"/>
      <c r="V722" s="13"/>
      <c r="W722" s="16"/>
      <c r="X722" s="15"/>
      <c r="Y722" s="15"/>
      <c r="Z722" s="15"/>
      <c r="AA722" s="17"/>
      <c r="AB722" s="18"/>
    </row>
    <row r="723" spans="7:28" x14ac:dyDescent="0.3">
      <c r="G723" s="13"/>
      <c r="H723" s="11"/>
      <c r="I723" s="11"/>
      <c r="J723" s="11"/>
      <c r="K723" s="12"/>
      <c r="L723" s="12"/>
      <c r="N723" s="13"/>
      <c r="O723" s="14"/>
      <c r="P723" s="15"/>
      <c r="Q723" s="11"/>
      <c r="R723" s="15"/>
      <c r="S723" s="12"/>
      <c r="T723" s="12"/>
      <c r="V723" s="13"/>
      <c r="W723" s="16"/>
      <c r="X723" s="15"/>
      <c r="Y723" s="15"/>
      <c r="Z723" s="15"/>
      <c r="AA723" s="17"/>
      <c r="AB723" s="18"/>
    </row>
    <row r="724" spans="7:28" x14ac:dyDescent="0.3">
      <c r="G724" s="13"/>
      <c r="H724" s="11"/>
      <c r="I724" s="11"/>
      <c r="J724" s="11"/>
      <c r="K724" s="12"/>
      <c r="L724" s="12"/>
      <c r="N724" s="13"/>
      <c r="O724" s="14"/>
      <c r="P724" s="15"/>
      <c r="Q724" s="11"/>
      <c r="R724" s="15"/>
      <c r="S724" s="12"/>
      <c r="T724" s="12"/>
      <c r="V724" s="13"/>
      <c r="W724" s="16"/>
      <c r="X724" s="15"/>
      <c r="Y724" s="15"/>
      <c r="Z724" s="15"/>
      <c r="AA724" s="17"/>
      <c r="AB724" s="18"/>
    </row>
    <row r="725" spans="7:28" x14ac:dyDescent="0.3">
      <c r="G725" s="13"/>
      <c r="H725" s="11"/>
      <c r="I725" s="11"/>
      <c r="J725" s="11"/>
      <c r="K725" s="12"/>
      <c r="L725" s="12"/>
      <c r="N725" s="13"/>
      <c r="O725" s="14"/>
      <c r="P725" s="15"/>
      <c r="Q725" s="11"/>
      <c r="R725" s="15"/>
      <c r="S725" s="12"/>
      <c r="T725" s="12"/>
      <c r="V725" s="13"/>
      <c r="W725" s="16"/>
      <c r="X725" s="15"/>
      <c r="Y725" s="15"/>
      <c r="Z725" s="15"/>
      <c r="AA725" s="17"/>
      <c r="AB725" s="18"/>
    </row>
    <row r="726" spans="7:28" x14ac:dyDescent="0.3">
      <c r="G726" s="13"/>
      <c r="H726" s="11"/>
      <c r="I726" s="11"/>
      <c r="J726" s="11"/>
      <c r="K726" s="12"/>
      <c r="L726" s="12"/>
      <c r="N726" s="13"/>
      <c r="O726" s="14"/>
      <c r="P726" s="15"/>
      <c r="Q726" s="11"/>
      <c r="R726" s="15"/>
      <c r="S726" s="12"/>
      <c r="T726" s="12"/>
      <c r="V726" s="13"/>
      <c r="W726" s="16"/>
      <c r="X726" s="15"/>
      <c r="Y726" s="15"/>
      <c r="Z726" s="15"/>
      <c r="AA726" s="17"/>
      <c r="AB726" s="18"/>
    </row>
    <row r="727" spans="7:28" x14ac:dyDescent="0.3">
      <c r="G727" s="13"/>
      <c r="H727" s="11"/>
      <c r="I727" s="11"/>
      <c r="J727" s="11"/>
      <c r="K727" s="12"/>
      <c r="L727" s="12"/>
      <c r="N727" s="13"/>
      <c r="O727" s="14"/>
      <c r="P727" s="15"/>
      <c r="Q727" s="11"/>
      <c r="R727" s="15"/>
      <c r="S727" s="12"/>
      <c r="T727" s="12"/>
      <c r="V727" s="13"/>
      <c r="W727" s="16"/>
      <c r="X727" s="15"/>
      <c r="Y727" s="15"/>
      <c r="Z727" s="15"/>
      <c r="AA727" s="17"/>
      <c r="AB727" s="18"/>
    </row>
    <row r="728" spans="7:28" x14ac:dyDescent="0.3">
      <c r="G728" s="13"/>
      <c r="H728" s="11"/>
      <c r="I728" s="11"/>
      <c r="J728" s="11"/>
      <c r="K728" s="12"/>
      <c r="L728" s="12"/>
      <c r="N728" s="13"/>
      <c r="O728" s="14"/>
      <c r="P728" s="15"/>
      <c r="Q728" s="11"/>
      <c r="R728" s="15"/>
      <c r="S728" s="12"/>
      <c r="T728" s="12"/>
      <c r="V728" s="13"/>
      <c r="W728" s="16"/>
      <c r="X728" s="15"/>
      <c r="Y728" s="15"/>
      <c r="Z728" s="15"/>
      <c r="AA728" s="17"/>
      <c r="AB728" s="18"/>
    </row>
    <row r="729" spans="7:28" x14ac:dyDescent="0.3">
      <c r="G729" s="13"/>
      <c r="H729" s="11"/>
      <c r="I729" s="11"/>
      <c r="J729" s="11"/>
      <c r="K729" s="12"/>
      <c r="L729" s="12"/>
      <c r="N729" s="13"/>
      <c r="O729" s="14"/>
      <c r="P729" s="15"/>
      <c r="Q729" s="11"/>
      <c r="R729" s="15"/>
      <c r="S729" s="12"/>
      <c r="T729" s="12"/>
      <c r="V729" s="13"/>
      <c r="W729" s="16"/>
      <c r="X729" s="15"/>
      <c r="Y729" s="15"/>
      <c r="Z729" s="15"/>
      <c r="AA729" s="17"/>
      <c r="AB729" s="18"/>
    </row>
    <row r="730" spans="7:28" x14ac:dyDescent="0.3">
      <c r="G730" s="13"/>
      <c r="H730" s="11"/>
      <c r="I730" s="11"/>
      <c r="J730" s="11"/>
      <c r="K730" s="12"/>
      <c r="L730" s="12"/>
      <c r="N730" s="13"/>
      <c r="O730" s="14"/>
      <c r="P730" s="15"/>
      <c r="Q730" s="11"/>
      <c r="R730" s="15"/>
      <c r="S730" s="12"/>
      <c r="T730" s="12"/>
      <c r="V730" s="13"/>
      <c r="W730" s="16"/>
      <c r="X730" s="15"/>
      <c r="Y730" s="15"/>
      <c r="Z730" s="15"/>
      <c r="AA730" s="17"/>
      <c r="AB730" s="18"/>
    </row>
    <row r="731" spans="7:28" x14ac:dyDescent="0.3">
      <c r="G731" s="13"/>
      <c r="H731" s="11"/>
      <c r="I731" s="11"/>
      <c r="J731" s="11"/>
      <c r="K731" s="12"/>
      <c r="L731" s="12"/>
      <c r="N731" s="13"/>
      <c r="O731" s="14"/>
      <c r="P731" s="15"/>
      <c r="Q731" s="11"/>
      <c r="R731" s="15"/>
      <c r="S731" s="12"/>
      <c r="T731" s="12"/>
      <c r="V731" s="13"/>
      <c r="W731" s="16"/>
      <c r="X731" s="15"/>
      <c r="Y731" s="15"/>
      <c r="Z731" s="15"/>
      <c r="AA731" s="17"/>
      <c r="AB731" s="18"/>
    </row>
    <row r="732" spans="7:28" x14ac:dyDescent="0.3">
      <c r="G732" s="13"/>
      <c r="H732" s="11"/>
      <c r="I732" s="11"/>
      <c r="J732" s="11"/>
      <c r="K732" s="12"/>
      <c r="L732" s="12"/>
      <c r="N732" s="13"/>
      <c r="O732" s="14"/>
      <c r="P732" s="15"/>
      <c r="Q732" s="11"/>
      <c r="R732" s="15"/>
      <c r="S732" s="12"/>
      <c r="T732" s="12"/>
      <c r="V732" s="13"/>
      <c r="W732" s="16"/>
      <c r="X732" s="15"/>
      <c r="Y732" s="15"/>
      <c r="Z732" s="15"/>
      <c r="AA732" s="17"/>
      <c r="AB732" s="18"/>
    </row>
    <row r="733" spans="7:28" x14ac:dyDescent="0.3">
      <c r="G733" s="13"/>
      <c r="H733" s="11"/>
      <c r="I733" s="11"/>
      <c r="J733" s="11"/>
      <c r="K733" s="12"/>
      <c r="L733" s="12"/>
      <c r="N733" s="13"/>
      <c r="O733" s="14"/>
      <c r="P733" s="15"/>
      <c r="Q733" s="11"/>
      <c r="R733" s="15"/>
      <c r="S733" s="12"/>
      <c r="T733" s="12"/>
      <c r="V733" s="13"/>
      <c r="W733" s="16"/>
      <c r="X733" s="15"/>
      <c r="Y733" s="15"/>
      <c r="Z733" s="15"/>
      <c r="AA733" s="17"/>
      <c r="AB733" s="18"/>
    </row>
    <row r="734" spans="7:28" x14ac:dyDescent="0.3">
      <c r="G734" s="13"/>
      <c r="H734" s="11"/>
      <c r="I734" s="11"/>
      <c r="J734" s="11"/>
      <c r="K734" s="12"/>
      <c r="L734" s="12"/>
      <c r="N734" s="13"/>
      <c r="O734" s="14"/>
      <c r="P734" s="15"/>
      <c r="Q734" s="11"/>
      <c r="R734" s="15"/>
      <c r="S734" s="12"/>
      <c r="T734" s="12"/>
      <c r="V734" s="13"/>
      <c r="W734" s="16"/>
      <c r="X734" s="15"/>
      <c r="Y734" s="15"/>
      <c r="Z734" s="15"/>
      <c r="AA734" s="17"/>
      <c r="AB734" s="18"/>
    </row>
    <row r="735" spans="7:28" x14ac:dyDescent="0.3">
      <c r="G735" s="13"/>
      <c r="H735" s="11"/>
      <c r="I735" s="11"/>
      <c r="J735" s="11"/>
      <c r="K735" s="12"/>
      <c r="L735" s="12"/>
      <c r="N735" s="13"/>
      <c r="O735" s="14"/>
      <c r="P735" s="15"/>
      <c r="Q735" s="11"/>
      <c r="R735" s="15"/>
      <c r="S735" s="12"/>
      <c r="T735" s="12"/>
      <c r="V735" s="13"/>
      <c r="W735" s="16"/>
      <c r="X735" s="15"/>
      <c r="Y735" s="15"/>
      <c r="Z735" s="15"/>
      <c r="AA735" s="17"/>
      <c r="AB735" s="18"/>
    </row>
    <row r="736" spans="7:28" x14ac:dyDescent="0.3">
      <c r="G736" s="13"/>
      <c r="H736" s="11"/>
      <c r="I736" s="11"/>
      <c r="J736" s="11"/>
      <c r="K736" s="12"/>
      <c r="L736" s="12"/>
      <c r="N736" s="13"/>
      <c r="O736" s="14"/>
      <c r="P736" s="15"/>
      <c r="Q736" s="11"/>
      <c r="R736" s="15"/>
      <c r="S736" s="12"/>
      <c r="T736" s="12"/>
      <c r="V736" s="13"/>
      <c r="W736" s="16"/>
      <c r="X736" s="15"/>
      <c r="Y736" s="15"/>
      <c r="Z736" s="15"/>
      <c r="AA736" s="17"/>
      <c r="AB736" s="18"/>
    </row>
    <row r="737" spans="7:28" x14ac:dyDescent="0.3">
      <c r="G737" s="13"/>
      <c r="H737" s="11"/>
      <c r="I737" s="11"/>
      <c r="J737" s="11"/>
      <c r="K737" s="12"/>
      <c r="L737" s="12"/>
      <c r="N737" s="13"/>
      <c r="O737" s="14"/>
      <c r="P737" s="15"/>
      <c r="Q737" s="11"/>
      <c r="R737" s="15"/>
      <c r="S737" s="12"/>
      <c r="T737" s="12"/>
      <c r="V737" s="13"/>
      <c r="W737" s="16"/>
      <c r="X737" s="15"/>
      <c r="Y737" s="15"/>
      <c r="Z737" s="15"/>
      <c r="AA737" s="17"/>
      <c r="AB737" s="18"/>
    </row>
    <row r="738" spans="7:28" x14ac:dyDescent="0.3">
      <c r="G738" s="13"/>
      <c r="H738" s="11"/>
      <c r="I738" s="11"/>
      <c r="J738" s="11"/>
      <c r="K738" s="12"/>
      <c r="L738" s="12"/>
      <c r="N738" s="13"/>
      <c r="O738" s="14"/>
      <c r="P738" s="15"/>
      <c r="Q738" s="11"/>
      <c r="R738" s="15"/>
      <c r="S738" s="12"/>
      <c r="T738" s="12"/>
      <c r="V738" s="13"/>
      <c r="W738" s="16"/>
      <c r="X738" s="15"/>
      <c r="Y738" s="15"/>
      <c r="Z738" s="15"/>
      <c r="AA738" s="17"/>
      <c r="AB738" s="18"/>
    </row>
    <row r="739" spans="7:28" x14ac:dyDescent="0.3">
      <c r="G739" s="13"/>
      <c r="H739" s="11"/>
      <c r="I739" s="11"/>
      <c r="J739" s="11"/>
      <c r="K739" s="12"/>
      <c r="L739" s="12"/>
      <c r="N739" s="13"/>
      <c r="O739" s="14"/>
      <c r="P739" s="15"/>
      <c r="Q739" s="11"/>
      <c r="R739" s="15"/>
      <c r="S739" s="12"/>
      <c r="T739" s="12"/>
      <c r="V739" s="13"/>
      <c r="W739" s="16"/>
      <c r="X739" s="15"/>
      <c r="Y739" s="15"/>
      <c r="Z739" s="15"/>
      <c r="AA739" s="17"/>
      <c r="AB739" s="18"/>
    </row>
    <row r="740" spans="7:28" x14ac:dyDescent="0.3">
      <c r="G740" s="13"/>
      <c r="H740" s="11"/>
      <c r="I740" s="11"/>
      <c r="J740" s="11"/>
      <c r="K740" s="12"/>
      <c r="L740" s="12"/>
      <c r="N740" s="13"/>
      <c r="O740" s="14"/>
      <c r="P740" s="15"/>
      <c r="Q740" s="11"/>
      <c r="R740" s="15"/>
      <c r="S740" s="12"/>
      <c r="T740" s="12"/>
      <c r="V740" s="13"/>
      <c r="W740" s="16"/>
      <c r="X740" s="15"/>
      <c r="Y740" s="15"/>
      <c r="Z740" s="15"/>
      <c r="AA740" s="17"/>
      <c r="AB740" s="18"/>
    </row>
    <row r="741" spans="7:28" x14ac:dyDescent="0.3">
      <c r="G741" s="13"/>
      <c r="H741" s="11"/>
      <c r="I741" s="11"/>
      <c r="J741" s="11"/>
      <c r="K741" s="12"/>
      <c r="L741" s="12"/>
      <c r="N741" s="13"/>
      <c r="O741" s="14"/>
      <c r="P741" s="15"/>
      <c r="Q741" s="11"/>
      <c r="R741" s="15"/>
      <c r="S741" s="12"/>
      <c r="T741" s="12"/>
      <c r="V741" s="13"/>
      <c r="W741" s="16"/>
      <c r="X741" s="15"/>
      <c r="Y741" s="15"/>
      <c r="Z741" s="15"/>
      <c r="AA741" s="17"/>
      <c r="AB741" s="18"/>
    </row>
    <row r="742" spans="7:28" x14ac:dyDescent="0.3">
      <c r="G742" s="13"/>
      <c r="H742" s="11"/>
      <c r="I742" s="11"/>
      <c r="J742" s="11"/>
      <c r="K742" s="12"/>
      <c r="L742" s="12"/>
      <c r="N742" s="13"/>
      <c r="O742" s="14"/>
      <c r="P742" s="15"/>
      <c r="Q742" s="11"/>
      <c r="R742" s="15"/>
      <c r="S742" s="12"/>
      <c r="T742" s="12"/>
      <c r="V742" s="13"/>
      <c r="W742" s="16"/>
      <c r="X742" s="15"/>
      <c r="Y742" s="15"/>
      <c r="Z742" s="15"/>
      <c r="AA742" s="17"/>
      <c r="AB742" s="18"/>
    </row>
    <row r="743" spans="7:28" x14ac:dyDescent="0.3">
      <c r="G743" s="13"/>
      <c r="H743" s="11"/>
      <c r="I743" s="11"/>
      <c r="J743" s="11"/>
      <c r="K743" s="12"/>
      <c r="L743" s="12"/>
      <c r="N743" s="13"/>
      <c r="O743" s="14"/>
      <c r="P743" s="15"/>
      <c r="Q743" s="11"/>
      <c r="R743" s="15"/>
      <c r="S743" s="12"/>
      <c r="T743" s="12"/>
      <c r="V743" s="13"/>
      <c r="W743" s="16"/>
      <c r="X743" s="15"/>
      <c r="Y743" s="15"/>
      <c r="Z743" s="15"/>
      <c r="AA743" s="17"/>
      <c r="AB743" s="18"/>
    </row>
    <row r="744" spans="7:28" x14ac:dyDescent="0.3">
      <c r="G744" s="13"/>
      <c r="H744" s="11"/>
      <c r="I744" s="11"/>
      <c r="J744" s="11"/>
      <c r="K744" s="12"/>
      <c r="L744" s="12"/>
      <c r="N744" s="13"/>
      <c r="O744" s="14"/>
      <c r="P744" s="15"/>
      <c r="Q744" s="11"/>
      <c r="R744" s="15"/>
      <c r="S744" s="12"/>
      <c r="T744" s="12"/>
      <c r="V744" s="13"/>
      <c r="W744" s="16"/>
      <c r="X744" s="15"/>
      <c r="Y744" s="15"/>
      <c r="Z744" s="15"/>
      <c r="AA744" s="17"/>
      <c r="AB744" s="18"/>
    </row>
    <row r="745" spans="7:28" x14ac:dyDescent="0.3">
      <c r="G745" s="13"/>
      <c r="H745" s="11"/>
      <c r="I745" s="11"/>
      <c r="J745" s="11"/>
      <c r="K745" s="12"/>
      <c r="L745" s="12"/>
      <c r="N745" s="13"/>
      <c r="O745" s="14"/>
      <c r="P745" s="15"/>
      <c r="Q745" s="11"/>
      <c r="R745" s="15"/>
      <c r="S745" s="12"/>
      <c r="T745" s="12"/>
      <c r="V745" s="13"/>
      <c r="W745" s="16"/>
      <c r="X745" s="15"/>
      <c r="Y745" s="15"/>
      <c r="Z745" s="15"/>
      <c r="AA745" s="17"/>
      <c r="AB745" s="18"/>
    </row>
    <row r="746" spans="7:28" x14ac:dyDescent="0.3">
      <c r="G746" s="13"/>
      <c r="H746" s="11"/>
      <c r="I746" s="11"/>
      <c r="J746" s="11"/>
      <c r="K746" s="12"/>
      <c r="L746" s="12"/>
      <c r="N746" s="13"/>
      <c r="O746" s="14"/>
      <c r="P746" s="15"/>
      <c r="Q746" s="11"/>
      <c r="R746" s="15"/>
      <c r="S746" s="12"/>
      <c r="T746" s="12"/>
      <c r="V746" s="13"/>
      <c r="W746" s="16"/>
      <c r="X746" s="15"/>
      <c r="Y746" s="15"/>
      <c r="Z746" s="15"/>
      <c r="AA746" s="17"/>
      <c r="AB746" s="18"/>
    </row>
    <row r="747" spans="7:28" x14ac:dyDescent="0.3">
      <c r="G747" s="13"/>
      <c r="H747" s="11"/>
      <c r="I747" s="11"/>
      <c r="J747" s="11"/>
      <c r="K747" s="12"/>
      <c r="L747" s="12"/>
      <c r="N747" s="13"/>
      <c r="O747" s="14"/>
      <c r="P747" s="15"/>
      <c r="Q747" s="11"/>
      <c r="R747" s="15"/>
      <c r="S747" s="12"/>
      <c r="T747" s="12"/>
      <c r="V747" s="13"/>
      <c r="W747" s="16"/>
      <c r="X747" s="15"/>
      <c r="Y747" s="15"/>
      <c r="Z747" s="15"/>
      <c r="AA747" s="17"/>
      <c r="AB747" s="18"/>
    </row>
    <row r="748" spans="7:28" x14ac:dyDescent="0.3">
      <c r="G748" s="13"/>
      <c r="H748" s="11"/>
      <c r="I748" s="11"/>
      <c r="J748" s="11"/>
      <c r="K748" s="12"/>
      <c r="L748" s="12"/>
      <c r="N748" s="13"/>
      <c r="O748" s="14"/>
      <c r="P748" s="15"/>
      <c r="Q748" s="11"/>
      <c r="R748" s="15"/>
      <c r="S748" s="12"/>
      <c r="T748" s="12"/>
      <c r="V748" s="13"/>
      <c r="W748" s="16"/>
      <c r="X748" s="15"/>
      <c r="Y748" s="15"/>
      <c r="Z748" s="15"/>
      <c r="AA748" s="17"/>
      <c r="AB748" s="18"/>
    </row>
    <row r="749" spans="7:28" x14ac:dyDescent="0.3">
      <c r="G749" s="13"/>
      <c r="H749" s="11"/>
      <c r="I749" s="11"/>
      <c r="J749" s="11"/>
      <c r="K749" s="12"/>
      <c r="L749" s="12"/>
      <c r="N749" s="13"/>
      <c r="O749" s="14"/>
      <c r="P749" s="15"/>
      <c r="Q749" s="11"/>
      <c r="R749" s="15"/>
      <c r="S749" s="12"/>
      <c r="T749" s="12"/>
      <c r="V749" s="13"/>
      <c r="W749" s="16"/>
      <c r="X749" s="15"/>
      <c r="Y749" s="15"/>
      <c r="Z749" s="15"/>
      <c r="AA749" s="17"/>
      <c r="AB749" s="18"/>
    </row>
    <row r="750" spans="7:28" x14ac:dyDescent="0.3">
      <c r="G750" s="13"/>
      <c r="H750" s="11"/>
      <c r="I750" s="11"/>
      <c r="J750" s="11"/>
      <c r="K750" s="12"/>
      <c r="L750" s="12"/>
      <c r="N750" s="13"/>
      <c r="O750" s="14"/>
      <c r="P750" s="15"/>
      <c r="Q750" s="11"/>
      <c r="R750" s="15"/>
      <c r="S750" s="12"/>
      <c r="T750" s="12"/>
      <c r="V750" s="13"/>
      <c r="W750" s="16"/>
      <c r="X750" s="15"/>
      <c r="Y750" s="15"/>
      <c r="Z750" s="15"/>
      <c r="AA750" s="17"/>
      <c r="AB750" s="18"/>
    </row>
    <row r="751" spans="7:28" x14ac:dyDescent="0.3">
      <c r="G751" s="13"/>
      <c r="H751" s="11"/>
      <c r="I751" s="11"/>
      <c r="J751" s="11"/>
      <c r="K751" s="12"/>
      <c r="L751" s="12"/>
      <c r="N751" s="13"/>
      <c r="O751" s="14"/>
      <c r="P751" s="15"/>
      <c r="Q751" s="11"/>
      <c r="R751" s="15"/>
      <c r="S751" s="12"/>
      <c r="T751" s="12"/>
      <c r="V751" s="13"/>
      <c r="W751" s="16"/>
      <c r="X751" s="15"/>
      <c r="Y751" s="15"/>
      <c r="Z751" s="15"/>
      <c r="AA751" s="17"/>
      <c r="AB751" s="18"/>
    </row>
    <row r="752" spans="7:28" x14ac:dyDescent="0.3">
      <c r="G752" s="13"/>
      <c r="H752" s="11"/>
      <c r="I752" s="11"/>
      <c r="J752" s="11"/>
      <c r="K752" s="12"/>
      <c r="L752" s="12"/>
      <c r="N752" s="13"/>
      <c r="O752" s="14"/>
      <c r="P752" s="15"/>
      <c r="Q752" s="11"/>
      <c r="R752" s="15"/>
      <c r="S752" s="12"/>
      <c r="T752" s="12"/>
      <c r="V752" s="13"/>
      <c r="W752" s="16"/>
      <c r="X752" s="15"/>
      <c r="Y752" s="15"/>
      <c r="Z752" s="15"/>
      <c r="AA752" s="17"/>
      <c r="AB752" s="18"/>
    </row>
    <row r="753" spans="7:28" x14ac:dyDescent="0.3">
      <c r="G753" s="13"/>
      <c r="H753" s="11"/>
      <c r="I753" s="11"/>
      <c r="J753" s="11"/>
      <c r="K753" s="12"/>
      <c r="L753" s="12"/>
      <c r="N753" s="13"/>
      <c r="O753" s="14"/>
      <c r="P753" s="15"/>
      <c r="Q753" s="11"/>
      <c r="R753" s="15"/>
      <c r="S753" s="12"/>
      <c r="T753" s="12"/>
      <c r="V753" s="13"/>
      <c r="W753" s="16"/>
      <c r="X753" s="15"/>
      <c r="Y753" s="15"/>
      <c r="Z753" s="15"/>
      <c r="AA753" s="17"/>
      <c r="AB753" s="18"/>
    </row>
    <row r="754" spans="7:28" x14ac:dyDescent="0.3">
      <c r="G754" s="13"/>
      <c r="H754" s="11"/>
      <c r="I754" s="11"/>
      <c r="J754" s="11"/>
      <c r="K754" s="12"/>
      <c r="L754" s="12"/>
      <c r="N754" s="13"/>
      <c r="O754" s="14"/>
      <c r="P754" s="15"/>
      <c r="Q754" s="11"/>
      <c r="R754" s="15"/>
      <c r="S754" s="12"/>
      <c r="T754" s="12"/>
      <c r="V754" s="13"/>
      <c r="W754" s="16"/>
      <c r="X754" s="15"/>
      <c r="Y754" s="15"/>
      <c r="Z754" s="15"/>
      <c r="AA754" s="17"/>
      <c r="AB754" s="18"/>
    </row>
    <row r="755" spans="7:28" x14ac:dyDescent="0.3">
      <c r="G755" s="13"/>
      <c r="H755" s="11"/>
      <c r="I755" s="11"/>
      <c r="J755" s="11"/>
      <c r="K755" s="12"/>
      <c r="L755" s="12"/>
      <c r="N755" s="13"/>
      <c r="O755" s="14"/>
      <c r="P755" s="15"/>
      <c r="Q755" s="11"/>
      <c r="R755" s="15"/>
      <c r="S755" s="12"/>
      <c r="T755" s="12"/>
      <c r="V755" s="13"/>
      <c r="W755" s="16"/>
      <c r="X755" s="15"/>
      <c r="Y755" s="15"/>
      <c r="Z755" s="15"/>
      <c r="AA755" s="17"/>
      <c r="AB755" s="18"/>
    </row>
    <row r="756" spans="7:28" x14ac:dyDescent="0.3">
      <c r="G756" s="13"/>
      <c r="H756" s="11"/>
      <c r="I756" s="11"/>
      <c r="J756" s="11"/>
      <c r="K756" s="12"/>
      <c r="L756" s="12"/>
      <c r="N756" s="13"/>
      <c r="O756" s="14"/>
      <c r="P756" s="15"/>
      <c r="Q756" s="11"/>
      <c r="R756" s="15"/>
      <c r="S756" s="12"/>
      <c r="T756" s="12"/>
      <c r="V756" s="13"/>
      <c r="W756" s="16"/>
      <c r="X756" s="15"/>
      <c r="Y756" s="15"/>
      <c r="Z756" s="15"/>
      <c r="AA756" s="17"/>
      <c r="AB756" s="18"/>
    </row>
    <row r="757" spans="7:28" x14ac:dyDescent="0.3">
      <c r="G757" s="13"/>
      <c r="H757" s="11"/>
      <c r="I757" s="11"/>
      <c r="J757" s="11"/>
      <c r="K757" s="12"/>
      <c r="L757" s="12"/>
      <c r="N757" s="13"/>
      <c r="O757" s="14"/>
      <c r="P757" s="15"/>
      <c r="Q757" s="11"/>
      <c r="R757" s="15"/>
      <c r="S757" s="12"/>
      <c r="T757" s="12"/>
      <c r="V757" s="13"/>
      <c r="W757" s="16"/>
      <c r="X757" s="15"/>
      <c r="Y757" s="15"/>
      <c r="Z757" s="15"/>
      <c r="AA757" s="17"/>
      <c r="AB757" s="18"/>
    </row>
    <row r="758" spans="7:28" x14ac:dyDescent="0.3">
      <c r="G758" s="13"/>
      <c r="H758" s="11"/>
      <c r="I758" s="11"/>
      <c r="J758" s="11"/>
      <c r="K758" s="12"/>
      <c r="L758" s="12"/>
      <c r="N758" s="13"/>
      <c r="O758" s="14"/>
      <c r="P758" s="15"/>
      <c r="Q758" s="11"/>
      <c r="R758" s="15"/>
      <c r="S758" s="12"/>
      <c r="T758" s="12"/>
      <c r="V758" s="13"/>
      <c r="W758" s="16"/>
      <c r="X758" s="15"/>
      <c r="Y758" s="15"/>
      <c r="Z758" s="15"/>
      <c r="AA758" s="17"/>
      <c r="AB758" s="18"/>
    </row>
    <row r="759" spans="7:28" x14ac:dyDescent="0.3">
      <c r="G759" s="13"/>
      <c r="H759" s="11"/>
      <c r="I759" s="11"/>
      <c r="J759" s="11"/>
      <c r="K759" s="12"/>
      <c r="L759" s="12"/>
      <c r="N759" s="13"/>
      <c r="O759" s="14"/>
      <c r="P759" s="15"/>
      <c r="Q759" s="11"/>
      <c r="R759" s="15"/>
      <c r="S759" s="12"/>
      <c r="T759" s="12"/>
      <c r="V759" s="13"/>
      <c r="W759" s="16"/>
      <c r="X759" s="15"/>
      <c r="Y759" s="15"/>
      <c r="Z759" s="15"/>
      <c r="AA759" s="17"/>
      <c r="AB759" s="18"/>
    </row>
    <row r="760" spans="7:28" x14ac:dyDescent="0.3">
      <c r="G760" s="13"/>
      <c r="H760" s="11"/>
      <c r="I760" s="11"/>
      <c r="J760" s="11"/>
      <c r="K760" s="12"/>
      <c r="L760" s="12"/>
      <c r="N760" s="13"/>
      <c r="O760" s="14"/>
      <c r="P760" s="15"/>
      <c r="Q760" s="11"/>
      <c r="R760" s="15"/>
      <c r="S760" s="12"/>
      <c r="T760" s="12"/>
      <c r="V760" s="13"/>
      <c r="W760" s="16"/>
      <c r="X760" s="15"/>
      <c r="Y760" s="15"/>
      <c r="Z760" s="15"/>
      <c r="AA760" s="17"/>
      <c r="AB760" s="18"/>
    </row>
    <row r="761" spans="7:28" x14ac:dyDescent="0.3">
      <c r="G761" s="13"/>
      <c r="H761" s="11"/>
      <c r="I761" s="11"/>
      <c r="J761" s="11"/>
      <c r="K761" s="12"/>
      <c r="L761" s="12"/>
      <c r="N761" s="13"/>
      <c r="O761" s="14"/>
      <c r="P761" s="15"/>
      <c r="Q761" s="11"/>
      <c r="R761" s="15"/>
      <c r="S761" s="12"/>
      <c r="T761" s="12"/>
      <c r="V761" s="13"/>
      <c r="W761" s="16"/>
      <c r="X761" s="15"/>
      <c r="Y761" s="15"/>
      <c r="Z761" s="15"/>
      <c r="AA761" s="17"/>
      <c r="AB761" s="18"/>
    </row>
    <row r="762" spans="7:28" x14ac:dyDescent="0.3">
      <c r="G762" s="13"/>
      <c r="H762" s="11"/>
      <c r="I762" s="11"/>
      <c r="J762" s="11"/>
      <c r="K762" s="12"/>
      <c r="L762" s="12"/>
      <c r="N762" s="13"/>
      <c r="O762" s="14"/>
      <c r="P762" s="15"/>
      <c r="Q762" s="11"/>
      <c r="R762" s="15"/>
      <c r="S762" s="12"/>
      <c r="T762" s="12"/>
      <c r="V762" s="13"/>
      <c r="W762" s="16"/>
      <c r="X762" s="15"/>
      <c r="Y762" s="15"/>
      <c r="Z762" s="15"/>
      <c r="AA762" s="17"/>
      <c r="AB762" s="18"/>
    </row>
    <row r="763" spans="7:28" x14ac:dyDescent="0.3">
      <c r="G763" s="13"/>
      <c r="H763" s="11"/>
      <c r="I763" s="11"/>
      <c r="J763" s="11"/>
      <c r="K763" s="12"/>
      <c r="L763" s="12"/>
      <c r="N763" s="13"/>
      <c r="O763" s="14"/>
      <c r="P763" s="15"/>
      <c r="Q763" s="11"/>
      <c r="R763" s="15"/>
      <c r="S763" s="12"/>
      <c r="T763" s="12"/>
      <c r="V763" s="13"/>
      <c r="W763" s="16"/>
      <c r="X763" s="15"/>
      <c r="Y763" s="15"/>
      <c r="Z763" s="15"/>
      <c r="AA763" s="17"/>
      <c r="AB763" s="18"/>
    </row>
    <row r="764" spans="7:28" x14ac:dyDescent="0.3">
      <c r="G764" s="13"/>
      <c r="H764" s="11"/>
      <c r="I764" s="11"/>
      <c r="J764" s="11"/>
      <c r="K764" s="12"/>
      <c r="L764" s="12"/>
      <c r="N764" s="13"/>
      <c r="O764" s="14"/>
      <c r="P764" s="15"/>
      <c r="Q764" s="11"/>
      <c r="R764" s="15"/>
      <c r="S764" s="12"/>
      <c r="T764" s="12"/>
      <c r="V764" s="13"/>
      <c r="W764" s="16"/>
      <c r="X764" s="15"/>
      <c r="Y764" s="15"/>
      <c r="Z764" s="15"/>
      <c r="AA764" s="17"/>
      <c r="AB764" s="18"/>
    </row>
    <row r="765" spans="7:28" x14ac:dyDescent="0.3">
      <c r="G765" s="13"/>
      <c r="H765" s="11"/>
      <c r="I765" s="11"/>
      <c r="J765" s="11"/>
      <c r="K765" s="12"/>
      <c r="L765" s="12"/>
      <c r="N765" s="13"/>
      <c r="O765" s="14"/>
      <c r="P765" s="15"/>
      <c r="Q765" s="11"/>
      <c r="R765" s="15"/>
      <c r="S765" s="12"/>
      <c r="T765" s="12"/>
      <c r="V765" s="13"/>
      <c r="W765" s="16"/>
      <c r="X765" s="15"/>
      <c r="Y765" s="15"/>
      <c r="Z765" s="15"/>
      <c r="AA765" s="17"/>
      <c r="AB765" s="18"/>
    </row>
    <row r="766" spans="7:28" x14ac:dyDescent="0.3">
      <c r="G766" s="13"/>
      <c r="H766" s="11"/>
      <c r="I766" s="11"/>
      <c r="J766" s="11"/>
      <c r="K766" s="12"/>
      <c r="L766" s="12"/>
      <c r="N766" s="13"/>
      <c r="O766" s="14"/>
      <c r="P766" s="15"/>
      <c r="Q766" s="11"/>
      <c r="R766" s="15"/>
      <c r="S766" s="12"/>
      <c r="T766" s="12"/>
      <c r="V766" s="13"/>
      <c r="W766" s="16"/>
      <c r="X766" s="15"/>
      <c r="Y766" s="15"/>
      <c r="Z766" s="15"/>
      <c r="AA766" s="17"/>
      <c r="AB766" s="18"/>
    </row>
    <row r="767" spans="7:28" x14ac:dyDescent="0.3">
      <c r="G767" s="13"/>
      <c r="H767" s="11"/>
      <c r="I767" s="11"/>
      <c r="J767" s="11"/>
      <c r="K767" s="12"/>
      <c r="L767" s="12"/>
      <c r="N767" s="13"/>
      <c r="O767" s="14"/>
      <c r="P767" s="15"/>
      <c r="Q767" s="11"/>
      <c r="R767" s="15"/>
      <c r="S767" s="12"/>
      <c r="T767" s="12"/>
      <c r="V767" s="13"/>
      <c r="W767" s="16"/>
      <c r="X767" s="15"/>
      <c r="Y767" s="15"/>
      <c r="Z767" s="15"/>
      <c r="AA767" s="17"/>
      <c r="AB767" s="18"/>
    </row>
    <row r="768" spans="7:28" x14ac:dyDescent="0.3">
      <c r="G768" s="13"/>
      <c r="H768" s="11"/>
      <c r="I768" s="11"/>
      <c r="J768" s="11"/>
      <c r="K768" s="12"/>
      <c r="L768" s="12"/>
      <c r="N768" s="13"/>
      <c r="O768" s="14"/>
      <c r="P768" s="15"/>
      <c r="Q768" s="11"/>
      <c r="R768" s="15"/>
      <c r="S768" s="12"/>
      <c r="T768" s="12"/>
      <c r="V768" s="13"/>
      <c r="W768" s="16"/>
      <c r="X768" s="15"/>
      <c r="Y768" s="15"/>
      <c r="Z768" s="15"/>
      <c r="AA768" s="17"/>
      <c r="AB768" s="18"/>
    </row>
    <row r="769" spans="7:28" x14ac:dyDescent="0.3">
      <c r="G769" s="13"/>
      <c r="H769" s="11"/>
      <c r="I769" s="11"/>
      <c r="J769" s="11"/>
      <c r="K769" s="12"/>
      <c r="L769" s="12"/>
      <c r="N769" s="13"/>
      <c r="O769" s="14"/>
      <c r="P769" s="15"/>
      <c r="Q769" s="11"/>
      <c r="R769" s="15"/>
      <c r="S769" s="12"/>
      <c r="T769" s="12"/>
      <c r="V769" s="13"/>
      <c r="W769" s="16"/>
      <c r="X769" s="15"/>
      <c r="Y769" s="15"/>
      <c r="Z769" s="15"/>
      <c r="AA769" s="17"/>
      <c r="AB769" s="18"/>
    </row>
    <row r="770" spans="7:28" x14ac:dyDescent="0.3">
      <c r="G770" s="13"/>
      <c r="H770" s="11"/>
      <c r="I770" s="11"/>
      <c r="J770" s="11"/>
      <c r="K770" s="12"/>
      <c r="L770" s="12"/>
      <c r="N770" s="13"/>
      <c r="O770" s="14"/>
      <c r="P770" s="15"/>
      <c r="Q770" s="11"/>
      <c r="R770" s="15"/>
      <c r="S770" s="12"/>
      <c r="T770" s="12"/>
      <c r="V770" s="13"/>
      <c r="W770" s="16"/>
      <c r="X770" s="15"/>
      <c r="Y770" s="15"/>
      <c r="Z770" s="15"/>
      <c r="AA770" s="17"/>
      <c r="AB770" s="18"/>
    </row>
    <row r="771" spans="7:28" x14ac:dyDescent="0.3">
      <c r="G771" s="13"/>
      <c r="H771" s="11"/>
      <c r="I771" s="11"/>
      <c r="J771" s="11"/>
      <c r="K771" s="12"/>
      <c r="L771" s="12"/>
      <c r="N771" s="13"/>
      <c r="O771" s="14"/>
      <c r="P771" s="15"/>
      <c r="Q771" s="11"/>
      <c r="R771" s="15"/>
      <c r="S771" s="12"/>
      <c r="T771" s="12"/>
      <c r="V771" s="13"/>
      <c r="W771" s="16"/>
      <c r="X771" s="15"/>
      <c r="Y771" s="15"/>
      <c r="Z771" s="15"/>
      <c r="AA771" s="17"/>
      <c r="AB771" s="18"/>
    </row>
    <row r="772" spans="7:28" x14ac:dyDescent="0.3">
      <c r="G772" s="13"/>
      <c r="H772" s="11"/>
      <c r="I772" s="11"/>
      <c r="J772" s="11"/>
      <c r="K772" s="12"/>
      <c r="L772" s="12"/>
      <c r="N772" s="13"/>
      <c r="O772" s="14"/>
      <c r="P772" s="15"/>
      <c r="Q772" s="11"/>
      <c r="R772" s="15"/>
      <c r="S772" s="12"/>
      <c r="T772" s="12"/>
      <c r="V772" s="13"/>
      <c r="W772" s="16"/>
      <c r="X772" s="15"/>
      <c r="Y772" s="15"/>
      <c r="Z772" s="15"/>
      <c r="AA772" s="17"/>
      <c r="AB772" s="18"/>
    </row>
    <row r="773" spans="7:28" x14ac:dyDescent="0.3">
      <c r="G773" s="13"/>
      <c r="H773" s="11"/>
      <c r="I773" s="11"/>
      <c r="J773" s="11"/>
      <c r="K773" s="12"/>
      <c r="L773" s="12"/>
      <c r="N773" s="13"/>
      <c r="O773" s="14"/>
      <c r="P773" s="15"/>
      <c r="Q773" s="11"/>
      <c r="R773" s="15"/>
      <c r="S773" s="12"/>
      <c r="T773" s="12"/>
      <c r="V773" s="13"/>
      <c r="W773" s="16"/>
      <c r="X773" s="15"/>
      <c r="Y773" s="15"/>
      <c r="Z773" s="15"/>
      <c r="AA773" s="17"/>
      <c r="AB773" s="18"/>
    </row>
    <row r="774" spans="7:28" x14ac:dyDescent="0.3">
      <c r="G774" s="13"/>
      <c r="H774" s="11"/>
      <c r="I774" s="11"/>
      <c r="J774" s="11"/>
      <c r="K774" s="12"/>
      <c r="L774" s="12"/>
      <c r="N774" s="13"/>
      <c r="O774" s="14"/>
      <c r="P774" s="15"/>
      <c r="Q774" s="11"/>
      <c r="R774" s="15"/>
      <c r="S774" s="12"/>
      <c r="T774" s="12"/>
      <c r="V774" s="13"/>
      <c r="W774" s="16"/>
      <c r="X774" s="15"/>
      <c r="Y774" s="15"/>
      <c r="Z774" s="15"/>
      <c r="AA774" s="17"/>
      <c r="AB774" s="18"/>
    </row>
    <row r="775" spans="7:28" x14ac:dyDescent="0.3">
      <c r="G775" s="13"/>
      <c r="H775" s="11"/>
      <c r="I775" s="11"/>
      <c r="J775" s="11"/>
      <c r="K775" s="12"/>
      <c r="L775" s="12"/>
      <c r="N775" s="13"/>
      <c r="O775" s="14"/>
      <c r="P775" s="15"/>
      <c r="Q775" s="11"/>
      <c r="R775" s="15"/>
      <c r="S775" s="12"/>
      <c r="T775" s="12"/>
      <c r="V775" s="13"/>
      <c r="W775" s="16"/>
      <c r="X775" s="15"/>
      <c r="Y775" s="15"/>
      <c r="Z775" s="15"/>
      <c r="AA775" s="17"/>
      <c r="AB775" s="18"/>
    </row>
    <row r="776" spans="7:28" x14ac:dyDescent="0.3">
      <c r="G776" s="13"/>
      <c r="H776" s="11"/>
      <c r="I776" s="11"/>
      <c r="J776" s="11"/>
      <c r="K776" s="12"/>
      <c r="L776" s="12"/>
      <c r="N776" s="13"/>
      <c r="O776" s="14"/>
      <c r="P776" s="15"/>
      <c r="Q776" s="11"/>
      <c r="R776" s="15"/>
      <c r="S776" s="12"/>
      <c r="T776" s="12"/>
      <c r="V776" s="13"/>
      <c r="W776" s="16"/>
      <c r="X776" s="15"/>
      <c r="Y776" s="15"/>
      <c r="Z776" s="15"/>
      <c r="AA776" s="17"/>
      <c r="AB776" s="18"/>
    </row>
    <row r="777" spans="7:28" x14ac:dyDescent="0.3">
      <c r="G777" s="13"/>
      <c r="H777" s="11"/>
      <c r="I777" s="11"/>
      <c r="J777" s="11"/>
      <c r="K777" s="12"/>
      <c r="L777" s="12"/>
      <c r="N777" s="13"/>
      <c r="O777" s="14"/>
      <c r="P777" s="15"/>
      <c r="Q777" s="11"/>
      <c r="R777" s="15"/>
      <c r="S777" s="12"/>
      <c r="T777" s="12"/>
      <c r="V777" s="13"/>
      <c r="W777" s="16"/>
      <c r="X777" s="15"/>
      <c r="Y777" s="15"/>
      <c r="Z777" s="15"/>
      <c r="AA777" s="17"/>
      <c r="AB777" s="18"/>
    </row>
    <row r="778" spans="7:28" x14ac:dyDescent="0.3">
      <c r="G778" s="13"/>
      <c r="H778" s="11"/>
      <c r="I778" s="11"/>
      <c r="J778" s="11"/>
      <c r="K778" s="12"/>
      <c r="L778" s="12"/>
      <c r="N778" s="13"/>
      <c r="O778" s="14"/>
      <c r="P778" s="15"/>
      <c r="Q778" s="11"/>
      <c r="R778" s="15"/>
      <c r="S778" s="12"/>
      <c r="T778" s="12"/>
      <c r="V778" s="13"/>
      <c r="W778" s="16"/>
      <c r="X778" s="15"/>
      <c r="Y778" s="15"/>
      <c r="Z778" s="15"/>
      <c r="AA778" s="17"/>
      <c r="AB778" s="18"/>
    </row>
    <row r="779" spans="7:28" x14ac:dyDescent="0.3">
      <c r="G779" s="13"/>
      <c r="H779" s="11"/>
      <c r="I779" s="11"/>
      <c r="J779" s="11"/>
      <c r="K779" s="12"/>
      <c r="L779" s="12"/>
      <c r="N779" s="13"/>
      <c r="O779" s="14"/>
      <c r="P779" s="15"/>
      <c r="Q779" s="11"/>
      <c r="R779" s="15"/>
      <c r="S779" s="12"/>
      <c r="T779" s="12"/>
      <c r="V779" s="13"/>
      <c r="W779" s="16"/>
      <c r="X779" s="15"/>
      <c r="Y779" s="15"/>
      <c r="Z779" s="15"/>
      <c r="AA779" s="17"/>
      <c r="AB779" s="18"/>
    </row>
    <row r="780" spans="7:28" x14ac:dyDescent="0.3">
      <c r="G780" s="13"/>
      <c r="H780" s="11"/>
      <c r="I780" s="11"/>
      <c r="J780" s="11"/>
      <c r="K780" s="12"/>
      <c r="L780" s="12"/>
      <c r="N780" s="13"/>
      <c r="O780" s="14"/>
      <c r="P780" s="15"/>
      <c r="Q780" s="11"/>
      <c r="R780" s="15"/>
      <c r="S780" s="12"/>
      <c r="T780" s="12"/>
      <c r="V780" s="13"/>
      <c r="W780" s="16"/>
      <c r="X780" s="15"/>
      <c r="Y780" s="15"/>
      <c r="Z780" s="15"/>
      <c r="AA780" s="17"/>
      <c r="AB780" s="18"/>
    </row>
    <row r="781" spans="7:28" x14ac:dyDescent="0.3">
      <c r="G781" s="13"/>
      <c r="H781" s="11"/>
      <c r="I781" s="11"/>
      <c r="J781" s="11"/>
      <c r="K781" s="12"/>
      <c r="L781" s="12"/>
      <c r="N781" s="13"/>
      <c r="O781" s="14"/>
      <c r="P781" s="15"/>
      <c r="Q781" s="11"/>
      <c r="R781" s="15"/>
      <c r="S781" s="12"/>
      <c r="T781" s="12"/>
      <c r="V781" s="13"/>
      <c r="W781" s="16"/>
      <c r="X781" s="15"/>
      <c r="Y781" s="15"/>
      <c r="Z781" s="15"/>
      <c r="AA781" s="17"/>
      <c r="AB781" s="18"/>
    </row>
    <row r="782" spans="7:28" x14ac:dyDescent="0.3">
      <c r="G782" s="13"/>
      <c r="H782" s="11"/>
      <c r="I782" s="11"/>
      <c r="J782" s="11"/>
      <c r="K782" s="12"/>
      <c r="L782" s="12"/>
      <c r="N782" s="13"/>
      <c r="O782" s="14"/>
      <c r="P782" s="15"/>
      <c r="Q782" s="11"/>
      <c r="R782" s="15"/>
      <c r="S782" s="12"/>
      <c r="T782" s="12"/>
      <c r="V782" s="13"/>
      <c r="W782" s="16"/>
      <c r="X782" s="15"/>
      <c r="Y782" s="15"/>
      <c r="Z782" s="15"/>
      <c r="AA782" s="17"/>
      <c r="AB782" s="18"/>
    </row>
    <row r="783" spans="7:28" x14ac:dyDescent="0.3">
      <c r="G783" s="13"/>
      <c r="H783" s="11"/>
      <c r="I783" s="11"/>
      <c r="J783" s="11"/>
      <c r="K783" s="12"/>
      <c r="L783" s="12"/>
      <c r="N783" s="13"/>
      <c r="O783" s="14"/>
      <c r="P783" s="15"/>
      <c r="Q783" s="11"/>
      <c r="R783" s="15"/>
      <c r="S783" s="12"/>
      <c r="T783" s="12"/>
      <c r="V783" s="13"/>
      <c r="W783" s="16"/>
      <c r="X783" s="15"/>
      <c r="Y783" s="15"/>
      <c r="Z783" s="15"/>
      <c r="AA783" s="17"/>
      <c r="AB783" s="18"/>
    </row>
    <row r="784" spans="7:28" x14ac:dyDescent="0.3">
      <c r="G784" s="13"/>
      <c r="H784" s="11"/>
      <c r="I784" s="11"/>
      <c r="J784" s="11"/>
      <c r="K784" s="12"/>
      <c r="L784" s="12"/>
      <c r="N784" s="13"/>
      <c r="O784" s="14"/>
      <c r="P784" s="15"/>
      <c r="Q784" s="11"/>
      <c r="R784" s="15"/>
      <c r="S784" s="12"/>
      <c r="T784" s="12"/>
      <c r="V784" s="13"/>
      <c r="W784" s="16"/>
      <c r="X784" s="15"/>
      <c r="Y784" s="15"/>
      <c r="Z784" s="15"/>
      <c r="AA784" s="17"/>
      <c r="AB784" s="18"/>
    </row>
    <row r="785" spans="7:28" x14ac:dyDescent="0.3">
      <c r="G785" s="13"/>
      <c r="H785" s="11"/>
      <c r="I785" s="11"/>
      <c r="J785" s="11"/>
      <c r="K785" s="12"/>
      <c r="L785" s="12"/>
      <c r="N785" s="13"/>
      <c r="O785" s="14"/>
      <c r="P785" s="15"/>
      <c r="Q785" s="11"/>
      <c r="R785" s="15"/>
      <c r="S785" s="12"/>
      <c r="T785" s="12"/>
      <c r="V785" s="13"/>
      <c r="W785" s="16"/>
      <c r="X785" s="15"/>
      <c r="Y785" s="15"/>
      <c r="Z785" s="15"/>
      <c r="AA785" s="17"/>
      <c r="AB785" s="18"/>
    </row>
    <row r="786" spans="7:28" x14ac:dyDescent="0.3">
      <c r="G786" s="13"/>
      <c r="H786" s="11"/>
      <c r="I786" s="11"/>
      <c r="J786" s="11"/>
      <c r="K786" s="12"/>
      <c r="L786" s="12"/>
      <c r="N786" s="13"/>
      <c r="O786" s="14"/>
      <c r="P786" s="15"/>
      <c r="Q786" s="11"/>
      <c r="R786" s="15"/>
      <c r="S786" s="12"/>
      <c r="T786" s="12"/>
      <c r="V786" s="13"/>
      <c r="W786" s="16"/>
      <c r="X786" s="15"/>
      <c r="Y786" s="15"/>
      <c r="Z786" s="15"/>
      <c r="AA786" s="17"/>
      <c r="AB786" s="18"/>
    </row>
    <row r="787" spans="7:28" x14ac:dyDescent="0.3">
      <c r="G787" s="13"/>
      <c r="H787" s="11"/>
      <c r="I787" s="11"/>
      <c r="J787" s="11"/>
      <c r="K787" s="12"/>
      <c r="L787" s="12"/>
      <c r="N787" s="13"/>
      <c r="O787" s="14"/>
      <c r="P787" s="15"/>
      <c r="Q787" s="11"/>
      <c r="R787" s="15"/>
      <c r="S787" s="12"/>
      <c r="T787" s="12"/>
      <c r="V787" s="13"/>
      <c r="W787" s="16"/>
      <c r="X787" s="15"/>
      <c r="Y787" s="15"/>
      <c r="Z787" s="15"/>
      <c r="AA787" s="17"/>
      <c r="AB787" s="18"/>
    </row>
    <row r="788" spans="7:28" x14ac:dyDescent="0.3">
      <c r="G788" s="13"/>
      <c r="H788" s="11"/>
      <c r="I788" s="11"/>
      <c r="J788" s="11"/>
      <c r="K788" s="12"/>
      <c r="L788" s="12"/>
      <c r="N788" s="13"/>
      <c r="O788" s="14"/>
      <c r="P788" s="15"/>
      <c r="Q788" s="11"/>
      <c r="R788" s="15"/>
      <c r="S788" s="12"/>
      <c r="T788" s="12"/>
      <c r="V788" s="13"/>
      <c r="W788" s="16"/>
      <c r="X788" s="15"/>
      <c r="Y788" s="15"/>
      <c r="Z788" s="15"/>
      <c r="AA788" s="17"/>
      <c r="AB788" s="18"/>
    </row>
    <row r="789" spans="7:28" x14ac:dyDescent="0.3">
      <c r="G789" s="13"/>
      <c r="H789" s="11"/>
      <c r="I789" s="11"/>
      <c r="J789" s="11"/>
      <c r="K789" s="12"/>
      <c r="L789" s="12"/>
      <c r="N789" s="13"/>
      <c r="O789" s="14"/>
      <c r="P789" s="15"/>
      <c r="Q789" s="11"/>
      <c r="R789" s="15"/>
      <c r="S789" s="12"/>
      <c r="T789" s="12"/>
      <c r="V789" s="13"/>
      <c r="W789" s="16"/>
      <c r="X789" s="15"/>
      <c r="Y789" s="15"/>
      <c r="Z789" s="15"/>
      <c r="AA789" s="17"/>
      <c r="AB789" s="18"/>
    </row>
    <row r="790" spans="7:28" x14ac:dyDescent="0.3">
      <c r="G790" s="13"/>
      <c r="H790" s="11"/>
      <c r="I790" s="11"/>
      <c r="J790" s="11"/>
      <c r="K790" s="12"/>
      <c r="L790" s="12"/>
      <c r="N790" s="13"/>
      <c r="O790" s="14"/>
      <c r="P790" s="15"/>
      <c r="Q790" s="11"/>
      <c r="R790" s="15"/>
      <c r="S790" s="12"/>
      <c r="T790" s="12"/>
      <c r="V790" s="13"/>
      <c r="W790" s="16"/>
      <c r="X790" s="15"/>
      <c r="Y790" s="15"/>
      <c r="Z790" s="15"/>
      <c r="AA790" s="17"/>
      <c r="AB790" s="18"/>
    </row>
    <row r="791" spans="7:28" x14ac:dyDescent="0.3">
      <c r="G791" s="13"/>
      <c r="H791" s="11"/>
      <c r="I791" s="11"/>
      <c r="J791" s="11"/>
      <c r="K791" s="12"/>
      <c r="L791" s="12"/>
      <c r="N791" s="13"/>
      <c r="O791" s="14"/>
      <c r="P791" s="15"/>
      <c r="Q791" s="11"/>
      <c r="R791" s="15"/>
      <c r="S791" s="12"/>
      <c r="T791" s="12"/>
      <c r="V791" s="13"/>
      <c r="W791" s="16"/>
      <c r="X791" s="15"/>
      <c r="Y791" s="15"/>
      <c r="Z791" s="15"/>
      <c r="AA791" s="17"/>
      <c r="AB791" s="18"/>
    </row>
    <row r="792" spans="7:28" x14ac:dyDescent="0.3">
      <c r="G792" s="13"/>
      <c r="H792" s="11"/>
      <c r="I792" s="11"/>
      <c r="J792" s="11"/>
      <c r="K792" s="12"/>
      <c r="L792" s="12"/>
      <c r="N792" s="13"/>
      <c r="O792" s="14"/>
      <c r="P792" s="15"/>
      <c r="Q792" s="11"/>
      <c r="R792" s="15"/>
      <c r="S792" s="12"/>
      <c r="T792" s="12"/>
      <c r="V792" s="13"/>
      <c r="W792" s="16"/>
      <c r="X792" s="15"/>
      <c r="Y792" s="15"/>
      <c r="Z792" s="15"/>
      <c r="AA792" s="17"/>
      <c r="AB792" s="18"/>
    </row>
    <row r="793" spans="7:28" x14ac:dyDescent="0.3">
      <c r="G793" s="13"/>
      <c r="H793" s="11"/>
      <c r="I793" s="11"/>
      <c r="J793" s="11"/>
      <c r="K793" s="12"/>
      <c r="L793" s="12"/>
      <c r="N793" s="13"/>
      <c r="O793" s="14"/>
      <c r="P793" s="15"/>
      <c r="Q793" s="11"/>
      <c r="R793" s="15"/>
      <c r="S793" s="12"/>
      <c r="T793" s="12"/>
      <c r="V793" s="13"/>
      <c r="W793" s="16"/>
      <c r="X793" s="15"/>
      <c r="Y793" s="15"/>
      <c r="Z793" s="15"/>
      <c r="AA793" s="17"/>
      <c r="AB793" s="18"/>
    </row>
    <row r="794" spans="7:28" x14ac:dyDescent="0.3">
      <c r="G794" s="13"/>
      <c r="H794" s="11"/>
      <c r="I794" s="11"/>
      <c r="J794" s="11"/>
      <c r="K794" s="12"/>
      <c r="L794" s="12"/>
      <c r="N794" s="13"/>
      <c r="O794" s="14"/>
      <c r="P794" s="15"/>
      <c r="Q794" s="11"/>
      <c r="R794" s="15"/>
      <c r="S794" s="12"/>
      <c r="T794" s="12"/>
      <c r="V794" s="13"/>
      <c r="W794" s="16"/>
      <c r="X794" s="15"/>
      <c r="Y794" s="15"/>
      <c r="Z794" s="15"/>
      <c r="AA794" s="17"/>
      <c r="AB794" s="18"/>
    </row>
    <row r="795" spans="7:28" x14ac:dyDescent="0.3">
      <c r="G795" s="13"/>
      <c r="H795" s="11"/>
      <c r="I795" s="11"/>
      <c r="J795" s="11"/>
      <c r="K795" s="12"/>
      <c r="L795" s="12"/>
      <c r="N795" s="13"/>
      <c r="O795" s="14"/>
      <c r="P795" s="15"/>
      <c r="Q795" s="11"/>
      <c r="R795" s="15"/>
      <c r="S795" s="12"/>
      <c r="T795" s="12"/>
      <c r="V795" s="13"/>
      <c r="W795" s="16"/>
      <c r="X795" s="15"/>
      <c r="Y795" s="15"/>
      <c r="Z795" s="15"/>
      <c r="AA795" s="17"/>
      <c r="AB795" s="18"/>
    </row>
    <row r="796" spans="7:28" x14ac:dyDescent="0.3">
      <c r="G796" s="13"/>
      <c r="H796" s="11"/>
      <c r="I796" s="11"/>
      <c r="J796" s="11"/>
      <c r="K796" s="12"/>
      <c r="L796" s="12"/>
      <c r="N796" s="13"/>
      <c r="O796" s="14"/>
      <c r="P796" s="15"/>
      <c r="Q796" s="11"/>
      <c r="R796" s="15"/>
      <c r="S796" s="12"/>
      <c r="T796" s="12"/>
      <c r="V796" s="13"/>
      <c r="W796" s="16"/>
      <c r="X796" s="15"/>
      <c r="Y796" s="15"/>
      <c r="Z796" s="15"/>
      <c r="AA796" s="17"/>
      <c r="AB796" s="18"/>
    </row>
    <row r="797" spans="7:28" x14ac:dyDescent="0.3">
      <c r="G797" s="13"/>
      <c r="H797" s="11"/>
      <c r="I797" s="11"/>
      <c r="J797" s="11"/>
      <c r="K797" s="12"/>
      <c r="L797" s="12"/>
      <c r="N797" s="13"/>
      <c r="O797" s="14"/>
      <c r="P797" s="15"/>
      <c r="Q797" s="11"/>
      <c r="R797" s="15"/>
      <c r="S797" s="12"/>
      <c r="T797" s="12"/>
      <c r="V797" s="13"/>
      <c r="W797" s="16"/>
      <c r="X797" s="15"/>
      <c r="Y797" s="15"/>
      <c r="Z797" s="15"/>
      <c r="AA797" s="17"/>
      <c r="AB797" s="18"/>
    </row>
    <row r="798" spans="7:28" x14ac:dyDescent="0.3">
      <c r="G798" s="13"/>
      <c r="H798" s="11"/>
      <c r="I798" s="11"/>
      <c r="J798" s="11"/>
      <c r="K798" s="12"/>
      <c r="L798" s="12"/>
      <c r="N798" s="13"/>
      <c r="O798" s="14"/>
      <c r="P798" s="15"/>
      <c r="Q798" s="11"/>
      <c r="R798" s="15"/>
      <c r="S798" s="12"/>
      <c r="T798" s="12"/>
      <c r="V798" s="13"/>
      <c r="W798" s="16"/>
      <c r="X798" s="15"/>
      <c r="Y798" s="15"/>
      <c r="Z798" s="15"/>
      <c r="AA798" s="17"/>
      <c r="AB798" s="18"/>
    </row>
    <row r="799" spans="7:28" x14ac:dyDescent="0.3">
      <c r="G799" s="13"/>
      <c r="H799" s="11"/>
      <c r="I799" s="11"/>
      <c r="J799" s="11"/>
      <c r="K799" s="12"/>
      <c r="L799" s="12"/>
      <c r="N799" s="13"/>
      <c r="O799" s="14"/>
      <c r="P799" s="15"/>
      <c r="Q799" s="11"/>
      <c r="R799" s="15"/>
      <c r="S799" s="12"/>
      <c r="T799" s="12"/>
      <c r="V799" s="13"/>
      <c r="W799" s="16"/>
      <c r="X799" s="15"/>
      <c r="Y799" s="15"/>
      <c r="Z799" s="15"/>
      <c r="AA799" s="17"/>
      <c r="AB799" s="18"/>
    </row>
    <row r="800" spans="7:28" x14ac:dyDescent="0.3">
      <c r="G800" s="13"/>
      <c r="H800" s="11"/>
      <c r="I800" s="11"/>
      <c r="J800" s="11"/>
      <c r="K800" s="12"/>
      <c r="L800" s="12"/>
      <c r="N800" s="13"/>
      <c r="O800" s="14"/>
      <c r="P800" s="15"/>
      <c r="Q800" s="11"/>
      <c r="R800" s="15"/>
      <c r="S800" s="12"/>
      <c r="T800" s="12"/>
      <c r="V800" s="13"/>
      <c r="W800" s="16"/>
      <c r="X800" s="15"/>
      <c r="Y800" s="15"/>
      <c r="Z800" s="15"/>
      <c r="AA800" s="17"/>
      <c r="AB800" s="18"/>
    </row>
    <row r="801" spans="7:28" x14ac:dyDescent="0.3">
      <c r="G801" s="13"/>
      <c r="H801" s="11"/>
      <c r="I801" s="11"/>
      <c r="J801" s="11"/>
      <c r="K801" s="12"/>
      <c r="L801" s="12"/>
      <c r="N801" s="13"/>
      <c r="O801" s="14"/>
      <c r="P801" s="15"/>
      <c r="Q801" s="11"/>
      <c r="R801" s="15"/>
      <c r="S801" s="12"/>
      <c r="T801" s="12"/>
      <c r="V801" s="13"/>
      <c r="W801" s="16"/>
      <c r="X801" s="15"/>
      <c r="Y801" s="15"/>
      <c r="Z801" s="15"/>
      <c r="AA801" s="17"/>
      <c r="AB801" s="18"/>
    </row>
    <row r="802" spans="7:28" x14ac:dyDescent="0.3">
      <c r="G802" s="13"/>
      <c r="H802" s="11"/>
      <c r="I802" s="11"/>
      <c r="J802" s="11"/>
      <c r="K802" s="12"/>
      <c r="L802" s="12"/>
      <c r="N802" s="13"/>
      <c r="O802" s="14"/>
      <c r="P802" s="15"/>
      <c r="Q802" s="11"/>
      <c r="R802" s="15"/>
      <c r="S802" s="12"/>
      <c r="T802" s="12"/>
      <c r="V802" s="13"/>
      <c r="W802" s="16"/>
      <c r="X802" s="15"/>
      <c r="Y802" s="15"/>
      <c r="Z802" s="15"/>
      <c r="AA802" s="17"/>
      <c r="AB802" s="18"/>
    </row>
    <row r="803" spans="7:28" x14ac:dyDescent="0.3">
      <c r="G803" s="13"/>
      <c r="H803" s="11"/>
      <c r="I803" s="11"/>
      <c r="J803" s="11"/>
      <c r="K803" s="12"/>
      <c r="L803" s="12"/>
      <c r="N803" s="13"/>
      <c r="O803" s="14"/>
      <c r="P803" s="15"/>
      <c r="Q803" s="11"/>
      <c r="R803" s="15"/>
      <c r="S803" s="12"/>
      <c r="T803" s="12"/>
      <c r="V803" s="13"/>
      <c r="W803" s="16"/>
      <c r="X803" s="15"/>
      <c r="Y803" s="15"/>
      <c r="Z803" s="15"/>
      <c r="AA803" s="17"/>
      <c r="AB803" s="18"/>
    </row>
    <row r="804" spans="7:28" x14ac:dyDescent="0.3">
      <c r="G804" s="13"/>
      <c r="H804" s="11"/>
      <c r="I804" s="11"/>
      <c r="J804" s="11"/>
      <c r="K804" s="12"/>
      <c r="L804" s="12"/>
      <c r="N804" s="13"/>
      <c r="O804" s="14"/>
      <c r="P804" s="15"/>
      <c r="Q804" s="11"/>
      <c r="R804" s="15"/>
      <c r="S804" s="12"/>
      <c r="T804" s="12"/>
      <c r="V804" s="13"/>
      <c r="W804" s="16"/>
      <c r="X804" s="15"/>
      <c r="Y804" s="15"/>
      <c r="Z804" s="15"/>
      <c r="AA804" s="17"/>
      <c r="AB804" s="18"/>
    </row>
    <row r="805" spans="7:28" x14ac:dyDescent="0.3">
      <c r="G805" s="13"/>
      <c r="H805" s="11"/>
      <c r="I805" s="11"/>
      <c r="J805" s="11"/>
      <c r="K805" s="12"/>
      <c r="L805" s="12"/>
      <c r="N805" s="13"/>
      <c r="O805" s="14"/>
      <c r="P805" s="15"/>
      <c r="Q805" s="11"/>
      <c r="R805" s="15"/>
      <c r="S805" s="12"/>
      <c r="T805" s="12"/>
      <c r="V805" s="13"/>
      <c r="W805" s="16"/>
      <c r="X805" s="15"/>
      <c r="Y805" s="15"/>
      <c r="Z805" s="15"/>
      <c r="AA805" s="17"/>
      <c r="AB805" s="18"/>
    </row>
    <row r="806" spans="7:28" x14ac:dyDescent="0.3">
      <c r="G806" s="13"/>
      <c r="H806" s="11"/>
      <c r="I806" s="11"/>
      <c r="J806" s="11"/>
      <c r="K806" s="12"/>
      <c r="L806" s="12"/>
      <c r="N806" s="13"/>
      <c r="O806" s="14"/>
      <c r="P806" s="15"/>
      <c r="Q806" s="11"/>
      <c r="R806" s="15"/>
      <c r="S806" s="12"/>
      <c r="T806" s="12"/>
      <c r="V806" s="13"/>
      <c r="W806" s="16"/>
      <c r="X806" s="15"/>
      <c r="Y806" s="15"/>
      <c r="Z806" s="15"/>
      <c r="AA806" s="17"/>
      <c r="AB806" s="18"/>
    </row>
    <row r="807" spans="7:28" x14ac:dyDescent="0.3">
      <c r="G807" s="13"/>
      <c r="H807" s="11"/>
      <c r="I807" s="11"/>
      <c r="J807" s="11"/>
      <c r="K807" s="12"/>
      <c r="L807" s="12"/>
      <c r="N807" s="13"/>
      <c r="O807" s="14"/>
      <c r="P807" s="15"/>
      <c r="Q807" s="11"/>
      <c r="R807" s="15"/>
      <c r="S807" s="12"/>
      <c r="T807" s="12"/>
      <c r="V807" s="13"/>
      <c r="W807" s="16"/>
      <c r="X807" s="15"/>
      <c r="Y807" s="15"/>
      <c r="Z807" s="15"/>
      <c r="AA807" s="17"/>
      <c r="AB807" s="18"/>
    </row>
    <row r="808" spans="7:28" x14ac:dyDescent="0.3">
      <c r="G808" s="13"/>
      <c r="H808" s="11"/>
      <c r="I808" s="11"/>
      <c r="J808" s="11"/>
      <c r="K808" s="12"/>
      <c r="L808" s="12"/>
      <c r="N808" s="13"/>
      <c r="O808" s="14"/>
      <c r="P808" s="15"/>
      <c r="Q808" s="11"/>
      <c r="R808" s="15"/>
      <c r="S808" s="12"/>
      <c r="T808" s="12"/>
      <c r="V808" s="13"/>
      <c r="W808" s="16"/>
      <c r="X808" s="15"/>
      <c r="Y808" s="15"/>
      <c r="Z808" s="15"/>
      <c r="AA808" s="17"/>
      <c r="AB808" s="18"/>
    </row>
    <row r="809" spans="7:28" x14ac:dyDescent="0.3">
      <c r="G809" s="13"/>
      <c r="H809" s="11"/>
      <c r="I809" s="11"/>
      <c r="J809" s="11"/>
      <c r="K809" s="12"/>
      <c r="L809" s="12"/>
      <c r="N809" s="13"/>
      <c r="O809" s="14"/>
      <c r="P809" s="15"/>
      <c r="Q809" s="11"/>
      <c r="R809" s="15"/>
      <c r="S809" s="12"/>
      <c r="T809" s="12"/>
      <c r="V809" s="13"/>
      <c r="W809" s="16"/>
      <c r="X809" s="15"/>
      <c r="Y809" s="15"/>
      <c r="Z809" s="15"/>
      <c r="AA809" s="17"/>
      <c r="AB809" s="18"/>
    </row>
    <row r="810" spans="7:28" x14ac:dyDescent="0.3">
      <c r="G810" s="13"/>
      <c r="H810" s="11"/>
      <c r="I810" s="11"/>
      <c r="J810" s="11"/>
      <c r="K810" s="12"/>
      <c r="L810" s="12"/>
      <c r="N810" s="13"/>
      <c r="O810" s="14"/>
      <c r="P810" s="15"/>
      <c r="Q810" s="11"/>
      <c r="R810" s="15"/>
      <c r="S810" s="12"/>
      <c r="T810" s="12"/>
      <c r="V810" s="13"/>
      <c r="W810" s="16"/>
      <c r="X810" s="15"/>
      <c r="Y810" s="15"/>
      <c r="Z810" s="15"/>
      <c r="AA810" s="17"/>
      <c r="AB810" s="18"/>
    </row>
    <row r="811" spans="7:28" x14ac:dyDescent="0.3">
      <c r="G811" s="13"/>
      <c r="H811" s="11"/>
      <c r="I811" s="11"/>
      <c r="J811" s="11"/>
      <c r="K811" s="12"/>
      <c r="L811" s="12"/>
      <c r="N811" s="13"/>
      <c r="O811" s="14"/>
      <c r="P811" s="15"/>
      <c r="Q811" s="11"/>
      <c r="R811" s="15"/>
      <c r="S811" s="12"/>
      <c r="T811" s="12"/>
      <c r="V811" s="13"/>
      <c r="W811" s="16"/>
      <c r="X811" s="15"/>
      <c r="Y811" s="15"/>
      <c r="Z811" s="15"/>
      <c r="AA811" s="17"/>
      <c r="AB811" s="18"/>
    </row>
    <row r="812" spans="7:28" x14ac:dyDescent="0.3">
      <c r="G812" s="13"/>
      <c r="H812" s="11"/>
      <c r="I812" s="11"/>
      <c r="J812" s="11"/>
      <c r="K812" s="12"/>
      <c r="L812" s="12"/>
      <c r="N812" s="13"/>
      <c r="O812" s="14"/>
      <c r="P812" s="15"/>
      <c r="Q812" s="11"/>
      <c r="R812" s="15"/>
      <c r="S812" s="12"/>
      <c r="T812" s="12"/>
      <c r="V812" s="13"/>
      <c r="W812" s="16"/>
      <c r="X812" s="15"/>
      <c r="Y812" s="15"/>
      <c r="Z812" s="15"/>
      <c r="AA812" s="17"/>
      <c r="AB812" s="18"/>
    </row>
    <row r="813" spans="7:28" x14ac:dyDescent="0.3">
      <c r="G813" s="13"/>
      <c r="H813" s="11"/>
      <c r="I813" s="11"/>
      <c r="J813" s="11"/>
      <c r="K813" s="12"/>
      <c r="L813" s="12"/>
      <c r="N813" s="13"/>
      <c r="O813" s="14"/>
      <c r="P813" s="15"/>
      <c r="Q813" s="11"/>
      <c r="R813" s="15"/>
      <c r="S813" s="12"/>
      <c r="T813" s="12"/>
      <c r="V813" s="13"/>
      <c r="W813" s="16"/>
      <c r="X813" s="15"/>
      <c r="Y813" s="15"/>
      <c r="Z813" s="15"/>
      <c r="AA813" s="17"/>
      <c r="AB813" s="18"/>
    </row>
    <row r="814" spans="7:28" x14ac:dyDescent="0.3">
      <c r="G814" s="13"/>
      <c r="H814" s="11"/>
      <c r="I814" s="11"/>
      <c r="J814" s="11"/>
      <c r="K814" s="12"/>
      <c r="L814" s="12"/>
      <c r="N814" s="13"/>
      <c r="O814" s="14"/>
      <c r="P814" s="15"/>
      <c r="Q814" s="11"/>
      <c r="R814" s="15"/>
      <c r="S814" s="12"/>
      <c r="T814" s="12"/>
      <c r="V814" s="13"/>
      <c r="W814" s="16"/>
      <c r="X814" s="15"/>
      <c r="Y814" s="15"/>
      <c r="Z814" s="15"/>
      <c r="AA814" s="17"/>
      <c r="AB814" s="18"/>
    </row>
    <row r="815" spans="7:28" x14ac:dyDescent="0.3">
      <c r="G815" s="13"/>
      <c r="H815" s="11"/>
      <c r="I815" s="11"/>
      <c r="J815" s="11"/>
      <c r="K815" s="12"/>
      <c r="L815" s="12"/>
      <c r="N815" s="13"/>
      <c r="O815" s="14"/>
      <c r="P815" s="15"/>
      <c r="Q815" s="11"/>
      <c r="R815" s="15"/>
      <c r="S815" s="12"/>
      <c r="T815" s="12"/>
      <c r="V815" s="13"/>
      <c r="W815" s="16"/>
      <c r="X815" s="15"/>
      <c r="Y815" s="15"/>
      <c r="Z815" s="15"/>
      <c r="AA815" s="17"/>
      <c r="AB815" s="18"/>
    </row>
    <row r="816" spans="7:28" x14ac:dyDescent="0.3">
      <c r="G816" s="13"/>
      <c r="H816" s="11"/>
      <c r="I816" s="11"/>
      <c r="J816" s="11"/>
      <c r="K816" s="12"/>
      <c r="L816" s="12"/>
      <c r="N816" s="13"/>
      <c r="O816" s="14"/>
      <c r="P816" s="15"/>
      <c r="Q816" s="11"/>
      <c r="R816" s="15"/>
      <c r="S816" s="12"/>
      <c r="T816" s="12"/>
      <c r="V816" s="13"/>
      <c r="W816" s="16"/>
      <c r="X816" s="15"/>
      <c r="Y816" s="15"/>
      <c r="Z816" s="15"/>
      <c r="AA816" s="17"/>
      <c r="AB816" s="18"/>
    </row>
    <row r="817" spans="7:28" x14ac:dyDescent="0.3">
      <c r="G817" s="13"/>
      <c r="H817" s="11"/>
      <c r="I817" s="11"/>
      <c r="J817" s="11"/>
      <c r="K817" s="12"/>
      <c r="L817" s="12"/>
      <c r="N817" s="13"/>
      <c r="O817" s="14"/>
      <c r="P817" s="15"/>
      <c r="Q817" s="11"/>
      <c r="R817" s="15"/>
      <c r="S817" s="12"/>
      <c r="T817" s="12"/>
      <c r="V817" s="13"/>
      <c r="W817" s="16"/>
      <c r="X817" s="15"/>
      <c r="Y817" s="15"/>
      <c r="Z817" s="15"/>
      <c r="AA817" s="17"/>
      <c r="AB817" s="18"/>
    </row>
    <row r="818" spans="7:28" x14ac:dyDescent="0.3">
      <c r="G818" s="13"/>
      <c r="H818" s="11"/>
      <c r="I818" s="11"/>
      <c r="J818" s="11"/>
      <c r="K818" s="12"/>
      <c r="L818" s="12"/>
      <c r="N818" s="13"/>
      <c r="O818" s="14"/>
      <c r="P818" s="15"/>
      <c r="Q818" s="11"/>
      <c r="R818" s="15"/>
      <c r="S818" s="12"/>
      <c r="T818" s="12"/>
      <c r="V818" s="13"/>
      <c r="W818" s="16"/>
      <c r="X818" s="15"/>
      <c r="Y818" s="15"/>
      <c r="Z818" s="15"/>
      <c r="AA818" s="17"/>
      <c r="AB818" s="18"/>
    </row>
    <row r="819" spans="7:28" x14ac:dyDescent="0.3">
      <c r="G819" s="13"/>
      <c r="H819" s="11"/>
      <c r="I819" s="11"/>
      <c r="J819" s="11"/>
      <c r="K819" s="12"/>
      <c r="L819" s="12"/>
      <c r="N819" s="13"/>
      <c r="O819" s="14"/>
      <c r="P819" s="15"/>
      <c r="Q819" s="11"/>
      <c r="R819" s="15"/>
      <c r="S819" s="12"/>
      <c r="T819" s="12"/>
      <c r="V819" s="13"/>
      <c r="W819" s="16"/>
      <c r="X819" s="15"/>
      <c r="Y819" s="15"/>
      <c r="Z819" s="15"/>
      <c r="AA819" s="17"/>
      <c r="AB819" s="18"/>
    </row>
    <row r="820" spans="7:28" x14ac:dyDescent="0.3">
      <c r="G820" s="13"/>
      <c r="H820" s="11"/>
      <c r="I820" s="11"/>
      <c r="J820" s="11"/>
      <c r="K820" s="12"/>
      <c r="L820" s="12"/>
      <c r="N820" s="13"/>
      <c r="O820" s="14"/>
      <c r="P820" s="15"/>
      <c r="Q820" s="11"/>
      <c r="R820" s="15"/>
      <c r="S820" s="12"/>
      <c r="T820" s="12"/>
      <c r="V820" s="13"/>
      <c r="W820" s="16"/>
      <c r="X820" s="15"/>
      <c r="Y820" s="15"/>
      <c r="Z820" s="15"/>
      <c r="AA820" s="17"/>
      <c r="AB820" s="18"/>
    </row>
    <row r="821" spans="7:28" x14ac:dyDescent="0.3">
      <c r="G821" s="13"/>
      <c r="H821" s="11"/>
      <c r="I821" s="11"/>
      <c r="J821" s="11"/>
      <c r="K821" s="12"/>
      <c r="L821" s="12"/>
      <c r="N821" s="13"/>
      <c r="O821" s="14"/>
      <c r="P821" s="15"/>
      <c r="Q821" s="11"/>
      <c r="R821" s="15"/>
      <c r="S821" s="12"/>
      <c r="T821" s="12"/>
      <c r="V821" s="13"/>
      <c r="W821" s="16"/>
      <c r="X821" s="15"/>
      <c r="Y821" s="15"/>
      <c r="Z821" s="15"/>
      <c r="AA821" s="17"/>
      <c r="AB821" s="18"/>
    </row>
    <row r="822" spans="7:28" x14ac:dyDescent="0.3">
      <c r="G822" s="13"/>
      <c r="H822" s="11"/>
      <c r="I822" s="11"/>
      <c r="J822" s="11"/>
      <c r="K822" s="12"/>
      <c r="L822" s="12"/>
      <c r="N822" s="13"/>
      <c r="O822" s="14"/>
      <c r="P822" s="15"/>
      <c r="Q822" s="11"/>
      <c r="R822" s="15"/>
      <c r="S822" s="12"/>
      <c r="T822" s="12"/>
      <c r="V822" s="13"/>
      <c r="W822" s="16"/>
      <c r="X822" s="15"/>
      <c r="Y822" s="15"/>
      <c r="Z822" s="15"/>
      <c r="AA822" s="17"/>
      <c r="AB822" s="18"/>
    </row>
    <row r="823" spans="7:28" x14ac:dyDescent="0.3">
      <c r="G823" s="13"/>
      <c r="H823" s="11"/>
      <c r="I823" s="11"/>
      <c r="J823" s="11"/>
      <c r="K823" s="12"/>
      <c r="L823" s="12"/>
      <c r="N823" s="13"/>
      <c r="O823" s="14"/>
      <c r="P823" s="15"/>
      <c r="Q823" s="11"/>
      <c r="R823" s="15"/>
      <c r="S823" s="12"/>
      <c r="T823" s="12"/>
      <c r="V823" s="13"/>
      <c r="W823" s="16"/>
      <c r="X823" s="15"/>
      <c r="Y823" s="15"/>
      <c r="Z823" s="15"/>
      <c r="AA823" s="17"/>
      <c r="AB823" s="18"/>
    </row>
    <row r="824" spans="7:28" x14ac:dyDescent="0.3">
      <c r="G824" s="13"/>
      <c r="H824" s="11"/>
      <c r="I824" s="11"/>
      <c r="J824" s="11"/>
      <c r="K824" s="12"/>
      <c r="L824" s="12"/>
      <c r="N824" s="13"/>
      <c r="O824" s="14"/>
      <c r="P824" s="15"/>
      <c r="Q824" s="11"/>
      <c r="R824" s="15"/>
      <c r="S824" s="12"/>
      <c r="T824" s="12"/>
      <c r="V824" s="13"/>
      <c r="W824" s="16"/>
      <c r="X824" s="15"/>
      <c r="Y824" s="15"/>
      <c r="Z824" s="15"/>
      <c r="AA824" s="17"/>
      <c r="AB824" s="18"/>
    </row>
    <row r="825" spans="7:28" x14ac:dyDescent="0.3">
      <c r="G825" s="13"/>
      <c r="H825" s="11"/>
      <c r="I825" s="11"/>
      <c r="J825" s="11"/>
      <c r="K825" s="12"/>
      <c r="L825" s="12"/>
      <c r="N825" s="13"/>
      <c r="O825" s="14"/>
      <c r="P825" s="15"/>
      <c r="Q825" s="11"/>
      <c r="R825" s="15"/>
      <c r="S825" s="12"/>
      <c r="T825" s="12"/>
      <c r="V825" s="13"/>
      <c r="W825" s="16"/>
      <c r="X825" s="15"/>
      <c r="Y825" s="15"/>
      <c r="Z825" s="15"/>
      <c r="AA825" s="17"/>
      <c r="AB825" s="18"/>
    </row>
    <row r="826" spans="7:28" x14ac:dyDescent="0.3">
      <c r="G826" s="13"/>
      <c r="H826" s="11"/>
      <c r="I826" s="11"/>
      <c r="J826" s="11"/>
      <c r="K826" s="12"/>
      <c r="L826" s="12"/>
      <c r="N826" s="13"/>
      <c r="O826" s="14"/>
      <c r="P826" s="15"/>
      <c r="Q826" s="11"/>
      <c r="R826" s="15"/>
      <c r="S826" s="12"/>
      <c r="T826" s="12"/>
      <c r="V826" s="13"/>
      <c r="W826" s="16"/>
      <c r="X826" s="15"/>
      <c r="Y826" s="15"/>
      <c r="Z826" s="15"/>
      <c r="AA826" s="17"/>
      <c r="AB826" s="18"/>
    </row>
    <row r="827" spans="7:28" x14ac:dyDescent="0.3">
      <c r="G827" s="13"/>
      <c r="H827" s="11"/>
      <c r="I827" s="11"/>
      <c r="J827" s="11"/>
      <c r="K827" s="12"/>
      <c r="L827" s="12"/>
      <c r="N827" s="13"/>
      <c r="O827" s="14"/>
      <c r="P827" s="15"/>
      <c r="Q827" s="11"/>
      <c r="R827" s="15"/>
      <c r="S827" s="12"/>
      <c r="T827" s="12"/>
      <c r="V827" s="13"/>
      <c r="W827" s="16"/>
      <c r="X827" s="15"/>
      <c r="Y827" s="15"/>
      <c r="Z827" s="15"/>
      <c r="AA827" s="17"/>
      <c r="AB827" s="18"/>
    </row>
    <row r="828" spans="7:28" x14ac:dyDescent="0.3">
      <c r="G828" s="13"/>
      <c r="H828" s="11"/>
      <c r="I828" s="11"/>
      <c r="J828" s="11"/>
      <c r="K828" s="12"/>
      <c r="L828" s="12"/>
      <c r="N828" s="13"/>
      <c r="O828" s="14"/>
      <c r="P828" s="15"/>
      <c r="Q828" s="11"/>
      <c r="R828" s="15"/>
      <c r="S828" s="12"/>
      <c r="T828" s="12"/>
      <c r="V828" s="13"/>
      <c r="W828" s="16"/>
      <c r="X828" s="15"/>
      <c r="Y828" s="15"/>
      <c r="Z828" s="15"/>
      <c r="AA828" s="17"/>
      <c r="AB828" s="18"/>
    </row>
    <row r="829" spans="7:28" x14ac:dyDescent="0.3">
      <c r="G829" s="13"/>
      <c r="H829" s="11"/>
      <c r="I829" s="11"/>
      <c r="J829" s="11"/>
      <c r="K829" s="12"/>
      <c r="L829" s="12"/>
      <c r="N829" s="13"/>
      <c r="O829" s="14"/>
      <c r="P829" s="15"/>
      <c r="Q829" s="11"/>
      <c r="R829" s="15"/>
      <c r="S829" s="12"/>
      <c r="T829" s="12"/>
      <c r="V829" s="13"/>
      <c r="W829" s="16"/>
      <c r="X829" s="15"/>
      <c r="Y829" s="15"/>
      <c r="Z829" s="15"/>
      <c r="AA829" s="17"/>
      <c r="AB829" s="18"/>
    </row>
    <row r="830" spans="7:28" x14ac:dyDescent="0.3">
      <c r="G830" s="13"/>
      <c r="H830" s="11"/>
      <c r="I830" s="11"/>
      <c r="J830" s="11"/>
      <c r="K830" s="12"/>
      <c r="L830" s="12"/>
      <c r="N830" s="13"/>
      <c r="O830" s="14"/>
      <c r="P830" s="15"/>
      <c r="Q830" s="11"/>
      <c r="R830" s="15"/>
      <c r="S830" s="12"/>
      <c r="T830" s="12"/>
      <c r="V830" s="13"/>
      <c r="W830" s="16"/>
      <c r="X830" s="15"/>
      <c r="Y830" s="15"/>
      <c r="Z830" s="15"/>
      <c r="AA830" s="17"/>
      <c r="AB830" s="18"/>
    </row>
    <row r="831" spans="7:28" x14ac:dyDescent="0.3">
      <c r="G831" s="13"/>
      <c r="H831" s="11"/>
      <c r="I831" s="11"/>
      <c r="J831" s="11"/>
      <c r="K831" s="12"/>
      <c r="L831" s="12"/>
      <c r="N831" s="13"/>
      <c r="O831" s="14"/>
      <c r="P831" s="15"/>
      <c r="Q831" s="11"/>
      <c r="R831" s="15"/>
      <c r="S831" s="12"/>
      <c r="T831" s="12"/>
      <c r="V831" s="13"/>
      <c r="W831" s="16"/>
      <c r="X831" s="15"/>
      <c r="Y831" s="15"/>
      <c r="Z831" s="15"/>
      <c r="AA831" s="17"/>
      <c r="AB831" s="18"/>
    </row>
    <row r="832" spans="7:28" x14ac:dyDescent="0.3">
      <c r="G832" s="13"/>
      <c r="H832" s="11"/>
      <c r="I832" s="11"/>
      <c r="J832" s="11"/>
      <c r="K832" s="12"/>
      <c r="L832" s="12"/>
      <c r="N832" s="13"/>
      <c r="O832" s="14"/>
      <c r="P832" s="15"/>
      <c r="Q832" s="11"/>
      <c r="R832" s="15"/>
      <c r="S832" s="12"/>
      <c r="T832" s="12"/>
      <c r="V832" s="13"/>
      <c r="W832" s="16"/>
      <c r="X832" s="15"/>
      <c r="Y832" s="15"/>
      <c r="Z832" s="15"/>
      <c r="AA832" s="17"/>
      <c r="AB832" s="18"/>
    </row>
    <row r="833" spans="7:28" x14ac:dyDescent="0.3">
      <c r="G833" s="13"/>
      <c r="H833" s="11"/>
      <c r="I833" s="11"/>
      <c r="J833" s="11"/>
      <c r="K833" s="12"/>
      <c r="L833" s="12"/>
      <c r="N833" s="13"/>
      <c r="O833" s="14"/>
      <c r="P833" s="15"/>
      <c r="Q833" s="11"/>
      <c r="R833" s="15"/>
      <c r="S833" s="12"/>
      <c r="T833" s="12"/>
      <c r="V833" s="13"/>
      <c r="W833" s="16"/>
      <c r="X833" s="15"/>
      <c r="Y833" s="15"/>
      <c r="Z833" s="15"/>
      <c r="AA833" s="17"/>
      <c r="AB833" s="18"/>
    </row>
    <row r="834" spans="7:28" x14ac:dyDescent="0.3">
      <c r="G834" s="13"/>
      <c r="H834" s="11"/>
      <c r="I834" s="11"/>
      <c r="J834" s="11"/>
      <c r="K834" s="12"/>
      <c r="L834" s="12"/>
      <c r="N834" s="13"/>
      <c r="O834" s="14"/>
      <c r="P834" s="15"/>
      <c r="Q834" s="11"/>
      <c r="R834" s="15"/>
      <c r="S834" s="12"/>
      <c r="T834" s="12"/>
      <c r="V834" s="13"/>
      <c r="W834" s="16"/>
      <c r="X834" s="15"/>
      <c r="Y834" s="15"/>
      <c r="Z834" s="15"/>
      <c r="AA834" s="17"/>
      <c r="AB834" s="18"/>
    </row>
    <row r="835" spans="7:28" x14ac:dyDescent="0.3">
      <c r="G835" s="13"/>
      <c r="H835" s="11"/>
      <c r="I835" s="11"/>
      <c r="J835" s="11"/>
      <c r="K835" s="12"/>
      <c r="L835" s="12"/>
      <c r="N835" s="13"/>
      <c r="O835" s="14"/>
      <c r="P835" s="15"/>
      <c r="Q835" s="11"/>
      <c r="R835" s="15"/>
      <c r="S835" s="12"/>
      <c r="T835" s="12"/>
      <c r="V835" s="13"/>
      <c r="W835" s="16"/>
      <c r="X835" s="15"/>
      <c r="Y835" s="15"/>
      <c r="Z835" s="15"/>
      <c r="AA835" s="17"/>
      <c r="AB835" s="18"/>
    </row>
    <row r="836" spans="7:28" x14ac:dyDescent="0.3">
      <c r="G836" s="13"/>
      <c r="H836" s="11"/>
      <c r="I836" s="11"/>
      <c r="J836" s="11"/>
      <c r="K836" s="12"/>
      <c r="L836" s="12"/>
      <c r="N836" s="13"/>
      <c r="O836" s="14"/>
      <c r="P836" s="15"/>
      <c r="Q836" s="11"/>
      <c r="R836" s="15"/>
      <c r="S836" s="12"/>
      <c r="T836" s="12"/>
      <c r="V836" s="13"/>
      <c r="W836" s="16"/>
      <c r="X836" s="15"/>
      <c r="Y836" s="15"/>
      <c r="Z836" s="15"/>
      <c r="AA836" s="17"/>
      <c r="AB836" s="18"/>
    </row>
    <row r="837" spans="7:28" x14ac:dyDescent="0.3">
      <c r="G837" s="13"/>
      <c r="H837" s="11"/>
      <c r="I837" s="11"/>
      <c r="J837" s="11"/>
      <c r="K837" s="12"/>
      <c r="L837" s="12"/>
      <c r="N837" s="13"/>
      <c r="O837" s="14"/>
      <c r="P837" s="15"/>
      <c r="Q837" s="11"/>
      <c r="R837" s="15"/>
      <c r="S837" s="12"/>
      <c r="T837" s="12"/>
      <c r="V837" s="13"/>
      <c r="W837" s="16"/>
      <c r="X837" s="15"/>
      <c r="Y837" s="15"/>
      <c r="Z837" s="15"/>
      <c r="AA837" s="17"/>
      <c r="AB837" s="18"/>
    </row>
    <row r="838" spans="7:28" x14ac:dyDescent="0.3">
      <c r="G838" s="13"/>
      <c r="H838" s="11"/>
      <c r="I838" s="11"/>
      <c r="J838" s="11"/>
      <c r="K838" s="12"/>
      <c r="L838" s="12"/>
      <c r="N838" s="13"/>
      <c r="O838" s="14"/>
      <c r="P838" s="15"/>
      <c r="Q838" s="11"/>
      <c r="R838" s="15"/>
      <c r="S838" s="12"/>
      <c r="T838" s="12"/>
      <c r="V838" s="13"/>
      <c r="W838" s="16"/>
      <c r="X838" s="15"/>
      <c r="Y838" s="15"/>
      <c r="Z838" s="15"/>
      <c r="AA838" s="17"/>
      <c r="AB838" s="18"/>
    </row>
    <row r="839" spans="7:28" x14ac:dyDescent="0.3">
      <c r="G839" s="13"/>
      <c r="H839" s="11"/>
      <c r="I839" s="11"/>
      <c r="J839" s="11"/>
      <c r="K839" s="12"/>
      <c r="L839" s="12"/>
      <c r="N839" s="13"/>
      <c r="O839" s="14"/>
      <c r="P839" s="15"/>
      <c r="Q839" s="11"/>
      <c r="R839" s="15"/>
      <c r="S839" s="12"/>
      <c r="T839" s="12"/>
      <c r="V839" s="13"/>
      <c r="W839" s="16"/>
      <c r="X839" s="15"/>
      <c r="Y839" s="15"/>
      <c r="Z839" s="15"/>
      <c r="AA839" s="17"/>
      <c r="AB839" s="18"/>
    </row>
    <row r="840" spans="7:28" x14ac:dyDescent="0.3">
      <c r="G840" s="13"/>
      <c r="H840" s="11"/>
      <c r="I840" s="11"/>
      <c r="J840" s="11"/>
      <c r="K840" s="12"/>
      <c r="L840" s="12"/>
      <c r="N840" s="13"/>
      <c r="O840" s="14"/>
      <c r="P840" s="15"/>
      <c r="Q840" s="11"/>
      <c r="R840" s="15"/>
      <c r="S840" s="12"/>
      <c r="T840" s="12"/>
      <c r="V840" s="13"/>
      <c r="W840" s="16"/>
      <c r="X840" s="15"/>
      <c r="Y840" s="15"/>
      <c r="Z840" s="15"/>
      <c r="AA840" s="17"/>
      <c r="AB840" s="18"/>
    </row>
    <row r="841" spans="7:28" x14ac:dyDescent="0.3">
      <c r="G841" s="13"/>
      <c r="H841" s="11"/>
      <c r="I841" s="11"/>
      <c r="J841" s="11"/>
      <c r="K841" s="12"/>
      <c r="L841" s="12"/>
      <c r="N841" s="13"/>
      <c r="O841" s="14"/>
      <c r="P841" s="15"/>
      <c r="Q841" s="11"/>
      <c r="R841" s="15"/>
      <c r="S841" s="12"/>
      <c r="T841" s="12"/>
      <c r="V841" s="13"/>
      <c r="W841" s="16"/>
      <c r="X841" s="15"/>
      <c r="Y841" s="15"/>
      <c r="Z841" s="15"/>
      <c r="AA841" s="17"/>
      <c r="AB841" s="18"/>
    </row>
    <row r="842" spans="7:28" x14ac:dyDescent="0.3">
      <c r="G842" s="13"/>
      <c r="H842" s="11"/>
      <c r="I842" s="11"/>
      <c r="J842" s="11"/>
      <c r="K842" s="12"/>
      <c r="L842" s="12"/>
      <c r="N842" s="13"/>
      <c r="O842" s="14"/>
      <c r="P842" s="15"/>
      <c r="Q842" s="11"/>
      <c r="R842" s="15"/>
      <c r="S842" s="12"/>
      <c r="T842" s="12"/>
      <c r="V842" s="13"/>
      <c r="W842" s="16"/>
      <c r="X842" s="15"/>
      <c r="Y842" s="15"/>
      <c r="Z842" s="15"/>
      <c r="AA842" s="17"/>
      <c r="AB842" s="18"/>
    </row>
    <row r="843" spans="7:28" x14ac:dyDescent="0.3">
      <c r="G843" s="13"/>
      <c r="H843" s="11"/>
      <c r="I843" s="11"/>
      <c r="J843" s="11"/>
      <c r="K843" s="12"/>
      <c r="L843" s="12"/>
      <c r="N843" s="13"/>
      <c r="O843" s="14"/>
      <c r="P843" s="15"/>
      <c r="Q843" s="11"/>
      <c r="R843" s="15"/>
      <c r="S843" s="12"/>
      <c r="T843" s="12"/>
      <c r="V843" s="13"/>
      <c r="W843" s="16"/>
      <c r="X843" s="15"/>
      <c r="Y843" s="15"/>
      <c r="Z843" s="15"/>
      <c r="AA843" s="17"/>
      <c r="AB843" s="18"/>
    </row>
    <row r="844" spans="7:28" x14ac:dyDescent="0.3">
      <c r="G844" s="13"/>
      <c r="H844" s="11"/>
      <c r="I844" s="11"/>
      <c r="J844" s="11"/>
      <c r="K844" s="12"/>
      <c r="L844" s="12"/>
      <c r="N844" s="13"/>
      <c r="O844" s="14"/>
      <c r="P844" s="15"/>
      <c r="Q844" s="11"/>
      <c r="R844" s="15"/>
      <c r="S844" s="12"/>
      <c r="T844" s="12"/>
      <c r="V844" s="13"/>
      <c r="W844" s="16"/>
      <c r="X844" s="15"/>
      <c r="Y844" s="15"/>
      <c r="Z844" s="15"/>
      <c r="AA844" s="17"/>
      <c r="AB844" s="18"/>
    </row>
    <row r="845" spans="7:28" x14ac:dyDescent="0.3">
      <c r="G845" s="13"/>
      <c r="H845" s="11"/>
      <c r="I845" s="11"/>
      <c r="J845" s="11"/>
      <c r="K845" s="12"/>
      <c r="L845" s="12"/>
      <c r="N845" s="13"/>
      <c r="O845" s="14"/>
      <c r="P845" s="15"/>
      <c r="Q845" s="11"/>
      <c r="R845" s="15"/>
      <c r="S845" s="12"/>
      <c r="T845" s="12"/>
      <c r="V845" s="13"/>
      <c r="W845" s="16"/>
      <c r="X845" s="15"/>
      <c r="Y845" s="15"/>
      <c r="Z845" s="15"/>
      <c r="AA845" s="17"/>
      <c r="AB845" s="18"/>
    </row>
    <row r="846" spans="7:28" x14ac:dyDescent="0.3">
      <c r="G846" s="13"/>
      <c r="H846" s="11"/>
      <c r="I846" s="11"/>
      <c r="J846" s="11"/>
      <c r="K846" s="12"/>
      <c r="L846" s="12"/>
      <c r="N846" s="13"/>
      <c r="O846" s="14"/>
      <c r="P846" s="15"/>
      <c r="Q846" s="11"/>
      <c r="R846" s="15"/>
      <c r="S846" s="12"/>
      <c r="T846" s="12"/>
      <c r="V846" s="13"/>
      <c r="W846" s="16"/>
      <c r="X846" s="15"/>
      <c r="Y846" s="15"/>
      <c r="Z846" s="15"/>
      <c r="AA846" s="17"/>
      <c r="AB846" s="18"/>
    </row>
    <row r="847" spans="7:28" x14ac:dyDescent="0.3">
      <c r="G847" s="13"/>
      <c r="H847" s="11"/>
      <c r="I847" s="11"/>
      <c r="J847" s="11"/>
      <c r="K847" s="12"/>
      <c r="L847" s="12"/>
      <c r="N847" s="13"/>
      <c r="O847" s="14"/>
      <c r="P847" s="15"/>
      <c r="Q847" s="11"/>
      <c r="R847" s="15"/>
      <c r="S847" s="12"/>
      <c r="T847" s="12"/>
      <c r="V847" s="13"/>
      <c r="W847" s="16"/>
      <c r="X847" s="15"/>
      <c r="Y847" s="15"/>
      <c r="Z847" s="15"/>
      <c r="AA847" s="17"/>
      <c r="AB847" s="18"/>
    </row>
    <row r="848" spans="7:28" x14ac:dyDescent="0.3">
      <c r="G848" s="13"/>
      <c r="H848" s="11"/>
      <c r="I848" s="11"/>
      <c r="J848" s="11"/>
      <c r="K848" s="12"/>
      <c r="L848" s="12"/>
      <c r="N848" s="13"/>
      <c r="O848" s="14"/>
      <c r="P848" s="15"/>
      <c r="Q848" s="11"/>
      <c r="R848" s="15"/>
      <c r="S848" s="12"/>
      <c r="T848" s="12"/>
      <c r="V848" s="13"/>
      <c r="W848" s="16"/>
      <c r="X848" s="15"/>
      <c r="Y848" s="15"/>
      <c r="Z848" s="15"/>
      <c r="AA848" s="17"/>
      <c r="AB848" s="18"/>
    </row>
    <row r="849" spans="7:28" x14ac:dyDescent="0.3">
      <c r="G849" s="13"/>
      <c r="H849" s="11"/>
      <c r="I849" s="11"/>
      <c r="J849" s="11"/>
      <c r="K849" s="12"/>
      <c r="L849" s="12"/>
      <c r="N849" s="13"/>
      <c r="O849" s="14"/>
      <c r="P849" s="15"/>
      <c r="Q849" s="11"/>
      <c r="R849" s="15"/>
      <c r="S849" s="12"/>
      <c r="T849" s="12"/>
      <c r="V849" s="13"/>
      <c r="W849" s="16"/>
      <c r="X849" s="15"/>
      <c r="Y849" s="15"/>
      <c r="Z849" s="15"/>
      <c r="AA849" s="17"/>
      <c r="AB849" s="18"/>
    </row>
    <row r="850" spans="7:28" x14ac:dyDescent="0.3">
      <c r="G850" s="13"/>
      <c r="H850" s="11"/>
      <c r="I850" s="11"/>
      <c r="J850" s="11"/>
      <c r="K850" s="12"/>
      <c r="L850" s="12"/>
      <c r="N850" s="13"/>
      <c r="O850" s="14"/>
      <c r="P850" s="15"/>
      <c r="Q850" s="11"/>
      <c r="R850" s="15"/>
      <c r="S850" s="12"/>
      <c r="T850" s="12"/>
      <c r="V850" s="13"/>
      <c r="W850" s="16"/>
      <c r="X850" s="15"/>
      <c r="Y850" s="15"/>
      <c r="Z850" s="15"/>
      <c r="AA850" s="17"/>
      <c r="AB850" s="18"/>
    </row>
    <row r="851" spans="7:28" x14ac:dyDescent="0.3">
      <c r="G851" s="13"/>
      <c r="H851" s="11"/>
      <c r="I851" s="11"/>
      <c r="J851" s="11"/>
      <c r="K851" s="12"/>
      <c r="L851" s="12"/>
      <c r="N851" s="13"/>
      <c r="O851" s="14"/>
      <c r="P851" s="15"/>
      <c r="Q851" s="11"/>
      <c r="R851" s="15"/>
      <c r="S851" s="12"/>
      <c r="T851" s="12"/>
      <c r="V851" s="13"/>
      <c r="W851" s="16"/>
      <c r="X851" s="15"/>
      <c r="Y851" s="15"/>
      <c r="Z851" s="15"/>
      <c r="AA851" s="17"/>
      <c r="AB851" s="18"/>
    </row>
    <row r="852" spans="7:28" x14ac:dyDescent="0.3">
      <c r="G852" s="13"/>
      <c r="H852" s="11"/>
      <c r="I852" s="11"/>
      <c r="J852" s="11"/>
      <c r="K852" s="12"/>
      <c r="L852" s="12"/>
      <c r="N852" s="13"/>
      <c r="O852" s="14"/>
      <c r="P852" s="15"/>
      <c r="Q852" s="11"/>
      <c r="R852" s="15"/>
      <c r="S852" s="12"/>
      <c r="T852" s="12"/>
      <c r="V852" s="13"/>
      <c r="W852" s="16"/>
      <c r="X852" s="15"/>
      <c r="Y852" s="15"/>
      <c r="Z852" s="15"/>
      <c r="AA852" s="17"/>
      <c r="AB852" s="18"/>
    </row>
    <row r="853" spans="7:28" x14ac:dyDescent="0.3">
      <c r="G853" s="13"/>
      <c r="H853" s="11"/>
      <c r="I853" s="11"/>
      <c r="J853" s="11"/>
      <c r="K853" s="12"/>
      <c r="L853" s="12"/>
      <c r="N853" s="13"/>
      <c r="O853" s="14"/>
      <c r="P853" s="15"/>
      <c r="Q853" s="11"/>
      <c r="R853" s="15"/>
      <c r="S853" s="12"/>
      <c r="T853" s="12"/>
      <c r="V853" s="13"/>
      <c r="W853" s="16"/>
      <c r="X853" s="15"/>
      <c r="Y853" s="15"/>
      <c r="Z853" s="15"/>
      <c r="AA853" s="17"/>
      <c r="AB853" s="18"/>
    </row>
    <row r="854" spans="7:28" x14ac:dyDescent="0.3">
      <c r="G854" s="13"/>
      <c r="H854" s="11"/>
      <c r="I854" s="11"/>
      <c r="J854" s="11"/>
      <c r="K854" s="12"/>
      <c r="L854" s="12"/>
      <c r="N854" s="13"/>
      <c r="O854" s="14"/>
      <c r="P854" s="15"/>
      <c r="Q854" s="11"/>
      <c r="R854" s="15"/>
      <c r="S854" s="12"/>
      <c r="T854" s="12"/>
      <c r="V854" s="13"/>
      <c r="W854" s="16"/>
      <c r="X854" s="15"/>
      <c r="Y854" s="15"/>
      <c r="Z854" s="15"/>
      <c r="AA854" s="17"/>
      <c r="AB854" s="18"/>
    </row>
    <row r="855" spans="7:28" x14ac:dyDescent="0.3">
      <c r="G855" s="13"/>
      <c r="H855" s="11"/>
      <c r="I855" s="11"/>
      <c r="J855" s="11"/>
      <c r="K855" s="12"/>
      <c r="L855" s="12"/>
      <c r="N855" s="13"/>
      <c r="O855" s="14"/>
      <c r="P855" s="15"/>
      <c r="Q855" s="11"/>
      <c r="R855" s="15"/>
      <c r="S855" s="12"/>
      <c r="T855" s="12"/>
      <c r="V855" s="13"/>
      <c r="W855" s="16"/>
      <c r="X855" s="15"/>
      <c r="Y855" s="15"/>
      <c r="Z855" s="15"/>
      <c r="AA855" s="17"/>
      <c r="AB855" s="18"/>
    </row>
    <row r="856" spans="7:28" x14ac:dyDescent="0.3">
      <c r="G856" s="13"/>
      <c r="H856" s="11"/>
      <c r="I856" s="11"/>
      <c r="J856" s="11"/>
      <c r="K856" s="12"/>
      <c r="L856" s="12"/>
      <c r="N856" s="13"/>
      <c r="O856" s="14"/>
      <c r="P856" s="15"/>
      <c r="Q856" s="11"/>
      <c r="R856" s="15"/>
      <c r="S856" s="12"/>
      <c r="T856" s="12"/>
      <c r="V856" s="13"/>
      <c r="W856" s="16"/>
      <c r="X856" s="15"/>
      <c r="Y856" s="15"/>
      <c r="Z856" s="15"/>
      <c r="AA856" s="17"/>
      <c r="AB856" s="18"/>
    </row>
    <row r="857" spans="7:28" x14ac:dyDescent="0.3">
      <c r="G857" s="13"/>
      <c r="H857" s="11"/>
      <c r="I857" s="11"/>
      <c r="J857" s="11"/>
      <c r="K857" s="12"/>
      <c r="L857" s="12"/>
      <c r="N857" s="13"/>
      <c r="O857" s="14"/>
      <c r="P857" s="15"/>
      <c r="Q857" s="11"/>
      <c r="R857" s="15"/>
      <c r="S857" s="12"/>
      <c r="T857" s="12"/>
      <c r="V857" s="13"/>
      <c r="W857" s="16"/>
      <c r="X857" s="15"/>
      <c r="Y857" s="15"/>
      <c r="Z857" s="15"/>
      <c r="AA857" s="17"/>
      <c r="AB857" s="18"/>
    </row>
    <row r="858" spans="7:28" x14ac:dyDescent="0.3">
      <c r="G858" s="13"/>
      <c r="H858" s="11"/>
      <c r="I858" s="11"/>
      <c r="J858" s="11"/>
      <c r="K858" s="12"/>
      <c r="L858" s="12"/>
      <c r="N858" s="13"/>
      <c r="O858" s="14"/>
      <c r="P858" s="15"/>
      <c r="Q858" s="11"/>
      <c r="R858" s="15"/>
      <c r="S858" s="12"/>
      <c r="T858" s="12"/>
      <c r="V858" s="13"/>
      <c r="W858" s="16"/>
      <c r="X858" s="15"/>
      <c r="Y858" s="15"/>
      <c r="Z858" s="15"/>
      <c r="AA858" s="17"/>
      <c r="AB858" s="18"/>
    </row>
    <row r="859" spans="7:28" x14ac:dyDescent="0.3">
      <c r="G859" s="13"/>
      <c r="H859" s="11"/>
      <c r="I859" s="11"/>
      <c r="J859" s="11"/>
      <c r="K859" s="12"/>
      <c r="L859" s="12"/>
      <c r="N859" s="13"/>
      <c r="O859" s="14"/>
      <c r="P859" s="15"/>
      <c r="Q859" s="11"/>
      <c r="R859" s="15"/>
      <c r="S859" s="12"/>
      <c r="T859" s="12"/>
      <c r="V859" s="13"/>
      <c r="W859" s="16"/>
      <c r="X859" s="15"/>
      <c r="Y859" s="15"/>
      <c r="Z859" s="15"/>
      <c r="AA859" s="17"/>
      <c r="AB859" s="18"/>
    </row>
    <row r="860" spans="7:28" x14ac:dyDescent="0.3">
      <c r="G860" s="13"/>
      <c r="H860" s="11"/>
      <c r="I860" s="11"/>
      <c r="J860" s="11"/>
      <c r="K860" s="12"/>
      <c r="L860" s="12"/>
      <c r="N860" s="13"/>
      <c r="O860" s="14"/>
      <c r="P860" s="15"/>
      <c r="Q860" s="11"/>
      <c r="R860" s="15"/>
      <c r="S860" s="12"/>
      <c r="T860" s="12"/>
      <c r="V860" s="13"/>
      <c r="W860" s="16"/>
      <c r="X860" s="15"/>
      <c r="Y860" s="15"/>
      <c r="Z860" s="15"/>
      <c r="AA860" s="17"/>
      <c r="AB860" s="18"/>
    </row>
    <row r="861" spans="7:28" x14ac:dyDescent="0.3">
      <c r="G861" s="13"/>
      <c r="H861" s="11"/>
      <c r="I861" s="11"/>
      <c r="J861" s="11"/>
      <c r="K861" s="12"/>
      <c r="L861" s="12"/>
      <c r="N861" s="13"/>
      <c r="O861" s="14"/>
      <c r="P861" s="15"/>
      <c r="Q861" s="11"/>
      <c r="R861" s="15"/>
      <c r="S861" s="12"/>
      <c r="T861" s="12"/>
      <c r="V861" s="13"/>
      <c r="W861" s="16"/>
      <c r="X861" s="15"/>
      <c r="Y861" s="15"/>
      <c r="Z861" s="15"/>
      <c r="AA861" s="17"/>
      <c r="AB861" s="18"/>
    </row>
    <row r="862" spans="7:28" x14ac:dyDescent="0.3">
      <c r="G862" s="13"/>
      <c r="H862" s="11"/>
      <c r="I862" s="11"/>
      <c r="J862" s="11"/>
      <c r="K862" s="12"/>
      <c r="L862" s="12"/>
      <c r="N862" s="13"/>
      <c r="O862" s="14"/>
      <c r="P862" s="15"/>
      <c r="Q862" s="11"/>
      <c r="R862" s="15"/>
      <c r="S862" s="12"/>
      <c r="T862" s="12"/>
      <c r="V862" s="13"/>
      <c r="W862" s="16"/>
      <c r="X862" s="15"/>
      <c r="Y862" s="15"/>
      <c r="Z862" s="15"/>
      <c r="AA862" s="17"/>
      <c r="AB862" s="18"/>
    </row>
    <row r="863" spans="7:28" x14ac:dyDescent="0.3">
      <c r="G863" s="13"/>
      <c r="H863" s="11"/>
      <c r="I863" s="11"/>
      <c r="J863" s="11"/>
      <c r="K863" s="12"/>
      <c r="L863" s="12"/>
      <c r="N863" s="13"/>
      <c r="O863" s="14"/>
      <c r="P863" s="15"/>
      <c r="Q863" s="11"/>
      <c r="R863" s="15"/>
      <c r="S863" s="12"/>
      <c r="T863" s="12"/>
      <c r="V863" s="13"/>
      <c r="W863" s="16"/>
      <c r="X863" s="15"/>
      <c r="Y863" s="15"/>
      <c r="Z863" s="15"/>
      <c r="AA863" s="17"/>
      <c r="AB863" s="18"/>
    </row>
    <row r="864" spans="7:28" x14ac:dyDescent="0.3">
      <c r="G864" s="13"/>
      <c r="H864" s="11"/>
      <c r="I864" s="11"/>
      <c r="J864" s="11"/>
      <c r="K864" s="12"/>
      <c r="L864" s="12"/>
      <c r="N864" s="13"/>
      <c r="O864" s="14"/>
      <c r="P864" s="15"/>
      <c r="Q864" s="11"/>
      <c r="R864" s="15"/>
      <c r="S864" s="12"/>
      <c r="T864" s="12"/>
      <c r="V864" s="13"/>
      <c r="W864" s="16"/>
      <c r="X864" s="15"/>
      <c r="Y864" s="15"/>
      <c r="Z864" s="15"/>
      <c r="AA864" s="17"/>
      <c r="AB864" s="18"/>
    </row>
    <row r="865" spans="7:28" x14ac:dyDescent="0.3">
      <c r="G865" s="13"/>
      <c r="H865" s="11"/>
      <c r="I865" s="11"/>
      <c r="J865" s="11"/>
      <c r="K865" s="12"/>
      <c r="L865" s="12"/>
      <c r="N865" s="13"/>
      <c r="O865" s="14"/>
      <c r="P865" s="15"/>
      <c r="Q865" s="11"/>
      <c r="R865" s="15"/>
      <c r="S865" s="12"/>
      <c r="T865" s="12"/>
      <c r="V865" s="13"/>
      <c r="W865" s="16"/>
      <c r="X865" s="15"/>
      <c r="Y865" s="15"/>
      <c r="Z865" s="15"/>
      <c r="AA865" s="17"/>
      <c r="AB865" s="18"/>
    </row>
    <row r="866" spans="7:28" x14ac:dyDescent="0.3">
      <c r="G866" s="13"/>
      <c r="H866" s="11"/>
      <c r="I866" s="11"/>
      <c r="J866" s="11"/>
      <c r="K866" s="12"/>
      <c r="L866" s="12"/>
      <c r="N866" s="13"/>
      <c r="O866" s="14"/>
      <c r="P866" s="15"/>
      <c r="Q866" s="11"/>
      <c r="R866" s="15"/>
      <c r="S866" s="12"/>
      <c r="T866" s="12"/>
      <c r="V866" s="13"/>
      <c r="W866" s="16"/>
      <c r="X866" s="15"/>
      <c r="Y866" s="15"/>
      <c r="Z866" s="15"/>
      <c r="AA866" s="17"/>
      <c r="AB866" s="18"/>
    </row>
    <row r="867" spans="7:28" x14ac:dyDescent="0.3">
      <c r="G867" s="13"/>
      <c r="H867" s="11"/>
      <c r="I867" s="11"/>
      <c r="J867" s="11"/>
      <c r="K867" s="12"/>
      <c r="L867" s="12"/>
      <c r="N867" s="13"/>
      <c r="O867" s="14"/>
      <c r="P867" s="15"/>
      <c r="Q867" s="11"/>
      <c r="R867" s="15"/>
      <c r="S867" s="12"/>
      <c r="T867" s="12"/>
      <c r="V867" s="13"/>
      <c r="W867" s="16"/>
      <c r="X867" s="15"/>
      <c r="Y867" s="15"/>
      <c r="Z867" s="15"/>
      <c r="AA867" s="17"/>
      <c r="AB867" s="18"/>
    </row>
    <row r="868" spans="7:28" x14ac:dyDescent="0.3">
      <c r="G868" s="13"/>
      <c r="H868" s="11"/>
      <c r="I868" s="11"/>
      <c r="J868" s="11"/>
      <c r="K868" s="12"/>
      <c r="L868" s="12"/>
      <c r="N868" s="13"/>
      <c r="O868" s="14"/>
      <c r="P868" s="15"/>
      <c r="Q868" s="11"/>
      <c r="R868" s="15"/>
      <c r="S868" s="12"/>
      <c r="T868" s="12"/>
      <c r="V868" s="13"/>
      <c r="W868" s="16"/>
      <c r="X868" s="15"/>
      <c r="Y868" s="15"/>
      <c r="Z868" s="15"/>
      <c r="AA868" s="17"/>
      <c r="AB868" s="18"/>
    </row>
    <row r="869" spans="7:28" x14ac:dyDescent="0.3">
      <c r="G869" s="13"/>
      <c r="H869" s="11"/>
      <c r="I869" s="11"/>
      <c r="J869" s="11"/>
      <c r="K869" s="12"/>
      <c r="L869" s="12"/>
      <c r="N869" s="13"/>
      <c r="O869" s="14"/>
      <c r="P869" s="15"/>
      <c r="Q869" s="11"/>
      <c r="R869" s="15"/>
      <c r="S869" s="12"/>
      <c r="T869" s="12"/>
      <c r="V869" s="13"/>
      <c r="W869" s="16"/>
      <c r="X869" s="15"/>
      <c r="Y869" s="15"/>
      <c r="Z869" s="15"/>
      <c r="AA869" s="17"/>
      <c r="AB869" s="18"/>
    </row>
    <row r="870" spans="7:28" x14ac:dyDescent="0.3">
      <c r="G870" s="13"/>
      <c r="H870" s="11"/>
      <c r="I870" s="11"/>
      <c r="J870" s="11"/>
      <c r="K870" s="12"/>
      <c r="L870" s="12"/>
      <c r="N870" s="13"/>
      <c r="O870" s="14"/>
      <c r="P870" s="15"/>
      <c r="Q870" s="11"/>
      <c r="R870" s="15"/>
      <c r="S870" s="12"/>
      <c r="T870" s="12"/>
      <c r="V870" s="13"/>
      <c r="W870" s="16"/>
      <c r="X870" s="15"/>
      <c r="Y870" s="15"/>
      <c r="Z870" s="15"/>
      <c r="AA870" s="17"/>
      <c r="AB870" s="18"/>
    </row>
    <row r="871" spans="7:28" x14ac:dyDescent="0.3">
      <c r="G871" s="13"/>
      <c r="H871" s="11"/>
      <c r="I871" s="11"/>
      <c r="J871" s="11"/>
      <c r="K871" s="12"/>
      <c r="L871" s="12"/>
      <c r="N871" s="13"/>
      <c r="O871" s="14"/>
      <c r="P871" s="15"/>
      <c r="Q871" s="11"/>
      <c r="R871" s="15"/>
      <c r="S871" s="12"/>
      <c r="T871" s="12"/>
      <c r="V871" s="13"/>
      <c r="W871" s="16"/>
      <c r="X871" s="15"/>
      <c r="Y871" s="15"/>
      <c r="Z871" s="15"/>
      <c r="AA871" s="17"/>
      <c r="AB871" s="18"/>
    </row>
    <row r="872" spans="7:28" x14ac:dyDescent="0.3">
      <c r="G872" s="13"/>
      <c r="H872" s="11"/>
      <c r="I872" s="11"/>
      <c r="J872" s="11"/>
      <c r="K872" s="12"/>
      <c r="L872" s="12"/>
      <c r="N872" s="13"/>
      <c r="O872" s="14"/>
      <c r="P872" s="15"/>
      <c r="Q872" s="11"/>
      <c r="R872" s="15"/>
      <c r="S872" s="12"/>
      <c r="T872" s="12"/>
      <c r="V872" s="13"/>
      <c r="W872" s="16"/>
      <c r="X872" s="15"/>
      <c r="Y872" s="15"/>
      <c r="Z872" s="15"/>
      <c r="AA872" s="17"/>
      <c r="AB872" s="18"/>
    </row>
    <row r="873" spans="7:28" x14ac:dyDescent="0.3">
      <c r="G873" s="13"/>
      <c r="H873" s="11"/>
      <c r="I873" s="11"/>
      <c r="J873" s="11"/>
      <c r="K873" s="12"/>
      <c r="L873" s="12"/>
      <c r="N873" s="13"/>
      <c r="O873" s="14"/>
      <c r="P873" s="15"/>
      <c r="Q873" s="11"/>
      <c r="R873" s="15"/>
      <c r="S873" s="12"/>
      <c r="T873" s="12"/>
      <c r="V873" s="13"/>
      <c r="W873" s="16"/>
      <c r="X873" s="15"/>
      <c r="Y873" s="15"/>
      <c r="Z873" s="15"/>
      <c r="AA873" s="17"/>
      <c r="AB873" s="18"/>
    </row>
    <row r="874" spans="7:28" x14ac:dyDescent="0.3">
      <c r="G874" s="13"/>
      <c r="H874" s="11"/>
      <c r="I874" s="11"/>
      <c r="J874" s="11"/>
      <c r="K874" s="12"/>
      <c r="L874" s="12"/>
      <c r="N874" s="13"/>
      <c r="O874" s="14"/>
      <c r="P874" s="15"/>
      <c r="Q874" s="11"/>
      <c r="R874" s="15"/>
      <c r="S874" s="12"/>
      <c r="T874" s="12"/>
      <c r="V874" s="13"/>
      <c r="W874" s="16"/>
      <c r="X874" s="15"/>
      <c r="Y874" s="15"/>
      <c r="Z874" s="15"/>
      <c r="AA874" s="17"/>
      <c r="AB874" s="18"/>
    </row>
    <row r="875" spans="7:28" x14ac:dyDescent="0.3">
      <c r="G875" s="13"/>
      <c r="H875" s="11"/>
      <c r="I875" s="11"/>
      <c r="J875" s="11"/>
      <c r="K875" s="12"/>
      <c r="L875" s="12"/>
      <c r="N875" s="13"/>
      <c r="O875" s="14"/>
      <c r="P875" s="15"/>
      <c r="Q875" s="11"/>
      <c r="R875" s="15"/>
      <c r="S875" s="12"/>
      <c r="T875" s="12"/>
      <c r="V875" s="13"/>
      <c r="W875" s="16"/>
      <c r="X875" s="15"/>
      <c r="Y875" s="15"/>
      <c r="Z875" s="15"/>
      <c r="AA875" s="17"/>
      <c r="AB875" s="18"/>
    </row>
    <row r="876" spans="7:28" x14ac:dyDescent="0.3">
      <c r="G876" s="13"/>
      <c r="H876" s="11"/>
      <c r="I876" s="11"/>
      <c r="J876" s="11"/>
      <c r="K876" s="12"/>
      <c r="L876" s="12"/>
      <c r="N876" s="13"/>
      <c r="O876" s="14"/>
      <c r="P876" s="15"/>
      <c r="Q876" s="11"/>
      <c r="R876" s="15"/>
      <c r="S876" s="12"/>
      <c r="T876" s="12"/>
      <c r="V876" s="13"/>
      <c r="W876" s="16"/>
      <c r="X876" s="15"/>
      <c r="Y876" s="15"/>
      <c r="Z876" s="15"/>
      <c r="AA876" s="17"/>
      <c r="AB876" s="18"/>
    </row>
    <row r="877" spans="7:28" x14ac:dyDescent="0.3">
      <c r="G877" s="13"/>
      <c r="H877" s="11"/>
      <c r="I877" s="11"/>
      <c r="J877" s="11"/>
      <c r="K877" s="12"/>
      <c r="L877" s="12"/>
      <c r="N877" s="13"/>
      <c r="O877" s="14"/>
      <c r="P877" s="15"/>
      <c r="Q877" s="11"/>
      <c r="R877" s="15"/>
      <c r="S877" s="12"/>
      <c r="T877" s="12"/>
      <c r="V877" s="13"/>
      <c r="W877" s="16"/>
      <c r="X877" s="15"/>
      <c r="Y877" s="15"/>
      <c r="Z877" s="15"/>
      <c r="AA877" s="17"/>
      <c r="AB877" s="18"/>
    </row>
    <row r="878" spans="7:28" x14ac:dyDescent="0.3">
      <c r="G878" s="13"/>
      <c r="H878" s="11"/>
      <c r="I878" s="11"/>
      <c r="J878" s="11"/>
      <c r="K878" s="12"/>
      <c r="L878" s="12"/>
      <c r="N878" s="13"/>
      <c r="O878" s="14"/>
      <c r="P878" s="15"/>
      <c r="Q878" s="11"/>
      <c r="R878" s="15"/>
      <c r="S878" s="12"/>
      <c r="T878" s="12"/>
      <c r="V878" s="13"/>
      <c r="W878" s="16"/>
      <c r="X878" s="15"/>
      <c r="Y878" s="15"/>
      <c r="Z878" s="15"/>
      <c r="AA878" s="17"/>
      <c r="AB878" s="18"/>
    </row>
    <row r="879" spans="7:28" x14ac:dyDescent="0.3">
      <c r="G879" s="13"/>
      <c r="H879" s="11"/>
      <c r="I879" s="11"/>
      <c r="J879" s="11"/>
      <c r="K879" s="12"/>
      <c r="L879" s="12"/>
      <c r="N879" s="13"/>
      <c r="O879" s="14"/>
      <c r="P879" s="15"/>
      <c r="Q879" s="11"/>
      <c r="R879" s="15"/>
      <c r="S879" s="12"/>
      <c r="T879" s="12"/>
      <c r="V879" s="13"/>
      <c r="W879" s="16"/>
      <c r="X879" s="15"/>
      <c r="Y879" s="15"/>
      <c r="Z879" s="15"/>
      <c r="AA879" s="17"/>
      <c r="AB879" s="18"/>
    </row>
    <row r="880" spans="7:28" x14ac:dyDescent="0.3">
      <c r="G880" s="13"/>
      <c r="H880" s="11"/>
      <c r="I880" s="11"/>
      <c r="J880" s="11"/>
      <c r="K880" s="12"/>
      <c r="L880" s="12"/>
      <c r="N880" s="13"/>
      <c r="O880" s="14"/>
      <c r="P880" s="15"/>
      <c r="Q880" s="11"/>
      <c r="R880" s="15"/>
      <c r="S880" s="12"/>
      <c r="T880" s="12"/>
      <c r="V880" s="13"/>
      <c r="W880" s="16"/>
      <c r="X880" s="15"/>
      <c r="Y880" s="15"/>
      <c r="Z880" s="15"/>
      <c r="AA880" s="17"/>
      <c r="AB880" s="18"/>
    </row>
    <row r="881" spans="7:28" x14ac:dyDescent="0.3">
      <c r="G881" s="13"/>
      <c r="H881" s="11"/>
      <c r="I881" s="11"/>
      <c r="J881" s="11"/>
      <c r="K881" s="12"/>
      <c r="L881" s="12"/>
      <c r="N881" s="13"/>
      <c r="O881" s="14"/>
      <c r="P881" s="15"/>
      <c r="Q881" s="11"/>
      <c r="R881" s="15"/>
      <c r="S881" s="12"/>
      <c r="T881" s="12"/>
      <c r="V881" s="13"/>
      <c r="W881" s="16"/>
      <c r="X881" s="15"/>
      <c r="Y881" s="15"/>
      <c r="Z881" s="15"/>
      <c r="AA881" s="17"/>
      <c r="AB881" s="18"/>
    </row>
    <row r="882" spans="7:28" x14ac:dyDescent="0.3">
      <c r="G882" s="13"/>
      <c r="H882" s="11"/>
      <c r="I882" s="11"/>
      <c r="J882" s="11"/>
      <c r="K882" s="12"/>
      <c r="L882" s="12"/>
      <c r="N882" s="13"/>
      <c r="O882" s="14"/>
      <c r="P882" s="15"/>
      <c r="Q882" s="11"/>
      <c r="R882" s="15"/>
      <c r="S882" s="12"/>
      <c r="T882" s="12"/>
      <c r="V882" s="13"/>
      <c r="W882" s="16"/>
      <c r="X882" s="15"/>
      <c r="Y882" s="15"/>
      <c r="Z882" s="15"/>
      <c r="AA882" s="17"/>
      <c r="AB882" s="18"/>
    </row>
    <row r="883" spans="7:28" x14ac:dyDescent="0.3">
      <c r="G883" s="13"/>
      <c r="H883" s="11"/>
      <c r="I883" s="11"/>
      <c r="J883" s="11"/>
      <c r="K883" s="12"/>
      <c r="L883" s="12"/>
      <c r="N883" s="13"/>
      <c r="O883" s="14"/>
      <c r="P883" s="15"/>
      <c r="Q883" s="11"/>
      <c r="R883" s="15"/>
      <c r="S883" s="12"/>
      <c r="T883" s="12"/>
      <c r="V883" s="13"/>
      <c r="W883" s="16"/>
      <c r="X883" s="15"/>
      <c r="Y883" s="15"/>
      <c r="Z883" s="15"/>
      <c r="AA883" s="17"/>
      <c r="AB883" s="18"/>
    </row>
    <row r="884" spans="7:28" x14ac:dyDescent="0.3">
      <c r="G884" s="13"/>
      <c r="H884" s="11"/>
      <c r="I884" s="11"/>
      <c r="J884" s="11"/>
      <c r="K884" s="12"/>
      <c r="L884" s="12"/>
      <c r="N884" s="13"/>
      <c r="O884" s="14"/>
      <c r="P884" s="15"/>
      <c r="Q884" s="11"/>
      <c r="R884" s="15"/>
      <c r="S884" s="12"/>
      <c r="T884" s="12"/>
      <c r="V884" s="13"/>
      <c r="W884" s="16"/>
      <c r="X884" s="15"/>
      <c r="Y884" s="15"/>
      <c r="Z884" s="15"/>
      <c r="AA884" s="17"/>
      <c r="AB884" s="18"/>
    </row>
    <row r="885" spans="7:28" x14ac:dyDescent="0.3">
      <c r="G885" s="13"/>
      <c r="H885" s="11"/>
      <c r="I885" s="11"/>
      <c r="J885" s="11"/>
      <c r="K885" s="12"/>
      <c r="L885" s="12"/>
      <c r="N885" s="13"/>
      <c r="O885" s="14"/>
      <c r="P885" s="15"/>
      <c r="Q885" s="11"/>
      <c r="R885" s="15"/>
      <c r="S885" s="12"/>
      <c r="T885" s="12"/>
      <c r="V885" s="13"/>
      <c r="W885" s="16"/>
      <c r="X885" s="15"/>
      <c r="Y885" s="15"/>
      <c r="Z885" s="15"/>
      <c r="AA885" s="17"/>
      <c r="AB885" s="18"/>
    </row>
    <row r="886" spans="7:28" x14ac:dyDescent="0.3">
      <c r="G886" s="13"/>
      <c r="H886" s="11"/>
      <c r="I886" s="11"/>
      <c r="J886" s="11"/>
      <c r="K886" s="12"/>
      <c r="L886" s="12"/>
      <c r="N886" s="13"/>
      <c r="O886" s="14"/>
      <c r="P886" s="15"/>
      <c r="Q886" s="11"/>
      <c r="R886" s="15"/>
      <c r="S886" s="12"/>
      <c r="T886" s="12"/>
      <c r="V886" s="13"/>
      <c r="W886" s="16"/>
      <c r="X886" s="15"/>
      <c r="Y886" s="15"/>
      <c r="Z886" s="15"/>
      <c r="AA886" s="17"/>
      <c r="AB886" s="18"/>
    </row>
    <row r="887" spans="7:28" x14ac:dyDescent="0.3">
      <c r="G887" s="13"/>
      <c r="H887" s="11"/>
      <c r="I887" s="11"/>
      <c r="J887" s="11"/>
      <c r="K887" s="12"/>
      <c r="L887" s="12"/>
      <c r="N887" s="13"/>
      <c r="O887" s="14"/>
      <c r="P887" s="15"/>
      <c r="Q887" s="11"/>
      <c r="R887" s="15"/>
      <c r="S887" s="12"/>
      <c r="T887" s="12"/>
      <c r="V887" s="13"/>
      <c r="W887" s="16"/>
      <c r="X887" s="15"/>
      <c r="Y887" s="15"/>
      <c r="Z887" s="15"/>
      <c r="AA887" s="17"/>
      <c r="AB887" s="18"/>
    </row>
    <row r="888" spans="7:28" x14ac:dyDescent="0.3">
      <c r="G888" s="13"/>
      <c r="H888" s="11"/>
      <c r="I888" s="11"/>
      <c r="J888" s="11"/>
      <c r="K888" s="12"/>
      <c r="L888" s="12"/>
      <c r="N888" s="13"/>
      <c r="O888" s="14"/>
      <c r="P888" s="15"/>
      <c r="Q888" s="11"/>
      <c r="R888" s="15"/>
      <c r="S888" s="12"/>
      <c r="T888" s="12"/>
      <c r="V888" s="13"/>
      <c r="W888" s="16"/>
      <c r="X888" s="15"/>
      <c r="Y888" s="15"/>
      <c r="Z888" s="15"/>
      <c r="AA888" s="17"/>
      <c r="AB888" s="18"/>
    </row>
    <row r="889" spans="7:28" x14ac:dyDescent="0.3">
      <c r="G889" s="13"/>
      <c r="H889" s="11"/>
      <c r="I889" s="11"/>
      <c r="J889" s="11"/>
      <c r="K889" s="12"/>
      <c r="L889" s="12"/>
      <c r="N889" s="13"/>
      <c r="O889" s="14"/>
      <c r="P889" s="15"/>
      <c r="Q889" s="11"/>
      <c r="R889" s="15"/>
      <c r="S889" s="12"/>
      <c r="T889" s="12"/>
      <c r="V889" s="13"/>
      <c r="W889" s="16"/>
      <c r="X889" s="15"/>
      <c r="Y889" s="15"/>
      <c r="Z889" s="15"/>
      <c r="AA889" s="17"/>
      <c r="AB889" s="18"/>
    </row>
    <row r="890" spans="7:28" x14ac:dyDescent="0.3">
      <c r="G890" s="13"/>
      <c r="H890" s="11"/>
      <c r="I890" s="11"/>
      <c r="J890" s="11"/>
      <c r="K890" s="12"/>
      <c r="L890" s="12"/>
      <c r="N890" s="13"/>
      <c r="O890" s="14"/>
      <c r="P890" s="15"/>
      <c r="Q890" s="11"/>
      <c r="R890" s="15"/>
      <c r="S890" s="12"/>
      <c r="T890" s="12"/>
      <c r="V890" s="13"/>
      <c r="W890" s="16"/>
      <c r="X890" s="15"/>
      <c r="Y890" s="15"/>
      <c r="Z890" s="15"/>
      <c r="AA890" s="17"/>
      <c r="AB890" s="18"/>
    </row>
    <row r="891" spans="7:28" x14ac:dyDescent="0.3">
      <c r="G891" s="13"/>
      <c r="H891" s="11"/>
      <c r="I891" s="11"/>
      <c r="J891" s="11"/>
      <c r="K891" s="12"/>
      <c r="L891" s="12"/>
      <c r="N891" s="13"/>
      <c r="O891" s="14"/>
      <c r="P891" s="15"/>
      <c r="Q891" s="11"/>
      <c r="R891" s="15"/>
      <c r="S891" s="12"/>
      <c r="T891" s="12"/>
      <c r="V891" s="13"/>
      <c r="W891" s="16"/>
      <c r="X891" s="15"/>
      <c r="Y891" s="15"/>
      <c r="Z891" s="15"/>
      <c r="AA891" s="17"/>
      <c r="AB891" s="18"/>
    </row>
    <row r="892" spans="7:28" x14ac:dyDescent="0.3">
      <c r="G892" s="13"/>
      <c r="H892" s="11"/>
      <c r="I892" s="11"/>
      <c r="J892" s="11"/>
      <c r="K892" s="12"/>
      <c r="L892" s="12"/>
      <c r="N892" s="13"/>
      <c r="O892" s="14"/>
      <c r="P892" s="15"/>
      <c r="Q892" s="11"/>
      <c r="R892" s="15"/>
      <c r="S892" s="12"/>
      <c r="T892" s="12"/>
      <c r="V892" s="13"/>
      <c r="W892" s="16"/>
      <c r="X892" s="15"/>
      <c r="Y892" s="15"/>
      <c r="Z892" s="15"/>
      <c r="AA892" s="17"/>
      <c r="AB892" s="18"/>
    </row>
    <row r="893" spans="7:28" x14ac:dyDescent="0.3">
      <c r="G893" s="13"/>
      <c r="H893" s="11"/>
      <c r="I893" s="11"/>
      <c r="J893" s="11"/>
      <c r="K893" s="12"/>
      <c r="L893" s="12"/>
      <c r="N893" s="13"/>
      <c r="O893" s="14"/>
      <c r="P893" s="15"/>
      <c r="Q893" s="11"/>
      <c r="R893" s="15"/>
      <c r="S893" s="12"/>
      <c r="T893" s="12"/>
      <c r="V893" s="13"/>
      <c r="W893" s="16"/>
      <c r="X893" s="15"/>
      <c r="Y893" s="15"/>
      <c r="Z893" s="15"/>
      <c r="AA893" s="17"/>
      <c r="AB893" s="18"/>
    </row>
    <row r="894" spans="7:28" x14ac:dyDescent="0.3">
      <c r="G894" s="13"/>
      <c r="H894" s="11"/>
      <c r="I894" s="11"/>
      <c r="J894" s="11"/>
      <c r="K894" s="12"/>
      <c r="L894" s="12"/>
      <c r="N894" s="13"/>
      <c r="O894" s="14"/>
      <c r="P894" s="15"/>
      <c r="Q894" s="11"/>
      <c r="R894" s="15"/>
      <c r="S894" s="12"/>
      <c r="T894" s="12"/>
      <c r="V894" s="13"/>
      <c r="W894" s="16"/>
      <c r="X894" s="15"/>
      <c r="Y894" s="15"/>
      <c r="Z894" s="15"/>
      <c r="AA894" s="17"/>
      <c r="AB894" s="18"/>
    </row>
    <row r="895" spans="7:28" x14ac:dyDescent="0.3">
      <c r="G895" s="13"/>
      <c r="H895" s="11"/>
      <c r="I895" s="11"/>
      <c r="J895" s="11"/>
      <c r="K895" s="12"/>
      <c r="L895" s="12"/>
      <c r="N895" s="13"/>
      <c r="O895" s="14"/>
      <c r="P895" s="15"/>
      <c r="Q895" s="11"/>
      <c r="R895" s="15"/>
      <c r="S895" s="12"/>
      <c r="T895" s="12"/>
      <c r="V895" s="13"/>
      <c r="W895" s="16"/>
      <c r="X895" s="15"/>
      <c r="Y895" s="15"/>
      <c r="Z895" s="15"/>
      <c r="AA895" s="17"/>
      <c r="AB895" s="18"/>
    </row>
    <row r="896" spans="7:28" x14ac:dyDescent="0.3">
      <c r="G896" s="13"/>
      <c r="H896" s="11"/>
      <c r="I896" s="11"/>
      <c r="J896" s="11"/>
      <c r="K896" s="12"/>
      <c r="L896" s="12"/>
      <c r="N896" s="13"/>
      <c r="O896" s="14"/>
      <c r="P896" s="15"/>
      <c r="Q896" s="11"/>
      <c r="R896" s="15"/>
      <c r="S896" s="12"/>
      <c r="T896" s="12"/>
      <c r="V896" s="13"/>
      <c r="W896" s="16"/>
      <c r="X896" s="15"/>
      <c r="Y896" s="15"/>
      <c r="Z896" s="15"/>
      <c r="AA896" s="17"/>
      <c r="AB896" s="18"/>
    </row>
    <row r="897" spans="7:28" x14ac:dyDescent="0.3">
      <c r="G897" s="13"/>
      <c r="H897" s="11"/>
      <c r="I897" s="11"/>
      <c r="J897" s="11"/>
      <c r="K897" s="12"/>
      <c r="L897" s="12"/>
      <c r="N897" s="13"/>
      <c r="O897" s="14"/>
      <c r="P897" s="15"/>
      <c r="Q897" s="11"/>
      <c r="R897" s="15"/>
      <c r="S897" s="12"/>
      <c r="T897" s="12"/>
      <c r="V897" s="13"/>
      <c r="W897" s="16"/>
      <c r="X897" s="15"/>
      <c r="Y897" s="15"/>
      <c r="Z897" s="15"/>
      <c r="AA897" s="17"/>
      <c r="AB897" s="18"/>
    </row>
    <row r="898" spans="7:28" x14ac:dyDescent="0.3">
      <c r="G898" s="13"/>
      <c r="H898" s="11"/>
      <c r="I898" s="11"/>
      <c r="J898" s="11"/>
      <c r="K898" s="12"/>
      <c r="L898" s="12"/>
      <c r="N898" s="13"/>
      <c r="O898" s="14"/>
      <c r="P898" s="15"/>
      <c r="Q898" s="11"/>
      <c r="R898" s="15"/>
      <c r="S898" s="12"/>
      <c r="T898" s="12"/>
      <c r="V898" s="13"/>
      <c r="W898" s="16"/>
      <c r="X898" s="15"/>
      <c r="Y898" s="15"/>
      <c r="Z898" s="15"/>
      <c r="AA898" s="17"/>
      <c r="AB898" s="18"/>
    </row>
    <row r="899" spans="7:28" x14ac:dyDescent="0.3">
      <c r="G899" s="13"/>
      <c r="H899" s="11"/>
      <c r="I899" s="11"/>
      <c r="J899" s="11"/>
      <c r="K899" s="12"/>
      <c r="L899" s="12"/>
      <c r="N899" s="13"/>
      <c r="O899" s="14"/>
      <c r="P899" s="15"/>
      <c r="Q899" s="11"/>
      <c r="R899" s="15"/>
      <c r="S899" s="12"/>
      <c r="T899" s="12"/>
      <c r="V899" s="13"/>
      <c r="W899" s="16"/>
      <c r="X899" s="15"/>
      <c r="Y899" s="15"/>
      <c r="Z899" s="15"/>
      <c r="AA899" s="17"/>
      <c r="AB899" s="18"/>
    </row>
    <row r="900" spans="7:28" x14ac:dyDescent="0.3">
      <c r="G900" s="13"/>
      <c r="H900" s="11"/>
      <c r="I900" s="11"/>
      <c r="J900" s="11"/>
      <c r="K900" s="12"/>
      <c r="L900" s="12"/>
      <c r="N900" s="13"/>
      <c r="O900" s="14"/>
      <c r="P900" s="15"/>
      <c r="Q900" s="11"/>
      <c r="R900" s="15"/>
      <c r="S900" s="12"/>
      <c r="T900" s="12"/>
      <c r="V900" s="13"/>
      <c r="W900" s="16"/>
      <c r="X900" s="15"/>
      <c r="Y900" s="15"/>
      <c r="Z900" s="15"/>
      <c r="AA900" s="17"/>
      <c r="AB900" s="18"/>
    </row>
    <row r="901" spans="7:28" x14ac:dyDescent="0.3">
      <c r="G901" s="13"/>
      <c r="H901" s="11"/>
      <c r="I901" s="11"/>
      <c r="J901" s="11"/>
      <c r="K901" s="12"/>
      <c r="L901" s="12"/>
      <c r="N901" s="13"/>
      <c r="O901" s="14"/>
      <c r="P901" s="15"/>
      <c r="Q901" s="11"/>
      <c r="R901" s="15"/>
      <c r="S901" s="12"/>
      <c r="T901" s="12"/>
      <c r="V901" s="13"/>
      <c r="W901" s="16"/>
      <c r="X901" s="15"/>
      <c r="Y901" s="15"/>
      <c r="Z901" s="15"/>
      <c r="AA901" s="17"/>
      <c r="AB901" s="18"/>
    </row>
    <row r="902" spans="7:28" x14ac:dyDescent="0.3">
      <c r="G902" s="13"/>
      <c r="H902" s="11"/>
      <c r="I902" s="11"/>
      <c r="J902" s="11"/>
      <c r="K902" s="12"/>
      <c r="L902" s="12"/>
      <c r="N902" s="13"/>
      <c r="O902" s="14"/>
      <c r="P902" s="15"/>
      <c r="Q902" s="11"/>
      <c r="R902" s="15"/>
      <c r="S902" s="12"/>
      <c r="T902" s="12"/>
      <c r="V902" s="13"/>
      <c r="W902" s="16"/>
      <c r="X902" s="15"/>
      <c r="Y902" s="15"/>
      <c r="Z902" s="15"/>
      <c r="AA902" s="17"/>
      <c r="AB902" s="18"/>
    </row>
    <row r="903" spans="7:28" x14ac:dyDescent="0.3">
      <c r="G903" s="13"/>
      <c r="H903" s="11"/>
      <c r="I903" s="11"/>
      <c r="J903" s="11"/>
      <c r="K903" s="12"/>
      <c r="L903" s="12"/>
      <c r="N903" s="13"/>
      <c r="O903" s="14"/>
      <c r="P903" s="15"/>
      <c r="Q903" s="11"/>
      <c r="R903" s="15"/>
      <c r="S903" s="12"/>
      <c r="T903" s="12"/>
      <c r="V903" s="13"/>
      <c r="W903" s="16"/>
      <c r="X903" s="15"/>
      <c r="Y903" s="15"/>
      <c r="Z903" s="15"/>
      <c r="AA903" s="17"/>
      <c r="AB903" s="18"/>
    </row>
    <row r="904" spans="7:28" x14ac:dyDescent="0.3">
      <c r="G904" s="13"/>
      <c r="H904" s="11"/>
      <c r="I904" s="11"/>
      <c r="J904" s="11"/>
      <c r="K904" s="12"/>
      <c r="L904" s="12"/>
      <c r="N904" s="13"/>
      <c r="O904" s="14"/>
      <c r="P904" s="15"/>
      <c r="Q904" s="11"/>
      <c r="R904" s="15"/>
      <c r="S904" s="12"/>
      <c r="T904" s="12"/>
      <c r="V904" s="13"/>
      <c r="W904" s="16"/>
      <c r="X904" s="15"/>
      <c r="Y904" s="15"/>
      <c r="Z904" s="15"/>
      <c r="AA904" s="17"/>
      <c r="AB904" s="18"/>
    </row>
    <row r="905" spans="7:28" x14ac:dyDescent="0.3">
      <c r="G905" s="13"/>
      <c r="H905" s="11"/>
      <c r="I905" s="11"/>
      <c r="J905" s="11"/>
      <c r="K905" s="12"/>
      <c r="L905" s="12"/>
      <c r="N905" s="13"/>
      <c r="O905" s="14"/>
      <c r="P905" s="15"/>
      <c r="Q905" s="11"/>
      <c r="R905" s="15"/>
      <c r="S905" s="12"/>
      <c r="T905" s="12"/>
      <c r="V905" s="13"/>
      <c r="W905" s="16"/>
      <c r="X905" s="15"/>
      <c r="Y905" s="15"/>
      <c r="Z905" s="15"/>
      <c r="AA905" s="17"/>
      <c r="AB905" s="18"/>
    </row>
    <row r="906" spans="7:28" x14ac:dyDescent="0.3">
      <c r="G906" s="13"/>
      <c r="H906" s="11"/>
      <c r="I906" s="11"/>
      <c r="J906" s="11"/>
      <c r="K906" s="12"/>
      <c r="L906" s="12"/>
      <c r="N906" s="13"/>
      <c r="O906" s="14"/>
      <c r="P906" s="15"/>
      <c r="Q906" s="11"/>
      <c r="R906" s="15"/>
      <c r="S906" s="12"/>
      <c r="T906" s="12"/>
      <c r="V906" s="13"/>
      <c r="W906" s="16"/>
      <c r="X906" s="15"/>
      <c r="Y906" s="15"/>
      <c r="Z906" s="15"/>
      <c r="AA906" s="17"/>
      <c r="AB906" s="18"/>
    </row>
    <row r="907" spans="7:28" x14ac:dyDescent="0.3">
      <c r="G907" s="13"/>
      <c r="H907" s="11"/>
      <c r="I907" s="11"/>
      <c r="J907" s="11"/>
      <c r="K907" s="12"/>
      <c r="L907" s="12"/>
      <c r="N907" s="13"/>
      <c r="O907" s="14"/>
      <c r="P907" s="15"/>
      <c r="Q907" s="11"/>
      <c r="R907" s="15"/>
      <c r="S907" s="12"/>
      <c r="T907" s="12"/>
      <c r="V907" s="13"/>
      <c r="W907" s="16"/>
      <c r="X907" s="15"/>
      <c r="Y907" s="15"/>
      <c r="Z907" s="15"/>
      <c r="AA907" s="17"/>
      <c r="AB907" s="18"/>
    </row>
    <row r="908" spans="7:28" x14ac:dyDescent="0.3">
      <c r="G908" s="13"/>
      <c r="H908" s="11"/>
      <c r="I908" s="11"/>
      <c r="J908" s="11"/>
      <c r="K908" s="12"/>
      <c r="L908" s="12"/>
      <c r="N908" s="13"/>
      <c r="O908" s="14"/>
      <c r="P908" s="15"/>
      <c r="Q908" s="11"/>
      <c r="R908" s="15"/>
      <c r="S908" s="12"/>
      <c r="T908" s="12"/>
      <c r="V908" s="13"/>
      <c r="W908" s="16"/>
      <c r="X908" s="15"/>
      <c r="Y908" s="15"/>
      <c r="Z908" s="15"/>
      <c r="AA908" s="17"/>
      <c r="AB908" s="18"/>
    </row>
    <row r="909" spans="7:28" x14ac:dyDescent="0.3">
      <c r="G909" s="13"/>
      <c r="H909" s="11"/>
      <c r="I909" s="11"/>
      <c r="J909" s="11"/>
      <c r="K909" s="12"/>
      <c r="L909" s="12"/>
      <c r="N909" s="13"/>
      <c r="O909" s="14"/>
      <c r="P909" s="15"/>
      <c r="Q909" s="11"/>
      <c r="R909" s="15"/>
      <c r="S909" s="12"/>
      <c r="T909" s="12"/>
      <c r="V909" s="13"/>
      <c r="W909" s="16"/>
      <c r="X909" s="15"/>
      <c r="Y909" s="15"/>
      <c r="Z909" s="15"/>
      <c r="AA909" s="17"/>
      <c r="AB909" s="18"/>
    </row>
    <row r="910" spans="7:28" x14ac:dyDescent="0.3">
      <c r="G910" s="13"/>
      <c r="H910" s="11"/>
      <c r="I910" s="11"/>
      <c r="J910" s="11"/>
      <c r="K910" s="12"/>
      <c r="L910" s="12"/>
      <c r="N910" s="13"/>
      <c r="O910" s="14"/>
      <c r="P910" s="15"/>
      <c r="Q910" s="11"/>
      <c r="R910" s="15"/>
      <c r="S910" s="12"/>
      <c r="T910" s="12"/>
      <c r="V910" s="13"/>
      <c r="W910" s="16"/>
      <c r="X910" s="15"/>
      <c r="Y910" s="15"/>
      <c r="Z910" s="15"/>
      <c r="AA910" s="17"/>
      <c r="AB910" s="18"/>
    </row>
    <row r="911" spans="7:28" x14ac:dyDescent="0.3">
      <c r="G911" s="13"/>
      <c r="H911" s="11"/>
      <c r="I911" s="11"/>
      <c r="J911" s="11"/>
      <c r="K911" s="12"/>
      <c r="L911" s="12"/>
      <c r="N911" s="13"/>
      <c r="O911" s="14"/>
      <c r="P911" s="15"/>
      <c r="Q911" s="11"/>
      <c r="R911" s="15"/>
      <c r="S911" s="12"/>
      <c r="T911" s="12"/>
      <c r="V911" s="13"/>
      <c r="W911" s="16"/>
      <c r="X911" s="15"/>
      <c r="Y911" s="15"/>
      <c r="Z911" s="15"/>
      <c r="AA911" s="17"/>
      <c r="AB911" s="18"/>
    </row>
    <row r="912" spans="7:28" x14ac:dyDescent="0.3">
      <c r="G912" s="13"/>
      <c r="H912" s="11"/>
      <c r="I912" s="11"/>
      <c r="J912" s="11"/>
      <c r="K912" s="12"/>
      <c r="L912" s="12"/>
      <c r="N912" s="13"/>
      <c r="O912" s="14"/>
      <c r="P912" s="15"/>
      <c r="Q912" s="11"/>
      <c r="R912" s="15"/>
      <c r="S912" s="12"/>
      <c r="T912" s="12"/>
      <c r="V912" s="13"/>
      <c r="W912" s="16"/>
      <c r="X912" s="15"/>
      <c r="Y912" s="15"/>
      <c r="Z912" s="15"/>
      <c r="AA912" s="17"/>
      <c r="AB912" s="18"/>
    </row>
    <row r="913" spans="7:28" x14ac:dyDescent="0.3">
      <c r="G913" s="13"/>
      <c r="H913" s="11"/>
      <c r="I913" s="11"/>
      <c r="J913" s="11"/>
      <c r="K913" s="12"/>
      <c r="L913" s="12"/>
      <c r="N913" s="13"/>
      <c r="O913" s="14"/>
      <c r="P913" s="15"/>
      <c r="Q913" s="11"/>
      <c r="R913" s="15"/>
      <c r="S913" s="12"/>
      <c r="T913" s="12"/>
      <c r="V913" s="13"/>
      <c r="W913" s="16"/>
      <c r="X913" s="15"/>
      <c r="Y913" s="15"/>
      <c r="Z913" s="15"/>
      <c r="AA913" s="17"/>
      <c r="AB913" s="18"/>
    </row>
    <row r="914" spans="7:28" x14ac:dyDescent="0.3">
      <c r="G914" s="13"/>
      <c r="H914" s="11"/>
      <c r="I914" s="11"/>
      <c r="J914" s="11"/>
      <c r="K914" s="12"/>
      <c r="L914" s="12"/>
      <c r="N914" s="13"/>
      <c r="O914" s="14"/>
      <c r="P914" s="15"/>
      <c r="Q914" s="11"/>
      <c r="R914" s="15"/>
      <c r="S914" s="12"/>
      <c r="T914" s="12"/>
      <c r="V914" s="13"/>
      <c r="W914" s="16"/>
      <c r="X914" s="15"/>
      <c r="Y914" s="15"/>
      <c r="Z914" s="15"/>
      <c r="AA914" s="17"/>
      <c r="AB914" s="18"/>
    </row>
    <row r="915" spans="7:28" x14ac:dyDescent="0.3">
      <c r="G915" s="13"/>
      <c r="H915" s="11"/>
      <c r="I915" s="11"/>
      <c r="J915" s="11"/>
      <c r="K915" s="12"/>
      <c r="L915" s="12"/>
      <c r="N915" s="13"/>
      <c r="O915" s="14"/>
      <c r="P915" s="15"/>
      <c r="Q915" s="11"/>
      <c r="R915" s="15"/>
      <c r="S915" s="12"/>
      <c r="T915" s="12"/>
      <c r="V915" s="13"/>
      <c r="W915" s="16"/>
      <c r="X915" s="15"/>
      <c r="Y915" s="15"/>
      <c r="Z915" s="15"/>
      <c r="AA915" s="17"/>
      <c r="AB915" s="18"/>
    </row>
    <row r="916" spans="7:28" x14ac:dyDescent="0.3">
      <c r="G916" s="13"/>
      <c r="H916" s="11"/>
      <c r="I916" s="11"/>
      <c r="J916" s="11"/>
      <c r="K916" s="12"/>
      <c r="L916" s="12"/>
      <c r="N916" s="13"/>
      <c r="O916" s="14"/>
      <c r="P916" s="15"/>
      <c r="Q916" s="11"/>
      <c r="R916" s="15"/>
      <c r="S916" s="12"/>
      <c r="T916" s="12"/>
      <c r="V916" s="13"/>
      <c r="W916" s="16"/>
      <c r="X916" s="15"/>
      <c r="Y916" s="15"/>
      <c r="Z916" s="15"/>
      <c r="AA916" s="17"/>
      <c r="AB916" s="18"/>
    </row>
    <row r="917" spans="7:28" x14ac:dyDescent="0.3">
      <c r="G917" s="13"/>
      <c r="H917" s="11"/>
      <c r="I917" s="11"/>
      <c r="J917" s="11"/>
      <c r="K917" s="12"/>
      <c r="L917" s="12"/>
      <c r="N917" s="13"/>
      <c r="O917" s="14"/>
      <c r="P917" s="15"/>
      <c r="Q917" s="11"/>
      <c r="R917" s="15"/>
      <c r="S917" s="12"/>
      <c r="T917" s="12"/>
      <c r="V917" s="13"/>
      <c r="W917" s="16"/>
      <c r="X917" s="15"/>
      <c r="Y917" s="15"/>
      <c r="Z917" s="15"/>
      <c r="AA917" s="17"/>
      <c r="AB917" s="18"/>
    </row>
    <row r="918" spans="7:28" x14ac:dyDescent="0.3">
      <c r="G918" s="13"/>
      <c r="H918" s="11"/>
      <c r="I918" s="11"/>
      <c r="J918" s="11"/>
      <c r="K918" s="12"/>
      <c r="L918" s="12"/>
      <c r="N918" s="13"/>
      <c r="O918" s="14"/>
      <c r="P918" s="15"/>
      <c r="Q918" s="11"/>
      <c r="R918" s="15"/>
      <c r="S918" s="12"/>
      <c r="T918" s="12"/>
      <c r="V918" s="13"/>
      <c r="W918" s="16"/>
      <c r="X918" s="15"/>
      <c r="Y918" s="15"/>
      <c r="Z918" s="15"/>
      <c r="AA918" s="17"/>
      <c r="AB918" s="18"/>
    </row>
    <row r="919" spans="7:28" x14ac:dyDescent="0.3">
      <c r="G919" s="13"/>
      <c r="H919" s="11"/>
      <c r="I919" s="11"/>
      <c r="J919" s="11"/>
      <c r="K919" s="12"/>
      <c r="L919" s="12"/>
      <c r="N919" s="13"/>
      <c r="O919" s="14"/>
      <c r="P919" s="15"/>
      <c r="Q919" s="11"/>
      <c r="R919" s="15"/>
      <c r="S919" s="12"/>
      <c r="T919" s="12"/>
      <c r="V919" s="13"/>
      <c r="W919" s="16"/>
      <c r="X919" s="15"/>
      <c r="Y919" s="15"/>
      <c r="Z919" s="15"/>
      <c r="AA919" s="17"/>
      <c r="AB919" s="18"/>
    </row>
    <row r="920" spans="7:28" x14ac:dyDescent="0.3">
      <c r="G920" s="13"/>
      <c r="H920" s="11"/>
      <c r="I920" s="11"/>
      <c r="J920" s="11"/>
      <c r="K920" s="12"/>
      <c r="L920" s="12"/>
      <c r="N920" s="13"/>
      <c r="O920" s="14"/>
      <c r="P920" s="15"/>
      <c r="Q920" s="11"/>
      <c r="R920" s="15"/>
      <c r="S920" s="12"/>
      <c r="T920" s="12"/>
      <c r="V920" s="13"/>
      <c r="W920" s="16"/>
      <c r="X920" s="15"/>
      <c r="Y920" s="15"/>
      <c r="Z920" s="15"/>
      <c r="AA920" s="17"/>
      <c r="AB920" s="18"/>
    </row>
    <row r="921" spans="7:28" x14ac:dyDescent="0.3">
      <c r="G921" s="13"/>
      <c r="H921" s="11"/>
      <c r="I921" s="11"/>
      <c r="J921" s="11"/>
      <c r="K921" s="12"/>
      <c r="L921" s="12"/>
      <c r="N921" s="13"/>
      <c r="O921" s="14"/>
      <c r="P921" s="15"/>
      <c r="Q921" s="11"/>
      <c r="R921" s="15"/>
      <c r="S921" s="12"/>
      <c r="T921" s="12"/>
      <c r="V921" s="13"/>
      <c r="W921" s="16"/>
      <c r="X921" s="15"/>
      <c r="Y921" s="15"/>
      <c r="Z921" s="15"/>
      <c r="AA921" s="17"/>
      <c r="AB921" s="18"/>
    </row>
    <row r="922" spans="7:28" x14ac:dyDescent="0.3">
      <c r="G922" s="13"/>
      <c r="H922" s="11"/>
      <c r="I922" s="11"/>
      <c r="J922" s="11"/>
      <c r="K922" s="12"/>
      <c r="L922" s="12"/>
      <c r="N922" s="13"/>
      <c r="O922" s="14"/>
      <c r="P922" s="15"/>
      <c r="Q922" s="11"/>
      <c r="R922" s="15"/>
      <c r="S922" s="12"/>
      <c r="T922" s="12"/>
      <c r="V922" s="13"/>
      <c r="W922" s="16"/>
      <c r="X922" s="15"/>
      <c r="Y922" s="15"/>
      <c r="Z922" s="15"/>
      <c r="AA922" s="17"/>
      <c r="AB922" s="18"/>
    </row>
    <row r="923" spans="7:28" x14ac:dyDescent="0.3">
      <c r="G923" s="13"/>
      <c r="H923" s="11"/>
      <c r="I923" s="11"/>
      <c r="J923" s="11"/>
      <c r="K923" s="12"/>
      <c r="L923" s="12"/>
      <c r="N923" s="13"/>
      <c r="O923" s="14"/>
      <c r="P923" s="15"/>
      <c r="Q923" s="11"/>
      <c r="R923" s="15"/>
      <c r="S923" s="12"/>
      <c r="T923" s="12"/>
      <c r="V923" s="13"/>
      <c r="W923" s="16"/>
      <c r="X923" s="15"/>
      <c r="Y923" s="15"/>
      <c r="Z923" s="15"/>
      <c r="AA923" s="17"/>
      <c r="AB923" s="18"/>
    </row>
    <row r="924" spans="7:28" x14ac:dyDescent="0.3">
      <c r="G924" s="13"/>
      <c r="H924" s="11"/>
      <c r="I924" s="11"/>
      <c r="J924" s="11"/>
      <c r="K924" s="12"/>
      <c r="L924" s="12"/>
      <c r="N924" s="13"/>
      <c r="O924" s="14"/>
      <c r="P924" s="15"/>
      <c r="Q924" s="11"/>
      <c r="R924" s="15"/>
      <c r="S924" s="12"/>
      <c r="T924" s="12"/>
      <c r="V924" s="13"/>
      <c r="W924" s="16"/>
      <c r="X924" s="15"/>
      <c r="Y924" s="15"/>
      <c r="Z924" s="15"/>
      <c r="AA924" s="17"/>
      <c r="AB924" s="18"/>
    </row>
    <row r="925" spans="7:28" x14ac:dyDescent="0.3">
      <c r="G925" s="13"/>
      <c r="H925" s="11"/>
      <c r="I925" s="11"/>
      <c r="J925" s="11"/>
      <c r="K925" s="12"/>
      <c r="L925" s="12"/>
      <c r="N925" s="13"/>
      <c r="O925" s="14"/>
      <c r="P925" s="15"/>
      <c r="Q925" s="11"/>
      <c r="R925" s="15"/>
      <c r="S925" s="12"/>
      <c r="T925" s="12"/>
      <c r="V925" s="13"/>
      <c r="W925" s="16"/>
      <c r="X925" s="15"/>
      <c r="Y925" s="15"/>
      <c r="Z925" s="15"/>
      <c r="AA925" s="17"/>
      <c r="AB925" s="18"/>
    </row>
    <row r="926" spans="7:28" x14ac:dyDescent="0.3">
      <c r="G926" s="13"/>
      <c r="H926" s="11"/>
      <c r="I926" s="11"/>
      <c r="J926" s="11"/>
      <c r="K926" s="12"/>
      <c r="L926" s="12"/>
      <c r="N926" s="13"/>
      <c r="O926" s="14"/>
      <c r="P926" s="15"/>
      <c r="Q926" s="11"/>
      <c r="R926" s="15"/>
      <c r="S926" s="12"/>
      <c r="T926" s="12"/>
      <c r="V926" s="13"/>
      <c r="W926" s="16"/>
      <c r="X926" s="15"/>
      <c r="Y926" s="15"/>
      <c r="Z926" s="15"/>
      <c r="AA926" s="17"/>
      <c r="AB926" s="18"/>
    </row>
    <row r="927" spans="7:28" x14ac:dyDescent="0.3">
      <c r="G927" s="13"/>
      <c r="H927" s="11"/>
      <c r="I927" s="11"/>
      <c r="J927" s="11"/>
      <c r="K927" s="12"/>
      <c r="L927" s="12"/>
      <c r="N927" s="13"/>
      <c r="O927" s="14"/>
      <c r="P927" s="15"/>
      <c r="Q927" s="11"/>
      <c r="R927" s="15"/>
      <c r="S927" s="12"/>
      <c r="T927" s="12"/>
      <c r="V927" s="13"/>
      <c r="W927" s="16"/>
      <c r="X927" s="15"/>
      <c r="Y927" s="15"/>
      <c r="Z927" s="15"/>
      <c r="AA927" s="17"/>
      <c r="AB927" s="18"/>
    </row>
    <row r="928" spans="7:28" x14ac:dyDescent="0.3">
      <c r="G928" s="13"/>
      <c r="H928" s="11"/>
      <c r="I928" s="11"/>
      <c r="J928" s="11"/>
      <c r="K928" s="12"/>
      <c r="L928" s="12"/>
      <c r="N928" s="13"/>
      <c r="O928" s="14"/>
      <c r="P928" s="15"/>
      <c r="Q928" s="11"/>
      <c r="R928" s="15"/>
      <c r="S928" s="12"/>
      <c r="T928" s="12"/>
      <c r="V928" s="13"/>
      <c r="W928" s="16"/>
      <c r="X928" s="15"/>
      <c r="Y928" s="15"/>
      <c r="Z928" s="15"/>
      <c r="AA928" s="17"/>
      <c r="AB928" s="18"/>
    </row>
    <row r="929" spans="7:28" x14ac:dyDescent="0.3">
      <c r="G929" s="13"/>
      <c r="H929" s="11"/>
      <c r="I929" s="11"/>
      <c r="J929" s="11"/>
      <c r="K929" s="12"/>
      <c r="L929" s="12"/>
      <c r="N929" s="13"/>
      <c r="O929" s="14"/>
      <c r="P929" s="15"/>
      <c r="Q929" s="11"/>
      <c r="R929" s="15"/>
      <c r="S929" s="12"/>
      <c r="T929" s="12"/>
      <c r="V929" s="13"/>
      <c r="W929" s="16"/>
      <c r="X929" s="15"/>
      <c r="Y929" s="15"/>
      <c r="Z929" s="15"/>
      <c r="AA929" s="17"/>
      <c r="AB929" s="18"/>
    </row>
    <row r="930" spans="7:28" x14ac:dyDescent="0.3">
      <c r="G930" s="13"/>
      <c r="H930" s="11"/>
      <c r="I930" s="11"/>
      <c r="J930" s="11"/>
      <c r="K930" s="12"/>
      <c r="L930" s="12"/>
      <c r="N930" s="13"/>
      <c r="O930" s="14"/>
      <c r="P930" s="15"/>
      <c r="Q930" s="11"/>
      <c r="R930" s="15"/>
      <c r="S930" s="12"/>
      <c r="T930" s="12"/>
      <c r="V930" s="13"/>
      <c r="W930" s="16"/>
      <c r="X930" s="15"/>
      <c r="Y930" s="15"/>
      <c r="Z930" s="15"/>
      <c r="AA930" s="17"/>
      <c r="AB930" s="18"/>
    </row>
    <row r="931" spans="7:28" x14ac:dyDescent="0.3">
      <c r="G931" s="13"/>
      <c r="H931" s="11"/>
      <c r="I931" s="11"/>
      <c r="J931" s="11"/>
      <c r="K931" s="12"/>
      <c r="L931" s="12"/>
      <c r="N931" s="13"/>
      <c r="O931" s="14"/>
      <c r="P931" s="15"/>
      <c r="Q931" s="11"/>
      <c r="R931" s="15"/>
      <c r="S931" s="12"/>
      <c r="T931" s="12"/>
      <c r="V931" s="13"/>
      <c r="W931" s="16"/>
      <c r="X931" s="15"/>
      <c r="Y931" s="15"/>
      <c r="Z931" s="15"/>
      <c r="AA931" s="17"/>
      <c r="AB931" s="18"/>
    </row>
    <row r="932" spans="7:28" x14ac:dyDescent="0.3">
      <c r="G932" s="13"/>
      <c r="H932" s="11"/>
      <c r="I932" s="11"/>
      <c r="J932" s="11"/>
      <c r="K932" s="12"/>
      <c r="L932" s="12"/>
      <c r="N932" s="13"/>
      <c r="O932" s="14"/>
      <c r="P932" s="15"/>
      <c r="Q932" s="11"/>
      <c r="R932" s="15"/>
      <c r="S932" s="12"/>
      <c r="T932" s="12"/>
      <c r="V932" s="13"/>
      <c r="W932" s="16"/>
      <c r="X932" s="15"/>
      <c r="Y932" s="15"/>
      <c r="Z932" s="15"/>
      <c r="AA932" s="17"/>
      <c r="AB932" s="18"/>
    </row>
    <row r="933" spans="7:28" x14ac:dyDescent="0.3">
      <c r="G933" s="13"/>
      <c r="H933" s="11"/>
      <c r="I933" s="11"/>
      <c r="J933" s="11"/>
      <c r="K933" s="12"/>
      <c r="L933" s="12"/>
      <c r="N933" s="13"/>
      <c r="O933" s="14"/>
      <c r="P933" s="15"/>
      <c r="Q933" s="11"/>
      <c r="R933" s="15"/>
      <c r="S933" s="12"/>
      <c r="T933" s="12"/>
      <c r="V933" s="13"/>
      <c r="W933" s="16"/>
      <c r="X933" s="15"/>
      <c r="Y933" s="15"/>
      <c r="Z933" s="15"/>
      <c r="AA933" s="17"/>
      <c r="AB933" s="18"/>
    </row>
    <row r="934" spans="7:28" x14ac:dyDescent="0.3">
      <c r="G934" s="13"/>
      <c r="H934" s="11"/>
      <c r="I934" s="11"/>
      <c r="J934" s="11"/>
      <c r="K934" s="12"/>
      <c r="L934" s="12"/>
      <c r="N934" s="13"/>
      <c r="O934" s="14"/>
      <c r="P934" s="15"/>
      <c r="Q934" s="11"/>
      <c r="R934" s="15"/>
      <c r="S934" s="12"/>
      <c r="T934" s="12"/>
      <c r="V934" s="13"/>
      <c r="W934" s="16"/>
      <c r="X934" s="15"/>
      <c r="Y934" s="15"/>
      <c r="Z934" s="15"/>
      <c r="AA934" s="17"/>
      <c r="AB934" s="18"/>
    </row>
    <row r="935" spans="7:28" x14ac:dyDescent="0.3">
      <c r="G935" s="13"/>
      <c r="H935" s="11"/>
      <c r="I935" s="11"/>
      <c r="J935" s="11"/>
      <c r="K935" s="12"/>
      <c r="L935" s="12"/>
      <c r="N935" s="13"/>
      <c r="O935" s="14"/>
      <c r="P935" s="15"/>
      <c r="Q935" s="11"/>
      <c r="R935" s="15"/>
      <c r="S935" s="12"/>
      <c r="T935" s="12"/>
      <c r="V935" s="13"/>
      <c r="W935" s="16"/>
      <c r="X935" s="15"/>
      <c r="Y935" s="15"/>
      <c r="Z935" s="15"/>
      <c r="AA935" s="17"/>
      <c r="AB935" s="18"/>
    </row>
    <row r="936" spans="7:28" x14ac:dyDescent="0.3">
      <c r="G936" s="13"/>
      <c r="H936" s="11"/>
      <c r="I936" s="11"/>
      <c r="J936" s="11"/>
      <c r="K936" s="12"/>
      <c r="L936" s="12"/>
      <c r="N936" s="13"/>
      <c r="O936" s="14"/>
      <c r="P936" s="15"/>
      <c r="Q936" s="11"/>
      <c r="R936" s="15"/>
      <c r="S936" s="12"/>
      <c r="T936" s="12"/>
      <c r="V936" s="13"/>
      <c r="W936" s="16"/>
      <c r="X936" s="15"/>
      <c r="Y936" s="15"/>
      <c r="Z936" s="15"/>
      <c r="AA936" s="17"/>
      <c r="AB936" s="18"/>
    </row>
    <row r="937" spans="7:28" x14ac:dyDescent="0.3">
      <c r="G937" s="13"/>
      <c r="H937" s="11"/>
      <c r="I937" s="11"/>
      <c r="J937" s="11"/>
      <c r="K937" s="12"/>
      <c r="L937" s="12"/>
      <c r="N937" s="13"/>
      <c r="O937" s="14"/>
      <c r="P937" s="15"/>
      <c r="Q937" s="11"/>
      <c r="R937" s="15"/>
      <c r="S937" s="12"/>
      <c r="T937" s="12"/>
      <c r="V937" s="13"/>
      <c r="W937" s="16"/>
      <c r="X937" s="15"/>
      <c r="Y937" s="15"/>
      <c r="Z937" s="15"/>
      <c r="AA937" s="17"/>
      <c r="AB937" s="18"/>
    </row>
    <row r="938" spans="7:28" x14ac:dyDescent="0.3">
      <c r="G938" s="13"/>
      <c r="H938" s="11"/>
      <c r="I938" s="11"/>
      <c r="J938" s="11"/>
      <c r="K938" s="12"/>
      <c r="L938" s="12"/>
      <c r="N938" s="13"/>
      <c r="O938" s="14"/>
      <c r="P938" s="15"/>
      <c r="Q938" s="11"/>
      <c r="R938" s="15"/>
      <c r="S938" s="12"/>
      <c r="T938" s="12"/>
      <c r="V938" s="13"/>
      <c r="W938" s="16"/>
      <c r="X938" s="15"/>
      <c r="Y938" s="15"/>
      <c r="Z938" s="15"/>
      <c r="AA938" s="17"/>
      <c r="AB938" s="18"/>
    </row>
    <row r="939" spans="7:28" x14ac:dyDescent="0.3">
      <c r="G939" s="13"/>
      <c r="H939" s="11"/>
      <c r="I939" s="11"/>
      <c r="J939" s="11"/>
      <c r="K939" s="12"/>
      <c r="L939" s="12"/>
      <c r="N939" s="13"/>
      <c r="O939" s="14"/>
      <c r="P939" s="15"/>
      <c r="Q939" s="11"/>
      <c r="R939" s="15"/>
      <c r="S939" s="12"/>
      <c r="T939" s="12"/>
      <c r="V939" s="13"/>
      <c r="W939" s="16"/>
      <c r="X939" s="15"/>
      <c r="Y939" s="15"/>
      <c r="Z939" s="15"/>
      <c r="AA939" s="17"/>
      <c r="AB939" s="18"/>
    </row>
    <row r="940" spans="7:28" x14ac:dyDescent="0.3">
      <c r="G940" s="13"/>
      <c r="H940" s="11"/>
      <c r="I940" s="11"/>
      <c r="J940" s="11"/>
      <c r="K940" s="12"/>
      <c r="L940" s="12"/>
      <c r="N940" s="13"/>
      <c r="O940" s="14"/>
      <c r="P940" s="15"/>
      <c r="Q940" s="11"/>
      <c r="R940" s="15"/>
      <c r="S940" s="12"/>
      <c r="T940" s="12"/>
      <c r="V940" s="13"/>
      <c r="W940" s="16"/>
      <c r="X940" s="15"/>
      <c r="Y940" s="15"/>
      <c r="Z940" s="15"/>
      <c r="AA940" s="17"/>
      <c r="AB940" s="18"/>
    </row>
    <row r="941" spans="7:28" x14ac:dyDescent="0.3">
      <c r="G941" s="13"/>
      <c r="H941" s="11"/>
      <c r="I941" s="11"/>
      <c r="J941" s="11"/>
      <c r="K941" s="12"/>
      <c r="L941" s="12"/>
      <c r="N941" s="13"/>
      <c r="O941" s="14"/>
      <c r="P941" s="15"/>
      <c r="Q941" s="11"/>
      <c r="R941" s="15"/>
      <c r="S941" s="12"/>
      <c r="T941" s="12"/>
      <c r="V941" s="13"/>
      <c r="W941" s="16"/>
      <c r="X941" s="15"/>
      <c r="Y941" s="15"/>
      <c r="Z941" s="15"/>
      <c r="AA941" s="17"/>
      <c r="AB941" s="18"/>
    </row>
    <row r="942" spans="7:28" x14ac:dyDescent="0.3">
      <c r="G942" s="13"/>
      <c r="H942" s="11"/>
      <c r="I942" s="11"/>
      <c r="J942" s="11"/>
      <c r="K942" s="12"/>
      <c r="L942" s="12"/>
      <c r="N942" s="13"/>
      <c r="O942" s="14"/>
      <c r="P942" s="15"/>
      <c r="Q942" s="11"/>
      <c r="R942" s="15"/>
      <c r="S942" s="12"/>
      <c r="T942" s="12"/>
      <c r="V942" s="13"/>
      <c r="W942" s="16"/>
      <c r="X942" s="15"/>
      <c r="Y942" s="15"/>
      <c r="Z942" s="15"/>
      <c r="AA942" s="17"/>
      <c r="AB942" s="18"/>
    </row>
    <row r="943" spans="7:28" x14ac:dyDescent="0.3">
      <c r="G943" s="13"/>
      <c r="H943" s="11"/>
      <c r="I943" s="11"/>
      <c r="J943" s="11"/>
      <c r="K943" s="12"/>
      <c r="L943" s="12"/>
      <c r="N943" s="13"/>
      <c r="O943" s="14"/>
      <c r="P943" s="15"/>
      <c r="Q943" s="11"/>
      <c r="R943" s="15"/>
      <c r="S943" s="12"/>
      <c r="T943" s="12"/>
      <c r="V943" s="13"/>
      <c r="W943" s="16"/>
      <c r="X943" s="15"/>
      <c r="Y943" s="15"/>
      <c r="Z943" s="15"/>
      <c r="AA943" s="17"/>
      <c r="AB943" s="18"/>
    </row>
    <row r="944" spans="7:28" x14ac:dyDescent="0.3">
      <c r="G944" s="13"/>
      <c r="H944" s="11"/>
      <c r="I944" s="11"/>
      <c r="J944" s="11"/>
      <c r="K944" s="12"/>
      <c r="L944" s="12"/>
      <c r="N944" s="13"/>
      <c r="O944" s="14"/>
      <c r="P944" s="15"/>
      <c r="Q944" s="11"/>
      <c r="R944" s="15"/>
      <c r="S944" s="12"/>
      <c r="T944" s="12"/>
      <c r="V944" s="13"/>
      <c r="W944" s="16"/>
      <c r="X944" s="15"/>
      <c r="Y944" s="15"/>
      <c r="Z944" s="15"/>
      <c r="AA944" s="17"/>
      <c r="AB944" s="18"/>
    </row>
    <row r="945" spans="7:28" x14ac:dyDescent="0.3">
      <c r="G945" s="13"/>
      <c r="H945" s="11"/>
      <c r="I945" s="11"/>
      <c r="J945" s="11"/>
      <c r="K945" s="12"/>
      <c r="L945" s="12"/>
      <c r="N945" s="13"/>
      <c r="O945" s="14"/>
      <c r="P945" s="15"/>
      <c r="Q945" s="11"/>
      <c r="R945" s="15"/>
      <c r="S945" s="12"/>
      <c r="T945" s="12"/>
      <c r="V945" s="13"/>
      <c r="W945" s="16"/>
      <c r="X945" s="15"/>
      <c r="Y945" s="15"/>
      <c r="Z945" s="15"/>
      <c r="AA945" s="17"/>
      <c r="AB945" s="18"/>
    </row>
    <row r="946" spans="7:28" x14ac:dyDescent="0.3">
      <c r="G946" s="13"/>
      <c r="H946" s="11"/>
      <c r="I946" s="11"/>
      <c r="J946" s="11"/>
      <c r="K946" s="12"/>
      <c r="L946" s="12"/>
      <c r="N946" s="13"/>
      <c r="O946" s="14"/>
      <c r="P946" s="15"/>
      <c r="Q946" s="11"/>
      <c r="R946" s="15"/>
      <c r="S946" s="12"/>
      <c r="T946" s="12"/>
      <c r="V946" s="13"/>
      <c r="W946" s="16"/>
      <c r="X946" s="15"/>
      <c r="Y946" s="15"/>
      <c r="Z946" s="15"/>
      <c r="AA946" s="17"/>
      <c r="AB946" s="18"/>
    </row>
    <row r="947" spans="7:28" x14ac:dyDescent="0.3">
      <c r="G947" s="13"/>
      <c r="H947" s="11"/>
      <c r="I947" s="11"/>
      <c r="J947" s="11"/>
      <c r="K947" s="12"/>
      <c r="L947" s="12"/>
      <c r="N947" s="13"/>
      <c r="O947" s="14"/>
      <c r="P947" s="15"/>
      <c r="Q947" s="11"/>
      <c r="R947" s="15"/>
      <c r="S947" s="12"/>
      <c r="T947" s="12"/>
      <c r="V947" s="13"/>
      <c r="W947" s="16"/>
      <c r="X947" s="15"/>
      <c r="Y947" s="15"/>
      <c r="Z947" s="15"/>
      <c r="AA947" s="17"/>
      <c r="AB947" s="18"/>
    </row>
    <row r="948" spans="7:28" x14ac:dyDescent="0.3">
      <c r="G948" s="13"/>
      <c r="H948" s="11"/>
      <c r="I948" s="11"/>
      <c r="J948" s="11"/>
      <c r="K948" s="12"/>
      <c r="L948" s="12"/>
      <c r="N948" s="13"/>
      <c r="O948" s="14"/>
      <c r="P948" s="15"/>
      <c r="Q948" s="11"/>
      <c r="R948" s="15"/>
      <c r="S948" s="12"/>
      <c r="T948" s="12"/>
      <c r="V948" s="13"/>
      <c r="W948" s="16"/>
      <c r="X948" s="15"/>
      <c r="Y948" s="15"/>
      <c r="Z948" s="15"/>
      <c r="AA948" s="17"/>
      <c r="AB948" s="18"/>
    </row>
    <row r="949" spans="7:28" x14ac:dyDescent="0.3">
      <c r="G949" s="13"/>
      <c r="H949" s="11"/>
      <c r="I949" s="11"/>
      <c r="J949" s="11"/>
      <c r="K949" s="12"/>
      <c r="L949" s="12"/>
      <c r="N949" s="13"/>
      <c r="O949" s="14"/>
      <c r="P949" s="15"/>
      <c r="Q949" s="11"/>
      <c r="R949" s="15"/>
      <c r="S949" s="12"/>
      <c r="T949" s="12"/>
      <c r="V949" s="13"/>
      <c r="W949" s="16"/>
      <c r="X949" s="15"/>
      <c r="Y949" s="15"/>
      <c r="Z949" s="15"/>
      <c r="AA949" s="17"/>
      <c r="AB949" s="18"/>
    </row>
    <row r="950" spans="7:28" x14ac:dyDescent="0.3">
      <c r="G950" s="13"/>
      <c r="H950" s="11"/>
      <c r="I950" s="11"/>
      <c r="J950" s="11"/>
      <c r="K950" s="12"/>
      <c r="L950" s="12"/>
      <c r="N950" s="13"/>
      <c r="O950" s="14"/>
      <c r="P950" s="15"/>
      <c r="Q950" s="11"/>
      <c r="R950" s="15"/>
      <c r="S950" s="12"/>
      <c r="T950" s="12"/>
      <c r="V950" s="13"/>
      <c r="W950" s="16"/>
      <c r="X950" s="15"/>
      <c r="Y950" s="15"/>
      <c r="Z950" s="15"/>
      <c r="AA950" s="17"/>
      <c r="AB950" s="18"/>
    </row>
    <row r="951" spans="7:28" x14ac:dyDescent="0.3">
      <c r="G951" s="13"/>
      <c r="H951" s="11"/>
      <c r="I951" s="11"/>
      <c r="J951" s="11"/>
      <c r="K951" s="12"/>
      <c r="L951" s="12"/>
      <c r="N951" s="13"/>
      <c r="O951" s="14"/>
      <c r="P951" s="15"/>
      <c r="Q951" s="11"/>
      <c r="R951" s="15"/>
      <c r="S951" s="12"/>
      <c r="T951" s="12"/>
      <c r="V951" s="13"/>
      <c r="W951" s="16"/>
      <c r="X951" s="15"/>
      <c r="Y951" s="15"/>
      <c r="Z951" s="15"/>
      <c r="AA951" s="17"/>
      <c r="AB951" s="18"/>
    </row>
    <row r="952" spans="7:28" x14ac:dyDescent="0.3">
      <c r="G952" s="13"/>
      <c r="H952" s="11"/>
      <c r="I952" s="11"/>
      <c r="J952" s="11"/>
      <c r="K952" s="12"/>
      <c r="L952" s="12"/>
      <c r="N952" s="13"/>
      <c r="O952" s="14"/>
      <c r="P952" s="15"/>
      <c r="Q952" s="11"/>
      <c r="R952" s="15"/>
      <c r="S952" s="12"/>
      <c r="T952" s="12"/>
      <c r="V952" s="13"/>
      <c r="W952" s="16"/>
      <c r="X952" s="15"/>
      <c r="Y952" s="15"/>
      <c r="Z952" s="15"/>
      <c r="AA952" s="17"/>
      <c r="AB952" s="18"/>
    </row>
    <row r="953" spans="7:28" x14ac:dyDescent="0.3">
      <c r="G953" s="13"/>
      <c r="H953" s="11"/>
      <c r="I953" s="11"/>
      <c r="J953" s="11"/>
      <c r="K953" s="12"/>
      <c r="L953" s="12"/>
      <c r="N953" s="13"/>
      <c r="O953" s="14"/>
      <c r="P953" s="15"/>
      <c r="Q953" s="11"/>
      <c r="R953" s="15"/>
      <c r="S953" s="12"/>
      <c r="T953" s="12"/>
      <c r="V953" s="13"/>
      <c r="W953" s="16"/>
      <c r="X953" s="15"/>
      <c r="Y953" s="15"/>
      <c r="Z953" s="15"/>
      <c r="AA953" s="17"/>
      <c r="AB953" s="18"/>
    </row>
    <row r="954" spans="7:28" x14ac:dyDescent="0.3">
      <c r="G954" s="13"/>
      <c r="H954" s="11"/>
      <c r="I954" s="11"/>
      <c r="J954" s="11"/>
      <c r="K954" s="12"/>
      <c r="L954" s="12"/>
      <c r="N954" s="13"/>
      <c r="O954" s="14"/>
      <c r="P954" s="15"/>
      <c r="Q954" s="11"/>
      <c r="R954" s="15"/>
      <c r="S954" s="12"/>
      <c r="T954" s="12"/>
      <c r="V954" s="13"/>
      <c r="W954" s="16"/>
      <c r="X954" s="15"/>
      <c r="Y954" s="15"/>
      <c r="Z954" s="15"/>
      <c r="AA954" s="17"/>
      <c r="AB954" s="18"/>
    </row>
    <row r="955" spans="7:28" x14ac:dyDescent="0.3">
      <c r="G955" s="13"/>
      <c r="H955" s="11"/>
      <c r="I955" s="11"/>
      <c r="J955" s="11"/>
      <c r="K955" s="12"/>
      <c r="L955" s="12"/>
      <c r="N955" s="13"/>
      <c r="O955" s="14"/>
      <c r="P955" s="15"/>
      <c r="Q955" s="11"/>
      <c r="R955" s="15"/>
      <c r="S955" s="12"/>
      <c r="T955" s="12"/>
      <c r="V955" s="13"/>
      <c r="W955" s="16"/>
      <c r="X955" s="15"/>
      <c r="Y955" s="15"/>
      <c r="Z955" s="15"/>
      <c r="AA955" s="17"/>
      <c r="AB955" s="18"/>
    </row>
    <row r="956" spans="7:28" x14ac:dyDescent="0.3">
      <c r="G956" s="13"/>
      <c r="H956" s="11"/>
      <c r="I956" s="11"/>
      <c r="J956" s="11"/>
      <c r="K956" s="12"/>
      <c r="L956" s="12"/>
      <c r="N956" s="13"/>
      <c r="O956" s="14"/>
      <c r="P956" s="15"/>
      <c r="Q956" s="11"/>
      <c r="R956" s="15"/>
      <c r="S956" s="12"/>
      <c r="T956" s="12"/>
      <c r="V956" s="13"/>
      <c r="W956" s="16"/>
      <c r="X956" s="15"/>
      <c r="Y956" s="15"/>
      <c r="Z956" s="15"/>
      <c r="AA956" s="17"/>
      <c r="AB956" s="18"/>
    </row>
    <row r="957" spans="7:28" x14ac:dyDescent="0.3">
      <c r="G957" s="13"/>
      <c r="H957" s="11"/>
      <c r="I957" s="11"/>
      <c r="J957" s="11"/>
      <c r="K957" s="12"/>
      <c r="L957" s="12"/>
      <c r="N957" s="13"/>
      <c r="O957" s="14"/>
      <c r="P957" s="15"/>
      <c r="Q957" s="11"/>
      <c r="R957" s="15"/>
      <c r="S957" s="12"/>
      <c r="T957" s="12"/>
      <c r="V957" s="13"/>
      <c r="W957" s="16"/>
      <c r="X957" s="15"/>
      <c r="Y957" s="15"/>
      <c r="Z957" s="15"/>
      <c r="AA957" s="17"/>
      <c r="AB957" s="18"/>
    </row>
    <row r="958" spans="7:28" x14ac:dyDescent="0.3">
      <c r="G958" s="13"/>
      <c r="H958" s="11"/>
      <c r="I958" s="11"/>
      <c r="J958" s="11"/>
      <c r="K958" s="12"/>
      <c r="L958" s="12"/>
      <c r="N958" s="13"/>
      <c r="O958" s="14"/>
      <c r="P958" s="15"/>
      <c r="Q958" s="11"/>
      <c r="R958" s="15"/>
      <c r="S958" s="12"/>
      <c r="T958" s="12"/>
      <c r="V958" s="13"/>
      <c r="W958" s="16"/>
      <c r="X958" s="15"/>
      <c r="Y958" s="15"/>
      <c r="Z958" s="15"/>
      <c r="AA958" s="17"/>
      <c r="AB958" s="18"/>
    </row>
    <row r="959" spans="7:28" x14ac:dyDescent="0.3">
      <c r="G959" s="13"/>
      <c r="H959" s="11"/>
      <c r="I959" s="11"/>
      <c r="J959" s="11"/>
      <c r="K959" s="12"/>
      <c r="L959" s="12"/>
      <c r="N959" s="13"/>
      <c r="O959" s="14"/>
      <c r="P959" s="15"/>
      <c r="Q959" s="11"/>
      <c r="R959" s="15"/>
      <c r="S959" s="12"/>
      <c r="T959" s="12"/>
      <c r="V959" s="13"/>
      <c r="W959" s="16"/>
      <c r="X959" s="15"/>
      <c r="Y959" s="15"/>
      <c r="Z959" s="15"/>
      <c r="AA959" s="17"/>
      <c r="AB959" s="18"/>
    </row>
    <row r="960" spans="7:28" x14ac:dyDescent="0.3">
      <c r="G960" s="13"/>
      <c r="H960" s="11"/>
      <c r="I960" s="11"/>
      <c r="J960" s="11"/>
      <c r="K960" s="12"/>
      <c r="L960" s="12"/>
      <c r="N960" s="13"/>
      <c r="O960" s="14"/>
      <c r="P960" s="15"/>
      <c r="Q960" s="11"/>
      <c r="R960" s="15"/>
      <c r="S960" s="12"/>
      <c r="T960" s="12"/>
      <c r="V960" s="13"/>
      <c r="W960" s="16"/>
      <c r="X960" s="15"/>
      <c r="Y960" s="15"/>
      <c r="Z960" s="15"/>
      <c r="AA960" s="17"/>
      <c r="AB960" s="18"/>
    </row>
    <row r="961" spans="7:28" x14ac:dyDescent="0.3">
      <c r="G961" s="13"/>
      <c r="H961" s="11"/>
      <c r="I961" s="11"/>
      <c r="J961" s="11"/>
      <c r="K961" s="12"/>
      <c r="L961" s="12"/>
      <c r="N961" s="13"/>
      <c r="O961" s="14"/>
      <c r="P961" s="15"/>
      <c r="Q961" s="11"/>
      <c r="R961" s="15"/>
      <c r="S961" s="12"/>
      <c r="T961" s="12"/>
      <c r="V961" s="13"/>
      <c r="W961" s="16"/>
      <c r="X961" s="15"/>
      <c r="Y961" s="15"/>
      <c r="Z961" s="15"/>
      <c r="AA961" s="17"/>
      <c r="AB961" s="18"/>
    </row>
    <row r="962" spans="7:28" x14ac:dyDescent="0.3">
      <c r="G962" s="13"/>
      <c r="H962" s="11"/>
      <c r="I962" s="11"/>
      <c r="J962" s="11"/>
      <c r="K962" s="12"/>
      <c r="L962" s="12"/>
      <c r="N962" s="13"/>
      <c r="O962" s="14"/>
      <c r="P962" s="15"/>
      <c r="Q962" s="11"/>
      <c r="R962" s="15"/>
      <c r="S962" s="12"/>
      <c r="T962" s="12"/>
      <c r="V962" s="13"/>
      <c r="W962" s="16"/>
      <c r="X962" s="15"/>
      <c r="Y962" s="15"/>
      <c r="Z962" s="15"/>
      <c r="AA962" s="17"/>
      <c r="AB962" s="18"/>
    </row>
    <row r="963" spans="7:28" x14ac:dyDescent="0.3">
      <c r="G963" s="13"/>
      <c r="H963" s="11"/>
      <c r="I963" s="11"/>
      <c r="J963" s="11"/>
      <c r="K963" s="12"/>
      <c r="L963" s="12"/>
      <c r="N963" s="13"/>
      <c r="O963" s="14"/>
      <c r="P963" s="15"/>
      <c r="Q963" s="11"/>
      <c r="R963" s="15"/>
      <c r="S963" s="12"/>
      <c r="T963" s="12"/>
      <c r="V963" s="13"/>
      <c r="W963" s="16"/>
      <c r="X963" s="15"/>
      <c r="Y963" s="15"/>
      <c r="Z963" s="15"/>
      <c r="AA963" s="17"/>
      <c r="AB963" s="18"/>
    </row>
    <row r="964" spans="7:28" x14ac:dyDescent="0.3">
      <c r="G964" s="13"/>
      <c r="H964" s="11"/>
      <c r="I964" s="11"/>
      <c r="J964" s="11"/>
      <c r="K964" s="12"/>
      <c r="L964" s="12"/>
      <c r="N964" s="13"/>
      <c r="O964" s="14"/>
      <c r="P964" s="15"/>
      <c r="Q964" s="11"/>
      <c r="R964" s="15"/>
      <c r="S964" s="12"/>
      <c r="T964" s="12"/>
      <c r="V964" s="13"/>
      <c r="W964" s="16"/>
      <c r="X964" s="15"/>
      <c r="Y964" s="15"/>
      <c r="Z964" s="15"/>
      <c r="AA964" s="17"/>
      <c r="AB964" s="18"/>
    </row>
    <row r="965" spans="7:28" x14ac:dyDescent="0.3">
      <c r="G965" s="13"/>
      <c r="H965" s="11"/>
      <c r="I965" s="11"/>
      <c r="J965" s="11"/>
      <c r="K965" s="12"/>
      <c r="L965" s="12"/>
      <c r="N965" s="13"/>
      <c r="O965" s="14"/>
      <c r="P965" s="15"/>
      <c r="Q965" s="11"/>
      <c r="R965" s="15"/>
      <c r="S965" s="12"/>
      <c r="T965" s="12"/>
      <c r="V965" s="13"/>
      <c r="W965" s="16"/>
      <c r="X965" s="15"/>
      <c r="Y965" s="15"/>
      <c r="Z965" s="15"/>
      <c r="AA965" s="17"/>
      <c r="AB965" s="18"/>
    </row>
    <row r="966" spans="7:28" x14ac:dyDescent="0.3">
      <c r="G966" s="13"/>
      <c r="H966" s="11"/>
      <c r="I966" s="11"/>
      <c r="J966" s="11"/>
      <c r="K966" s="12"/>
      <c r="L966" s="12"/>
      <c r="N966" s="13"/>
      <c r="O966" s="14"/>
      <c r="P966" s="15"/>
      <c r="Q966" s="11"/>
      <c r="R966" s="15"/>
      <c r="S966" s="12"/>
      <c r="T966" s="12"/>
      <c r="V966" s="13"/>
      <c r="W966" s="16"/>
      <c r="X966" s="15"/>
      <c r="Y966" s="15"/>
      <c r="Z966" s="15"/>
      <c r="AA966" s="17"/>
      <c r="AB966" s="18"/>
    </row>
    <row r="967" spans="7:28" x14ac:dyDescent="0.3">
      <c r="G967" s="13"/>
      <c r="H967" s="11"/>
      <c r="I967" s="11"/>
      <c r="J967" s="11"/>
      <c r="K967" s="12"/>
      <c r="L967" s="12"/>
      <c r="N967" s="13"/>
      <c r="O967" s="14"/>
      <c r="P967" s="15"/>
      <c r="Q967" s="11"/>
      <c r="R967" s="15"/>
      <c r="S967" s="12"/>
      <c r="T967" s="12"/>
      <c r="V967" s="13"/>
      <c r="W967" s="16"/>
      <c r="X967" s="15"/>
      <c r="Y967" s="15"/>
      <c r="Z967" s="15"/>
      <c r="AA967" s="17"/>
      <c r="AB967" s="18"/>
    </row>
    <row r="968" spans="7:28" x14ac:dyDescent="0.3">
      <c r="G968" s="13"/>
      <c r="H968" s="11"/>
      <c r="I968" s="11"/>
      <c r="J968" s="11"/>
      <c r="K968" s="12"/>
      <c r="L968" s="12"/>
      <c r="N968" s="13"/>
      <c r="O968" s="14"/>
      <c r="P968" s="15"/>
      <c r="Q968" s="11"/>
      <c r="R968" s="15"/>
      <c r="S968" s="12"/>
      <c r="T968" s="12"/>
      <c r="V968" s="13"/>
      <c r="W968" s="16"/>
      <c r="X968" s="15"/>
      <c r="Y968" s="15"/>
      <c r="Z968" s="15"/>
      <c r="AA968" s="17"/>
      <c r="AB968" s="18"/>
    </row>
    <row r="969" spans="7:28" x14ac:dyDescent="0.3">
      <c r="G969" s="13"/>
      <c r="H969" s="11"/>
      <c r="I969" s="11"/>
      <c r="J969" s="11"/>
      <c r="K969" s="12"/>
      <c r="L969" s="12"/>
      <c r="N969" s="13"/>
      <c r="O969" s="14"/>
      <c r="P969" s="15"/>
      <c r="Q969" s="11"/>
      <c r="R969" s="15"/>
      <c r="S969" s="12"/>
      <c r="T969" s="12"/>
      <c r="V969" s="13"/>
      <c r="W969" s="16"/>
      <c r="X969" s="15"/>
      <c r="Y969" s="15"/>
      <c r="Z969" s="15"/>
      <c r="AA969" s="17"/>
      <c r="AB969" s="18"/>
    </row>
    <row r="970" spans="7:28" x14ac:dyDescent="0.3">
      <c r="G970" s="13"/>
      <c r="H970" s="11"/>
      <c r="I970" s="11"/>
      <c r="J970" s="11"/>
      <c r="K970" s="12"/>
      <c r="L970" s="12"/>
      <c r="N970" s="13"/>
      <c r="O970" s="14"/>
      <c r="P970" s="15"/>
      <c r="Q970" s="11"/>
      <c r="R970" s="15"/>
      <c r="S970" s="12"/>
      <c r="T970" s="12"/>
      <c r="V970" s="13"/>
      <c r="W970" s="16"/>
      <c r="X970" s="15"/>
      <c r="Y970" s="15"/>
      <c r="Z970" s="15"/>
      <c r="AA970" s="17"/>
      <c r="AB970" s="18"/>
    </row>
    <row r="971" spans="7:28" x14ac:dyDescent="0.3">
      <c r="G971" s="13"/>
      <c r="H971" s="11"/>
      <c r="I971" s="11"/>
      <c r="J971" s="11"/>
      <c r="K971" s="12"/>
      <c r="L971" s="12"/>
      <c r="N971" s="13"/>
      <c r="O971" s="14"/>
      <c r="P971" s="15"/>
      <c r="Q971" s="11"/>
      <c r="R971" s="15"/>
      <c r="S971" s="12"/>
      <c r="T971" s="12"/>
      <c r="V971" s="13"/>
      <c r="W971" s="16"/>
      <c r="X971" s="15"/>
      <c r="Y971" s="15"/>
      <c r="Z971" s="15"/>
      <c r="AA971" s="17"/>
      <c r="AB971" s="18"/>
    </row>
    <row r="972" spans="7:28" x14ac:dyDescent="0.3">
      <c r="G972" s="13"/>
      <c r="H972" s="11"/>
      <c r="I972" s="11"/>
      <c r="J972" s="11"/>
      <c r="K972" s="12"/>
      <c r="L972" s="12"/>
      <c r="N972" s="13"/>
      <c r="O972" s="14"/>
      <c r="P972" s="15"/>
      <c r="Q972" s="11"/>
      <c r="R972" s="15"/>
      <c r="S972" s="12"/>
      <c r="T972" s="12"/>
      <c r="V972" s="13"/>
      <c r="W972" s="16"/>
      <c r="X972" s="15"/>
      <c r="Y972" s="15"/>
      <c r="Z972" s="15"/>
      <c r="AA972" s="17"/>
      <c r="AB972" s="18"/>
    </row>
    <row r="973" spans="7:28" x14ac:dyDescent="0.3">
      <c r="G973" s="13"/>
      <c r="H973" s="11"/>
      <c r="I973" s="11"/>
      <c r="J973" s="11"/>
      <c r="K973" s="12"/>
      <c r="L973" s="12"/>
      <c r="N973" s="13"/>
      <c r="O973" s="14"/>
      <c r="P973" s="15"/>
      <c r="Q973" s="11"/>
      <c r="R973" s="15"/>
      <c r="S973" s="12"/>
      <c r="T973" s="12"/>
      <c r="V973" s="13"/>
      <c r="W973" s="16"/>
      <c r="X973" s="15"/>
      <c r="Y973" s="15"/>
      <c r="Z973" s="15"/>
      <c r="AA973" s="17"/>
      <c r="AB973" s="18"/>
    </row>
    <row r="974" spans="7:28" x14ac:dyDescent="0.3">
      <c r="G974" s="13"/>
      <c r="H974" s="11"/>
      <c r="I974" s="11"/>
      <c r="J974" s="11"/>
      <c r="K974" s="12"/>
      <c r="L974" s="12"/>
      <c r="N974" s="13"/>
      <c r="O974" s="14"/>
      <c r="P974" s="15"/>
      <c r="Q974" s="11"/>
      <c r="R974" s="15"/>
      <c r="S974" s="12"/>
      <c r="T974" s="12"/>
      <c r="V974" s="13"/>
      <c r="W974" s="16"/>
      <c r="X974" s="15"/>
      <c r="Y974" s="15"/>
      <c r="Z974" s="15"/>
      <c r="AA974" s="17"/>
      <c r="AB974" s="18"/>
    </row>
    <row r="975" spans="7:28" x14ac:dyDescent="0.3">
      <c r="G975" s="13"/>
      <c r="H975" s="11"/>
      <c r="I975" s="11"/>
      <c r="J975" s="11"/>
      <c r="K975" s="12"/>
      <c r="L975" s="12"/>
      <c r="N975" s="13"/>
      <c r="O975" s="14"/>
      <c r="P975" s="15"/>
      <c r="Q975" s="11"/>
      <c r="R975" s="15"/>
      <c r="S975" s="12"/>
      <c r="T975" s="12"/>
      <c r="V975" s="13"/>
      <c r="W975" s="16"/>
      <c r="X975" s="15"/>
      <c r="Y975" s="15"/>
      <c r="Z975" s="15"/>
      <c r="AA975" s="17"/>
      <c r="AB975" s="18"/>
    </row>
    <row r="976" spans="7:28" x14ac:dyDescent="0.3">
      <c r="G976" s="13"/>
      <c r="H976" s="11"/>
      <c r="I976" s="11"/>
      <c r="J976" s="11"/>
      <c r="K976" s="12"/>
      <c r="L976" s="12"/>
      <c r="N976" s="13"/>
      <c r="O976" s="14"/>
      <c r="P976" s="15"/>
      <c r="Q976" s="11"/>
      <c r="R976" s="15"/>
      <c r="S976" s="12"/>
      <c r="T976" s="12"/>
      <c r="V976" s="13"/>
      <c r="W976" s="16"/>
      <c r="X976" s="15"/>
      <c r="Y976" s="15"/>
      <c r="Z976" s="15"/>
      <c r="AA976" s="17"/>
      <c r="AB976" s="18"/>
    </row>
    <row r="977" spans="7:28" x14ac:dyDescent="0.3">
      <c r="G977" s="13"/>
      <c r="H977" s="11"/>
      <c r="I977" s="11"/>
      <c r="J977" s="11"/>
      <c r="K977" s="12"/>
      <c r="L977" s="12"/>
      <c r="N977" s="13"/>
      <c r="O977" s="14"/>
      <c r="P977" s="15"/>
      <c r="Q977" s="11"/>
      <c r="R977" s="15"/>
      <c r="S977" s="12"/>
      <c r="T977" s="12"/>
      <c r="V977" s="13"/>
      <c r="W977" s="16"/>
      <c r="X977" s="15"/>
      <c r="Y977" s="15"/>
      <c r="Z977" s="15"/>
      <c r="AA977" s="17"/>
      <c r="AB977" s="18"/>
    </row>
    <row r="978" spans="7:28" x14ac:dyDescent="0.3">
      <c r="G978" s="13"/>
      <c r="H978" s="11"/>
      <c r="I978" s="11"/>
      <c r="J978" s="11"/>
      <c r="K978" s="12"/>
      <c r="L978" s="12"/>
      <c r="N978" s="13"/>
      <c r="O978" s="14"/>
      <c r="P978" s="15"/>
      <c r="Q978" s="11"/>
      <c r="R978" s="15"/>
      <c r="S978" s="12"/>
      <c r="T978" s="12"/>
      <c r="V978" s="13"/>
      <c r="W978" s="16"/>
      <c r="X978" s="15"/>
      <c r="Y978" s="15"/>
      <c r="Z978" s="15"/>
      <c r="AA978" s="17"/>
      <c r="AB978" s="18"/>
    </row>
    <row r="979" spans="7:28" x14ac:dyDescent="0.3">
      <c r="G979" s="13"/>
      <c r="H979" s="11"/>
      <c r="I979" s="11"/>
      <c r="J979" s="11"/>
      <c r="K979" s="12"/>
      <c r="L979" s="12"/>
      <c r="N979" s="13"/>
      <c r="O979" s="14"/>
      <c r="P979" s="15"/>
      <c r="Q979" s="11"/>
      <c r="R979" s="15"/>
      <c r="S979" s="12"/>
      <c r="T979" s="12"/>
      <c r="V979" s="13"/>
      <c r="W979" s="16"/>
      <c r="X979" s="15"/>
      <c r="Y979" s="15"/>
      <c r="Z979" s="15"/>
      <c r="AA979" s="17"/>
      <c r="AB979" s="18"/>
    </row>
    <row r="980" spans="7:28" x14ac:dyDescent="0.3">
      <c r="G980" s="13"/>
      <c r="H980" s="11"/>
      <c r="I980" s="11"/>
      <c r="J980" s="11"/>
      <c r="K980" s="12"/>
      <c r="L980" s="12"/>
      <c r="N980" s="13"/>
      <c r="O980" s="14"/>
      <c r="P980" s="15"/>
      <c r="Q980" s="11"/>
      <c r="R980" s="15"/>
      <c r="S980" s="12"/>
      <c r="T980" s="12"/>
      <c r="V980" s="13"/>
      <c r="W980" s="16"/>
      <c r="X980" s="15"/>
      <c r="Y980" s="15"/>
      <c r="Z980" s="15"/>
      <c r="AA980" s="17"/>
      <c r="AB980" s="18"/>
    </row>
    <row r="981" spans="7:28" x14ac:dyDescent="0.3">
      <c r="G981" s="13"/>
      <c r="H981" s="11"/>
      <c r="I981" s="11"/>
      <c r="J981" s="11"/>
      <c r="K981" s="12"/>
      <c r="L981" s="12"/>
      <c r="N981" s="13"/>
      <c r="O981" s="14"/>
      <c r="P981" s="15"/>
      <c r="Q981" s="11"/>
      <c r="R981" s="15"/>
      <c r="S981" s="12"/>
      <c r="T981" s="12"/>
      <c r="V981" s="13"/>
      <c r="W981" s="16"/>
      <c r="X981" s="15"/>
      <c r="Y981" s="15"/>
      <c r="Z981" s="15"/>
      <c r="AA981" s="17"/>
      <c r="AB981" s="18"/>
    </row>
    <row r="982" spans="7:28" x14ac:dyDescent="0.3">
      <c r="G982" s="13"/>
      <c r="H982" s="11"/>
      <c r="I982" s="11"/>
      <c r="J982" s="11"/>
      <c r="K982" s="12"/>
      <c r="L982" s="12"/>
      <c r="N982" s="13"/>
      <c r="O982" s="14"/>
      <c r="P982" s="15"/>
      <c r="Q982" s="11"/>
      <c r="R982" s="15"/>
      <c r="S982" s="12"/>
      <c r="T982" s="12"/>
      <c r="V982" s="13"/>
      <c r="W982" s="16"/>
      <c r="X982" s="15"/>
      <c r="Y982" s="15"/>
      <c r="Z982" s="15"/>
      <c r="AA982" s="17"/>
      <c r="AB982" s="18"/>
    </row>
    <row r="983" spans="7:28" x14ac:dyDescent="0.3">
      <c r="G983" s="13"/>
      <c r="H983" s="11"/>
      <c r="I983" s="11"/>
      <c r="J983" s="11"/>
      <c r="K983" s="12"/>
      <c r="L983" s="12"/>
      <c r="N983" s="13"/>
      <c r="O983" s="14"/>
      <c r="P983" s="15"/>
      <c r="Q983" s="11"/>
      <c r="R983" s="15"/>
      <c r="S983" s="12"/>
      <c r="T983" s="12"/>
      <c r="V983" s="13"/>
      <c r="W983" s="16"/>
      <c r="X983" s="15"/>
      <c r="Y983" s="15"/>
      <c r="Z983" s="15"/>
      <c r="AA983" s="17"/>
      <c r="AB983" s="18"/>
    </row>
    <row r="984" spans="7:28" x14ac:dyDescent="0.3">
      <c r="G984" s="13"/>
      <c r="H984" s="11"/>
      <c r="I984" s="11"/>
      <c r="J984" s="11"/>
      <c r="K984" s="12"/>
      <c r="L984" s="12"/>
      <c r="N984" s="13"/>
      <c r="O984" s="14"/>
      <c r="P984" s="15"/>
      <c r="Q984" s="11"/>
      <c r="R984" s="15"/>
      <c r="S984" s="12"/>
      <c r="T984" s="12"/>
      <c r="V984" s="13"/>
      <c r="W984" s="16"/>
      <c r="X984" s="15"/>
      <c r="Y984" s="15"/>
      <c r="Z984" s="15"/>
      <c r="AA984" s="17"/>
      <c r="AB984" s="18"/>
    </row>
    <row r="985" spans="7:28" x14ac:dyDescent="0.3">
      <c r="G985" s="13"/>
      <c r="H985" s="11"/>
      <c r="I985" s="11"/>
      <c r="J985" s="11"/>
      <c r="K985" s="12"/>
      <c r="L985" s="12"/>
      <c r="N985" s="13"/>
      <c r="O985" s="14"/>
      <c r="P985" s="15"/>
      <c r="Q985" s="11"/>
      <c r="R985" s="15"/>
      <c r="S985" s="12"/>
      <c r="T985" s="12"/>
      <c r="V985" s="13"/>
      <c r="W985" s="16"/>
      <c r="X985" s="15"/>
      <c r="Y985" s="15"/>
      <c r="Z985" s="15"/>
      <c r="AA985" s="17"/>
      <c r="AB985" s="18"/>
    </row>
    <row r="986" spans="7:28" x14ac:dyDescent="0.3">
      <c r="G986" s="13"/>
      <c r="H986" s="11"/>
      <c r="I986" s="11"/>
      <c r="J986" s="11"/>
      <c r="K986" s="12"/>
      <c r="L986" s="12"/>
      <c r="N986" s="13"/>
      <c r="O986" s="14"/>
      <c r="P986" s="15"/>
      <c r="Q986" s="11"/>
      <c r="R986" s="15"/>
      <c r="S986" s="12"/>
      <c r="T986" s="12"/>
      <c r="V986" s="13"/>
      <c r="W986" s="16"/>
      <c r="X986" s="15"/>
      <c r="Y986" s="15"/>
      <c r="Z986" s="15"/>
      <c r="AA986" s="17"/>
      <c r="AB986" s="18"/>
    </row>
    <row r="987" spans="7:28" x14ac:dyDescent="0.3">
      <c r="G987" s="13"/>
      <c r="H987" s="11"/>
      <c r="I987" s="11"/>
      <c r="J987" s="11"/>
      <c r="K987" s="12"/>
      <c r="L987" s="12"/>
      <c r="N987" s="13"/>
      <c r="O987" s="14"/>
      <c r="P987" s="15"/>
      <c r="Q987" s="11"/>
      <c r="R987" s="15"/>
      <c r="S987" s="12"/>
      <c r="T987" s="12"/>
      <c r="V987" s="13"/>
      <c r="W987" s="16"/>
      <c r="X987" s="15"/>
      <c r="Y987" s="15"/>
      <c r="Z987" s="15"/>
      <c r="AA987" s="17"/>
      <c r="AB987" s="18"/>
    </row>
    <row r="988" spans="7:28" x14ac:dyDescent="0.3">
      <c r="G988" s="13"/>
      <c r="H988" s="11"/>
      <c r="I988" s="11"/>
      <c r="J988" s="11"/>
      <c r="K988" s="12"/>
      <c r="L988" s="12"/>
      <c r="N988" s="13"/>
      <c r="O988" s="14"/>
      <c r="P988" s="15"/>
      <c r="Q988" s="11"/>
      <c r="R988" s="15"/>
      <c r="S988" s="12"/>
      <c r="T988" s="12"/>
      <c r="V988" s="13"/>
      <c r="W988" s="16"/>
      <c r="X988" s="15"/>
      <c r="Y988" s="15"/>
      <c r="Z988" s="15"/>
      <c r="AA988" s="17"/>
      <c r="AB988" s="18"/>
    </row>
    <row r="989" spans="7:28" x14ac:dyDescent="0.3">
      <c r="G989" s="13"/>
      <c r="H989" s="11"/>
      <c r="I989" s="11"/>
      <c r="J989" s="11"/>
      <c r="K989" s="12"/>
      <c r="L989" s="12"/>
      <c r="N989" s="13"/>
      <c r="O989" s="14"/>
      <c r="P989" s="15"/>
      <c r="Q989" s="11"/>
      <c r="R989" s="15"/>
      <c r="S989" s="12"/>
      <c r="T989" s="12"/>
      <c r="V989" s="13"/>
      <c r="W989" s="16"/>
      <c r="X989" s="15"/>
      <c r="Y989" s="15"/>
      <c r="Z989" s="15"/>
      <c r="AA989" s="17"/>
      <c r="AB989" s="18"/>
    </row>
    <row r="990" spans="7:28" x14ac:dyDescent="0.3">
      <c r="G990" s="13"/>
      <c r="H990" s="11"/>
      <c r="I990" s="11"/>
      <c r="J990" s="11"/>
      <c r="K990" s="12"/>
      <c r="L990" s="12"/>
      <c r="N990" s="13"/>
      <c r="O990" s="14"/>
      <c r="P990" s="15"/>
      <c r="Q990" s="11"/>
      <c r="R990" s="15"/>
      <c r="S990" s="12"/>
      <c r="T990" s="12"/>
      <c r="V990" s="13"/>
      <c r="W990" s="16"/>
      <c r="X990" s="15"/>
      <c r="Y990" s="15"/>
      <c r="Z990" s="15"/>
      <c r="AA990" s="17"/>
      <c r="AB990" s="18"/>
    </row>
    <row r="991" spans="7:28" x14ac:dyDescent="0.3">
      <c r="G991" s="13"/>
      <c r="H991" s="11"/>
      <c r="I991" s="11"/>
      <c r="J991" s="11"/>
      <c r="K991" s="12"/>
      <c r="L991" s="12"/>
      <c r="N991" s="13"/>
      <c r="O991" s="14"/>
      <c r="P991" s="15"/>
      <c r="Q991" s="11"/>
      <c r="R991" s="15"/>
      <c r="S991" s="12"/>
      <c r="T991" s="12"/>
      <c r="V991" s="13"/>
      <c r="W991" s="16"/>
      <c r="X991" s="15"/>
      <c r="Y991" s="15"/>
      <c r="Z991" s="15"/>
      <c r="AA991" s="17"/>
      <c r="AB991" s="18"/>
    </row>
    <row r="992" spans="7:28" x14ac:dyDescent="0.3">
      <c r="G992" s="13"/>
      <c r="H992" s="11"/>
      <c r="I992" s="11"/>
      <c r="J992" s="11"/>
      <c r="K992" s="12"/>
      <c r="L992" s="12"/>
      <c r="N992" s="13"/>
      <c r="O992" s="14"/>
      <c r="P992" s="15"/>
      <c r="Q992" s="11"/>
      <c r="R992" s="15"/>
      <c r="S992" s="12"/>
      <c r="T992" s="12"/>
      <c r="V992" s="13"/>
      <c r="W992" s="16"/>
      <c r="X992" s="15"/>
      <c r="Y992" s="15"/>
      <c r="Z992" s="15"/>
      <c r="AA992" s="17"/>
      <c r="AB992" s="18"/>
    </row>
    <row r="993" spans="7:28" x14ac:dyDescent="0.3">
      <c r="G993" s="13"/>
      <c r="H993" s="11"/>
      <c r="I993" s="11"/>
      <c r="J993" s="11"/>
      <c r="K993" s="12"/>
      <c r="L993" s="12"/>
      <c r="N993" s="13"/>
      <c r="O993" s="14"/>
      <c r="P993" s="15"/>
      <c r="Q993" s="11"/>
      <c r="R993" s="15"/>
      <c r="S993" s="12"/>
      <c r="T993" s="12"/>
      <c r="V993" s="13"/>
      <c r="W993" s="16"/>
      <c r="X993" s="15"/>
      <c r="Y993" s="15"/>
      <c r="Z993" s="15"/>
      <c r="AA993" s="17"/>
      <c r="AB993" s="18"/>
    </row>
    <row r="994" spans="7:28" x14ac:dyDescent="0.3">
      <c r="G994" s="13"/>
      <c r="H994" s="11"/>
      <c r="I994" s="11"/>
      <c r="J994" s="11"/>
      <c r="K994" s="12"/>
      <c r="L994" s="12"/>
      <c r="N994" s="13"/>
      <c r="O994" s="14"/>
      <c r="P994" s="15"/>
      <c r="Q994" s="11"/>
      <c r="R994" s="15"/>
      <c r="S994" s="12"/>
      <c r="T994" s="12"/>
      <c r="V994" s="13"/>
      <c r="W994" s="16"/>
      <c r="X994" s="15"/>
      <c r="Y994" s="15"/>
      <c r="Z994" s="15"/>
      <c r="AA994" s="17"/>
      <c r="AB994" s="18"/>
    </row>
    <row r="995" spans="7:28" x14ac:dyDescent="0.3">
      <c r="G995" s="13"/>
      <c r="H995" s="11"/>
      <c r="I995" s="11"/>
      <c r="J995" s="11"/>
      <c r="K995" s="12"/>
      <c r="L995" s="12"/>
      <c r="N995" s="13"/>
      <c r="O995" s="14"/>
      <c r="P995" s="15"/>
      <c r="Q995" s="11"/>
      <c r="R995" s="15"/>
      <c r="S995" s="12"/>
      <c r="T995" s="12"/>
      <c r="V995" s="13"/>
      <c r="W995" s="16"/>
      <c r="X995" s="15"/>
      <c r="Y995" s="15"/>
      <c r="Z995" s="15"/>
      <c r="AA995" s="17"/>
      <c r="AB995" s="18"/>
    </row>
    <row r="996" spans="7:28" x14ac:dyDescent="0.3">
      <c r="G996" s="13"/>
      <c r="H996" s="11"/>
      <c r="I996" s="11"/>
      <c r="J996" s="11"/>
      <c r="K996" s="12"/>
      <c r="L996" s="12"/>
      <c r="N996" s="13"/>
      <c r="O996" s="14"/>
      <c r="P996" s="15"/>
      <c r="Q996" s="11"/>
      <c r="R996" s="15"/>
      <c r="S996" s="12"/>
      <c r="T996" s="12"/>
      <c r="V996" s="13"/>
      <c r="W996" s="16"/>
      <c r="X996" s="15"/>
      <c r="Y996" s="15"/>
      <c r="Z996" s="15"/>
      <c r="AA996" s="17"/>
      <c r="AB996" s="18"/>
    </row>
    <row r="997" spans="7:28" x14ac:dyDescent="0.3">
      <c r="G997" s="13"/>
      <c r="H997" s="11"/>
      <c r="I997" s="11"/>
      <c r="J997" s="11"/>
      <c r="K997" s="12"/>
      <c r="L997" s="12"/>
      <c r="N997" s="13"/>
      <c r="O997" s="14"/>
      <c r="P997" s="15"/>
      <c r="Q997" s="11"/>
      <c r="R997" s="15"/>
      <c r="S997" s="12"/>
      <c r="T997" s="12"/>
      <c r="V997" s="13"/>
      <c r="W997" s="16"/>
      <c r="X997" s="15"/>
      <c r="Y997" s="15"/>
      <c r="Z997" s="15"/>
      <c r="AA997" s="17"/>
      <c r="AB997" s="18"/>
    </row>
    <row r="998" spans="7:28" x14ac:dyDescent="0.3">
      <c r="G998" s="13"/>
      <c r="H998" s="11"/>
      <c r="I998" s="11"/>
      <c r="J998" s="11"/>
      <c r="K998" s="12"/>
      <c r="L998" s="12"/>
      <c r="N998" s="13"/>
      <c r="O998" s="14"/>
      <c r="P998" s="15"/>
      <c r="Q998" s="11"/>
      <c r="R998" s="15"/>
      <c r="S998" s="12"/>
      <c r="T998" s="12"/>
      <c r="V998" s="13"/>
      <c r="W998" s="16"/>
      <c r="X998" s="15"/>
      <c r="Y998" s="15"/>
      <c r="Z998" s="15"/>
      <c r="AA998" s="17"/>
      <c r="AB998" s="18"/>
    </row>
    <row r="999" spans="7:28" x14ac:dyDescent="0.3">
      <c r="G999" s="13"/>
      <c r="H999" s="11"/>
      <c r="I999" s="11"/>
      <c r="J999" s="11"/>
      <c r="K999" s="12"/>
      <c r="L999" s="12"/>
      <c r="N999" s="13"/>
      <c r="O999" s="14"/>
      <c r="P999" s="15"/>
      <c r="Q999" s="11"/>
      <c r="R999" s="15"/>
      <c r="S999" s="12"/>
      <c r="T999" s="12"/>
      <c r="V999" s="13"/>
      <c r="W999" s="16"/>
      <c r="X999" s="15"/>
      <c r="Y999" s="15"/>
      <c r="Z999" s="15"/>
      <c r="AA999" s="17"/>
      <c r="AB999" s="18"/>
    </row>
    <row r="1000" spans="7:28" x14ac:dyDescent="0.3">
      <c r="G1000" s="13"/>
      <c r="H1000" s="11"/>
      <c r="I1000" s="11"/>
      <c r="J1000" s="11"/>
      <c r="K1000" s="12"/>
      <c r="L1000" s="12"/>
      <c r="N1000" s="13"/>
      <c r="O1000" s="14"/>
      <c r="P1000" s="15"/>
      <c r="Q1000" s="11"/>
      <c r="R1000" s="15"/>
      <c r="S1000" s="12"/>
      <c r="T1000" s="12"/>
      <c r="V1000" s="13"/>
      <c r="W1000" s="16"/>
      <c r="X1000" s="15"/>
      <c r="Y1000" s="15"/>
      <c r="Z1000" s="15"/>
      <c r="AA1000" s="17"/>
      <c r="AB1000" s="18"/>
    </row>
  </sheetData>
  <sortState ref="N3:T117">
    <sortCondition ref="T3:T117"/>
    <sortCondition ref="N3:N117"/>
    <sortCondition ref="Q3:Q117"/>
    <sortCondition ref="S3:S117"/>
  </sortState>
  <mergeCells count="3">
    <mergeCell ref="G1:L1"/>
    <mergeCell ref="N1:T1"/>
    <mergeCell ref="V1:AA1"/>
  </mergeCells>
  <conditionalFormatting sqref="E12">
    <cfRule type="cellIs" dxfId="19" priority="5" operator="lessThan">
      <formula>0</formula>
    </cfRule>
  </conditionalFormatting>
  <conditionalFormatting sqref="E13:E36">
    <cfRule type="cellIs" dxfId="18" priority="1" operator="lessThan">
      <formula>0</formula>
    </cfRule>
  </conditionalFormatting>
  <dataValidations disablePrompts="1" count="3">
    <dataValidation type="list" allowBlank="1" showInputMessage="1" showErrorMessage="1" sqref="I3:I1000">
      <formula1>$A$3:$A$8</formula1>
    </dataValidation>
    <dataValidation type="list" allowBlank="1" showInputMessage="1" showErrorMessage="1" sqref="Q3:Q1000">
      <formula1>ExpenseNames</formula1>
    </dataValidation>
    <dataValidation type="list" allowBlank="1" showInputMessage="1" showErrorMessage="1" sqref="J3:J1000 Y3:Z1000 R3:R1000">
      <formula1>AccountNames</formula1>
    </dataValidation>
  </dataValidations>
  <pageMargins left="0.7" right="0.7" top="0.75" bottom="0.75" header="0.3" footer="0.3"/>
  <pageSetup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38</vt:i4>
      </vt:variant>
    </vt:vector>
  </HeadingPairs>
  <TitlesOfParts>
    <vt:vector size="52" baseType="lpstr">
      <vt:lpstr>Report</vt:lpstr>
      <vt:lpstr>Recurring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Oct</vt:lpstr>
      <vt:lpstr>Nov</vt:lpstr>
      <vt:lpstr>Dec</vt:lpstr>
      <vt:lpstr>Apr!AccountNames</vt:lpstr>
      <vt:lpstr>Aug!AccountNames</vt:lpstr>
      <vt:lpstr>Dec!AccountNames</vt:lpstr>
      <vt:lpstr>Feb!AccountNames</vt:lpstr>
      <vt:lpstr>Jan!AccountNames</vt:lpstr>
      <vt:lpstr>July!AccountNames</vt:lpstr>
      <vt:lpstr>June!AccountNames</vt:lpstr>
      <vt:lpstr>Mar!AccountNames</vt:lpstr>
      <vt:lpstr>May!AccountNames</vt:lpstr>
      <vt:lpstr>Nov!AccountNames</vt:lpstr>
      <vt:lpstr>Oct!AccountNames</vt:lpstr>
      <vt:lpstr>Recurring!AccountNames</vt:lpstr>
      <vt:lpstr>Sept!AccountNames</vt:lpstr>
      <vt:lpstr>Apr!ExpenseNames</vt:lpstr>
      <vt:lpstr>Aug!ExpenseNames</vt:lpstr>
      <vt:lpstr>Dec!ExpenseNames</vt:lpstr>
      <vt:lpstr>Feb!ExpenseNames</vt:lpstr>
      <vt:lpstr>Jan!ExpenseNames</vt:lpstr>
      <vt:lpstr>July!ExpenseNames</vt:lpstr>
      <vt:lpstr>June!ExpenseNames</vt:lpstr>
      <vt:lpstr>Mar!ExpenseNames</vt:lpstr>
      <vt:lpstr>May!ExpenseNames</vt:lpstr>
      <vt:lpstr>Nov!ExpenseNames</vt:lpstr>
      <vt:lpstr>Oct!ExpenseNames</vt:lpstr>
      <vt:lpstr>Recurring!ExpenseNames</vt:lpstr>
      <vt:lpstr>Sept!ExpenseNames</vt:lpstr>
      <vt:lpstr>Apr!IncomeNames</vt:lpstr>
      <vt:lpstr>Aug!IncomeNames</vt:lpstr>
      <vt:lpstr>Dec!IncomeNames</vt:lpstr>
      <vt:lpstr>Feb!IncomeNames</vt:lpstr>
      <vt:lpstr>Jan!IncomeNames</vt:lpstr>
      <vt:lpstr>July!IncomeNames</vt:lpstr>
      <vt:lpstr>June!IncomeNames</vt:lpstr>
      <vt:lpstr>Mar!IncomeNames</vt:lpstr>
      <vt:lpstr>May!IncomeNames</vt:lpstr>
      <vt:lpstr>Nov!IncomeNames</vt:lpstr>
      <vt:lpstr>Oct!IncomeNames</vt:lpstr>
      <vt:lpstr>Sept!IncomeNames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2012-11-15T18:38:33Z</dcterms:created>
  <dcterms:modified xsi:type="dcterms:W3CDTF">2017-01-07T14:03:44Z</dcterms:modified>
</cp:coreProperties>
</file>