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060023 AWARS CM &amp; M\Training\Training 2019\DOE\Admin Documents\"/>
    </mc:Choice>
  </mc:AlternateContent>
  <bookViews>
    <workbookView xWindow="0" yWindow="3330" windowWidth="20490" windowHeight="6780" activeTab="4"/>
  </bookViews>
  <sheets>
    <sheet name="Sections" sheetId="2" r:id="rId1"/>
    <sheet name="Lessons" sheetId="1" r:id="rId2"/>
    <sheet name="Objectives" sheetId="4" r:id="rId3"/>
    <sheet name="Sheet1" sheetId="5" r:id="rId4"/>
    <sheet name="Calendar" sheetId="6" r:id="rId5"/>
  </sheets>
  <definedNames>
    <definedName name="Section">SectionTable[#All]</definedName>
    <definedName name="Sections">Sections!$A$1:$B$8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34" i="4" l="1"/>
  <c r="A34" i="4" s="1"/>
  <c r="C34" i="4"/>
  <c r="B33" i="4"/>
  <c r="A33" i="4" s="1"/>
  <c r="C33" i="4"/>
  <c r="B32" i="4"/>
  <c r="A32" i="4" s="1"/>
  <c r="C32" i="4"/>
  <c r="B31" i="4"/>
  <c r="A31" i="4" s="1"/>
  <c r="C31" i="4"/>
  <c r="B30" i="4"/>
  <c r="A30" i="4" s="1"/>
  <c r="C30" i="4"/>
  <c r="B28" i="4"/>
  <c r="A28" i="4" s="1"/>
  <c r="C28" i="4"/>
  <c r="B27" i="4"/>
  <c r="A27" i="4" s="1"/>
  <c r="C27" i="4"/>
  <c r="B39" i="4"/>
  <c r="A39" i="4" s="1"/>
  <c r="C39" i="4"/>
  <c r="B38" i="4"/>
  <c r="A38" i="4" s="1"/>
  <c r="C38" i="4"/>
  <c r="B37" i="4"/>
  <c r="A37" i="4" s="1"/>
  <c r="C37" i="4"/>
  <c r="B36" i="4"/>
  <c r="A36" i="4" s="1"/>
  <c r="C36" i="4"/>
  <c r="B35" i="4"/>
  <c r="A35" i="4" s="1"/>
  <c r="C35" i="4"/>
  <c r="B29" i="4"/>
  <c r="A29" i="4" s="1"/>
  <c r="C29" i="4"/>
  <c r="B26" i="4"/>
  <c r="A26" i="4" s="1"/>
  <c r="C26" i="4"/>
  <c r="B25" i="4"/>
  <c r="A25" i="4" s="1"/>
  <c r="C25" i="4"/>
  <c r="B23" i="4"/>
  <c r="A23" i="4" s="1"/>
  <c r="C23" i="4"/>
  <c r="B24" i="4"/>
  <c r="A24" i="4" s="1"/>
  <c r="C24" i="4"/>
  <c r="B12" i="4" l="1"/>
  <c r="A12" i="4" s="1"/>
  <c r="C12" i="4"/>
  <c r="B10" i="4"/>
  <c r="A10" i="4" s="1"/>
  <c r="C10" i="4"/>
  <c r="A8" i="1"/>
  <c r="A21" i="1"/>
  <c r="A22" i="1"/>
  <c r="A23" i="1"/>
  <c r="A24" i="1"/>
  <c r="A25" i="1"/>
  <c r="A26" i="1"/>
  <c r="A27" i="1"/>
  <c r="A20" i="1"/>
  <c r="A16" i="1"/>
  <c r="A17" i="1"/>
  <c r="A18" i="1"/>
  <c r="A19" i="1"/>
  <c r="A9" i="1"/>
  <c r="A10" i="1"/>
  <c r="A11" i="1"/>
  <c r="A12" i="1"/>
  <c r="A13" i="1"/>
  <c r="A14" i="1"/>
  <c r="A15" i="1"/>
  <c r="A28" i="1"/>
  <c r="A29" i="1"/>
  <c r="A30" i="1"/>
  <c r="A31" i="1"/>
  <c r="A32" i="1"/>
  <c r="A33" i="1"/>
  <c r="A34" i="1"/>
  <c r="A2" i="1"/>
  <c r="A3" i="1"/>
  <c r="A4" i="1"/>
  <c r="A5" i="1"/>
  <c r="A6" i="1"/>
  <c r="A7" i="1"/>
  <c r="B2" i="4"/>
  <c r="A2" i="4" s="1"/>
  <c r="B3" i="4"/>
  <c r="A3" i="4" s="1"/>
  <c r="B4" i="4"/>
  <c r="A4" i="4" s="1"/>
  <c r="B5" i="4"/>
  <c r="A5" i="4" s="1"/>
  <c r="B6" i="4"/>
  <c r="A6" i="4" s="1"/>
  <c r="B7" i="4"/>
  <c r="A7" i="4" s="1"/>
  <c r="B8" i="4"/>
  <c r="A8" i="4" s="1"/>
  <c r="B9" i="4"/>
  <c r="A9" i="4" s="1"/>
  <c r="B11" i="4"/>
  <c r="A11" i="4" s="1"/>
  <c r="B13" i="4"/>
  <c r="A13" i="4" s="1"/>
  <c r="B14" i="4"/>
  <c r="A14" i="4" s="1"/>
  <c r="B15" i="4"/>
  <c r="A15" i="4" s="1"/>
  <c r="B16" i="4"/>
  <c r="A16" i="4" s="1"/>
  <c r="B17" i="4"/>
  <c r="A17" i="4" s="1"/>
  <c r="B18" i="4"/>
  <c r="A18" i="4" s="1"/>
  <c r="B19" i="4"/>
  <c r="A19" i="4" s="1"/>
  <c r="B20" i="4"/>
  <c r="A20" i="4" s="1"/>
  <c r="B21" i="4"/>
  <c r="A21" i="4" s="1"/>
  <c r="B22" i="4"/>
  <c r="A22" i="4" s="1"/>
  <c r="B40" i="4"/>
  <c r="A40" i="4" s="1"/>
  <c r="B41" i="4"/>
  <c r="A41" i="4" s="1"/>
  <c r="B42" i="4"/>
  <c r="A42" i="4" s="1"/>
  <c r="B43" i="4"/>
  <c r="A43" i="4" s="1"/>
  <c r="B44" i="4"/>
  <c r="A44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C14" i="4"/>
  <c r="C13" i="4"/>
  <c r="C11" i="4"/>
  <c r="C9" i="4"/>
  <c r="C8" i="4"/>
  <c r="C15" i="4"/>
  <c r="C16" i="4"/>
  <c r="C17" i="4"/>
  <c r="C18" i="4"/>
  <c r="C19" i="4"/>
  <c r="C20" i="4"/>
  <c r="C21" i="4"/>
  <c r="C22" i="4"/>
  <c r="C2" i="4"/>
  <c r="C3" i="4"/>
  <c r="C4" i="4"/>
  <c r="C5" i="4"/>
  <c r="C6" i="4"/>
  <c r="C7" i="4"/>
  <c r="C40" i="4"/>
  <c r="C41" i="4"/>
  <c r="C42" i="4"/>
  <c r="C43" i="4"/>
  <c r="C44" i="4"/>
  <c r="C45" i="4"/>
  <c r="C46" i="4"/>
  <c r="C47" i="4"/>
  <c r="C48" i="4"/>
  <c r="C49" i="4"/>
  <c r="C50" i="4"/>
  <c r="M7" i="4" l="1"/>
</calcChain>
</file>

<file path=xl/sharedStrings.xml><?xml version="1.0" encoding="utf-8"?>
<sst xmlns="http://schemas.openxmlformats.org/spreadsheetml/2006/main" count="335" uniqueCount="142">
  <si>
    <t>Number</t>
  </si>
  <si>
    <t>Name</t>
  </si>
  <si>
    <t>Section Name</t>
  </si>
  <si>
    <t>Lesson Number</t>
  </si>
  <si>
    <t>Lesson Name</t>
  </si>
  <si>
    <t>Lesson Description</t>
  </si>
  <si>
    <t>Objective Name</t>
  </si>
  <si>
    <t>Objective Developer</t>
  </si>
  <si>
    <t>Objective Reading</t>
  </si>
  <si>
    <t>Objective Tutorial</t>
  </si>
  <si>
    <t>Objective Video</t>
  </si>
  <si>
    <t>Objective Problem(s)</t>
  </si>
  <si>
    <t>Introduction to R</t>
  </si>
  <si>
    <t>R for Data Science</t>
  </si>
  <si>
    <t>R Fundamentals</t>
  </si>
  <si>
    <t>Statistics Review</t>
  </si>
  <si>
    <t>Basic Regression</t>
  </si>
  <si>
    <t>Applications</t>
  </si>
  <si>
    <t>Advanced Topics</t>
  </si>
  <si>
    <t>Fundamentals of Design of Experiments (DOE)</t>
  </si>
  <si>
    <t>ANOVA</t>
  </si>
  <si>
    <t>Intro to DOE</t>
  </si>
  <si>
    <t>Full Factorial Design</t>
  </si>
  <si>
    <t>Fractional Factorial Design</t>
  </si>
  <si>
    <t>Blocking</t>
  </si>
  <si>
    <t>Confounding</t>
  </si>
  <si>
    <t>Aliasing</t>
  </si>
  <si>
    <t>Assessing Designs</t>
  </si>
  <si>
    <t>Simple Linear Regression</t>
  </si>
  <si>
    <t>Multiple Linear Regression</t>
  </si>
  <si>
    <t>Polynomial Regression</t>
  </si>
  <si>
    <t>Regression on Transformed Variables</t>
  </si>
  <si>
    <t>AWARS Project - Fundamentals</t>
  </si>
  <si>
    <t>Central Composite Designs</t>
  </si>
  <si>
    <t>Latin Hypercubes</t>
  </si>
  <si>
    <t>Nearly Orthogonal Latin Hypercubes</t>
  </si>
  <si>
    <t>Lasso Regression</t>
  </si>
  <si>
    <t>Ridge Regression</t>
  </si>
  <si>
    <t>Generalized Additive Model</t>
  </si>
  <si>
    <t>Lesson_Name</t>
  </si>
  <si>
    <t>Review standard hypothesis tests.</t>
  </si>
  <si>
    <t>Understand the relationship between a hypothesis test and a p-value.</t>
  </si>
  <si>
    <t>Conduct standard hypothesis tests in R.</t>
  </si>
  <si>
    <t>Explain the basic concepts of ANOVA</t>
  </si>
  <si>
    <t>Understand the fundamental terminology for ANOVA - factor, level, replicate, treatment combination (design point).</t>
  </si>
  <si>
    <t>Conduct a single factor ANOVA.</t>
  </si>
  <si>
    <t>Test the assumptions for a single factor ANOVA.</t>
  </si>
  <si>
    <t>Analyze the output of single factor ANOVA</t>
  </si>
  <si>
    <t>Familiarization with R Studio.</t>
  </si>
  <si>
    <t>Visualize data with base R and ggplot.</t>
  </si>
  <si>
    <t>Understand how to wrangle data with tidyverse.</t>
  </si>
  <si>
    <t>Automate and parallelize AWARS simulations with a bash script.</t>
  </si>
  <si>
    <t>Create and call custom functions.</t>
  </si>
  <si>
    <t>Automate updating a mirror data file based on a design matrix.</t>
  </si>
  <si>
    <t>Customize and control AWARS output.</t>
  </si>
  <si>
    <t>Query multiple AWARS databases.</t>
  </si>
  <si>
    <t>Understand the difference between full factorial and central composite designs.</t>
  </si>
  <si>
    <t>Create a central composite design and a rotatable design.</t>
  </si>
  <si>
    <t>Create a Latin hypercube design.</t>
  </si>
  <si>
    <t>Understand the difference between Latin hypercubes and nearly orthogonal Latin hypercubes.</t>
  </si>
  <si>
    <t>Understand the properties and applications for Latin hypercube designs.</t>
  </si>
  <si>
    <t>Understand the properties and applications for NOLH designs.</t>
  </si>
  <si>
    <t>Create NOLH designs with all numeric factors and with mixed factor types.</t>
  </si>
  <si>
    <t>Classification and Regression Trees</t>
  </si>
  <si>
    <t>Apply flow control methods (if-else, for loops, while loops).</t>
  </si>
  <si>
    <t>Create and manipulate common data structures</t>
  </si>
  <si>
    <t>https://www.statisticshowto.datasciencecentral.com/probability-and-statistics/</t>
  </si>
  <si>
    <t>Section #</t>
  </si>
  <si>
    <t>Lesson #</t>
  </si>
  <si>
    <t>Objective #</t>
  </si>
  <si>
    <t>https://www.khanacademy.org/math/ap-statistics/probability-ap</t>
  </si>
  <si>
    <t xml:space="preserve"> https://www.khanacademy.org/math/ap-statistics/sampling-distribution-ap</t>
  </si>
  <si>
    <t>Review confidence intervals.</t>
  </si>
  <si>
    <t>https://www.khanacademy.org/math/ap-statistics/estimating-confidence-ap</t>
  </si>
  <si>
    <t>https://www.khanacademy.org/math/ap-statistics/tests-significance-ap</t>
  </si>
  <si>
    <t>Review hypothesis testing.</t>
  </si>
  <si>
    <t>Optional Advanced Topics</t>
  </si>
  <si>
    <t>Montgomery Chapter 1</t>
  </si>
  <si>
    <t>Basic Statistical Concepts</t>
  </si>
  <si>
    <t>Descriptive Statistics</t>
  </si>
  <si>
    <t>Describe, produce (using R), and interpret data variability graphically (histogram &amp; boxplot).</t>
  </si>
  <si>
    <t>Montgomery 2.2</t>
  </si>
  <si>
    <t>Describe, produce (using R), and interpret discrete and continuous probability distributions (Discrete Uniform, Bernoulli, Binomial, Normal, Uniform, Poisson).</t>
  </si>
  <si>
    <t>Describe, produce (using R), and interpret Mean, Variance (&amp; Standard Deviation), and Expected Value.</t>
  </si>
  <si>
    <t>Understand and apply the following terms: "Random Sample," 'Statistic",  "Estimator", "Degrees of Freedom"</t>
  </si>
  <si>
    <t>Montgomery 2.3</t>
  </si>
  <si>
    <t>Shifting &amp; Stacking</t>
  </si>
  <si>
    <t>Robust Design</t>
  </si>
  <si>
    <t>Sequential Designs</t>
  </si>
  <si>
    <t>Logistic Regression</t>
  </si>
  <si>
    <t>Decision Trees</t>
  </si>
  <si>
    <t>Support Vector Machines</t>
  </si>
  <si>
    <t>Neural Networks</t>
  </si>
  <si>
    <t>TBP</t>
  </si>
  <si>
    <t>Markdown</t>
  </si>
  <si>
    <t>Introduce the programming language R, standard data types, basic functionality, and R resources.</t>
  </si>
  <si>
    <t>Introduce R concepts for data science.</t>
  </si>
  <si>
    <t>Introduce the concept of R markdown for analysis visualization.</t>
  </si>
  <si>
    <t>Review foundational descriptive statistics and methods for conducting descriptive statistics in R.</t>
  </si>
  <si>
    <t>Understand sampling distributions and the central limit theorem.</t>
  </si>
  <si>
    <t>Statistical Inference</t>
  </si>
  <si>
    <t>Montgomery 2.4-2.6</t>
  </si>
  <si>
    <t>Montgomery 3</t>
  </si>
  <si>
    <t>Fixed effects model</t>
  </si>
  <si>
    <t>Random effects model</t>
  </si>
  <si>
    <t>Multiple comparisons (Tukey test).</t>
  </si>
  <si>
    <t>Define DOE terminology.</t>
  </si>
  <si>
    <t>Understand the basic principles of experimental design: randomization, blocking, replication.</t>
  </si>
  <si>
    <t>Understand the DOE planning process</t>
  </si>
  <si>
    <t>Understand and define basic concepts of a factorial design.</t>
  </si>
  <si>
    <t>Understand the 2^2 design</t>
  </si>
  <si>
    <t>Understand the 2^3 design</t>
  </si>
  <si>
    <t>Understand the 2^k design</t>
  </si>
  <si>
    <t>Understand blocking in a 2^k design</t>
  </si>
  <si>
    <t>Understand replication in the 2^k design</t>
  </si>
  <si>
    <t>Lab.Number</t>
  </si>
  <si>
    <t>Day</t>
  </si>
  <si>
    <t>Location</t>
  </si>
  <si>
    <t>Time</t>
  </si>
  <si>
    <t>Topic</t>
  </si>
  <si>
    <t>9:00-12:00</t>
  </si>
  <si>
    <t>CARL Library Rm. 131</t>
  </si>
  <si>
    <t>Course Intro &amp; Intro to R</t>
  </si>
  <si>
    <t>Statistics Review - Descriptive Statistics</t>
  </si>
  <si>
    <t>Statistics Review - Statistical Concepts</t>
  </si>
  <si>
    <t>Statistics Review - Statistical Inference</t>
  </si>
  <si>
    <t>Statistics Review - ANOVA I</t>
  </si>
  <si>
    <t>Statistics Review - ANOVA II</t>
  </si>
  <si>
    <t>Fundamentals of DOE I</t>
  </si>
  <si>
    <t>Fundamentals of DOE II</t>
  </si>
  <si>
    <t>Fundamentals of DOE III</t>
  </si>
  <si>
    <t>Fundamentals of DOE IV</t>
  </si>
  <si>
    <t>Fundamentals of DOE V</t>
  </si>
  <si>
    <t>Regression and Output Analysis I</t>
  </si>
  <si>
    <t>Regression and Output Analysis II</t>
  </si>
  <si>
    <t>Regression and Output Analysis III</t>
  </si>
  <si>
    <t>Intro to R I</t>
  </si>
  <si>
    <t>Intro to R II</t>
  </si>
  <si>
    <t>Regression and Output Analysis IV</t>
  </si>
  <si>
    <t>Regression and Output Analysis V</t>
  </si>
  <si>
    <t>Applications Project I</t>
  </si>
  <si>
    <t>Applications Project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</si>
</sst>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quotePrefix="1"/>
    <xf numFmtId="0" fontId="2" fillId="0" borderId="0" xfId="0" applyFont="1"/>
    <xf numFmtId="0" fontId="3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5" fontId="0" fillId="0" borderId="0" xfId="0" applyNumberFormat="1"/>
  </cellXfs>
  <cellStyles count="2">
    <cellStyle name="Hyperlink" xfId="1" builtinId="8"/>
    <cellStyle name="Normal" xfId="0" builtinId="0"/>
  </cellStyles>
  <dxfs count="11">
    <dxf>
      <alignment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SectionTable" displayName="SectionTable" ref="A1:B8" totalsRowShown="0" headerRowDxfId="10">
  <autoFilter ref="A1:B8"/>
  <tableColumns count="2">
    <tableColumn id="1" name="Number"/>
    <tableColumn id="2" name="Nam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Lessons" displayName="Lessons" ref="A1:E34" totalsRowShown="0" headerRowDxfId="9">
  <autoFilter ref="A1:E34"/>
  <sortState ref="A2:E35">
    <sortCondition ref="A1:A35"/>
  </sortState>
  <tableColumns count="5">
    <tableColumn id="1" name="Section #" dataDxfId="8">
      <calculatedColumnFormula xml:space="preserve"> INDEX(SectionTable[Number], MATCH(B2, SectionTable[Name], 0))</calculatedColumnFormula>
    </tableColumn>
    <tableColumn id="7" name="Section Name" dataDxfId="7"/>
    <tableColumn id="2" name="Lesson Number" dataDxfId="6"/>
    <tableColumn id="3" name="Lesson_Name"/>
    <tableColumn id="4" name="Lesson Description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Objectives" displayName="Objectives" ref="A1:K50" totalsRowShown="0" headerRowDxfId="5">
  <autoFilter ref="A1:K50"/>
  <tableColumns count="11">
    <tableColumn id="3" name="Section #" dataDxfId="4">
      <calculatedColumnFormula xml:space="preserve"> INDEX(SectionTable[Number], MATCH(B2, SectionTable[Name], 0))</calculatedColumnFormula>
    </tableColumn>
    <tableColumn id="11" name="Section Name" dataDxfId="3">
      <calculatedColumnFormula xml:space="preserve"> INDEX(Lessons[Section Name], MATCH(D2, Lessons[Lesson_Name], 0))</calculatedColumnFormula>
    </tableColumn>
    <tableColumn id="2" name="Lesson #" dataDxfId="2">
      <calculatedColumnFormula xml:space="preserve"> INDEX(Lessons[Lesson Number], MATCH(D2, Lessons[Lesson_Name], 0))</calculatedColumnFormula>
    </tableColumn>
    <tableColumn id="1" name="Lesson Name"/>
    <tableColumn id="4" name="Objective #" dataDxfId="1"/>
    <tableColumn id="5" name="Objective Name" dataDxfId="0"/>
    <tableColumn id="6" name="Objective Developer"/>
    <tableColumn id="7" name="Objective Reading"/>
    <tableColumn id="8" name="Objective Tutorial"/>
    <tableColumn id="9" name="Objective Video"/>
    <tableColumn id="10" name="Objective Problem(s)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isticshowto.datasciencecentral.com/probability-and-statist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8" sqref="B8"/>
    </sheetView>
  </sheetViews>
  <sheetFormatPr defaultRowHeight="15" x14ac:dyDescent="0.25"/>
  <cols>
    <col min="1" max="1" width="10.42578125" customWidth="1"/>
    <col min="2" max="2" width="42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 t="s">
        <v>14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19</v>
      </c>
    </row>
    <row r="5" spans="1:2" x14ac:dyDescent="0.25">
      <c r="A5">
        <v>4</v>
      </c>
      <c r="B5" t="s">
        <v>16</v>
      </c>
    </row>
    <row r="6" spans="1:2" x14ac:dyDescent="0.25">
      <c r="A6">
        <v>5</v>
      </c>
      <c r="B6" t="s">
        <v>17</v>
      </c>
    </row>
    <row r="7" spans="1:2" x14ac:dyDescent="0.25">
      <c r="A7">
        <v>6</v>
      </c>
      <c r="B7" t="s">
        <v>18</v>
      </c>
    </row>
    <row r="8" spans="1:2" x14ac:dyDescent="0.25">
      <c r="A8">
        <v>7</v>
      </c>
      <c r="B8" s="2" t="s">
        <v>76</v>
      </c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6" sqref="D6"/>
    </sheetView>
  </sheetViews>
  <sheetFormatPr defaultRowHeight="15" x14ac:dyDescent="0.25"/>
  <cols>
    <col min="1" max="1" width="13.5703125" style="1" bestFit="1" customWidth="1"/>
    <col min="2" max="2" width="42.85546875" style="1" customWidth="1"/>
    <col min="3" max="3" width="19.42578125" bestFit="1" customWidth="1"/>
    <col min="4" max="4" width="70.140625" bestFit="1" customWidth="1"/>
    <col min="5" max="5" width="68.28515625" bestFit="1" customWidth="1"/>
    <col min="6" max="6" width="17" bestFit="1" customWidth="1"/>
    <col min="7" max="7" width="15.42578125" bestFit="1" customWidth="1"/>
    <col min="8" max="8" width="20.140625" bestFit="1" customWidth="1"/>
  </cols>
  <sheetData>
    <row r="1" spans="1:5" s="1" customFormat="1" x14ac:dyDescent="0.25">
      <c r="A1" s="3" t="s">
        <v>67</v>
      </c>
      <c r="B1" s="3" t="s">
        <v>2</v>
      </c>
      <c r="C1" s="3" t="s">
        <v>3</v>
      </c>
      <c r="D1" s="3" t="s">
        <v>39</v>
      </c>
      <c r="E1" s="3" t="s">
        <v>5</v>
      </c>
    </row>
    <row r="2" spans="1:5" x14ac:dyDescent="0.25">
      <c r="A2" s="7">
        <f xml:space="preserve"> INDEX(SectionTable[Number], MATCH(B2, SectionTable[Name], 0))</f>
        <v>1</v>
      </c>
      <c r="B2" s="1" t="s">
        <v>14</v>
      </c>
      <c r="C2" s="3">
        <v>1</v>
      </c>
      <c r="D2" t="s">
        <v>12</v>
      </c>
      <c r="E2" t="s">
        <v>95</v>
      </c>
    </row>
    <row r="3" spans="1:5" x14ac:dyDescent="0.25">
      <c r="A3" s="7">
        <f xml:space="preserve"> INDEX(SectionTable[Number], MATCH(B3, SectionTable[Name], 0))</f>
        <v>1</v>
      </c>
      <c r="B3" s="1" t="s">
        <v>14</v>
      </c>
      <c r="C3" s="3">
        <v>2</v>
      </c>
      <c r="D3" t="s">
        <v>13</v>
      </c>
      <c r="E3" t="s">
        <v>96</v>
      </c>
    </row>
    <row r="4" spans="1:5" x14ac:dyDescent="0.25">
      <c r="A4" s="7">
        <f xml:space="preserve"> INDEX(SectionTable[Number], MATCH(B4, SectionTable[Name], 0))</f>
        <v>1</v>
      </c>
      <c r="B4" s="1" t="s">
        <v>14</v>
      </c>
      <c r="C4" s="3">
        <v>3</v>
      </c>
      <c r="D4" t="s">
        <v>94</v>
      </c>
      <c r="E4" t="s">
        <v>97</v>
      </c>
    </row>
    <row r="5" spans="1:5" x14ac:dyDescent="0.25">
      <c r="A5" s="7">
        <f xml:space="preserve"> INDEX(SectionTable[Number], MATCH(B5, SectionTable[Name], 0))</f>
        <v>2</v>
      </c>
      <c r="B5" s="1" t="s">
        <v>15</v>
      </c>
      <c r="C5" s="3">
        <v>1</v>
      </c>
      <c r="D5" t="s">
        <v>79</v>
      </c>
      <c r="E5" s="8" t="s">
        <v>98</v>
      </c>
    </row>
    <row r="6" spans="1:5" x14ac:dyDescent="0.25">
      <c r="A6" s="7">
        <f xml:space="preserve"> INDEX(SectionTable[Number], MATCH(B6, SectionTable[Name], 0))</f>
        <v>2</v>
      </c>
      <c r="B6" s="9" t="s">
        <v>15</v>
      </c>
      <c r="C6" s="3">
        <v>2</v>
      </c>
      <c r="D6" t="s">
        <v>78</v>
      </c>
      <c r="E6" s="8"/>
    </row>
    <row r="7" spans="1:5" x14ac:dyDescent="0.25">
      <c r="A7" s="7">
        <f xml:space="preserve"> INDEX(SectionTable[Number], MATCH(B7, SectionTable[Name], 0))</f>
        <v>2</v>
      </c>
      <c r="B7" s="1" t="s">
        <v>15</v>
      </c>
      <c r="C7" s="3">
        <v>4</v>
      </c>
      <c r="D7" t="s">
        <v>20</v>
      </c>
    </row>
    <row r="8" spans="1:5" x14ac:dyDescent="0.25">
      <c r="A8" s="14">
        <f xml:space="preserve"> INDEX(SectionTable[Number], MATCH(B8, SectionTable[Name], 0))</f>
        <v>2</v>
      </c>
      <c r="B8" s="9" t="s">
        <v>15</v>
      </c>
      <c r="C8" s="3">
        <v>3</v>
      </c>
      <c r="D8" t="s">
        <v>100</v>
      </c>
    </row>
    <row r="9" spans="1:5" x14ac:dyDescent="0.25">
      <c r="A9" s="7">
        <f xml:space="preserve"> INDEX(SectionTable[Number], MATCH(B9, SectionTable[Name], 0))</f>
        <v>3</v>
      </c>
      <c r="B9" s="1" t="s">
        <v>19</v>
      </c>
      <c r="C9" s="3">
        <v>1</v>
      </c>
      <c r="D9" t="s">
        <v>21</v>
      </c>
      <c r="E9" t="s">
        <v>77</v>
      </c>
    </row>
    <row r="10" spans="1:5" x14ac:dyDescent="0.25">
      <c r="A10" s="7">
        <f xml:space="preserve"> INDEX(SectionTable[Number], MATCH(B10, SectionTable[Name], 0))</f>
        <v>3</v>
      </c>
      <c r="B10" s="1" t="s">
        <v>19</v>
      </c>
      <c r="C10" s="3">
        <v>2</v>
      </c>
      <c r="D10" t="s">
        <v>22</v>
      </c>
    </row>
    <row r="11" spans="1:5" x14ac:dyDescent="0.25">
      <c r="A11" s="7">
        <f xml:space="preserve"> INDEX(SectionTable[Number], MATCH(B11, SectionTable[Name], 0))</f>
        <v>3</v>
      </c>
      <c r="B11" s="1" t="s">
        <v>19</v>
      </c>
      <c r="C11" s="3">
        <v>3</v>
      </c>
      <c r="D11" t="s">
        <v>23</v>
      </c>
    </row>
    <row r="12" spans="1:5" x14ac:dyDescent="0.25">
      <c r="A12" s="7">
        <f xml:space="preserve"> INDEX(SectionTable[Number], MATCH(B12, SectionTable[Name], 0))</f>
        <v>3</v>
      </c>
      <c r="B12" s="1" t="s">
        <v>19</v>
      </c>
      <c r="C12" s="3">
        <v>4</v>
      </c>
      <c r="D12" t="s">
        <v>24</v>
      </c>
    </row>
    <row r="13" spans="1:5" x14ac:dyDescent="0.25">
      <c r="A13" s="7">
        <f xml:space="preserve"> INDEX(SectionTable[Number], MATCH(B13, SectionTable[Name], 0))</f>
        <v>3</v>
      </c>
      <c r="B13" s="1" t="s">
        <v>19</v>
      </c>
      <c r="C13" s="3">
        <v>5</v>
      </c>
      <c r="D13" t="s">
        <v>25</v>
      </c>
    </row>
    <row r="14" spans="1:5" x14ac:dyDescent="0.25">
      <c r="A14" s="7">
        <f xml:space="preserve"> INDEX(SectionTable[Number], MATCH(B14, SectionTable[Name], 0))</f>
        <v>3</v>
      </c>
      <c r="B14" s="1" t="s">
        <v>19</v>
      </c>
      <c r="C14" s="3">
        <v>6</v>
      </c>
      <c r="D14" t="s">
        <v>26</v>
      </c>
    </row>
    <row r="15" spans="1:5" x14ac:dyDescent="0.25">
      <c r="A15" s="7">
        <f xml:space="preserve"> INDEX(SectionTable[Number], MATCH(B15, SectionTable[Name], 0))</f>
        <v>3</v>
      </c>
      <c r="B15" s="1" t="s">
        <v>19</v>
      </c>
      <c r="C15" s="3">
        <v>7</v>
      </c>
      <c r="D15" t="s">
        <v>27</v>
      </c>
    </row>
    <row r="16" spans="1:5" x14ac:dyDescent="0.25">
      <c r="A16" s="7">
        <f xml:space="preserve"> INDEX(SectionTable[Number], MATCH(B16, SectionTable[Name], 0))</f>
        <v>4</v>
      </c>
      <c r="B16" s="1" t="s">
        <v>16</v>
      </c>
      <c r="C16" s="3">
        <v>1</v>
      </c>
      <c r="D16" t="s">
        <v>28</v>
      </c>
    </row>
    <row r="17" spans="1:5" x14ac:dyDescent="0.25">
      <c r="A17" s="7">
        <f xml:space="preserve"> INDEX(SectionTable[Number], MATCH(B17, SectionTable[Name], 0))</f>
        <v>4</v>
      </c>
      <c r="B17" s="1" t="s">
        <v>16</v>
      </c>
      <c r="C17" s="3">
        <v>2</v>
      </c>
      <c r="D17" t="s">
        <v>29</v>
      </c>
    </row>
    <row r="18" spans="1:5" x14ac:dyDescent="0.25">
      <c r="A18" s="7">
        <f xml:space="preserve"> INDEX(SectionTable[Number], MATCH(B18, SectionTable[Name], 0))</f>
        <v>4</v>
      </c>
      <c r="B18" s="1" t="s">
        <v>16</v>
      </c>
      <c r="C18" s="3">
        <v>3</v>
      </c>
      <c r="D18" t="s">
        <v>30</v>
      </c>
    </row>
    <row r="19" spans="1:5" x14ac:dyDescent="0.25">
      <c r="A19" s="7">
        <f xml:space="preserve"> INDEX(SectionTable[Number], MATCH(B19, SectionTable[Name], 0))</f>
        <v>4</v>
      </c>
      <c r="B19" s="1" t="s">
        <v>16</v>
      </c>
      <c r="C19" s="3">
        <v>4</v>
      </c>
      <c r="D19" t="s">
        <v>31</v>
      </c>
    </row>
    <row r="20" spans="1:5" x14ac:dyDescent="0.25">
      <c r="A20" s="7">
        <f xml:space="preserve"> INDEX(SectionTable[Number], MATCH(B20, SectionTable[Name], 0))</f>
        <v>5</v>
      </c>
      <c r="B20" s="1" t="s">
        <v>17</v>
      </c>
      <c r="C20" s="3">
        <v>1</v>
      </c>
      <c r="D20" t="s">
        <v>32</v>
      </c>
    </row>
    <row r="21" spans="1:5" x14ac:dyDescent="0.25">
      <c r="A21" s="7">
        <f xml:space="preserve"> INDEX(SectionTable[Number], MATCH(B21, SectionTable[Name], 0))</f>
        <v>6</v>
      </c>
      <c r="B21" s="1" t="s">
        <v>18</v>
      </c>
      <c r="C21" s="3">
        <v>1</v>
      </c>
      <c r="D21" t="s">
        <v>33</v>
      </c>
    </row>
    <row r="22" spans="1:5" x14ac:dyDescent="0.25">
      <c r="A22" s="7">
        <f xml:space="preserve"> INDEX(SectionTable[Number], MATCH(B22, SectionTable[Name], 0))</f>
        <v>6</v>
      </c>
      <c r="B22" s="1" t="s">
        <v>18</v>
      </c>
      <c r="C22" s="3">
        <v>2</v>
      </c>
      <c r="D22" t="s">
        <v>34</v>
      </c>
    </row>
    <row r="23" spans="1:5" x14ac:dyDescent="0.25">
      <c r="A23" s="7">
        <f xml:space="preserve"> INDEX(SectionTable[Number], MATCH(B23, SectionTable[Name], 0))</f>
        <v>6</v>
      </c>
      <c r="B23" s="1" t="s">
        <v>18</v>
      </c>
      <c r="C23" s="3">
        <v>3</v>
      </c>
      <c r="D23" t="s">
        <v>35</v>
      </c>
    </row>
    <row r="24" spans="1:5" x14ac:dyDescent="0.25">
      <c r="A24" s="7">
        <f xml:space="preserve"> INDEX(SectionTable[Number], MATCH(B24, SectionTable[Name], 0))</f>
        <v>6</v>
      </c>
      <c r="B24" s="1" t="s">
        <v>18</v>
      </c>
      <c r="C24" s="3">
        <v>4</v>
      </c>
      <c r="D24" t="s">
        <v>36</v>
      </c>
    </row>
    <row r="25" spans="1:5" x14ac:dyDescent="0.25">
      <c r="A25" s="7">
        <f xml:space="preserve"> INDEX(SectionTable[Number], MATCH(B25, SectionTable[Name], 0))</f>
        <v>6</v>
      </c>
      <c r="B25" s="1" t="s">
        <v>18</v>
      </c>
      <c r="C25" s="3">
        <v>5</v>
      </c>
      <c r="D25" t="s">
        <v>37</v>
      </c>
    </row>
    <row r="26" spans="1:5" x14ac:dyDescent="0.25">
      <c r="A26" s="7">
        <f xml:space="preserve"> INDEX(SectionTable[Number], MATCH(B26, SectionTable[Name], 0))</f>
        <v>6</v>
      </c>
      <c r="B26" s="1" t="s">
        <v>18</v>
      </c>
      <c r="C26" s="3">
        <v>6</v>
      </c>
      <c r="D26" t="s">
        <v>63</v>
      </c>
    </row>
    <row r="27" spans="1:5" x14ac:dyDescent="0.25">
      <c r="A27" s="7">
        <f xml:space="preserve"> INDEX(SectionTable[Number], MATCH(B27, SectionTable[Name], 0))</f>
        <v>6</v>
      </c>
      <c r="B27" s="1" t="s">
        <v>18</v>
      </c>
      <c r="C27" s="3">
        <v>7</v>
      </c>
      <c r="D27" t="s">
        <v>38</v>
      </c>
    </row>
    <row r="28" spans="1:5" x14ac:dyDescent="0.25">
      <c r="A28" s="7">
        <f xml:space="preserve"> INDEX(SectionTable[Number], MATCH(B28, SectionTable[Name], 0))</f>
        <v>7</v>
      </c>
      <c r="B28" s="1" t="s">
        <v>76</v>
      </c>
      <c r="C28" s="3">
        <v>1</v>
      </c>
      <c r="D28" t="s">
        <v>86</v>
      </c>
      <c r="E28" t="s">
        <v>93</v>
      </c>
    </row>
    <row r="29" spans="1:5" x14ac:dyDescent="0.25">
      <c r="A29" s="7">
        <f xml:space="preserve"> INDEX(SectionTable[Number], MATCH(B29, SectionTable[Name], 0))</f>
        <v>7</v>
      </c>
      <c r="B29" s="1" t="s">
        <v>76</v>
      </c>
      <c r="C29" s="3">
        <v>2</v>
      </c>
      <c r="D29" t="s">
        <v>87</v>
      </c>
      <c r="E29" t="s">
        <v>93</v>
      </c>
    </row>
    <row r="30" spans="1:5" x14ac:dyDescent="0.25">
      <c r="A30" s="7">
        <f xml:space="preserve"> INDEX(SectionTable[Number], MATCH(B30, SectionTable[Name], 0))</f>
        <v>7</v>
      </c>
      <c r="B30" s="1" t="s">
        <v>76</v>
      </c>
      <c r="C30" s="3">
        <v>3</v>
      </c>
      <c r="D30" t="s">
        <v>88</v>
      </c>
      <c r="E30" t="s">
        <v>93</v>
      </c>
    </row>
    <row r="31" spans="1:5" x14ac:dyDescent="0.25">
      <c r="A31" s="7">
        <f xml:space="preserve"> INDEX(SectionTable[Number], MATCH(B31, SectionTable[Name], 0))</f>
        <v>7</v>
      </c>
      <c r="B31" s="1" t="s">
        <v>76</v>
      </c>
      <c r="C31" s="3">
        <v>4</v>
      </c>
      <c r="D31" t="s">
        <v>89</v>
      </c>
      <c r="E31" t="s">
        <v>93</v>
      </c>
    </row>
    <row r="32" spans="1:5" x14ac:dyDescent="0.25">
      <c r="A32" s="7">
        <f xml:space="preserve"> INDEX(SectionTable[Number], MATCH(B32, SectionTable[Name], 0))</f>
        <v>7</v>
      </c>
      <c r="B32" s="1" t="s">
        <v>76</v>
      </c>
      <c r="C32" s="3">
        <v>5</v>
      </c>
      <c r="D32" t="s">
        <v>90</v>
      </c>
      <c r="E32" t="s">
        <v>93</v>
      </c>
    </row>
    <row r="33" spans="1:5" x14ac:dyDescent="0.25">
      <c r="A33" s="7">
        <f xml:space="preserve"> INDEX(SectionTable[Number], MATCH(B33, SectionTable[Name], 0))</f>
        <v>7</v>
      </c>
      <c r="B33" s="1" t="s">
        <v>76</v>
      </c>
      <c r="C33" s="3">
        <v>6</v>
      </c>
      <c r="D33" t="s">
        <v>91</v>
      </c>
      <c r="E33" t="s">
        <v>93</v>
      </c>
    </row>
    <row r="34" spans="1:5" x14ac:dyDescent="0.25">
      <c r="A34" s="7">
        <f xml:space="preserve"> INDEX(SectionTable[Number], MATCH(B34, SectionTable[Name], 0))</f>
        <v>7</v>
      </c>
      <c r="B34" s="1" t="s">
        <v>76</v>
      </c>
      <c r="C34" s="3">
        <v>7</v>
      </c>
      <c r="D34" t="s">
        <v>92</v>
      </c>
      <c r="E34" t="s">
        <v>93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Sections!$B$2:$B$7</xm:f>
          </x14:formula1>
          <xm:sqref>A35:B1048576</xm:sqref>
        </x14:dataValidation>
        <x14:dataValidation type="list" allowBlank="1" showInputMessage="1" showErrorMessage="1">
          <x14:formula1>
            <xm:f>Sections!$B$2:$B$8</xm:f>
          </x14:formula1>
          <xm:sqref>B2:B34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F1" workbookViewId="0">
      <selection activeCell="J11" sqref="J11"/>
    </sheetView>
  </sheetViews>
  <sheetFormatPr defaultRowHeight="15" x14ac:dyDescent="0.25"/>
  <cols>
    <col min="1" max="1" width="13.5703125" bestFit="1" customWidth="1"/>
    <col min="2" max="2" width="18" customWidth="1"/>
    <col min="3" max="3" width="13" bestFit="1" customWidth="1"/>
    <col min="4" max="4" width="33.5703125" bestFit="1" customWidth="1"/>
    <col min="5" max="5" width="15.5703125" style="5" bestFit="1" customWidth="1"/>
    <col min="6" max="6" width="54.85546875" style="5" customWidth="1"/>
    <col min="7" max="8" width="24.140625" bestFit="1" customWidth="1"/>
    <col min="9" max="9" width="22" bestFit="1" customWidth="1"/>
    <col min="10" max="10" width="71.42578125" bestFit="1" customWidth="1"/>
    <col min="11" max="12" width="24.7109375" bestFit="1" customWidth="1"/>
  </cols>
  <sheetData>
    <row r="1" spans="1:13" x14ac:dyDescent="0.25">
      <c r="A1" s="3" t="s">
        <v>67</v>
      </c>
      <c r="B1" s="3" t="s">
        <v>2</v>
      </c>
      <c r="C1" s="3" t="s">
        <v>68</v>
      </c>
      <c r="D1" s="3" t="s">
        <v>4</v>
      </c>
      <c r="E1" s="4" t="s">
        <v>69</v>
      </c>
      <c r="F1" s="4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25">
      <c r="A2" s="11">
        <f xml:space="preserve"> INDEX(SectionTable[Number], MATCH(B2, SectionTable[Name], 0))</f>
        <v>1</v>
      </c>
      <c r="B2" t="str">
        <f xml:space="preserve"> INDEX(Lessons[Section Name], MATCH(D2, Lessons[Lesson_Name], 0))</f>
        <v>R Fundamentals</v>
      </c>
      <c r="C2" s="11">
        <f xml:space="preserve"> INDEX(Lessons[Lesson Number], MATCH(D2, Lessons[Lesson_Name], 0))</f>
        <v>1</v>
      </c>
      <c r="D2" t="s">
        <v>12</v>
      </c>
      <c r="E2" s="12">
        <v>1</v>
      </c>
      <c r="F2" s="5" t="s">
        <v>48</v>
      </c>
    </row>
    <row r="3" spans="1:13" x14ac:dyDescent="0.25">
      <c r="A3" s="11">
        <f xml:space="preserve"> INDEX(SectionTable[Number], MATCH(B3, SectionTable[Name], 0))</f>
        <v>1</v>
      </c>
      <c r="B3" t="str">
        <f xml:space="preserve"> INDEX(Lessons[Section Name], MATCH(D3, Lessons[Lesson_Name], 0))</f>
        <v>R Fundamentals</v>
      </c>
      <c r="C3" s="11">
        <f xml:space="preserve"> INDEX(Lessons[Lesson Number], MATCH(D3, Lessons[Lesson_Name], 0))</f>
        <v>1</v>
      </c>
      <c r="D3" t="s">
        <v>12</v>
      </c>
      <c r="E3" s="12">
        <v>2</v>
      </c>
      <c r="F3" s="5" t="s">
        <v>65</v>
      </c>
    </row>
    <row r="4" spans="1:13" x14ac:dyDescent="0.25">
      <c r="A4" s="11">
        <f xml:space="preserve"> INDEX(SectionTable[Number], MATCH(B4, SectionTable[Name], 0))</f>
        <v>1</v>
      </c>
      <c r="B4" t="str">
        <f xml:space="preserve"> INDEX(Lessons[Section Name], MATCH(D4, Lessons[Lesson_Name], 0))</f>
        <v>R Fundamentals</v>
      </c>
      <c r="C4" s="11">
        <f xml:space="preserve"> INDEX(Lessons[Lesson Number], MATCH(D4, Lessons[Lesson_Name], 0))</f>
        <v>1</v>
      </c>
      <c r="D4" t="s">
        <v>12</v>
      </c>
      <c r="E4" s="12">
        <v>3</v>
      </c>
      <c r="F4" s="5" t="s">
        <v>52</v>
      </c>
    </row>
    <row r="5" spans="1:13" x14ac:dyDescent="0.25">
      <c r="A5" s="11">
        <f xml:space="preserve"> INDEX(SectionTable[Number], MATCH(B5, SectionTable[Name], 0))</f>
        <v>1</v>
      </c>
      <c r="B5" t="str">
        <f xml:space="preserve"> INDEX(Lessons[Section Name], MATCH(D5, Lessons[Lesson_Name], 0))</f>
        <v>R Fundamentals</v>
      </c>
      <c r="C5" s="11">
        <f xml:space="preserve"> INDEX(Lessons[Lesson Number], MATCH(D5, Lessons[Lesson_Name], 0))</f>
        <v>1</v>
      </c>
      <c r="D5" t="s">
        <v>12</v>
      </c>
      <c r="E5" s="12">
        <v>4</v>
      </c>
      <c r="F5" s="5" t="s">
        <v>64</v>
      </c>
    </row>
    <row r="6" spans="1:13" x14ac:dyDescent="0.25">
      <c r="A6" s="11">
        <f xml:space="preserve"> INDEX(SectionTable[Number], MATCH(B6, SectionTable[Name], 0))</f>
        <v>1</v>
      </c>
      <c r="B6" t="str">
        <f xml:space="preserve"> INDEX(Lessons[Section Name], MATCH(D6, Lessons[Lesson_Name], 0))</f>
        <v>R Fundamentals</v>
      </c>
      <c r="C6" s="11">
        <f xml:space="preserve"> INDEX(Lessons[Lesson Number], MATCH(D6, Lessons[Lesson_Name], 0))</f>
        <v>1</v>
      </c>
      <c r="D6" t="s">
        <v>12</v>
      </c>
      <c r="E6" s="12">
        <v>5</v>
      </c>
      <c r="F6" s="5" t="s">
        <v>49</v>
      </c>
    </row>
    <row r="7" spans="1:13" x14ac:dyDescent="0.25">
      <c r="A7" s="11">
        <f xml:space="preserve"> INDEX(SectionTable[Number], MATCH(B7, SectionTable[Name], 0))</f>
        <v>1</v>
      </c>
      <c r="B7" t="str">
        <f xml:space="preserve"> INDEX(Lessons[Section Name], MATCH(D7, Lessons[Lesson_Name], 0))</f>
        <v>R Fundamentals</v>
      </c>
      <c r="C7" s="11">
        <f xml:space="preserve"> INDEX(Lessons[Lesson Number], MATCH(D7, Lessons[Lesson_Name], 0))</f>
        <v>1</v>
      </c>
      <c r="D7" t="s">
        <v>12</v>
      </c>
      <c r="E7" s="12">
        <v>6</v>
      </c>
      <c r="F7" s="5" t="s">
        <v>50</v>
      </c>
      <c r="M7" t="e">
        <f>MATCH(A4, Lessons[Lesson_Name])</f>
        <v>#N/A</v>
      </c>
    </row>
    <row r="8" spans="1:13" ht="30" x14ac:dyDescent="0.25">
      <c r="A8" s="13">
        <f xml:space="preserve"> INDEX(SectionTable[Number], MATCH(B8, SectionTable[Name], 0))</f>
        <v>2</v>
      </c>
      <c r="B8" s="6" t="str">
        <f xml:space="preserve"> INDEX(Lessons[Section Name], MATCH(D8, Lessons[Lesson_Name], 0))</f>
        <v>Statistics Review</v>
      </c>
      <c r="C8" s="13">
        <f xml:space="preserve"> INDEX(Lessons[Lesson Number], MATCH(D8, Lessons[Lesson_Name], 0))</f>
        <v>1</v>
      </c>
      <c r="D8" t="s">
        <v>79</v>
      </c>
      <c r="E8" s="12">
        <v>1</v>
      </c>
      <c r="F8" s="5" t="s">
        <v>80</v>
      </c>
      <c r="H8" t="s">
        <v>81</v>
      </c>
      <c r="J8" t="s">
        <v>70</v>
      </c>
    </row>
    <row r="9" spans="1:13" ht="45" x14ac:dyDescent="0.25">
      <c r="A9" s="13">
        <f xml:space="preserve"> INDEX(SectionTable[Number], MATCH(B9, SectionTable[Name], 0))</f>
        <v>2</v>
      </c>
      <c r="B9" s="6" t="str">
        <f xml:space="preserve"> INDEX(Lessons[Section Name], MATCH(D9, Lessons[Lesson_Name], 0))</f>
        <v>Statistics Review</v>
      </c>
      <c r="C9" s="13">
        <f xml:space="preserve"> INDEX(Lessons[Lesson Number], MATCH(D9, Lessons[Lesson_Name], 0))</f>
        <v>1</v>
      </c>
      <c r="D9" t="s">
        <v>79</v>
      </c>
      <c r="E9" s="12">
        <v>2</v>
      </c>
      <c r="F9" s="5" t="s">
        <v>82</v>
      </c>
      <c r="H9" t="s">
        <v>81</v>
      </c>
      <c r="J9" t="s">
        <v>70</v>
      </c>
    </row>
    <row r="10" spans="1:13" ht="30" x14ac:dyDescent="0.25">
      <c r="A10" s="13">
        <f xml:space="preserve"> INDEX(SectionTable[Number], MATCH(B10, SectionTable[Name], 0))</f>
        <v>2</v>
      </c>
      <c r="B10" s="6" t="str">
        <f xml:space="preserve"> INDEX(Lessons[Section Name], MATCH(D10, Lessons[Lesson_Name], 0))</f>
        <v>Statistics Review</v>
      </c>
      <c r="C10" s="13">
        <f xml:space="preserve"> INDEX(Lessons[Lesson Number], MATCH(D10, Lessons[Lesson_Name], 0))</f>
        <v>1</v>
      </c>
      <c r="D10" t="s">
        <v>79</v>
      </c>
      <c r="E10" s="12">
        <v>3</v>
      </c>
      <c r="F10" s="5" t="s">
        <v>83</v>
      </c>
      <c r="H10" t="s">
        <v>81</v>
      </c>
    </row>
    <row r="11" spans="1:13" ht="30" x14ac:dyDescent="0.25">
      <c r="A11" s="13">
        <f xml:space="preserve"> INDEX(SectionTable[Number], MATCH(B11, SectionTable[Name], 0))</f>
        <v>2</v>
      </c>
      <c r="B11" s="6" t="str">
        <f xml:space="preserve"> INDEX(Lessons[Section Name], MATCH(D11, Lessons[Lesson_Name], 0))</f>
        <v>Statistics Review</v>
      </c>
      <c r="C11" s="13">
        <f xml:space="preserve"> INDEX(Lessons[Lesson Number], MATCH(D11, Lessons[Lesson_Name], 0))</f>
        <v>2</v>
      </c>
      <c r="D11" t="s">
        <v>78</v>
      </c>
      <c r="E11" s="12">
        <v>1</v>
      </c>
      <c r="F11" s="5" t="s">
        <v>84</v>
      </c>
      <c r="H11" t="s">
        <v>85</v>
      </c>
      <c r="J11" t="s">
        <v>71</v>
      </c>
    </row>
    <row r="12" spans="1:13" x14ac:dyDescent="0.25">
      <c r="A12" s="13">
        <f xml:space="preserve"> INDEX(SectionTable[Number], MATCH(B12, SectionTable[Name], 0))</f>
        <v>2</v>
      </c>
      <c r="B12" s="6" t="str">
        <f xml:space="preserve"> INDEX(Lessons[Section Name], MATCH(D12, Lessons[Lesson_Name], 0))</f>
        <v>Statistics Review</v>
      </c>
      <c r="C12" s="13">
        <f xml:space="preserve"> INDEX(Lessons[Lesson Number], MATCH(D12, Lessons[Lesson_Name], 0))</f>
        <v>2</v>
      </c>
      <c r="D12" t="s">
        <v>78</v>
      </c>
      <c r="E12" s="12">
        <v>2</v>
      </c>
      <c r="F12" s="15" t="s">
        <v>99</v>
      </c>
      <c r="H12" t="s">
        <v>85</v>
      </c>
    </row>
    <row r="13" spans="1:13" x14ac:dyDescent="0.25">
      <c r="A13" s="13">
        <f xml:space="preserve"> INDEX(SectionTable[Number], MATCH(B13, SectionTable[Name], 0))</f>
        <v>2</v>
      </c>
      <c r="B13" s="6" t="str">
        <f xml:space="preserve"> INDEX(Lessons[Section Name], MATCH(D13, Lessons[Lesson_Name], 0))</f>
        <v>Statistics Review</v>
      </c>
      <c r="C13" s="13">
        <f xml:space="preserve"> INDEX(Lessons[Lesson Number], MATCH(D13, Lessons[Lesson_Name], 0))</f>
        <v>3</v>
      </c>
      <c r="D13" t="s">
        <v>100</v>
      </c>
      <c r="E13" s="12">
        <v>2</v>
      </c>
      <c r="F13" s="5" t="s">
        <v>72</v>
      </c>
      <c r="H13" t="s">
        <v>101</v>
      </c>
      <c r="J13" t="s">
        <v>73</v>
      </c>
    </row>
    <row r="14" spans="1:13" x14ac:dyDescent="0.25">
      <c r="A14" s="13">
        <f xml:space="preserve"> INDEX(SectionTable[Number], MATCH(B14, SectionTable[Name], 0))</f>
        <v>2</v>
      </c>
      <c r="B14" s="6" t="str">
        <f xml:space="preserve"> INDEX(Lessons[Section Name], MATCH(D14, Lessons[Lesson_Name], 0))</f>
        <v>Statistics Review</v>
      </c>
      <c r="C14" s="13">
        <f xml:space="preserve"> INDEX(Lessons[Lesson Number], MATCH(D14, Lessons[Lesson_Name], 0))</f>
        <v>3</v>
      </c>
      <c r="D14" t="s">
        <v>100</v>
      </c>
      <c r="E14" s="12">
        <v>1</v>
      </c>
      <c r="F14" s="5" t="s">
        <v>75</v>
      </c>
      <c r="H14" t="s">
        <v>101</v>
      </c>
      <c r="J14" t="s">
        <v>74</v>
      </c>
    </row>
    <row r="15" spans="1:13" ht="30" x14ac:dyDescent="0.25">
      <c r="A15" s="11">
        <f xml:space="preserve"> INDEX(SectionTable[Number], MATCH(B15, SectionTable[Name], 0))</f>
        <v>2</v>
      </c>
      <c r="B15" t="str">
        <f xml:space="preserve"> INDEX(Lessons[Section Name], MATCH(D15, Lessons[Lesson_Name], 0))</f>
        <v>Statistics Review</v>
      </c>
      <c r="C15" s="11">
        <f xml:space="preserve"> INDEX(Lessons[Lesson Number], MATCH(D15, Lessons[Lesson_Name], 0))</f>
        <v>3</v>
      </c>
      <c r="D15" t="s">
        <v>100</v>
      </c>
      <c r="E15" s="12">
        <v>2</v>
      </c>
      <c r="F15" s="5" t="s">
        <v>41</v>
      </c>
      <c r="H15" t="s">
        <v>101</v>
      </c>
    </row>
    <row r="16" spans="1:13" x14ac:dyDescent="0.25">
      <c r="A16" s="11">
        <f xml:space="preserve"> INDEX(SectionTable[Number], MATCH(B16, SectionTable[Name], 0))</f>
        <v>2</v>
      </c>
      <c r="B16" t="str">
        <f xml:space="preserve"> INDEX(Lessons[Section Name], MATCH(D16, Lessons[Lesson_Name], 0))</f>
        <v>Statistics Review</v>
      </c>
      <c r="C16" s="11">
        <f xml:space="preserve"> INDEX(Lessons[Lesson Number], MATCH(D16, Lessons[Lesson_Name], 0))</f>
        <v>3</v>
      </c>
      <c r="D16" t="s">
        <v>100</v>
      </c>
      <c r="E16" s="12">
        <v>3</v>
      </c>
      <c r="F16" s="5" t="s">
        <v>40</v>
      </c>
      <c r="H16" t="s">
        <v>101</v>
      </c>
    </row>
    <row r="17" spans="1:8" x14ac:dyDescent="0.25">
      <c r="A17" s="11">
        <f xml:space="preserve"> INDEX(SectionTable[Number], MATCH(B17, SectionTable[Name], 0))</f>
        <v>2</v>
      </c>
      <c r="B17" t="str">
        <f xml:space="preserve"> INDEX(Lessons[Section Name], MATCH(D17, Lessons[Lesson_Name], 0))</f>
        <v>Statistics Review</v>
      </c>
      <c r="C17" s="11">
        <f xml:space="preserve"> INDEX(Lessons[Lesson Number], MATCH(D17, Lessons[Lesson_Name], 0))</f>
        <v>3</v>
      </c>
      <c r="D17" t="s">
        <v>100</v>
      </c>
      <c r="E17" s="12">
        <v>4</v>
      </c>
      <c r="F17" s="5" t="s">
        <v>42</v>
      </c>
      <c r="H17" t="s">
        <v>101</v>
      </c>
    </row>
    <row r="18" spans="1:8" x14ac:dyDescent="0.25">
      <c r="A18" s="11">
        <f xml:space="preserve"> INDEX(SectionTable[Number], MATCH(B18, SectionTable[Name], 0))</f>
        <v>2</v>
      </c>
      <c r="B18" t="str">
        <f xml:space="preserve"> INDEX(Lessons[Section Name], MATCH(D18, Lessons[Lesson_Name], 0))</f>
        <v>Statistics Review</v>
      </c>
      <c r="C18" s="11">
        <f xml:space="preserve"> INDEX(Lessons[Lesson Number], MATCH(D18, Lessons[Lesson_Name], 0))</f>
        <v>4</v>
      </c>
      <c r="D18" t="s">
        <v>20</v>
      </c>
      <c r="E18" s="12">
        <v>1</v>
      </c>
      <c r="F18" s="5" t="s">
        <v>43</v>
      </c>
      <c r="H18" t="s">
        <v>102</v>
      </c>
    </row>
    <row r="19" spans="1:8" ht="45" x14ac:dyDescent="0.25">
      <c r="A19" s="11">
        <f xml:space="preserve"> INDEX(SectionTable[Number], MATCH(B19, SectionTable[Name], 0))</f>
        <v>2</v>
      </c>
      <c r="B19" t="str">
        <f xml:space="preserve"> INDEX(Lessons[Section Name], MATCH(D19, Lessons[Lesson_Name], 0))</f>
        <v>Statistics Review</v>
      </c>
      <c r="C19" s="11">
        <f xml:space="preserve"> INDEX(Lessons[Lesson Number], MATCH(D19, Lessons[Lesson_Name], 0))</f>
        <v>4</v>
      </c>
      <c r="D19" t="s">
        <v>20</v>
      </c>
      <c r="E19" s="12">
        <v>2</v>
      </c>
      <c r="F19" s="5" t="s">
        <v>44</v>
      </c>
      <c r="H19" t="s">
        <v>102</v>
      </c>
    </row>
    <row r="20" spans="1:8" x14ac:dyDescent="0.25">
      <c r="A20" s="11">
        <f xml:space="preserve"> INDEX(SectionTable[Number], MATCH(B20, SectionTable[Name], 0))</f>
        <v>2</v>
      </c>
      <c r="B20" t="str">
        <f xml:space="preserve"> INDEX(Lessons[Section Name], MATCH(D20, Lessons[Lesson_Name], 0))</f>
        <v>Statistics Review</v>
      </c>
      <c r="C20" s="11">
        <f xml:space="preserve"> INDEX(Lessons[Lesson Number], MATCH(D20, Lessons[Lesson_Name], 0))</f>
        <v>4</v>
      </c>
      <c r="D20" t="s">
        <v>20</v>
      </c>
      <c r="E20" s="12">
        <v>3</v>
      </c>
      <c r="F20" s="5" t="s">
        <v>45</v>
      </c>
      <c r="H20" t="s">
        <v>102</v>
      </c>
    </row>
    <row r="21" spans="1:8" x14ac:dyDescent="0.25">
      <c r="A21" s="11">
        <f xml:space="preserve"> INDEX(SectionTable[Number], MATCH(B21, SectionTable[Name], 0))</f>
        <v>2</v>
      </c>
      <c r="B21" t="str">
        <f xml:space="preserve"> INDEX(Lessons[Section Name], MATCH(D21, Lessons[Lesson_Name], 0))</f>
        <v>Statistics Review</v>
      </c>
      <c r="C21" s="11">
        <f xml:space="preserve"> INDEX(Lessons[Lesson Number], MATCH(D21, Lessons[Lesson_Name], 0))</f>
        <v>4</v>
      </c>
      <c r="D21" t="s">
        <v>20</v>
      </c>
      <c r="E21" s="12">
        <v>4</v>
      </c>
      <c r="F21" s="5" t="s">
        <v>46</v>
      </c>
      <c r="H21" t="s">
        <v>102</v>
      </c>
    </row>
    <row r="22" spans="1:8" x14ac:dyDescent="0.25">
      <c r="A22" s="11">
        <f xml:space="preserve"> INDEX(SectionTable[Number], MATCH(B22, SectionTable[Name], 0))</f>
        <v>2</v>
      </c>
      <c r="B22" t="str">
        <f xml:space="preserve"> INDEX(Lessons[Section Name], MATCH(D22, Lessons[Lesson_Name], 0))</f>
        <v>Statistics Review</v>
      </c>
      <c r="C22" s="11">
        <f xml:space="preserve"> INDEX(Lessons[Lesson Number], MATCH(D22, Lessons[Lesson_Name], 0))</f>
        <v>4</v>
      </c>
      <c r="D22" t="s">
        <v>20</v>
      </c>
      <c r="E22" s="12">
        <v>5</v>
      </c>
      <c r="F22" s="5" t="s">
        <v>47</v>
      </c>
      <c r="H22" t="s">
        <v>102</v>
      </c>
    </row>
    <row r="23" spans="1:8" x14ac:dyDescent="0.25">
      <c r="A23" s="13">
        <f xml:space="preserve"> INDEX(SectionTable[Number], MATCH(B23, SectionTable[Name], 0))</f>
        <v>2</v>
      </c>
      <c r="B23" s="6" t="str">
        <f xml:space="preserve"> INDEX(Lessons[Section Name], MATCH(D23, Lessons[Lesson_Name], 0))</f>
        <v>Statistics Review</v>
      </c>
      <c r="C23" s="13">
        <f xml:space="preserve"> INDEX(Lessons[Lesson Number], MATCH(D23, Lessons[Lesson_Name], 0))</f>
        <v>4</v>
      </c>
      <c r="D23" t="s">
        <v>20</v>
      </c>
      <c r="E23" s="12">
        <v>6</v>
      </c>
      <c r="F23" s="5" t="s">
        <v>103</v>
      </c>
      <c r="H23" t="s">
        <v>102</v>
      </c>
    </row>
    <row r="24" spans="1:8" x14ac:dyDescent="0.25">
      <c r="A24" s="13">
        <f xml:space="preserve"> INDEX(SectionTable[Number], MATCH(B24, SectionTable[Name], 0))</f>
        <v>2</v>
      </c>
      <c r="B24" s="6" t="str">
        <f xml:space="preserve"> INDEX(Lessons[Section Name], MATCH(D24, Lessons[Lesson_Name], 0))</f>
        <v>Statistics Review</v>
      </c>
      <c r="C24" s="13">
        <f xml:space="preserve"> INDEX(Lessons[Lesson Number], MATCH(D24, Lessons[Lesson_Name], 0))</f>
        <v>4</v>
      </c>
      <c r="D24" t="s">
        <v>20</v>
      </c>
      <c r="E24" s="12">
        <v>7</v>
      </c>
      <c r="F24" s="5" t="s">
        <v>104</v>
      </c>
      <c r="H24" t="s">
        <v>102</v>
      </c>
    </row>
    <row r="25" spans="1:8" x14ac:dyDescent="0.25">
      <c r="A25" s="13">
        <f xml:space="preserve"> INDEX(SectionTable[Number], MATCH(B25, SectionTable[Name], 0))</f>
        <v>2</v>
      </c>
      <c r="B25" s="6" t="str">
        <f xml:space="preserve"> INDEX(Lessons[Section Name], MATCH(D25, Lessons[Lesson_Name], 0))</f>
        <v>Statistics Review</v>
      </c>
      <c r="C25" s="13">
        <f xml:space="preserve"> INDEX(Lessons[Lesson Number], MATCH(D25, Lessons[Lesson_Name], 0))</f>
        <v>4</v>
      </c>
      <c r="D25" t="s">
        <v>20</v>
      </c>
      <c r="E25" s="12">
        <v>8</v>
      </c>
      <c r="F25" s="5" t="s">
        <v>105</v>
      </c>
      <c r="H25" t="s">
        <v>102</v>
      </c>
    </row>
    <row r="26" spans="1:8" x14ac:dyDescent="0.25">
      <c r="A26" s="13">
        <f xml:space="preserve"> INDEX(SectionTable[Number], MATCH(B26, SectionTable[Name], 0))</f>
        <v>3</v>
      </c>
      <c r="B26" s="6" t="str">
        <f xml:space="preserve"> INDEX(Lessons[Section Name], MATCH(D26, Lessons[Lesson_Name], 0))</f>
        <v>Fundamentals of Design of Experiments (DOE)</v>
      </c>
      <c r="C26" s="13">
        <f xml:space="preserve"> INDEX(Lessons[Lesson Number], MATCH(D26, Lessons[Lesson_Name], 0))</f>
        <v>1</v>
      </c>
      <c r="D26" t="s">
        <v>21</v>
      </c>
      <c r="E26" s="12"/>
      <c r="F26" s="5" t="s">
        <v>106</v>
      </c>
    </row>
    <row r="27" spans="1:8" ht="30" x14ac:dyDescent="0.25">
      <c r="A27" s="13">
        <f xml:space="preserve"> INDEX(SectionTable[Number], MATCH(B27, SectionTable[Name], 0))</f>
        <v>3</v>
      </c>
      <c r="B27" s="6" t="str">
        <f xml:space="preserve"> INDEX(Lessons[Section Name], MATCH(D27, Lessons[Lesson_Name], 0))</f>
        <v>Fundamentals of Design of Experiments (DOE)</v>
      </c>
      <c r="C27" s="13">
        <f xml:space="preserve"> INDEX(Lessons[Lesson Number], MATCH(D27, Lessons[Lesson_Name], 0))</f>
        <v>1</v>
      </c>
      <c r="D27" t="s">
        <v>21</v>
      </c>
      <c r="E27" s="12"/>
      <c r="F27" s="5" t="s">
        <v>107</v>
      </c>
    </row>
    <row r="28" spans="1:8" x14ac:dyDescent="0.25">
      <c r="A28" s="13">
        <f xml:space="preserve"> INDEX(SectionTable[Number], MATCH(B28, SectionTable[Name], 0))</f>
        <v>3</v>
      </c>
      <c r="B28" s="6" t="str">
        <f xml:space="preserve"> INDEX(Lessons[Section Name], MATCH(D28, Lessons[Lesson_Name], 0))</f>
        <v>Fundamentals of Design of Experiments (DOE)</v>
      </c>
      <c r="C28" s="13">
        <f xml:space="preserve"> INDEX(Lessons[Lesson Number], MATCH(D28, Lessons[Lesson_Name], 0))</f>
        <v>1</v>
      </c>
      <c r="D28" t="s">
        <v>21</v>
      </c>
      <c r="E28" s="12"/>
      <c r="F28" s="5" t="s">
        <v>108</v>
      </c>
    </row>
    <row r="29" spans="1:8" x14ac:dyDescent="0.25">
      <c r="A29" s="13">
        <f xml:space="preserve"> INDEX(SectionTable[Number], MATCH(B29, SectionTable[Name], 0))</f>
        <v>3</v>
      </c>
      <c r="B29" s="6" t="str">
        <f xml:space="preserve"> INDEX(Lessons[Section Name], MATCH(D29, Lessons[Lesson_Name], 0))</f>
        <v>Fundamentals of Design of Experiments (DOE)</v>
      </c>
      <c r="C29" s="13">
        <f xml:space="preserve"> INDEX(Lessons[Lesson Number], MATCH(D29, Lessons[Lesson_Name], 0))</f>
        <v>2</v>
      </c>
      <c r="D29" t="s">
        <v>22</v>
      </c>
      <c r="E29" s="12"/>
      <c r="F29" s="5" t="s">
        <v>109</v>
      </c>
    </row>
    <row r="30" spans="1:8" x14ac:dyDescent="0.25">
      <c r="A30" s="13">
        <f xml:space="preserve"> INDEX(SectionTable[Number], MATCH(B30, SectionTable[Name], 0))</f>
        <v>3</v>
      </c>
      <c r="B30" s="6" t="str">
        <f xml:space="preserve"> INDEX(Lessons[Section Name], MATCH(D30, Lessons[Lesson_Name], 0))</f>
        <v>Fundamentals of Design of Experiments (DOE)</v>
      </c>
      <c r="C30" s="13">
        <f xml:space="preserve"> INDEX(Lessons[Lesson Number], MATCH(D30, Lessons[Lesson_Name], 0))</f>
        <v>2</v>
      </c>
      <c r="D30" t="s">
        <v>22</v>
      </c>
      <c r="E30" s="12"/>
      <c r="F30" s="5" t="s">
        <v>110</v>
      </c>
    </row>
    <row r="31" spans="1:8" x14ac:dyDescent="0.25">
      <c r="A31" s="13" t="e">
        <f xml:space="preserve"> INDEX(SectionTable[Number], MATCH(B31, SectionTable[Name], 0))</f>
        <v>#N/A</v>
      </c>
      <c r="B31" s="6" t="e">
        <f xml:space="preserve"> INDEX(Lessons[Section Name], MATCH(D31, Lessons[Lesson_Name], 0))</f>
        <v>#N/A</v>
      </c>
      <c r="C31" s="13" t="e">
        <f xml:space="preserve"> INDEX(Lessons[Lesson Number], MATCH(D31, Lessons[Lesson_Name], 0))</f>
        <v>#N/A</v>
      </c>
      <c r="E31" s="12"/>
      <c r="F31" s="5" t="s">
        <v>111</v>
      </c>
    </row>
    <row r="32" spans="1:8" x14ac:dyDescent="0.25">
      <c r="A32" s="13" t="e">
        <f xml:space="preserve"> INDEX(SectionTable[Number], MATCH(B32, SectionTable[Name], 0))</f>
        <v>#N/A</v>
      </c>
      <c r="B32" s="6" t="e">
        <f xml:space="preserve"> INDEX(Lessons[Section Name], MATCH(D32, Lessons[Lesson_Name], 0))</f>
        <v>#N/A</v>
      </c>
      <c r="C32" s="13" t="e">
        <f xml:space="preserve"> INDEX(Lessons[Lesson Number], MATCH(D32, Lessons[Lesson_Name], 0))</f>
        <v>#N/A</v>
      </c>
      <c r="E32" s="12"/>
      <c r="F32" s="5" t="s">
        <v>112</v>
      </c>
    </row>
    <row r="33" spans="1:6" x14ac:dyDescent="0.25">
      <c r="A33" s="13" t="e">
        <f xml:space="preserve"> INDEX(SectionTable[Number], MATCH(B33, SectionTable[Name], 0))</f>
        <v>#N/A</v>
      </c>
      <c r="B33" s="6" t="e">
        <f xml:space="preserve"> INDEX(Lessons[Section Name], MATCH(D33, Lessons[Lesson_Name], 0))</f>
        <v>#N/A</v>
      </c>
      <c r="C33" s="13" t="e">
        <f xml:space="preserve"> INDEX(Lessons[Lesson Number], MATCH(D33, Lessons[Lesson_Name], 0))</f>
        <v>#N/A</v>
      </c>
      <c r="E33" s="12"/>
      <c r="F33" s="5" t="s">
        <v>113</v>
      </c>
    </row>
    <row r="34" spans="1:6" x14ac:dyDescent="0.25">
      <c r="A34" s="13" t="e">
        <f xml:space="preserve"> INDEX(SectionTable[Number], MATCH(B34, SectionTable[Name], 0))</f>
        <v>#N/A</v>
      </c>
      <c r="B34" s="6" t="e">
        <f xml:space="preserve"> INDEX(Lessons[Section Name], MATCH(D34, Lessons[Lesson_Name], 0))</f>
        <v>#N/A</v>
      </c>
      <c r="C34" s="13" t="e">
        <f xml:space="preserve"> INDEX(Lessons[Lesson Number], MATCH(D34, Lessons[Lesson_Name], 0))</f>
        <v>#N/A</v>
      </c>
      <c r="E34" s="12"/>
      <c r="F34" s="5" t="s">
        <v>114</v>
      </c>
    </row>
    <row r="35" spans="1:6" x14ac:dyDescent="0.25">
      <c r="A35" s="13">
        <f xml:space="preserve"> INDEX(SectionTable[Number], MATCH(B35, SectionTable[Name], 0))</f>
        <v>3</v>
      </c>
      <c r="B35" s="6" t="str">
        <f xml:space="preserve"> INDEX(Lessons[Section Name], MATCH(D35, Lessons[Lesson_Name], 0))</f>
        <v>Fundamentals of Design of Experiments (DOE)</v>
      </c>
      <c r="C35" s="13">
        <f xml:space="preserve"> INDEX(Lessons[Lesson Number], MATCH(D35, Lessons[Lesson_Name], 0))</f>
        <v>3</v>
      </c>
      <c r="D35" t="s">
        <v>23</v>
      </c>
      <c r="E35" s="12"/>
    </row>
    <row r="36" spans="1:6" x14ac:dyDescent="0.25">
      <c r="A36" s="13">
        <f xml:space="preserve"> INDEX(SectionTable[Number], MATCH(B36, SectionTable[Name], 0))</f>
        <v>3</v>
      </c>
      <c r="B36" s="6" t="str">
        <f xml:space="preserve"> INDEX(Lessons[Section Name], MATCH(D36, Lessons[Lesson_Name], 0))</f>
        <v>Fundamentals of Design of Experiments (DOE)</v>
      </c>
      <c r="C36" s="13">
        <f xml:space="preserve"> INDEX(Lessons[Lesson Number], MATCH(D36, Lessons[Lesson_Name], 0))</f>
        <v>4</v>
      </c>
      <c r="D36" t="s">
        <v>24</v>
      </c>
      <c r="E36" s="12"/>
    </row>
    <row r="37" spans="1:6" x14ac:dyDescent="0.25">
      <c r="A37" s="13">
        <f xml:space="preserve"> INDEX(SectionTable[Number], MATCH(B37, SectionTable[Name], 0))</f>
        <v>3</v>
      </c>
      <c r="B37" s="6" t="str">
        <f xml:space="preserve"> INDEX(Lessons[Section Name], MATCH(D37, Lessons[Lesson_Name], 0))</f>
        <v>Fundamentals of Design of Experiments (DOE)</v>
      </c>
      <c r="C37" s="13">
        <f xml:space="preserve"> INDEX(Lessons[Lesson Number], MATCH(D37, Lessons[Lesson_Name], 0))</f>
        <v>5</v>
      </c>
      <c r="D37" t="s">
        <v>25</v>
      </c>
      <c r="E37" s="12"/>
    </row>
    <row r="38" spans="1:6" x14ac:dyDescent="0.25">
      <c r="A38" s="13">
        <f xml:space="preserve"> INDEX(SectionTable[Number], MATCH(B38, SectionTable[Name], 0))</f>
        <v>3</v>
      </c>
      <c r="B38" s="6" t="str">
        <f xml:space="preserve"> INDEX(Lessons[Section Name], MATCH(D38, Lessons[Lesson_Name], 0))</f>
        <v>Fundamentals of Design of Experiments (DOE)</v>
      </c>
      <c r="C38" s="13">
        <f xml:space="preserve"> INDEX(Lessons[Lesson Number], MATCH(D38, Lessons[Lesson_Name], 0))</f>
        <v>6</v>
      </c>
      <c r="D38" t="s">
        <v>26</v>
      </c>
      <c r="E38" s="12"/>
    </row>
    <row r="39" spans="1:6" x14ac:dyDescent="0.25">
      <c r="A39" s="13">
        <f xml:space="preserve"> INDEX(SectionTable[Number], MATCH(B39, SectionTable[Name], 0))</f>
        <v>3</v>
      </c>
      <c r="B39" s="6" t="str">
        <f xml:space="preserve"> INDEX(Lessons[Section Name], MATCH(D39, Lessons[Lesson_Name], 0))</f>
        <v>Fundamentals of Design of Experiments (DOE)</v>
      </c>
      <c r="C39" s="13">
        <f xml:space="preserve"> INDEX(Lessons[Lesson Number], MATCH(D39, Lessons[Lesson_Name], 0))</f>
        <v>7</v>
      </c>
      <c r="D39" t="s">
        <v>27</v>
      </c>
      <c r="E39" s="12"/>
    </row>
    <row r="40" spans="1:6" ht="30" x14ac:dyDescent="0.25">
      <c r="A40" s="11">
        <f xml:space="preserve"> INDEX(SectionTable[Number], MATCH(B40, SectionTable[Name], 0))</f>
        <v>5</v>
      </c>
      <c r="B40" t="str">
        <f xml:space="preserve"> INDEX(Lessons[Section Name], MATCH(D40, Lessons[Lesson_Name], 0))</f>
        <v>Applications</v>
      </c>
      <c r="C40" s="11">
        <f xml:space="preserve"> INDEX(Lessons[Lesson Number], MATCH(D40, Lessons[Lesson_Name], 0))</f>
        <v>1</v>
      </c>
      <c r="D40" t="s">
        <v>32</v>
      </c>
      <c r="E40" s="12"/>
      <c r="F40" s="5" t="s">
        <v>53</v>
      </c>
    </row>
    <row r="41" spans="1:6" ht="30" x14ac:dyDescent="0.25">
      <c r="A41" s="11">
        <f xml:space="preserve"> INDEX(SectionTable[Number], MATCH(B41, SectionTable[Name], 0))</f>
        <v>5</v>
      </c>
      <c r="B41" t="str">
        <f xml:space="preserve"> INDEX(Lessons[Section Name], MATCH(D41, Lessons[Lesson_Name], 0))</f>
        <v>Applications</v>
      </c>
      <c r="C41" s="11">
        <f xml:space="preserve"> INDEX(Lessons[Lesson Number], MATCH(D41, Lessons[Lesson_Name], 0))</f>
        <v>1</v>
      </c>
      <c r="D41" t="s">
        <v>32</v>
      </c>
      <c r="E41" s="12"/>
      <c r="F41" s="5" t="s">
        <v>51</v>
      </c>
    </row>
    <row r="42" spans="1:6" x14ac:dyDescent="0.25">
      <c r="A42" s="11">
        <f xml:space="preserve"> INDEX(SectionTable[Number], MATCH(B42, SectionTable[Name], 0))</f>
        <v>5</v>
      </c>
      <c r="B42" t="str">
        <f xml:space="preserve"> INDEX(Lessons[Section Name], MATCH(D42, Lessons[Lesson_Name], 0))</f>
        <v>Applications</v>
      </c>
      <c r="C42" s="11">
        <f xml:space="preserve"> INDEX(Lessons[Lesson Number], MATCH(D42, Lessons[Lesson_Name], 0))</f>
        <v>1</v>
      </c>
      <c r="D42" t="s">
        <v>32</v>
      </c>
      <c r="E42" s="12"/>
      <c r="F42" s="5" t="s">
        <v>54</v>
      </c>
    </row>
    <row r="43" spans="1:6" x14ac:dyDescent="0.25">
      <c r="A43" s="11">
        <f xml:space="preserve"> INDEX(SectionTable[Number], MATCH(B43, SectionTable[Name], 0))</f>
        <v>5</v>
      </c>
      <c r="B43" t="str">
        <f xml:space="preserve"> INDEX(Lessons[Section Name], MATCH(D43, Lessons[Lesson_Name], 0))</f>
        <v>Applications</v>
      </c>
      <c r="C43" s="11">
        <f xml:space="preserve"> INDEX(Lessons[Lesson Number], MATCH(D43, Lessons[Lesson_Name], 0))</f>
        <v>1</v>
      </c>
      <c r="D43" t="s">
        <v>32</v>
      </c>
      <c r="E43" s="12"/>
      <c r="F43" s="5" t="s">
        <v>55</v>
      </c>
    </row>
    <row r="44" spans="1:6" ht="30" x14ac:dyDescent="0.25">
      <c r="A44" s="11">
        <f xml:space="preserve"> INDEX(SectionTable[Number], MATCH(B44, SectionTable[Name], 0))</f>
        <v>6</v>
      </c>
      <c r="B44" t="str">
        <f xml:space="preserve"> INDEX(Lessons[Section Name], MATCH(D44, Lessons[Lesson_Name], 0))</f>
        <v>Advanced Topics</v>
      </c>
      <c r="C44" s="11">
        <f xml:space="preserve"> INDEX(Lessons[Lesson Number], MATCH(D44, Lessons[Lesson_Name], 0))</f>
        <v>1</v>
      </c>
      <c r="D44" t="s">
        <v>33</v>
      </c>
      <c r="E44" s="12"/>
      <c r="F44" s="5" t="s">
        <v>56</v>
      </c>
    </row>
    <row r="45" spans="1:6" x14ac:dyDescent="0.25">
      <c r="A45" s="11">
        <f xml:space="preserve"> INDEX(SectionTable[Number], MATCH(B45, SectionTable[Name], 0))</f>
        <v>6</v>
      </c>
      <c r="B45" t="str">
        <f xml:space="preserve"> INDEX(Lessons[Section Name], MATCH(D45, Lessons[Lesson_Name], 0))</f>
        <v>Advanced Topics</v>
      </c>
      <c r="C45" s="11">
        <f xml:space="preserve"> INDEX(Lessons[Lesson Number], MATCH(D45, Lessons[Lesson_Name], 0))</f>
        <v>1</v>
      </c>
      <c r="D45" t="s">
        <v>33</v>
      </c>
      <c r="E45" s="12"/>
      <c r="F45" s="5" t="s">
        <v>57</v>
      </c>
    </row>
    <row r="46" spans="1:6" ht="30" x14ac:dyDescent="0.25">
      <c r="A46" s="11">
        <f xml:space="preserve"> INDEX(SectionTable[Number], MATCH(B46, SectionTable[Name], 0))</f>
        <v>6</v>
      </c>
      <c r="B46" t="str">
        <f xml:space="preserve"> INDEX(Lessons[Section Name], MATCH(D46, Lessons[Lesson_Name], 0))</f>
        <v>Advanced Topics</v>
      </c>
      <c r="C46" s="11">
        <f xml:space="preserve"> INDEX(Lessons[Lesson Number], MATCH(D46, Lessons[Lesson_Name], 0))</f>
        <v>2</v>
      </c>
      <c r="D46" t="s">
        <v>34</v>
      </c>
      <c r="E46" s="12"/>
      <c r="F46" s="5" t="s">
        <v>60</v>
      </c>
    </row>
    <row r="47" spans="1:6" x14ac:dyDescent="0.25">
      <c r="A47" s="11">
        <f xml:space="preserve"> INDEX(SectionTable[Number], MATCH(B47, SectionTable[Name], 0))</f>
        <v>6</v>
      </c>
      <c r="B47" t="str">
        <f xml:space="preserve"> INDEX(Lessons[Section Name], MATCH(D47, Lessons[Lesson_Name], 0))</f>
        <v>Advanced Topics</v>
      </c>
      <c r="C47" s="11">
        <f xml:space="preserve"> INDEX(Lessons[Lesson Number], MATCH(D47, Lessons[Lesson_Name], 0))</f>
        <v>2</v>
      </c>
      <c r="D47" t="s">
        <v>34</v>
      </c>
      <c r="E47" s="12"/>
      <c r="F47" s="5" t="s">
        <v>58</v>
      </c>
    </row>
    <row r="48" spans="1:6" ht="30" x14ac:dyDescent="0.25">
      <c r="A48" s="11">
        <f xml:space="preserve"> INDEX(SectionTable[Number], MATCH(B48, SectionTable[Name], 0))</f>
        <v>6</v>
      </c>
      <c r="B48" t="str">
        <f xml:space="preserve"> INDEX(Lessons[Section Name], MATCH(D48, Lessons[Lesson_Name], 0))</f>
        <v>Advanced Topics</v>
      </c>
      <c r="C48" s="11">
        <f xml:space="preserve"> INDEX(Lessons[Lesson Number], MATCH(D48, Lessons[Lesson_Name], 0))</f>
        <v>3</v>
      </c>
      <c r="D48" t="s">
        <v>35</v>
      </c>
      <c r="E48" s="12"/>
      <c r="F48" s="5" t="s">
        <v>59</v>
      </c>
    </row>
    <row r="49" spans="1:6" ht="30" x14ac:dyDescent="0.25">
      <c r="A49" s="11">
        <f xml:space="preserve"> INDEX(SectionTable[Number], MATCH(B49, SectionTable[Name], 0))</f>
        <v>6</v>
      </c>
      <c r="B49" t="str">
        <f xml:space="preserve"> INDEX(Lessons[Section Name], MATCH(D49, Lessons[Lesson_Name], 0))</f>
        <v>Advanced Topics</v>
      </c>
      <c r="C49" s="11">
        <f xml:space="preserve"> INDEX(Lessons[Lesson Number], MATCH(D49, Lessons[Lesson_Name], 0))</f>
        <v>3</v>
      </c>
      <c r="D49" t="s">
        <v>35</v>
      </c>
      <c r="E49" s="12"/>
      <c r="F49" s="5" t="s">
        <v>61</v>
      </c>
    </row>
    <row r="50" spans="1:6" ht="30" x14ac:dyDescent="0.25">
      <c r="A50" s="11">
        <f xml:space="preserve"> INDEX(SectionTable[Number], MATCH(B50, SectionTable[Name], 0))</f>
        <v>6</v>
      </c>
      <c r="B50" t="str">
        <f xml:space="preserve"> INDEX(Lessons[Section Name], MATCH(D50, Lessons[Lesson_Name], 0))</f>
        <v>Advanced Topics</v>
      </c>
      <c r="C50" s="11">
        <f xml:space="preserve"> INDEX(Lessons[Lesson Number], MATCH(D50, Lessons[Lesson_Name], 0))</f>
        <v>3</v>
      </c>
      <c r="D50" t="s">
        <v>35</v>
      </c>
      <c r="E50" s="12"/>
      <c r="F50" s="5" t="s">
        <v>62</v>
      </c>
    </row>
  </sheetData>
  <dataValidations count="1">
    <dataValidation type="list" allowBlank="1" showInputMessage="1" showErrorMessage="1" sqref="D51:D1048576">
      <formula1>$D$2:$D$53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Lessons!$D$2:$D$34</xm:f>
          </x14:formula1>
          <xm:sqref>A51:C1048576 D2:D50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10" t="s">
        <v>66</v>
      </c>
    </row>
  </sheetData>
  <hyperlinks>
    <hyperlink ref="A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K23" sqref="K23"/>
    </sheetView>
  </sheetViews>
  <sheetFormatPr defaultRowHeight="15" x14ac:dyDescent="0.25"/>
  <cols>
    <col min="1" max="1" width="11.85546875" bestFit="1" customWidth="1"/>
    <col min="2" max="2" width="10.140625" bestFit="1" customWidth="1"/>
    <col min="3" max="3" width="9.85546875" bestFit="1" customWidth="1"/>
    <col min="4" max="4" width="19.42578125" bestFit="1" customWidth="1"/>
    <col min="5" max="5" width="36.5703125" bestFit="1" customWidth="1"/>
  </cols>
  <sheetData>
    <row r="1" spans="1:5" x14ac:dyDescent="0.25">
      <c r="A1" s="11" t="s">
        <v>115</v>
      </c>
      <c r="B1" s="11" t="s">
        <v>116</v>
      </c>
      <c r="C1" s="11" t="s">
        <v>118</v>
      </c>
      <c r="D1" s="11" t="s">
        <v>117</v>
      </c>
      <c r="E1" s="11" t="s">
        <v>119</v>
      </c>
    </row>
    <row r="2" spans="1:5" x14ac:dyDescent="0.25">
      <c r="A2">
        <v>1</v>
      </c>
      <c r="B2" s="16">
        <v>43922</v>
      </c>
      <c r="C2" t="s">
        <v>120</v>
      </c>
      <c r="D2" t="s">
        <v>121</v>
      </c>
      <c r="E2" t="s">
        <v>122</v>
      </c>
    </row>
    <row r="3" spans="1:5" x14ac:dyDescent="0.25">
      <c r="A3">
        <v>2</v>
      </c>
      <c r="B3" s="16">
        <f>B2+7</f>
        <v>43929</v>
      </c>
      <c r="C3" t="s">
        <v>120</v>
      </c>
      <c r="D3" t="s">
        <v>121</v>
      </c>
      <c r="E3" t="s">
        <v>136</v>
      </c>
    </row>
    <row r="4" spans="1:5" x14ac:dyDescent="0.25">
      <c r="A4">
        <v>3</v>
      </c>
      <c r="B4" s="16">
        <f t="shared" ref="B4:B39" si="0">B3+7</f>
        <v>43936</v>
      </c>
      <c r="C4" t="s">
        <v>120</v>
      </c>
      <c r="D4" t="s">
        <v>121</v>
      </c>
      <c r="E4" t="s">
        <v>137</v>
      </c>
    </row>
    <row r="5" spans="1:5" x14ac:dyDescent="0.25">
      <c r="A5">
        <v>4</v>
      </c>
      <c r="B5" s="16">
        <f t="shared" si="0"/>
        <v>43943</v>
      </c>
      <c r="C5" t="s">
        <v>120</v>
      </c>
      <c r="D5" t="s">
        <v>121</v>
      </c>
      <c r="E5" t="s">
        <v>123</v>
      </c>
    </row>
    <row r="6" spans="1:5" x14ac:dyDescent="0.25">
      <c r="A6">
        <v>5</v>
      </c>
      <c r="B6" s="16">
        <f t="shared" si="0"/>
        <v>43950</v>
      </c>
      <c r="C6" t="s">
        <v>120</v>
      </c>
      <c r="D6" t="s">
        <v>121</v>
      </c>
      <c r="E6" t="s">
        <v>124</v>
      </c>
    </row>
    <row r="7" spans="1:5" x14ac:dyDescent="0.25">
      <c r="A7">
        <v>6</v>
      </c>
      <c r="B7" s="16">
        <f t="shared" si="0"/>
        <v>43957</v>
      </c>
      <c r="C7" t="s">
        <v>120</v>
      </c>
      <c r="D7" t="s">
        <v>121</v>
      </c>
      <c r="E7" t="s">
        <v>125</v>
      </c>
    </row>
    <row r="8" spans="1:5" x14ac:dyDescent="0.25">
      <c r="A8">
        <v>7</v>
      </c>
      <c r="B8" s="16">
        <f t="shared" si="0"/>
        <v>43964</v>
      </c>
      <c r="C8" t="s">
        <v>120</v>
      </c>
      <c r="D8" t="s">
        <v>121</v>
      </c>
      <c r="E8" t="s">
        <v>126</v>
      </c>
    </row>
    <row r="9" spans="1:5" x14ac:dyDescent="0.25">
      <c r="A9">
        <v>8</v>
      </c>
      <c r="B9" s="16">
        <f t="shared" si="0"/>
        <v>43971</v>
      </c>
      <c r="C9" t="s">
        <v>120</v>
      </c>
      <c r="D9" t="s">
        <v>121</v>
      </c>
      <c r="E9" t="s">
        <v>127</v>
      </c>
    </row>
    <row r="10" spans="1:5" x14ac:dyDescent="0.25">
      <c r="A10">
        <v>9</v>
      </c>
      <c r="B10" s="16">
        <f t="shared" si="0"/>
        <v>43978</v>
      </c>
      <c r="C10" t="s">
        <v>120</v>
      </c>
      <c r="D10" t="s">
        <v>121</v>
      </c>
      <c r="E10" t="s">
        <v>128</v>
      </c>
    </row>
    <row r="11" spans="1:5" x14ac:dyDescent="0.25">
      <c r="A11">
        <v>10</v>
      </c>
      <c r="B11" s="16">
        <f t="shared" si="0"/>
        <v>43985</v>
      </c>
      <c r="C11" t="s">
        <v>120</v>
      </c>
      <c r="D11" t="s">
        <v>121</v>
      </c>
      <c r="E11" t="s">
        <v>129</v>
      </c>
    </row>
    <row r="12" spans="1:5" x14ac:dyDescent="0.25">
      <c r="A12">
        <v>11</v>
      </c>
      <c r="B12" s="16">
        <f t="shared" si="0"/>
        <v>43992</v>
      </c>
      <c r="C12" t="s">
        <v>120</v>
      </c>
      <c r="D12" t="s">
        <v>121</v>
      </c>
      <c r="E12" t="s">
        <v>130</v>
      </c>
    </row>
    <row r="13" spans="1:5" x14ac:dyDescent="0.25">
      <c r="A13">
        <v>12</v>
      </c>
      <c r="B13" s="16">
        <f t="shared" si="0"/>
        <v>43999</v>
      </c>
      <c r="C13" t="s">
        <v>120</v>
      </c>
      <c r="D13" t="s">
        <v>121</v>
      </c>
      <c r="E13" t="s">
        <v>131</v>
      </c>
    </row>
    <row r="14" spans="1:5" x14ac:dyDescent="0.25">
      <c r="A14">
        <v>13</v>
      </c>
      <c r="B14" s="16">
        <f t="shared" si="0"/>
        <v>44006</v>
      </c>
      <c r="C14" t="s">
        <v>120</v>
      </c>
      <c r="D14" t="s">
        <v>121</v>
      </c>
      <c r="E14" t="s">
        <v>132</v>
      </c>
    </row>
    <row r="15" spans="1:5" x14ac:dyDescent="0.25">
      <c r="A15">
        <v>14</v>
      </c>
      <c r="B15" s="16">
        <f t="shared" si="0"/>
        <v>44013</v>
      </c>
      <c r="C15" t="s">
        <v>120</v>
      </c>
      <c r="D15" t="s">
        <v>121</v>
      </c>
      <c r="E15" t="s">
        <v>133</v>
      </c>
    </row>
    <row r="16" spans="1:5" x14ac:dyDescent="0.25">
      <c r="A16">
        <v>15</v>
      </c>
      <c r="B16" s="16">
        <f t="shared" si="0"/>
        <v>44020</v>
      </c>
      <c r="C16" t="s">
        <v>120</v>
      </c>
      <c r="D16" t="s">
        <v>121</v>
      </c>
      <c r="E16" t="s">
        <v>134</v>
      </c>
    </row>
    <row r="17" spans="1:5" x14ac:dyDescent="0.25">
      <c r="A17">
        <v>16</v>
      </c>
      <c r="B17" s="16">
        <f t="shared" si="0"/>
        <v>44027</v>
      </c>
      <c r="C17" t="s">
        <v>120</v>
      </c>
      <c r="D17" t="s">
        <v>121</v>
      </c>
      <c r="E17" t="s">
        <v>135</v>
      </c>
    </row>
    <row r="18" spans="1:5" x14ac:dyDescent="0.25">
      <c r="A18">
        <v>17</v>
      </c>
      <c r="B18" s="16">
        <f t="shared" si="0"/>
        <v>44034</v>
      </c>
      <c r="C18" t="s">
        <v>120</v>
      </c>
      <c r="D18" t="s">
        <v>121</v>
      </c>
      <c r="E18" t="s">
        <v>138</v>
      </c>
    </row>
    <row r="19" spans="1:5" x14ac:dyDescent="0.25">
      <c r="A19">
        <v>18</v>
      </c>
      <c r="B19" s="16">
        <f t="shared" si="0"/>
        <v>44041</v>
      </c>
      <c r="C19" t="s">
        <v>120</v>
      </c>
      <c r="D19" t="s">
        <v>121</v>
      </c>
      <c r="E19" t="s">
        <v>139</v>
      </c>
    </row>
    <row r="20" spans="1:5" x14ac:dyDescent="0.25">
      <c r="A20">
        <v>19</v>
      </c>
      <c r="B20" s="16">
        <f t="shared" si="0"/>
        <v>44048</v>
      </c>
      <c r="C20" t="s">
        <v>120</v>
      </c>
      <c r="D20" t="s">
        <v>121</v>
      </c>
      <c r="E20" t="s">
        <v>140</v>
      </c>
    </row>
    <row r="21" spans="1:5" x14ac:dyDescent="0.25">
      <c r="A21">
        <v>20</v>
      </c>
      <c r="B21" s="16">
        <f t="shared" si="0"/>
        <v>44055</v>
      </c>
      <c r="C21" t="s">
        <v>120</v>
      </c>
      <c r="D21" t="s">
        <v>121</v>
      </c>
      <c r="E21" t="s">
        <v>141</v>
      </c>
    </row>
    <row r="22" spans="1:5" x14ac:dyDescent="0.25">
      <c r="A22">
        <v>21</v>
      </c>
      <c r="B22" s="16">
        <f t="shared" si="0"/>
        <v>44062</v>
      </c>
      <c r="C22" t="s">
        <v>120</v>
      </c>
      <c r="D22" t="s">
        <v>121</v>
      </c>
      <c r="E22" t="s">
        <v>18</v>
      </c>
    </row>
    <row r="23" spans="1:5" x14ac:dyDescent="0.25">
      <c r="A23">
        <v>22</v>
      </c>
      <c r="B23" s="16">
        <f t="shared" si="0"/>
        <v>44069</v>
      </c>
      <c r="C23" t="s">
        <v>120</v>
      </c>
      <c r="D23" t="s">
        <v>121</v>
      </c>
      <c r="E23" t="s">
        <v>18</v>
      </c>
    </row>
    <row r="24" spans="1:5" x14ac:dyDescent="0.25">
      <c r="A24">
        <v>23</v>
      </c>
      <c r="B24" s="16">
        <f t="shared" si="0"/>
        <v>44076</v>
      </c>
      <c r="C24" t="s">
        <v>120</v>
      </c>
      <c r="D24" t="s">
        <v>121</v>
      </c>
      <c r="E24" t="s">
        <v>18</v>
      </c>
    </row>
    <row r="25" spans="1:5" x14ac:dyDescent="0.25">
      <c r="A25">
        <v>24</v>
      </c>
      <c r="B25" s="16">
        <f t="shared" si="0"/>
        <v>44083</v>
      </c>
      <c r="C25" t="s">
        <v>120</v>
      </c>
      <c r="D25" t="s">
        <v>121</v>
      </c>
      <c r="E25" t="s">
        <v>18</v>
      </c>
    </row>
    <row r="26" spans="1:5" x14ac:dyDescent="0.25">
      <c r="A26">
        <v>25</v>
      </c>
      <c r="B26" s="16">
        <f t="shared" si="0"/>
        <v>44090</v>
      </c>
      <c r="C26" t="s">
        <v>120</v>
      </c>
      <c r="D26" t="s">
        <v>121</v>
      </c>
      <c r="E26" t="s">
        <v>18</v>
      </c>
    </row>
    <row r="27" spans="1:5" x14ac:dyDescent="0.25">
      <c r="A27">
        <v>26</v>
      </c>
      <c r="B27" s="16">
        <f t="shared" si="0"/>
        <v>44097</v>
      </c>
      <c r="C27" t="s">
        <v>120</v>
      </c>
      <c r="D27" t="s">
        <v>121</v>
      </c>
      <c r="E27" t="s">
        <v>18</v>
      </c>
    </row>
    <row r="28" spans="1:5" x14ac:dyDescent="0.25">
      <c r="A28">
        <v>27</v>
      </c>
      <c r="B28" s="16">
        <f>B27+7</f>
        <v>44104</v>
      </c>
      <c r="C28" t="s">
        <v>120</v>
      </c>
      <c r="D28" t="s">
        <v>121</v>
      </c>
      <c r="E28" t="s">
        <v>18</v>
      </c>
    </row>
    <row r="29" spans="1:5" x14ac:dyDescent="0.25">
      <c r="A29">
        <v>28</v>
      </c>
      <c r="B29" s="16">
        <f t="shared" si="0"/>
        <v>44111</v>
      </c>
      <c r="C29" t="s">
        <v>120</v>
      </c>
      <c r="D29" t="s">
        <v>121</v>
      </c>
      <c r="E29" t="s">
        <v>18</v>
      </c>
    </row>
    <row r="30" spans="1:5" x14ac:dyDescent="0.25">
      <c r="A30">
        <v>29</v>
      </c>
      <c r="B30" s="16">
        <f t="shared" si="0"/>
        <v>44118</v>
      </c>
      <c r="C30" t="s">
        <v>120</v>
      </c>
      <c r="D30" t="s">
        <v>121</v>
      </c>
      <c r="E30" t="s">
        <v>18</v>
      </c>
    </row>
    <row r="31" spans="1:5" x14ac:dyDescent="0.25">
      <c r="A31">
        <v>30</v>
      </c>
      <c r="B31" s="16">
        <f t="shared" si="0"/>
        <v>44125</v>
      </c>
      <c r="C31" t="s">
        <v>120</v>
      </c>
      <c r="D31" t="s">
        <v>121</v>
      </c>
      <c r="E31" t="s">
        <v>18</v>
      </c>
    </row>
    <row r="32" spans="1:5" x14ac:dyDescent="0.25">
      <c r="A32">
        <v>31</v>
      </c>
      <c r="B32" s="16">
        <f t="shared" si="0"/>
        <v>44132</v>
      </c>
      <c r="C32" t="s">
        <v>120</v>
      </c>
      <c r="D32" t="s">
        <v>121</v>
      </c>
      <c r="E32" t="s">
        <v>18</v>
      </c>
    </row>
    <row r="33" spans="1:5" x14ac:dyDescent="0.25">
      <c r="A33">
        <v>32</v>
      </c>
      <c r="B33" s="16">
        <f t="shared" si="0"/>
        <v>44139</v>
      </c>
      <c r="C33" t="s">
        <v>120</v>
      </c>
      <c r="D33" t="s">
        <v>121</v>
      </c>
      <c r="E33" t="s">
        <v>18</v>
      </c>
    </row>
    <row r="34" spans="1:5" x14ac:dyDescent="0.25">
      <c r="A34">
        <v>33</v>
      </c>
      <c r="B34" s="16">
        <f t="shared" si="0"/>
        <v>44146</v>
      </c>
      <c r="C34" t="s">
        <v>120</v>
      </c>
      <c r="D34" t="s">
        <v>121</v>
      </c>
      <c r="E34" t="s">
        <v>18</v>
      </c>
    </row>
    <row r="35" spans="1:5" x14ac:dyDescent="0.25">
      <c r="A35">
        <v>34</v>
      </c>
      <c r="B35" s="16">
        <f>B34+7</f>
        <v>44153</v>
      </c>
      <c r="C35" t="s">
        <v>120</v>
      </c>
      <c r="D35" t="s">
        <v>121</v>
      </c>
      <c r="E35" t="s">
        <v>18</v>
      </c>
    </row>
    <row r="36" spans="1:5" x14ac:dyDescent="0.25">
      <c r="A36">
        <v>35</v>
      </c>
      <c r="B36" s="16">
        <f t="shared" si="0"/>
        <v>44160</v>
      </c>
      <c r="C36" t="s">
        <v>120</v>
      </c>
      <c r="D36" t="s">
        <v>121</v>
      </c>
      <c r="E36" t="s">
        <v>18</v>
      </c>
    </row>
    <row r="37" spans="1:5" x14ac:dyDescent="0.25">
      <c r="A37">
        <v>36</v>
      </c>
      <c r="B37" s="16">
        <f t="shared" si="0"/>
        <v>44167</v>
      </c>
      <c r="C37" t="s">
        <v>120</v>
      </c>
      <c r="D37" t="s">
        <v>121</v>
      </c>
      <c r="E37" t="s">
        <v>18</v>
      </c>
    </row>
    <row r="38" spans="1:5" x14ac:dyDescent="0.25">
      <c r="A38">
        <v>37</v>
      </c>
      <c r="B38" s="16">
        <f>B37+7</f>
        <v>44174</v>
      </c>
      <c r="C38" t="s">
        <v>120</v>
      </c>
      <c r="D38" t="s">
        <v>121</v>
      </c>
      <c r="E38" t="s">
        <v>18</v>
      </c>
    </row>
    <row r="39" spans="1:5" x14ac:dyDescent="0.25">
      <c r="A39">
        <v>38</v>
      </c>
      <c r="B39" s="16">
        <f t="shared" si="0"/>
        <v>44181</v>
      </c>
      <c r="C39" t="s">
        <v>120</v>
      </c>
      <c r="D39" t="s">
        <v>121</v>
      </c>
      <c r="E3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Sections</vt:lpstr>
      <vt:lpstr>Lessons</vt:lpstr>
      <vt:lpstr>Objectives</vt:lpstr>
      <vt:lpstr>Sheet1</vt:lpstr>
      <vt:lpstr>Calendar</vt:lpstr>
      <vt:lpstr>Section</vt:lpstr>
      <vt:lpstr>Sections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Gillespie, Stephen E</dc:creator>
  <cp:lastModifiedBy>Gillespie, Stephen E</cp:lastModifiedBy>
  <dcterms:created xsi:type="dcterms:W3CDTF">2019-12-17T14:22:56Z</dcterms:created>
  <dcterms:modified xsi:type="dcterms:W3CDTF">2020-03-04T18:04:38Z</dcterms:modified>
</cp:coreProperties>
</file>