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ryan.claypool\Desktop\"/>
    </mc:Choice>
  </mc:AlternateContent>
  <xr:revisionPtr revIDLastSave="0" documentId="13_ncr:1_{800B0B8A-1D1D-48B2-B89B-66DCAB01AF58}" xr6:coauthVersionLast="47" xr6:coauthVersionMax="47" xr10:uidLastSave="{00000000-0000-0000-0000-000000000000}"/>
  <bookViews>
    <workbookView xWindow="28680" yWindow="-120" windowWidth="29040" windowHeight="15840" activeTab="4" xr2:uid="{00000000-000D-0000-FFFF-FFFF00000000}"/>
  </bookViews>
  <sheets>
    <sheet name="Cover" sheetId="32" r:id="rId1"/>
    <sheet name="Testing Requirements" sheetId="34" r:id="rId2"/>
    <sheet name="01.02 OPL LTE CA" sheetId="28" r:id="rId3"/>
    <sheet name="01.02 OPL EN-DC" sheetId="31" r:id="rId4"/>
    <sheet name="01.02 OPL SA DL CA" sheetId="33" r:id="rId5"/>
    <sheet name="4G IBand &amp; 4G-3G IRAT (Old)" sheetId="4" state="hidden" r:id="rId6"/>
    <sheet name="4G CA (Old)" sheetId="6" state="hidden" r:id="rId7"/>
    <sheet name="4G LAA (Old)" sheetId="7" state="hidden" r:id="rId8"/>
  </sheets>
  <externalReferences>
    <externalReference r:id="rId9"/>
    <externalReference r:id="rId10"/>
    <externalReference r:id="rId11"/>
    <externalReference r:id="rId12"/>
    <externalReference r:id="rId13"/>
  </externalReferences>
  <definedNames>
    <definedName name="_xlnm._FilterDatabase" localSheetId="3" hidden="1">'01.02 OPL EN-DC'!$A$3:$Z$61</definedName>
    <definedName name="_xlnm._FilterDatabase" localSheetId="2" hidden="1">'01.02 OPL LTE CA'!$A$3:$AI$109</definedName>
    <definedName name="_xlnm._FilterDatabase" localSheetId="4" hidden="1">'01.02 OPL SA DL CA'!$A$3:$X$212</definedName>
    <definedName name="dasfasdf">[1]Data!#REF!</definedName>
    <definedName name="hilfe">'[2]38.101-x Rel-15'!$W$3</definedName>
    <definedName name="InputBWClassesRange">'[3]Create CA TCL'!$E$5,'[3]Create CA TCL'!$H$5,'[3]Create CA TCL'!$K$5,'[3]Create CA TCL'!$N$5,'[3]Create CA TCL'!$Q$5,'[3]Create CA TCL'!$E$8,'[3]Create CA TCL'!$H$8,'[3]Create CA TCL'!$K$8</definedName>
    <definedName name="Max_Length_Key_DL_CA_ad_UL_CA_Rel15">'[4]38.101-x Rel-15'!$W$3</definedName>
    <definedName name="PRD20version">[5]Introduction!$G$1</definedName>
    <definedName name="ShowAllRange">[3]Data!#REF!</definedName>
    <definedName name="test">[3]Data!#REF!</definedName>
    <definedName name="TS36101_Source_Version">'[5]Support data'!$D$3</definedName>
    <definedName name="WP_DL_CA">'[5]WP template'!$G$12</definedName>
    <definedName name="WP_DL_CA_Type">'[5]WP template'!$G$15</definedName>
    <definedName name="WP_SDL_CA">'[5]WP template'!$G$13</definedName>
    <definedName name="WP_UL_CA">'[5]WP template'!$G$14</definedName>
    <definedName name="WP_UL_CA_Type">'[5]WP template'!$G$16</definedName>
    <definedName name="WpAreaA_exist">#REF!</definedName>
    <definedName name="WpAreaA_Sub1_exist">#REF!</definedName>
    <definedName name="WpAreaA_Sub2_exist">#REF!</definedName>
    <definedName name="WpAreaA_Sub3_exist">#REF!</definedName>
    <definedName name="WpAreaB_exist">#REF!</definedName>
    <definedName name="WpAreaB_Sub1_exist">#REF!</definedName>
    <definedName name="WpAreaB_Sub2_exist">#REF!</definedName>
    <definedName name="WpAreaB_Sub3_exist">#REF!</definedName>
    <definedName name="WpAreaC_exist">#REF!</definedName>
    <definedName name="WpAreaC_Sub1_exist">#REF!</definedName>
    <definedName name="WpAreaC_Sub2_exist">#REF!</definedName>
    <definedName name="WpAreaC_Sub3_ex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16" i="28" l="1"/>
  <c r="AJ16" i="28"/>
  <c r="AK13" i="28"/>
  <c r="AJ13" i="28"/>
  <c r="AK10" i="28"/>
  <c r="AJ10" i="28"/>
  <c r="AK8" i="28"/>
  <c r="AJ8" i="28"/>
  <c r="AK7" i="28"/>
  <c r="AJ7" i="28"/>
  <c r="AK6" i="28"/>
  <c r="AJ6" i="28"/>
  <c r="AL21" i="31"/>
  <c r="AK21" i="31"/>
  <c r="AL18" i="31"/>
  <c r="AK18" i="31"/>
  <c r="AL15" i="31"/>
  <c r="AK15" i="31"/>
  <c r="AL12" i="31"/>
  <c r="AK12" i="31"/>
  <c r="AL9" i="31"/>
  <c r="AK9" i="31"/>
  <c r="AL6" i="31"/>
  <c r="AK6" i="31"/>
  <c r="AJ10" i="33"/>
  <c r="AI10" i="33"/>
  <c r="AJ8" i="33"/>
  <c r="AI8" i="33"/>
  <c r="AJ6" i="33"/>
  <c r="AI6" i="33"/>
  <c r="AK113" i="28"/>
  <c r="AK2" i="28"/>
  <c r="AJ113" i="28"/>
  <c r="AJ2" i="28"/>
  <c r="AJ68" i="28"/>
  <c r="AK68" i="28"/>
  <c r="AJ69" i="28"/>
  <c r="AK69" i="28"/>
  <c r="AJ70" i="28"/>
  <c r="AK70" i="28"/>
  <c r="AJ71" i="28"/>
  <c r="AJ72" i="28"/>
  <c r="AJ73" i="28"/>
  <c r="AJ74" i="28"/>
  <c r="AK74" i="28"/>
  <c r="AJ75" i="28"/>
  <c r="AJ76" i="28"/>
  <c r="AJ77" i="28"/>
  <c r="AJ78" i="28"/>
  <c r="AK78" i="28"/>
  <c r="AJ79" i="28"/>
  <c r="AJ80" i="28"/>
  <c r="AJ81" i="28"/>
  <c r="AK81" i="28"/>
  <c r="AJ82" i="28"/>
  <c r="AJ83" i="28"/>
  <c r="AJ84" i="28"/>
  <c r="AJ85" i="28"/>
  <c r="AK85" i="28"/>
  <c r="AJ86" i="28"/>
  <c r="AJ87" i="28"/>
  <c r="AK87" i="28"/>
  <c r="AJ88" i="28"/>
  <c r="AJ89" i="28"/>
  <c r="AK89" i="28"/>
  <c r="AJ90" i="28"/>
  <c r="AJ91" i="28"/>
  <c r="AK91" i="28"/>
  <c r="AJ92" i="28"/>
  <c r="AJ93" i="28"/>
  <c r="AJ94" i="28"/>
  <c r="AK94" i="28"/>
  <c r="AJ95" i="28"/>
  <c r="AJ96" i="28"/>
  <c r="AJ97" i="28"/>
  <c r="AK97" i="28"/>
  <c r="AJ98" i="28"/>
  <c r="AJ99" i="28"/>
  <c r="AJ100" i="28"/>
  <c r="AK100" i="28"/>
  <c r="AJ101" i="28"/>
  <c r="AJ102" i="28"/>
  <c r="AK102" i="28"/>
  <c r="AJ103" i="28"/>
  <c r="AJ104" i="28"/>
  <c r="AJ105" i="28"/>
  <c r="AJ106" i="28"/>
  <c r="AK106" i="28"/>
  <c r="AJ107" i="28"/>
  <c r="AJ108" i="28"/>
  <c r="AJ109" i="28"/>
  <c r="AK67" i="28"/>
  <c r="AK66" i="28"/>
  <c r="AJ67" i="28"/>
  <c r="AJ66" i="28"/>
  <c r="AJ20" i="28"/>
  <c r="AK20" i="28"/>
  <c r="AJ21" i="28"/>
  <c r="AJ22" i="28"/>
  <c r="AJ23" i="28"/>
  <c r="AK23" i="28"/>
  <c r="AJ24" i="28"/>
  <c r="AJ25" i="28"/>
  <c r="AK25" i="28"/>
  <c r="AJ26" i="28"/>
  <c r="AJ27" i="28"/>
  <c r="AJ28" i="28"/>
  <c r="AK28" i="28"/>
  <c r="AJ29" i="28"/>
  <c r="AJ30" i="28"/>
  <c r="AK30" i="28"/>
  <c r="AJ31" i="28"/>
  <c r="AK31" i="28"/>
  <c r="AJ32" i="28"/>
  <c r="AJ33" i="28"/>
  <c r="AJ34" i="28"/>
  <c r="AJ35" i="28"/>
  <c r="AJ36" i="28"/>
  <c r="AK36" i="28"/>
  <c r="AJ37" i="28"/>
  <c r="AJ38" i="28"/>
  <c r="AK38" i="28"/>
  <c r="AJ39" i="28"/>
  <c r="AJ40" i="28"/>
  <c r="AJ41" i="28"/>
  <c r="AJ42" i="28"/>
  <c r="AJ43" i="28"/>
  <c r="AJ44" i="28"/>
  <c r="AK44" i="28"/>
  <c r="AJ45" i="28"/>
  <c r="AJ46" i="28"/>
  <c r="AJ47" i="28"/>
  <c r="AJ48" i="28"/>
  <c r="AK48" i="28"/>
  <c r="AJ49" i="28"/>
  <c r="AJ50" i="28"/>
  <c r="AJ51" i="28"/>
  <c r="AJ52" i="28"/>
  <c r="AK52" i="28"/>
  <c r="AJ53" i="28"/>
  <c r="AJ54" i="28"/>
  <c r="AK54" i="28"/>
  <c r="AJ55" i="28"/>
  <c r="AJ56" i="28"/>
  <c r="AJ57" i="28"/>
  <c r="AK57" i="28"/>
  <c r="AJ58" i="28"/>
  <c r="AJ59" i="28"/>
  <c r="AJ60" i="28"/>
  <c r="AJ61" i="28"/>
  <c r="AK61" i="28"/>
  <c r="AJ62" i="28"/>
  <c r="AJ63" i="28"/>
  <c r="AK63" i="28"/>
  <c r="AJ64" i="28"/>
  <c r="AK17" i="28"/>
  <c r="AJ19" i="28"/>
  <c r="AJ18" i="28"/>
  <c r="AJ17" i="28"/>
  <c r="AL52" i="31"/>
  <c r="AK53" i="31"/>
  <c r="AK52" i="31"/>
  <c r="AK50" i="31"/>
  <c r="AL49" i="31"/>
  <c r="AK49" i="31"/>
  <c r="AK28" i="31"/>
  <c r="AL28" i="31"/>
  <c r="AK29" i="31"/>
  <c r="AK30" i="31"/>
  <c r="AL30" i="31"/>
  <c r="AK31" i="31"/>
  <c r="AK32" i="31"/>
  <c r="AL32" i="31"/>
  <c r="AK33" i="31"/>
  <c r="AK34" i="31"/>
  <c r="AL34" i="31"/>
  <c r="AK35" i="31"/>
  <c r="AK36" i="31"/>
  <c r="AL36" i="31"/>
  <c r="AK37" i="31"/>
  <c r="AK38" i="31"/>
  <c r="AL38" i="31"/>
  <c r="AK39" i="31"/>
  <c r="AK40" i="31"/>
  <c r="AL40" i="31"/>
  <c r="AK41" i="31"/>
  <c r="AK42" i="31"/>
  <c r="AL42" i="31"/>
  <c r="AK43" i="31"/>
  <c r="AK44" i="31"/>
  <c r="AL44" i="31"/>
  <c r="AK45" i="31"/>
  <c r="AK46" i="31"/>
  <c r="AL46" i="31"/>
  <c r="AK47" i="31"/>
  <c r="AL26" i="31"/>
  <c r="AK27" i="31"/>
  <c r="AK26" i="31"/>
  <c r="AK25" i="31"/>
  <c r="AL24" i="31"/>
  <c r="AK24" i="31"/>
  <c r="AK2" i="31" l="1"/>
  <c r="AL2" i="31"/>
  <c r="AK65" i="31"/>
  <c r="AL65" i="31"/>
  <c r="AJ211" i="33" l="1"/>
  <c r="AI211" i="33"/>
  <c r="AJ210" i="33"/>
  <c r="AI210" i="33"/>
  <c r="AJ208" i="33"/>
  <c r="AI208" i="33"/>
  <c r="AJ207" i="33"/>
  <c r="AI207" i="33"/>
  <c r="AJ205" i="33"/>
  <c r="AI205" i="33"/>
  <c r="AJ204" i="33"/>
  <c r="AI204" i="33"/>
  <c r="AJ202" i="33"/>
  <c r="AI202" i="33"/>
  <c r="AJ201" i="33"/>
  <c r="AI201" i="33"/>
  <c r="AJ199" i="33"/>
  <c r="AI199" i="33"/>
  <c r="AJ198" i="33"/>
  <c r="AI198" i="33"/>
  <c r="AJ196" i="33"/>
  <c r="AI196" i="33"/>
  <c r="AJ195" i="33"/>
  <c r="AI195" i="33"/>
  <c r="AJ193" i="33"/>
  <c r="AI193" i="33"/>
  <c r="AJ192" i="33"/>
  <c r="AI192" i="33"/>
  <c r="AJ190" i="33"/>
  <c r="AI190" i="33"/>
  <c r="AJ189" i="33"/>
  <c r="AI189" i="33"/>
  <c r="AJ187" i="33"/>
  <c r="AI187" i="33"/>
  <c r="AJ186" i="33"/>
  <c r="AI186" i="33"/>
  <c r="AJ184" i="33"/>
  <c r="AI184" i="33"/>
  <c r="AJ183" i="33"/>
  <c r="AI183" i="33"/>
  <c r="AJ181" i="33"/>
  <c r="AI181" i="33"/>
  <c r="AJ180" i="33"/>
  <c r="AI180" i="33"/>
  <c r="AJ178" i="33"/>
  <c r="AI178" i="33"/>
  <c r="AJ177" i="33"/>
  <c r="AI177" i="33"/>
  <c r="AJ175" i="33"/>
  <c r="AI175" i="33"/>
  <c r="AJ174" i="33"/>
  <c r="AI174" i="33"/>
  <c r="AJ172" i="33"/>
  <c r="AI172" i="33"/>
  <c r="AJ171" i="33"/>
  <c r="AI171" i="33"/>
  <c r="AJ169" i="33"/>
  <c r="AI169" i="33"/>
  <c r="AJ168" i="33"/>
  <c r="AI168" i="33"/>
  <c r="AJ166" i="33"/>
  <c r="AI166" i="33"/>
  <c r="AJ165" i="33"/>
  <c r="AI165" i="33"/>
  <c r="AJ163" i="33"/>
  <c r="AI163" i="33"/>
  <c r="AJ162" i="33"/>
  <c r="AI162" i="33"/>
  <c r="AJ160" i="33"/>
  <c r="AI160" i="33"/>
  <c r="AJ159" i="33"/>
  <c r="AI159" i="33"/>
  <c r="AJ157" i="33"/>
  <c r="AI157" i="33"/>
  <c r="AJ156" i="33"/>
  <c r="AI156" i="33"/>
  <c r="AJ154" i="33"/>
  <c r="AI154" i="33"/>
  <c r="AJ153" i="33"/>
  <c r="AI153" i="33"/>
  <c r="AJ151" i="33"/>
  <c r="AI151" i="33"/>
  <c r="AJ150" i="33"/>
  <c r="AI150" i="33"/>
  <c r="AJ148" i="33"/>
  <c r="AI148" i="33"/>
  <c r="AJ147" i="33"/>
  <c r="AI147" i="33"/>
  <c r="AJ145" i="33"/>
  <c r="AI145" i="33"/>
  <c r="AJ144" i="33"/>
  <c r="AI144" i="33"/>
  <c r="AJ142" i="33"/>
  <c r="AI142" i="33"/>
  <c r="AJ141" i="33"/>
  <c r="AI141" i="33"/>
  <c r="AJ139" i="33"/>
  <c r="AI139" i="33"/>
  <c r="AJ138" i="33"/>
  <c r="AI138" i="33"/>
  <c r="AJ136" i="33"/>
  <c r="AI136" i="33"/>
  <c r="AJ135" i="33"/>
  <c r="AI135" i="33"/>
  <c r="AJ133" i="33"/>
  <c r="AI133" i="33"/>
  <c r="AJ132" i="33"/>
  <c r="AI132" i="33"/>
  <c r="AJ130" i="33"/>
  <c r="AI130" i="33"/>
  <c r="AJ129" i="33"/>
  <c r="AI129" i="33"/>
  <c r="AJ127" i="33"/>
  <c r="AI127" i="33"/>
  <c r="AJ126" i="33"/>
  <c r="AI126" i="33"/>
  <c r="AJ124" i="33"/>
  <c r="AI124" i="33"/>
  <c r="AJ123" i="33"/>
  <c r="AI123" i="33"/>
  <c r="AJ121" i="33"/>
  <c r="AI121" i="33"/>
  <c r="AJ120" i="33"/>
  <c r="AI120" i="33"/>
  <c r="AJ118" i="33"/>
  <c r="AI118" i="33"/>
  <c r="AJ117" i="33"/>
  <c r="AI117" i="33"/>
  <c r="AJ115" i="33"/>
  <c r="AI115" i="33"/>
  <c r="AJ114" i="33"/>
  <c r="AI114" i="33"/>
  <c r="AJ112" i="33"/>
  <c r="AI112" i="33"/>
  <c r="AJ111" i="33"/>
  <c r="AI111" i="33"/>
  <c r="AJ109" i="33"/>
  <c r="AI109" i="33"/>
  <c r="AJ108" i="33"/>
  <c r="AI108" i="33"/>
  <c r="AJ106" i="33"/>
  <c r="AI106" i="33"/>
  <c r="AJ105" i="33"/>
  <c r="AI105" i="33"/>
  <c r="AJ103" i="33"/>
  <c r="AI103" i="33"/>
  <c r="AJ102" i="33"/>
  <c r="AI102" i="33"/>
  <c r="AJ100" i="33"/>
  <c r="AI100" i="33"/>
  <c r="AJ99" i="33"/>
  <c r="AI99" i="33"/>
  <c r="AJ97" i="33"/>
  <c r="AI97" i="33"/>
  <c r="AJ96" i="33"/>
  <c r="AI96" i="33"/>
  <c r="AJ94" i="33"/>
  <c r="AI94" i="33"/>
  <c r="AJ93" i="33"/>
  <c r="AI93" i="33"/>
  <c r="AJ91" i="33"/>
  <c r="AI91" i="33"/>
  <c r="AJ90" i="33"/>
  <c r="AI90" i="33"/>
  <c r="AJ88" i="33"/>
  <c r="AI88" i="33"/>
  <c r="AJ87" i="33"/>
  <c r="AI87" i="33"/>
  <c r="AJ85" i="33"/>
  <c r="AI85" i="33"/>
  <c r="AJ84" i="33"/>
  <c r="AI84" i="33"/>
  <c r="AJ82" i="33"/>
  <c r="AI82" i="33"/>
  <c r="AJ81" i="33"/>
  <c r="AI81" i="33"/>
  <c r="AJ79" i="33"/>
  <c r="AI79" i="33"/>
  <c r="AJ78" i="33"/>
  <c r="AI78" i="33"/>
  <c r="AJ76" i="33"/>
  <c r="AI76" i="33"/>
  <c r="AJ75" i="33"/>
  <c r="AI75" i="33"/>
  <c r="AJ73" i="33"/>
  <c r="AI73" i="33"/>
  <c r="AJ70" i="33"/>
  <c r="AI70" i="33"/>
  <c r="AI16" i="33"/>
  <c r="AJ16" i="33"/>
  <c r="AI17" i="33"/>
  <c r="AJ17" i="33"/>
  <c r="AI18" i="33"/>
  <c r="AJ18" i="33"/>
  <c r="AI19" i="33"/>
  <c r="AJ19" i="33"/>
  <c r="AI20" i="33"/>
  <c r="AJ20" i="33"/>
  <c r="AI21" i="33"/>
  <c r="AJ21" i="33"/>
  <c r="AI22" i="33"/>
  <c r="AJ22" i="33"/>
  <c r="AI23" i="33"/>
  <c r="AJ23" i="33"/>
  <c r="AI24" i="33"/>
  <c r="AJ24" i="33"/>
  <c r="AI25" i="33"/>
  <c r="AJ25" i="33"/>
  <c r="AI26" i="33"/>
  <c r="AJ26" i="33"/>
  <c r="AI27" i="33"/>
  <c r="AJ27" i="33"/>
  <c r="AI28" i="33"/>
  <c r="AJ28" i="33"/>
  <c r="AI29" i="33"/>
  <c r="AJ29" i="33"/>
  <c r="AI30" i="33"/>
  <c r="AJ30" i="33"/>
  <c r="AI31" i="33"/>
  <c r="AJ31" i="33"/>
  <c r="AI32" i="33"/>
  <c r="AJ32" i="33"/>
  <c r="AI33" i="33"/>
  <c r="AJ33" i="33"/>
  <c r="AI34" i="33"/>
  <c r="AJ34" i="33"/>
  <c r="AI35" i="33"/>
  <c r="AJ35" i="33"/>
  <c r="AI36" i="33"/>
  <c r="AJ36" i="33"/>
  <c r="AI37" i="33"/>
  <c r="AJ37" i="33"/>
  <c r="AI38" i="33"/>
  <c r="AJ38" i="33"/>
  <c r="AI39" i="33"/>
  <c r="AJ39" i="33"/>
  <c r="AI40" i="33"/>
  <c r="AJ40" i="33"/>
  <c r="AI41" i="33"/>
  <c r="AJ41" i="33"/>
  <c r="AI42" i="33"/>
  <c r="AJ42" i="33"/>
  <c r="AI43" i="33"/>
  <c r="AJ43" i="33"/>
  <c r="AI44" i="33"/>
  <c r="AJ44" i="33"/>
  <c r="AI45" i="33"/>
  <c r="AJ45" i="33"/>
  <c r="AI46" i="33"/>
  <c r="AJ46" i="33"/>
  <c r="AI47" i="33"/>
  <c r="AJ47" i="33"/>
  <c r="AI48" i="33"/>
  <c r="AJ48" i="33"/>
  <c r="AI49" i="33"/>
  <c r="AJ49" i="33"/>
  <c r="AI50" i="33"/>
  <c r="AJ50" i="33"/>
  <c r="AI51" i="33"/>
  <c r="AJ51" i="33"/>
  <c r="AI52" i="33"/>
  <c r="AJ52" i="33"/>
  <c r="AI53" i="33"/>
  <c r="AJ53" i="33"/>
  <c r="AI54" i="33"/>
  <c r="AJ54" i="33"/>
  <c r="AI55" i="33"/>
  <c r="AJ55" i="33"/>
  <c r="AI56" i="33"/>
  <c r="AJ56" i="33"/>
  <c r="AI57" i="33"/>
  <c r="AJ57" i="33"/>
  <c r="AI58" i="33"/>
  <c r="AJ58" i="33"/>
  <c r="AI59" i="33"/>
  <c r="AJ59" i="33"/>
  <c r="AI60" i="33"/>
  <c r="AJ60" i="33"/>
  <c r="AI61" i="33"/>
  <c r="AJ61" i="33"/>
  <c r="AI62" i="33"/>
  <c r="AJ62" i="33"/>
  <c r="AI63" i="33"/>
  <c r="AJ63" i="33"/>
  <c r="AI64" i="33"/>
  <c r="AJ64" i="33"/>
  <c r="AI65" i="33"/>
  <c r="AJ65" i="33"/>
  <c r="AI66" i="33"/>
  <c r="AJ66" i="33"/>
  <c r="AI67" i="33"/>
  <c r="AJ67" i="33"/>
  <c r="AJ15" i="33"/>
  <c r="AI15" i="33"/>
  <c r="AJ13" i="33"/>
  <c r="AI13" i="33"/>
  <c r="AJ72" i="33"/>
  <c r="AI72" i="33"/>
  <c r="AJ69" i="33"/>
  <c r="AI69" i="33"/>
  <c r="AJ14" i="33"/>
  <c r="AI14" i="33"/>
  <c r="AJ12" i="33"/>
  <c r="AI12" i="33"/>
  <c r="A9" i="31"/>
  <c r="A12" i="31" s="1"/>
  <c r="A15" i="31" s="1"/>
  <c r="A18" i="31" s="1"/>
  <c r="A21" i="31" s="1"/>
  <c r="A24" i="31" s="1"/>
  <c r="A26" i="31" s="1"/>
  <c r="A72" i="33"/>
  <c r="A75" i="33" s="1"/>
  <c r="A78" i="33" s="1"/>
  <c r="A81" i="33" s="1"/>
  <c r="A84" i="33" s="1"/>
  <c r="A87" i="33" s="1"/>
  <c r="A90" i="33" s="1"/>
  <c r="A93" i="33" s="1"/>
  <c r="A96" i="33" s="1"/>
  <c r="A99" i="33" s="1"/>
  <c r="A102" i="33" s="1"/>
  <c r="A105" i="33" s="1"/>
  <c r="A108" i="33" s="1"/>
  <c r="A111" i="33" s="1"/>
  <c r="A114" i="33" s="1"/>
  <c r="A117" i="33" s="1"/>
  <c r="A120" i="33" s="1"/>
  <c r="A123" i="33" s="1"/>
  <c r="A126" i="33" s="1"/>
  <c r="A129" i="33" s="1"/>
  <c r="A132" i="33" s="1"/>
  <c r="A135" i="33" s="1"/>
  <c r="A138" i="33" s="1"/>
  <c r="A141" i="33" s="1"/>
  <c r="A144" i="33" s="1"/>
  <c r="A147" i="33" s="1"/>
  <c r="A150" i="33" s="1"/>
  <c r="A153" i="33" s="1"/>
  <c r="A156" i="33" s="1"/>
  <c r="A159" i="33" s="1"/>
  <c r="A162" i="33" s="1"/>
  <c r="A165" i="33" s="1"/>
  <c r="A168" i="33" s="1"/>
  <c r="A171" i="33" s="1"/>
  <c r="A174" i="33" s="1"/>
  <c r="A177" i="33" s="1"/>
  <c r="A180" i="33" s="1"/>
  <c r="A183" i="33" s="1"/>
  <c r="A186" i="33" s="1"/>
  <c r="A189" i="33" s="1"/>
  <c r="A192" i="33" s="1"/>
  <c r="A195" i="33" s="1"/>
  <c r="A198" i="33" s="1"/>
  <c r="A201" i="33" s="1"/>
  <c r="A204" i="33" s="1"/>
  <c r="A207" i="33" s="1"/>
  <c r="A210" i="33" s="1"/>
  <c r="AJ2" i="33" l="1"/>
  <c r="AI2" i="33"/>
  <c r="AI216" i="33"/>
  <c r="AJ216" i="33"/>
  <c r="A28" i="31"/>
  <c r="A30" i="31" s="1"/>
  <c r="A32" i="31" l="1"/>
  <c r="A34" i="31" s="1"/>
  <c r="A36" i="31" s="1"/>
  <c r="A38" i="31" s="1"/>
  <c r="A40" i="31" s="1"/>
  <c r="A42" i="31" l="1"/>
  <c r="A44" i="31" s="1"/>
  <c r="A46" i="31" s="1"/>
  <c r="A49" i="31" l="1"/>
  <c r="A52" i="31" s="1"/>
  <c r="A56" i="31" s="1"/>
  <c r="A58" i="31" s="1"/>
  <c r="A6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Youtz</author>
  </authors>
  <commentList>
    <comment ref="C49" authorId="0" shapeId="0" xr:uid="{5233CF90-3D4B-422D-84EE-C2A039A29273}">
      <text>
        <r>
          <rPr>
            <b/>
            <sz val="9"/>
            <color indexed="81"/>
            <rFont val="Tahoma"/>
            <family val="2"/>
          </rPr>
          <t>Andrew Youtz:</t>
        </r>
        <r>
          <rPr>
            <sz val="9"/>
            <color indexed="81"/>
            <rFont val="Tahoma"/>
            <family val="2"/>
          </rPr>
          <t xml:space="preserve">
This is the VZW variant. Does AT&amp;T want the same variant?</t>
        </r>
      </text>
    </comment>
  </commentList>
</comments>
</file>

<file path=xl/sharedStrings.xml><?xml version="1.0" encoding="utf-8"?>
<sst xmlns="http://schemas.openxmlformats.org/spreadsheetml/2006/main" count="3969" uniqueCount="630">
  <si>
    <t xml:space="preserve">Note: No validation is required to LTE band 3, 28 and relevant CA band combination based on PTCRB decision. </t>
  </si>
  <si>
    <t>LTE &lt;&gt; LTE</t>
  </si>
  <si>
    <t>LTE &lt;&gt;UMTS</t>
  </si>
  <si>
    <t>[FDD2-FDD5]</t>
  </si>
  <si>
    <t>[FDD2-FDDII]</t>
  </si>
  <si>
    <t>[FDD2-FDD4]</t>
  </si>
  <si>
    <t>[FDD2-FDDIV]</t>
  </si>
  <si>
    <t>[FDD2-FDD7]</t>
  </si>
  <si>
    <t>[FDD2-FDDV]</t>
  </si>
  <si>
    <t>[FDD2-FDD12]</t>
  </si>
  <si>
    <t xml:space="preserve">[FDD4-FDDII] </t>
  </si>
  <si>
    <t>[FDD2-FDD17]</t>
  </si>
  <si>
    <t>[FDD4-FDDIV]</t>
  </si>
  <si>
    <t>[FDD2-FDD30]</t>
  </si>
  <si>
    <t>[FDD4-FDDV]</t>
  </si>
  <si>
    <t>[FDD2-FDD66]</t>
  </si>
  <si>
    <t>[FDD5-FDDII]</t>
  </si>
  <si>
    <t>[FDD2-FDD71]</t>
  </si>
  <si>
    <t>[FDD5-FDDV]</t>
  </si>
  <si>
    <t>[FDD4-FDD5]</t>
  </si>
  <si>
    <t>[FDD7-FDDII]</t>
  </si>
  <si>
    <t>[FDD4-FDD7]</t>
  </si>
  <si>
    <t>[FDD7-FDDV]</t>
  </si>
  <si>
    <t>[FDD4-FDD12]</t>
  </si>
  <si>
    <t>[FDD12-FDDII]</t>
  </si>
  <si>
    <t>[FDD4-FDD13]</t>
  </si>
  <si>
    <t>[FDD12-FDDIV]</t>
  </si>
  <si>
    <t>[FDD4-FDD17]</t>
  </si>
  <si>
    <t>[FDD12-FDDV]</t>
  </si>
  <si>
    <t>[FDD4-FDD30]</t>
  </si>
  <si>
    <t>[FDD13-FDDII]</t>
  </si>
  <si>
    <t>[FDD4-FDD66]</t>
  </si>
  <si>
    <t>[FDD13-FDDIV]</t>
  </si>
  <si>
    <t>[FDD4-FDD71]</t>
  </si>
  <si>
    <t>[FDD13-FDDV]</t>
  </si>
  <si>
    <t>[FDD5-FDD7]</t>
  </si>
  <si>
    <t>[FDD17-FDDII]</t>
  </si>
  <si>
    <t>[FDD5-FDD12]</t>
  </si>
  <si>
    <t>[FDD17-FDDV]</t>
  </si>
  <si>
    <t>[FDD5-FDD17]</t>
  </si>
  <si>
    <t>[FDD30-FDDII]</t>
  </si>
  <si>
    <t>[FDD5-FDD30]</t>
  </si>
  <si>
    <t>[FDD30-FDDV]  </t>
  </si>
  <si>
    <t>[FDD5-FDD66]</t>
  </si>
  <si>
    <t>[FDD66-FDDII]</t>
  </si>
  <si>
    <t>[FDD5-FDD71]</t>
  </si>
  <si>
    <t>[FDD66-FDDIV] </t>
  </si>
  <si>
    <t>[FDD7-FDD13]</t>
  </si>
  <si>
    <t>[FDD66-FDDV]  </t>
  </si>
  <si>
    <t>[FDD7-FDD66]</t>
  </si>
  <si>
    <t>[FDD71-FDDII]  </t>
  </si>
  <si>
    <t>[FDD12-FDD30]</t>
  </si>
  <si>
    <t>[FDD71-FDDIV]  </t>
  </si>
  <si>
    <t>[FDD12-FDD66]</t>
  </si>
  <si>
    <t>[FDD12-FDD71]</t>
  </si>
  <si>
    <t>[FDD13-FDD66]</t>
  </si>
  <si>
    <t>[FDD17-FDD30]</t>
  </si>
  <si>
    <t>[FDD17-FDD66]</t>
  </si>
  <si>
    <t>[FDD30-FDD66]</t>
  </si>
  <si>
    <t>[FDD66-FDD66]</t>
  </si>
  <si>
    <t>[FDD66-FDD71]</t>
  </si>
  <si>
    <t>[FDD71-FDD71]</t>
  </si>
  <si>
    <t>[TDD48-FDD66]</t>
  </si>
  <si>
    <t>Note: “ &lt;&gt; ” indicates bi-directional.</t>
  </si>
  <si>
    <t>LTE LAA DL CA_2A-46A</t>
  </si>
  <si>
    <t>20+20</t>
  </si>
  <si>
    <t>2CA</t>
  </si>
  <si>
    <t>LTE LAA DL CA_2A-46D</t>
  </si>
  <si>
    <t>20+60</t>
  </si>
  <si>
    <t>4CA</t>
  </si>
  <si>
    <t>LTE LAA DL CA_4A-46A</t>
  </si>
  <si>
    <t>LTE LAA DL CA_4A-46D</t>
  </si>
  <si>
    <t>LTE LAA DL CA_46D-66A</t>
  </si>
  <si>
    <t>LTE LAA DL CA_2A-46D-66A</t>
  </si>
  <si>
    <t>20+60+20</t>
  </si>
  <si>
    <t>5CA</t>
  </si>
  <si>
    <t>LTE LAA DL CA_2A-2A-46D</t>
  </si>
  <si>
    <t>20+20+60</t>
  </si>
  <si>
    <t>LTE LAA DL CA_46D-66A-66A</t>
  </si>
  <si>
    <t>60+20+20</t>
  </si>
  <si>
    <t>LTE LAA DL CA_2A-46E</t>
  </si>
  <si>
    <t>20+80</t>
  </si>
  <si>
    <t>LTE LAA DL CA_46E-66A</t>
  </si>
  <si>
    <t>80+20</t>
  </si>
  <si>
    <t>LTE LAA DL CA_4A-46A-46A</t>
  </si>
  <si>
    <t>20+20+20</t>
  </si>
  <si>
    <t>3CA</t>
  </si>
  <si>
    <t>LTE LAA DL CA_2A-46A-46A</t>
  </si>
  <si>
    <t>LTE LAA DL CA_4A-46C</t>
  </si>
  <si>
    <t>20+40</t>
  </si>
  <si>
    <t>LTE LAA DL CA_2A-46C</t>
  </si>
  <si>
    <t>LTE LAA DL CA_46C_66A</t>
  </si>
  <si>
    <t>40+20</t>
  </si>
  <si>
    <t>LTE LAA DL CA_4A-46A-46C</t>
  </si>
  <si>
    <t>20+20+40</t>
  </si>
  <si>
    <t>LTE LAA DL CA_2A-46A-46C</t>
  </si>
  <si>
    <t>LTE LAA DL CA_46A-46C-66A</t>
  </si>
  <si>
    <t>20+40+20</t>
  </si>
  <si>
    <t>LTE LAA DL CA_46A-46D-66A</t>
  </si>
  <si>
    <t>LTE LAA DL CA_4A-46A-46D</t>
  </si>
  <si>
    <t>LTE LAA DL CA_2A-46A-46D</t>
  </si>
  <si>
    <t>LTE LAA DL CA_2A-46A-46C-66A</t>
  </si>
  <si>
    <t>20+20+40+20</t>
  </si>
  <si>
    <t>LTE LAA DL CA_2A-46A-46A-66A</t>
  </si>
  <si>
    <t>20+20+20+20</t>
  </si>
  <si>
    <t>LTE LAA DL CA_2A-46A-66A</t>
  </si>
  <si>
    <t>LTE LAA DL CA_7A-46D</t>
  </si>
  <si>
    <t>LTE LAA DL CA_2A-46E-66A</t>
  </si>
  <si>
    <t>20+80+20</t>
  </si>
  <si>
    <t>6CA</t>
  </si>
  <si>
    <t>2CA UL</t>
  </si>
  <si>
    <t>CA_2A-2A</t>
  </si>
  <si>
    <t>CA_2A-4A</t>
  </si>
  <si>
    <t>CA_2A-5A</t>
  </si>
  <si>
    <t>CA_2A-12A</t>
  </si>
  <si>
    <t>CA_2A-14A</t>
  </si>
  <si>
    <t>CA_2A-17A</t>
  </si>
  <si>
    <t>CA_2A-29A</t>
  </si>
  <si>
    <t>CA_2A-30A</t>
  </si>
  <si>
    <t>CA_2A-66A</t>
  </si>
  <si>
    <t>CA_2C</t>
  </si>
  <si>
    <t>CA_2A-71A</t>
  </si>
  <si>
    <t>CA_3A-7A</t>
  </si>
  <si>
    <t>CA_4A-4A</t>
  </si>
  <si>
    <t>CA_4A-5A</t>
  </si>
  <si>
    <t>CA_4A-7A</t>
  </si>
  <si>
    <t>CA_4A-12A</t>
  </si>
  <si>
    <t>CA_4A-13A</t>
  </si>
  <si>
    <t>CA_4A-17A</t>
  </si>
  <si>
    <t>CA_4A-29A</t>
  </si>
  <si>
    <t>CA_4A-30A</t>
  </si>
  <si>
    <t>CA_4A-71A</t>
  </si>
  <si>
    <t>CA_5A-12A</t>
  </si>
  <si>
    <t>CA_5A-29A</t>
  </si>
  <si>
    <t>CA_5A-30A</t>
  </si>
  <si>
    <t>CA_5A-66A</t>
  </si>
  <si>
    <t>CA_7A-7A</t>
  </si>
  <si>
    <t>CA_7A-28A</t>
  </si>
  <si>
    <t>CA_12A-30A</t>
  </si>
  <si>
    <t>CA_12A-66A</t>
  </si>
  <si>
    <t>CA_14A-30A</t>
  </si>
  <si>
    <t>CA_14A-66A</t>
  </si>
  <si>
    <t>CA_29A-30A CA_29A-66A</t>
  </si>
  <si>
    <t>CA_30A-66</t>
  </si>
  <si>
    <t>CA_42A-42A</t>
  </si>
  <si>
    <t>CA_42C</t>
  </si>
  <si>
    <t>CA_43A-43A</t>
  </si>
  <si>
    <t>CA_43C</t>
  </si>
  <si>
    <t>CA_66A-66A</t>
  </si>
  <si>
    <t>CA_66B</t>
  </si>
  <si>
    <t>CA_66C</t>
  </si>
  <si>
    <t>CA_66A-71A</t>
  </si>
  <si>
    <t>CA_48C</t>
  </si>
  <si>
    <t>CA_48A-48A</t>
  </si>
  <si>
    <t>CA_48A-66A</t>
  </si>
  <si>
    <t>CA_2A-48A</t>
  </si>
  <si>
    <t>CA_2A-2A-4A</t>
  </si>
  <si>
    <t>CA_2A-2A-12A</t>
  </si>
  <si>
    <t>CA_2A-2A-14A</t>
  </si>
  <si>
    <t>CA_2A-2A-30A</t>
  </si>
  <si>
    <t>CA_2A-2A-66A</t>
  </si>
  <si>
    <t>CA_2A-2A-71A</t>
  </si>
  <si>
    <t>CA_2A-4A-4A</t>
  </si>
  <si>
    <t>CA_2A-4A-5A</t>
  </si>
  <si>
    <t>CA_2A-4A-7A</t>
  </si>
  <si>
    <t>CA_2A-4A-12A</t>
  </si>
  <si>
    <t>CA_2A-4A-29A</t>
  </si>
  <si>
    <t>CA_2A-4A-30A</t>
  </si>
  <si>
    <t>CA_2A-4A-71A</t>
  </si>
  <si>
    <t>CA_2A-5A-29A</t>
  </si>
  <si>
    <t>CA_2A-5A-30A</t>
  </si>
  <si>
    <t>CA_2A-5A-66A</t>
  </si>
  <si>
    <t>CA_2A-7A-7A</t>
  </si>
  <si>
    <t>CA_2A-7C</t>
  </si>
  <si>
    <t>CA_2A-7A-12A</t>
  </si>
  <si>
    <t>CA_2A-12A-30A</t>
  </si>
  <si>
    <t>CA_2A-12A-66A</t>
  </si>
  <si>
    <t xml:space="preserve">CA_2A-13A-66A </t>
  </si>
  <si>
    <t>CA_2A-14A-30A</t>
  </si>
  <si>
    <t>CA_2A-14A-66A</t>
  </si>
  <si>
    <t>CA_2A-29A-30A</t>
  </si>
  <si>
    <t>CA_2A-30A-66A</t>
  </si>
  <si>
    <t>CA_2A-66A-66A</t>
  </si>
  <si>
    <t>CA_2A-66A-71A</t>
  </si>
  <si>
    <t>CA_2A-66C</t>
  </si>
  <si>
    <t>CA_2C-66A</t>
  </si>
  <si>
    <t>CA_3A-7A-28A</t>
  </si>
  <si>
    <t>CA_4A-4A-5A</t>
  </si>
  <si>
    <t>CA_4A-4A-12A</t>
  </si>
  <si>
    <t>CA_4A-4A-71A</t>
  </si>
  <si>
    <t>CA_4A-5A-29A</t>
  </si>
  <si>
    <t>CA_4A-5A-30A</t>
  </si>
  <si>
    <t>CA_4A-7A-7A</t>
  </si>
  <si>
    <t>CA_4A-7A-12A</t>
  </si>
  <si>
    <r>
      <t>CA_4A-7C</t>
    </r>
    <r>
      <rPr>
        <sz val="10"/>
        <color theme="1"/>
        <rFont val="Times New Roman"/>
        <family val="1"/>
      </rPr>
      <t xml:space="preserve"> </t>
    </r>
  </si>
  <si>
    <t>CA_4A-12B</t>
  </si>
  <si>
    <t>CA_4A-12A-30A</t>
  </si>
  <si>
    <t>CA_4A-29A-30A</t>
  </si>
  <si>
    <t>CA_5A-5A-66A</t>
  </si>
  <si>
    <t>CA_5A-30A-66A</t>
  </si>
  <si>
    <t xml:space="preserve">CA_5A-66A-66A </t>
  </si>
  <si>
    <t>CA_5A-66C</t>
  </si>
  <si>
    <t xml:space="preserve">CA_7A-66A-66A </t>
  </si>
  <si>
    <t>CA_12A-30A-66A</t>
  </si>
  <si>
    <t xml:space="preserve">CA_12A-66A-66A </t>
  </si>
  <si>
    <t>CA_12A-66C</t>
  </si>
  <si>
    <t>CA_13A-66A-66A</t>
  </si>
  <si>
    <t>CA_13A-66C</t>
  </si>
  <si>
    <t>CA_14A-30A-66A</t>
  </si>
  <si>
    <t>CA_14A-66A-66A</t>
  </si>
  <si>
    <t>CA_29A-30A-66A</t>
  </si>
  <si>
    <t>CA_29A-66A-66A</t>
  </si>
  <si>
    <t>CA_29A-66C</t>
  </si>
  <si>
    <t>CA_30A-66A-66A</t>
  </si>
  <si>
    <t>CA_42A-42C</t>
  </si>
  <si>
    <t>CA_42D</t>
  </si>
  <si>
    <t>CA_66A-66A-66A</t>
  </si>
  <si>
    <t>CA_66A-66A-71A</t>
  </si>
  <si>
    <t>CA_66A-66C</t>
  </si>
  <si>
    <t>CA_66D</t>
  </si>
  <si>
    <t>CA_48D</t>
  </si>
  <si>
    <t>CA_48C-66A</t>
  </si>
  <si>
    <t>CA_2A-48A-66A</t>
  </si>
  <si>
    <t>CA_48A-48A-66A</t>
  </si>
  <si>
    <t>CA_48A-66C</t>
  </si>
  <si>
    <t>CA_48C-48A</t>
  </si>
  <si>
    <t xml:space="preserve">CA_2A-2A-5A-30A  </t>
  </si>
  <si>
    <t xml:space="preserve">CA_2A-2A-5A-66A </t>
  </si>
  <si>
    <t>CA_2A-2A-7A-66A</t>
  </si>
  <si>
    <t xml:space="preserve">CA_2A-2A-4A-12A </t>
  </si>
  <si>
    <t xml:space="preserve">CA_2A-2A-12A-30A  </t>
  </si>
  <si>
    <t xml:space="preserve">CA_2A-2A-12A-66A  </t>
  </si>
  <si>
    <t xml:space="preserve">CA_2A-2A-14A-66A </t>
  </si>
  <si>
    <t xml:space="preserve">CA_2A-2A-29A-30A  </t>
  </si>
  <si>
    <t>CA_2A-2A-66A-66A</t>
  </si>
  <si>
    <t xml:space="preserve">CA_2A-2A-66C  </t>
  </si>
  <si>
    <t xml:space="preserve">CA_2A-4A-4A-12A  </t>
  </si>
  <si>
    <t xml:space="preserve">CA_2A-4A-5A-12A </t>
  </si>
  <si>
    <t xml:space="preserve">CA_2A-4A-5A-29A </t>
  </si>
  <si>
    <t xml:space="preserve">CA_2A-4A-5A-30A  </t>
  </si>
  <si>
    <t>CA_2A-4A-7A-7A</t>
  </si>
  <si>
    <t>CA_2A-4A-7C</t>
  </si>
  <si>
    <t>CA_2A-4A-7A-12A</t>
  </si>
  <si>
    <t xml:space="preserve">CA_2A-4A-12A-30A </t>
  </si>
  <si>
    <t>CA_2A-4A-29A-30A</t>
  </si>
  <si>
    <t xml:space="preserve">CA_2A-5B-30A  </t>
  </si>
  <si>
    <t xml:space="preserve">CA_2A-5B-66A  </t>
  </si>
  <si>
    <t>CA_2A-5A-30A-66A</t>
  </si>
  <si>
    <t>CA_2A-5A-66A-66A</t>
  </si>
  <si>
    <t>CA_2A-12A-30A-66A</t>
  </si>
  <si>
    <t>CA_2A-12A-66A-66A</t>
  </si>
  <si>
    <t>CA_2A-12A-66C</t>
  </si>
  <si>
    <t>CA_2A-14A-30A-66A</t>
  </si>
  <si>
    <t>CA_2A-14A-66A-66A</t>
  </si>
  <si>
    <t xml:space="preserve">CA_2A-29A-30A-66A </t>
  </si>
  <si>
    <t>CA_2C-12A-30A</t>
  </si>
  <si>
    <t>CA_2C-29A-30A</t>
  </si>
  <si>
    <t>CA_2C-66A-66A</t>
  </si>
  <si>
    <t>CA_4A-4A-5A-30A</t>
  </si>
  <si>
    <r>
      <t xml:space="preserve">CA_4A-4A-12A-30A </t>
    </r>
    <r>
      <rPr>
        <i/>
        <sz val="10"/>
        <color theme="1"/>
        <rFont val="Times New Roman"/>
        <family val="1"/>
      </rPr>
      <t>[</t>
    </r>
    <r>
      <rPr>
        <i/>
        <sz val="8"/>
        <color theme="1"/>
        <rFont val="Arial"/>
        <family val="2"/>
      </rPr>
      <t>CA band combination not exist in core requirement (TS36.101)]</t>
    </r>
  </si>
  <si>
    <t>CA_5B-30A-66A</t>
  </si>
  <si>
    <t>CA_5B-66A-66A</t>
  </si>
  <si>
    <t>CA_5A-30A-66A-66A</t>
  </si>
  <si>
    <t>CA_12A-30A-66A-66A</t>
  </si>
  <si>
    <t>CA_14A-30A-66A-66A</t>
  </si>
  <si>
    <r>
      <t>[</t>
    </r>
    <r>
      <rPr>
        <i/>
        <sz val="8"/>
        <color theme="1"/>
        <rFont val="Arial"/>
        <family val="2"/>
      </rPr>
      <t>CA band combination not exist in core requirement (TS36.101)]</t>
    </r>
  </si>
  <si>
    <t>CA_29A-30A-66A-66A</t>
  </si>
  <si>
    <t>CA_42A-42D</t>
  </si>
  <si>
    <t>CA_42C-42C</t>
  </si>
  <si>
    <t>CA_42E</t>
  </si>
  <si>
    <t>CA_48E</t>
  </si>
  <si>
    <t>CA_48D-66A</t>
  </si>
  <si>
    <t>CA_48A-48C-66A</t>
  </si>
  <si>
    <t>CA_48C-66C</t>
  </si>
  <si>
    <t>CA_2A-48C-66A</t>
  </si>
  <si>
    <t>CA_2A-48A-48A-66A</t>
  </si>
  <si>
    <t xml:space="preserve">CA_2A-2A-5A-30A-66A </t>
  </si>
  <si>
    <t xml:space="preserve">CA_2A-2A-12A-30A-66A </t>
  </si>
  <si>
    <t xml:space="preserve">CA_2A-2A-5A-66A-66A </t>
  </si>
  <si>
    <t>CA_2A-2A-14A-30A-66A</t>
  </si>
  <si>
    <t xml:space="preserve">CA_2A-2A-14A-66A-66A </t>
  </si>
  <si>
    <t xml:space="preserve">CA_2A-5B-30A-66A </t>
  </si>
  <si>
    <t xml:space="preserve">CA_2A-5B-66A-66A </t>
  </si>
  <si>
    <t>CA_2A-12A-30A-66A-66A</t>
  </si>
  <si>
    <t>CA_2A-14A-30A-66A-66A</t>
  </si>
  <si>
    <t>CA_2A-14A-66A-66A-66A</t>
  </si>
  <si>
    <t>CA_5B-30A-66A-66A</t>
  </si>
  <si>
    <t>CA_2A-2A-12A-66A-66A</t>
  </si>
  <si>
    <t>CA_2A-5A-30A-66A-66A</t>
  </si>
  <si>
    <t>CA_48E-66A</t>
  </si>
  <si>
    <t>CA_2A-66A-48D</t>
  </si>
  <si>
    <t>CA_48C-48C-66A</t>
  </si>
  <si>
    <t>CA_2A-48C-48A-66</t>
  </si>
  <si>
    <t>CA_5B</t>
  </si>
  <si>
    <t>CA_7C</t>
  </si>
  <si>
    <t>Comment</t>
  </si>
  <si>
    <t>Type of Carrier Aggregation</t>
  </si>
  <si>
    <t>No. of Component Carriers</t>
  </si>
  <si>
    <t>Intra-Band Contiguous</t>
  </si>
  <si>
    <t>Inter-Band</t>
  </si>
  <si>
    <t>Intra-Band Non-Contiguous</t>
  </si>
  <si>
    <t>Test Development Priority 
[1, 2 ,3 and C, with 1=highest priority, 3=lowest priority and C=currently available.]</t>
  </si>
  <si>
    <t>TMUS</t>
  </si>
  <si>
    <t>AT&amp;T</t>
  </si>
  <si>
    <t>2CA DL</t>
  </si>
  <si>
    <t>3CA DL</t>
  </si>
  <si>
    <t>Default Sort Key</t>
  </si>
  <si>
    <t>CA_2A-13A-66A</t>
  </si>
  <si>
    <t>--&gt; Cover</t>
  </si>
  <si>
    <t>Total UL BW (MHz)</t>
  </si>
  <si>
    <t>Total DL BW (MHz)</t>
  </si>
  <si>
    <t>DL/UL MIMO Mode</t>
  </si>
  <si>
    <t>DL Trans. Mode</t>
  </si>
  <si>
    <t>SCS
(kHz)</t>
  </si>
  <si>
    <t>CC BW (MHz)</t>
  </si>
  <si>
    <t>CG/CC</t>
  </si>
  <si>
    <t>Band</t>
  </si>
  <si>
    <t>Variant ID</t>
  </si>
  <si>
    <t>CA_2A-13A</t>
  </si>
  <si>
    <t>VZW</t>
  </si>
  <si>
    <t>CA_13A-66A</t>
  </si>
  <si>
    <t>CA_13A-48A</t>
  </si>
  <si>
    <t>CA_5A-29A-30A</t>
  </si>
  <si>
    <t>CA_2A-4A-13A</t>
  </si>
  <si>
    <t>CA_13A-48A-66A</t>
  </si>
  <si>
    <t>OTA Configuration</t>
  </si>
  <si>
    <t>SCC</t>
  </si>
  <si>
    <t>PCC</t>
  </si>
  <si>
    <t>Color Coding:</t>
  </si>
  <si>
    <t>CA_5A-5A</t>
  </si>
  <si>
    <t>Essential (Y/N)</t>
  </si>
  <si>
    <t>Y</t>
  </si>
  <si>
    <t>N</t>
  </si>
  <si>
    <t>Essential Conditional (Y/N)</t>
  </si>
  <si>
    <t>Non-Essential, High-Priority (Y/N)</t>
  </si>
  <si>
    <t>Supporting CCERT OTA Operator(s)</t>
  </si>
  <si>
    <t>AT&amp;T, US Cellular, VZW</t>
  </si>
  <si>
    <t>CA_4A-2A</t>
  </si>
  <si>
    <t>CA_5A-4A</t>
  </si>
  <si>
    <t>CA_12A-4A</t>
  </si>
  <si>
    <t>CA_13A-2A</t>
  </si>
  <si>
    <t>CA_13A-4A</t>
  </si>
  <si>
    <t>CA_30A-12A</t>
  </si>
  <si>
    <t>CA_48A-13A</t>
  </si>
  <si>
    <t>CA_66A-2A</t>
  </si>
  <si>
    <t>CA_66A-5A</t>
  </si>
  <si>
    <t>CA_66A-12A</t>
  </si>
  <si>
    <t>CA_66A-13A</t>
  </si>
  <si>
    <t>CA_66A-48A</t>
  </si>
  <si>
    <t>N/A</t>
  </si>
  <si>
    <t>PCC Channel</t>
  </si>
  <si>
    <t>LTE PCC</t>
  </si>
  <si>
    <t>PCC UL RB Allocation</t>
  </si>
  <si>
    <t>PCC DL RB Allocation</t>
  </si>
  <si>
    <t>LTE SCC1</t>
  </si>
  <si>
    <t>LTE SCC2</t>
  </si>
  <si>
    <t>SCC1 Channel</t>
  </si>
  <si>
    <t>SCC1 DL RB Allocation</t>
  </si>
  <si>
    <t>SCC2 Channel</t>
  </si>
  <si>
    <t>SCC2 Band</t>
  </si>
  <si>
    <t>PCC Band</t>
  </si>
  <si>
    <t>SCC2 DL RB Allocation</t>
  </si>
  <si>
    <t>32 RB with RBStart=18</t>
  </si>
  <si>
    <t>50 RB with RBStart=0</t>
  </si>
  <si>
    <t>12 RB with RBStart=38</t>
  </si>
  <si>
    <t>SCC1 Band</t>
  </si>
  <si>
    <t>20 RB with RBStart=5</t>
  </si>
  <si>
    <t>25 RB with RBStart=0</t>
  </si>
  <si>
    <t>OTA Test Type</t>
  </si>
  <si>
    <t>SCC TIS for LTE CA</t>
  </si>
  <si>
    <t>DC_66A_n2A</t>
  </si>
  <si>
    <t>Inter-Band EN-DC</t>
  </si>
  <si>
    <t>MCG/PCC Band</t>
  </si>
  <si>
    <t>SCS (kHz)</t>
  </si>
  <si>
    <t>MCG/PCC</t>
  </si>
  <si>
    <t>LTE DL Channel</t>
  </si>
  <si>
    <t>LTE UL RB Allocation</t>
  </si>
  <si>
    <t>LTE DL RB Allocation</t>
  </si>
  <si>
    <t>NR DL Channel</t>
  </si>
  <si>
    <t>NR UL RB Allocation</t>
  </si>
  <si>
    <t>NR DL RB Allocation</t>
  </si>
  <si>
    <t>LTE DL/UL</t>
  </si>
  <si>
    <t>UL Band Combination</t>
  </si>
  <si>
    <t>n2</t>
  </si>
  <si>
    <t>SCG/PCC</t>
  </si>
  <si>
    <t>50 RB with RBStart=2</t>
  </si>
  <si>
    <t>52 RB with RBStart=0</t>
  </si>
  <si>
    <t>3GPP Configuration Identifier</t>
  </si>
  <si>
    <t>Variant Identifier</t>
  </si>
  <si>
    <t>DC_66A_n5A</t>
  </si>
  <si>
    <t>n5</t>
  </si>
  <si>
    <t>25 RB with RBStart=27</t>
  </si>
  <si>
    <t>DC_12A_n66A</t>
  </si>
  <si>
    <t>n66</t>
  </si>
  <si>
    <t>CCERT Band Combination</t>
  </si>
  <si>
    <t>LTE CA TIS</t>
  </si>
  <si>
    <t>CA_66A-2A-2A</t>
  </si>
  <si>
    <t>CA_12A-2A-2A</t>
  </si>
  <si>
    <t>CA_12A-2A</t>
  </si>
  <si>
    <t>CA_13A-2A-4A</t>
  </si>
  <si>
    <t>CA_13A-2A-66A</t>
  </si>
  <si>
    <t>CA_66A-2A-48A</t>
  </si>
  <si>
    <t>LTE CA TRP</t>
  </si>
  <si>
    <t>12 RB with RBStart-13</t>
  </si>
  <si>
    <t>AT&amp;T, VZW</t>
  </si>
  <si>
    <t>AT&amp;T, TMUS, VZW</t>
  </si>
  <si>
    <t>TMUS, US Cellular</t>
  </si>
  <si>
    <t>AT&amp;T, TMUS, US Cellular</t>
  </si>
  <si>
    <t>CA_12A-2A-66A</t>
  </si>
  <si>
    <t>CA_66A-2A-12A</t>
  </si>
  <si>
    <t>CA_4A-2A-13A</t>
  </si>
  <si>
    <t>CA_66A-2A-13A</t>
  </si>
  <si>
    <t>CA_4A-2A-5A</t>
  </si>
  <si>
    <t>CA_66A-2A-5A</t>
  </si>
  <si>
    <t>CA_5A-2A-4A</t>
  </si>
  <si>
    <t>CA_5A-2A-66A</t>
  </si>
  <si>
    <t>CA_48A-2A-66A</t>
  </si>
  <si>
    <t>US Cellular</t>
  </si>
  <si>
    <t>3GPP Band Combination</t>
  </si>
  <si>
    <t>LTE 2 DL CA</t>
  </si>
  <si>
    <t>LTE 3 DL CA</t>
  </si>
  <si>
    <t>NOTES:</t>
  </si>
  <si>
    <t>Conditional - refer to Note 2.</t>
  </si>
  <si>
    <t>4: For devices that support both the Band 4 and the Band 66 versions of a given LTE CA combination, only testing of the Band 66 version is required.</t>
  </si>
  <si>
    <t>5: Only required if the DUT does not support a TIS 3 CC LTE CA combination (for the given operator) herein which includes the corresponding PCC and SCC combination.</t>
  </si>
  <si>
    <t xml:space="preserve">6: TIS testing is required for PCC, SCC1, and SCC2. </t>
  </si>
  <si>
    <t xml:space="preserve">7: TIS testing is required for PCC only if T-Mobile is one of the target operator(s). Otherwise, TIS testing is required for PCC, SCC1, and SCC2. </t>
  </si>
  <si>
    <t>Notes 3, 4, and 5 apply.</t>
  </si>
  <si>
    <t>9: Only required if the DUT does not support a TRP 3 CC LTE CA combination (for the given operator) herein which includes the corresponding PCC and SCC combination.</t>
  </si>
  <si>
    <t>US Cellular, VZW</t>
  </si>
  <si>
    <t>Notes 3 and 5 apply.</t>
  </si>
  <si>
    <t>Notes 8 and 9 apply.</t>
  </si>
  <si>
    <t>Mandatory for all DUTs - refer to Note 1.</t>
  </si>
  <si>
    <t>Essential LTE CA combinations have known self desense issues, and testing is required.</t>
  </si>
  <si>
    <t>Notes 4, 8, and 9 apply.</t>
  </si>
  <si>
    <t>CA_5A-2A</t>
  </si>
  <si>
    <t>TMUS, US Cellular, VZW</t>
  </si>
  <si>
    <t>Notes 3 and 4 apply.</t>
  </si>
  <si>
    <t>Note 3 applies.</t>
  </si>
  <si>
    <t>Note 8 applies.</t>
  </si>
  <si>
    <t>Notes 3 and 6 apply.</t>
  </si>
  <si>
    <t>Notes 3 and 7 apply.</t>
  </si>
  <si>
    <t>Notes 4 and 8 apply.</t>
  </si>
  <si>
    <t>CA_48A-13A-66A</t>
  </si>
  <si>
    <t>CA_66A-13A-48A</t>
  </si>
  <si>
    <t>All test channels per CTIA 01.50</t>
  </si>
  <si>
    <t>Any reproduction, modification, alteration, creation of a derivative work, or transmission of all or any part of this publication, in any form, by any means, whether electronic or mechanical, including photocopying, recording, or via any information storage and retrieval system, without the prior written permission of CTIA Certification, is unauthorized and strictly prohibited by federal copyright law. This publication is solely for use within the CTIA Certification Program. Any other use of this publication is strictly prohibited unless authorized by CTIA Certification or its assigns in writing</t>
  </si>
  <si>
    <t>01.02 Operator Priority List for OTA Test Plan Ver 6.0.X</t>
  </si>
  <si>
    <t>This document defines the LTE CA, EN-DC, and the SA CA band combination operator priorities for the CTIA Certification for the Test Plan for Wireless Device Over-the-Air Performance</t>
  </si>
  <si>
    <t>"Essential" LTE CA combinations .</t>
  </si>
  <si>
    <t>"Essential Conditional" LTE CA combinations.</t>
  </si>
  <si>
    <t>and</t>
  </si>
  <si>
    <t>"Non-Essential, High Priority" LTE CA combinations.</t>
  </si>
  <si>
    <t>Essential FR1 EN-DC combinations have known self desense issues, and testing is required.</t>
  </si>
  <si>
    <t>Essential Conditional combinations have known self desense issues, but may be tested indirectly through a higher order combination. This FR1 EN-DC combination may be omitted if a higher order non-essential FR1 EN-DC combination is tested that includes the corresponding LTE PCell and NR PSCell combination. Otherwise, this combination shall be tested.</t>
  </si>
  <si>
    <t>Essential Conditional combinations have known self desense issues, but may be tested indirectly through a higher order combination. This essential conditional LTE CA combination may be omitted if a higher order non-essential LTE CA combination is tested that includes the corresponding PCC and SCC combination. Otherwise, this combination shall be tested.</t>
  </si>
  <si>
    <t>Essential Conditional combinations have known self desense issues, but may be tested indirectly through a higher order combination. This essential conditional LTE CA combination may be omitted if a higher order non-essential LTE CA combination is tested that includes the corresponding PCC and SCC combination. Otherwise, this combination shall be tested.
Note 4 applies.</t>
  </si>
  <si>
    <t>FR1 EN-DC TIS</t>
  </si>
  <si>
    <t>DC_2A_n5A</t>
  </si>
  <si>
    <t>DC_2A_n71A</t>
  </si>
  <si>
    <t>DC_2A_n66A</t>
  </si>
  <si>
    <t>DC_13A_n2A</t>
  </si>
  <si>
    <t>DC_13A_n5A</t>
  </si>
  <si>
    <t>DC_13A_n66A</t>
  </si>
  <si>
    <t>DC_48A_n5A</t>
  </si>
  <si>
    <t>DC_66A_n71A</t>
  </si>
  <si>
    <t>DC_2A-66A_n5A</t>
  </si>
  <si>
    <t>DC_13A-66A_n2A</t>
  </si>
  <si>
    <t>DC_66A_n258A</t>
  </si>
  <si>
    <t>DC_66A_n260A</t>
  </si>
  <si>
    <t>DC_66A_n261A</t>
  </si>
  <si>
    <t>FR1 EN-DC TRP</t>
  </si>
  <si>
    <t>NR DL/UL</t>
  </si>
  <si>
    <t>1: The "essential" FR1 EN-DC combinations have known self desense issues, and testing is required. Refer to CTIA 01.01 section 2.1.7.6 for the TIS testing requirements for "essential" FR1 EN-DC combinations. Per CTIA 01.01 section 2.1.7.6, single point offset testing shall not be used for TIS testing of "essential" FR1 EN-DC combinations.</t>
  </si>
  <si>
    <t>3:  "Non-essential, high priority" FR1 EN-DC combinations are tested based on the target operator for the device under test. Refer to CTIA 01.01 section 2.1.7.6 for additional details on the C-TIS and TRP test requirements for "non-essential, high priority" FR1 EN-DC combinations.</t>
  </si>
  <si>
    <t>4: For Verizon Wireless, some exceptions may apply. The device manufacturer should consult with Verizon Wireless prior to testing.</t>
  </si>
  <si>
    <t>n71</t>
  </si>
  <si>
    <t>n77</t>
  </si>
  <si>
    <t>MCG/SCC</t>
  </si>
  <si>
    <t>n258</t>
  </si>
  <si>
    <t>FR2 EN-DC TIS</t>
  </si>
  <si>
    <t>FR2 EN-DC TRP</t>
  </si>
  <si>
    <t>n260</t>
  </si>
  <si>
    <t>n261</t>
  </si>
  <si>
    <t>DC_2A_n77A
(n77 USA Range A)</t>
  </si>
  <si>
    <t>CA_n48A-n66A</t>
  </si>
  <si>
    <t>CA_n66A-n77A
(n77 USA Range B)</t>
  </si>
  <si>
    <t>SA DL CA TIS</t>
  </si>
  <si>
    <t>SA NR FR1 PCC</t>
  </si>
  <si>
    <t>SA NR FR1 SCC</t>
  </si>
  <si>
    <t>PCC DL Channel</t>
  </si>
  <si>
    <t>SCC DL Channel</t>
  </si>
  <si>
    <t>SCC DL RB Allocation</t>
  </si>
  <si>
    <t>51 RB with RBStart=0</t>
  </si>
  <si>
    <t>CC</t>
  </si>
  <si>
    <t>n48</t>
  </si>
  <si>
    <t>CA_n2A-n5A</t>
  </si>
  <si>
    <t>CA_n2A-n48A</t>
  </si>
  <si>
    <t>CA_n2A-n66A</t>
  </si>
  <si>
    <t>CA_n2A-n77A
(n77 USA Range B)</t>
  </si>
  <si>
    <t>CA_n2A-n77A
(n77 USA Range A)</t>
  </si>
  <si>
    <t>CA_n5A-n48A</t>
  </si>
  <si>
    <t>CA_n5A-n66A</t>
  </si>
  <si>
    <t>CA_n5A-n77A
(n77 USA Range B)</t>
  </si>
  <si>
    <t>CA_n5A-n77A
(n77 USA Range A)</t>
  </si>
  <si>
    <t>CA_n48A-n77A
(n77 USA Range B)</t>
  </si>
  <si>
    <t>CA_n48A-n77A
(n77 USA Range A)</t>
  </si>
  <si>
    <t>CA_n66A-n77A
(n77 USA Range A)</t>
  </si>
  <si>
    <t>SA DL CA TRP</t>
  </si>
  <si>
    <t>SCC2</t>
  </si>
  <si>
    <t>SCC1</t>
  </si>
  <si>
    <t>CA_n2A-n5A-n48A</t>
  </si>
  <si>
    <t>CA_n2A-n5A-n66A</t>
  </si>
  <si>
    <t>CA_n2A-n5A-n77A
(n77 USA Range B)</t>
  </si>
  <si>
    <t>CA_n2A-n5A-n77A
(n77 USA Range A)</t>
  </si>
  <si>
    <t>CA_n2A-n48A-n66A</t>
  </si>
  <si>
    <t>CA_n2A-n48A-n77A
(n77 USA Range B)</t>
  </si>
  <si>
    <t>CA_n2A-n48A-n77A
(n77 USA Range A)</t>
  </si>
  <si>
    <t>CA_n2A-n66A-n77A
(n77 USA Range B)</t>
  </si>
  <si>
    <t>CA_n2A-n66A-n77A
(n77 USA Range A)</t>
  </si>
  <si>
    <t>CA_n5A-n48A-n66A</t>
  </si>
  <si>
    <t>CA_n5A-n48A-n77A
(n77 USA Range B)</t>
  </si>
  <si>
    <t>CA_n5A-n48A-n77A
(n77 USA Range A)</t>
  </si>
  <si>
    <t>CA_n5A-n66A-n77A
(n77 USA Range B)</t>
  </si>
  <si>
    <t>CA_n5A-n66A-n77A
(n77 USA Range A)</t>
  </si>
  <si>
    <t>CA_n48A-n66A-n77A
(n77 USA Range B)</t>
  </si>
  <si>
    <t>CA_n48A-n66A-n77A
(n77 USA Range A)</t>
  </si>
  <si>
    <t>Essential Conditional combinations have known self desense issues, but may be tested indirectly through a higher order combination. This essential conditional SA DL CA combination may be omitted if a higher order non-essential SA DL CA combination is tested that includes the corresponding PCC and SCC combination. Otherwise, this combination shall be tested.</t>
  </si>
  <si>
    <t>Notes 5 and 6 apply.</t>
  </si>
  <si>
    <t>Note 5 applies.</t>
  </si>
  <si>
    <t>SA 2 DL CA</t>
  </si>
  <si>
    <t>SA 3 DL CA</t>
  </si>
  <si>
    <t>CTIA OTA Operator Priority List (Prototype) v6.0</t>
  </si>
  <si>
    <t>SCC TIS for SA DL CA</t>
  </si>
  <si>
    <t>"Essential" SA DL CA combinations .</t>
  </si>
  <si>
    <t>"Essential Conditional" SA DL CA combinations.</t>
  </si>
  <si>
    <t>"Non-Essential, High Priority" SA DL CA combinations.</t>
  </si>
  <si>
    <t>1: The "essential" SA DL CA combinations have known self desense issues, and testing is required. Refer to CTIA 01.01 section 2.1.7.7 for the TIS testing requirements for "essential" SA DL CA combinations. Per CTIA 01.01 section 2.1.7.7, single point offset testing shall not be used for TIS testing of "essential" SA DL CA combinations. TIS testing is only required for the SCC. No TIS testing of the PCC is required.</t>
  </si>
  <si>
    <t>2: The "essential conditional" combinations have known self desense issues, but may be tested indirectly through a higher order combination. The "essential conditional" SA DL CA combinations may be omitted if a higher order non-essential SA DL CA combination is tested that includes the corresponding PCC and SCC test channel combination. Otherwise, these combinations shall be tested. Refer to CTIA 01.01 section 2.1.7.7 for the TIS testing requirements for "essential conditional" SA DL CA combinations. Per CTIA 01.01 section 2.1.7.7, single point offset testing shall not be used for TIS testing of "essential conditional" SA DL CA combinations. TIS testing is only required for the SCC. No TIS testing of the PCC is required.</t>
  </si>
  <si>
    <t>3:  Refer to CTIA 01.01 section 2.1.7.7 for the TIS testing requirements for "non-essential, high priority" SA DL CA combinations. Per CTIA 01.01 section 2.1.7.7, single point offset testing may be used for TIS testing of "non-essential, high priority" DL SA CA combinations. However, if a single point offset test results in a TIS value that deviates more than 3 dB from the TIS of the fully tested reference, then a full TIS measurement is required.</t>
  </si>
  <si>
    <t>4: Only required if the DUT does not support a TIS 3 CC SA DL CA combination (for the given operator) herein which includes the corresponding PCC and SCC combination.</t>
  </si>
  <si>
    <t>5:  Refer to CTIA 01.01 section 2.1.7.7 for the TRP testing requirements for "non-essential, high priority" SA DL CA combinations. Per CTIA 01.01 section 2.1.7.7, single point offset testing shall not be used for TRP testing of "non-essential, high priority" SA DL CA combinations.</t>
  </si>
  <si>
    <t>6: Only required if the DUT does not support a TRP 3 CC SA DL CA combination (for the given operator) herein which includes the corresponding PCC and SCC combination.</t>
  </si>
  <si>
    <t>1 CC LTE + 1 CC NR FR1 EN-DC</t>
  </si>
  <si>
    <t>2 CC LTE + 1 CC NR FR1 EN-DC</t>
  </si>
  <si>
    <t>1 CC LTE + 1 CC NR FR2 EN-DC</t>
  </si>
  <si>
    <t>2: The "essential conditional" combinations have known self desense issues, but may be tested indirectly through a higher order combination. The "essential conditional" FR1 EN-DC combinations may be omitted if a higher order non-essential FR1 EN-DC combination is tested that includes the corresponding LTE PCell and NR PSCell combination. Otherwise, these combinations shall be tested. Refer to CTIA 01.01 section 2.1.7.6 for the TIS testing requirements for "essential conditional" FR1 EN-DC combinations. Per CTIA 01.01 section 2.1.7.6, single point offset testing shall not be used for TIS testing of "essential conditional" FR1 EN-DC combinations.</t>
  </si>
  <si>
    <t>DC_13A_n77A
(n77 USA Range A)</t>
  </si>
  <si>
    <t>DC_66A_n77A
(n77 USA Range A)</t>
  </si>
  <si>
    <t>1: The "essential" LTE CA combinations have known self desense issues, and testing is required. Refer to CTIA 01.01 section 2.1.7.3 for the TIS testing requirements for "essential" LTE CA combinations. Per CTIA 01.01 section 2.1.7.3, single point offset testing shall not be used for TIS testing of "essential" LTE CA combinations. TIS testing is only required for the SCC. No TIS testing of the PCC is required.</t>
  </si>
  <si>
    <t>2: The "essential conditional" combinations have known self desense issues, but may be tested indirectly through a higher order combination. The "essential conditional" LTE CA combinations may be omitted if a higher order non-essential LTE CA combination is tested that includes the corresponding PCC and SCC test channel combination. Otherwise, these combinations shall be tested. Refer to CTIA 01.01 section 2.1.7.3 for the TIS testing requirements for "essential conditional" LTE CA combinations. Per CTIA 01.01 section 2.1.7.3, single point offset testing shall not be used for TIS testing of "essential conditional" LTE CA combinations. TIS testing is only required for the SCC. No TIS testing of the PCC is required.</t>
  </si>
  <si>
    <t>3:  Refer to CTIA 01.01 section 2.1.7.3 for the TIS testing requirements for "non-essential, high priority" LTE CA combinations. Per CTIA 01.01 section 2.1.7.3, single point offset testing may be used for TIS testing of "non-essential, high priority" LTE CA combinations. However, if a single point offset test results in a TIS value that deviates more than 3 dB from the TIS of the fully tested reference, then a full TIS measurement is required.</t>
  </si>
  <si>
    <t>8: Refer to CTIA 01.01 section 2.1.7.3 for the TRP testing requirements for "non-essential, high priority" LTE CA combinations. Per CTIA 01.01 section 2.1.7.3, single point offset testing shall not be used for TRP testing of "non-essential, high priority" LTE CA combinations.</t>
  </si>
  <si>
    <t>DC_66A_n77A</t>
  </si>
  <si>
    <t>DC_66A_n77A
(n77 USA Range B)</t>
  </si>
  <si>
    <t>DC_2A_n77A</t>
  </si>
  <si>
    <t>15 RB with RBStart=0</t>
  </si>
  <si>
    <t>CA_30A-2A</t>
  </si>
  <si>
    <t>CA_48A-2A</t>
  </si>
  <si>
    <t>CA_66A-12A-30A</t>
  </si>
  <si>
    <t>Change History</t>
  </si>
  <si>
    <t>Version</t>
  </si>
  <si>
    <t>Date</t>
  </si>
  <si>
    <t>Description</t>
  </si>
  <si>
    <t>1.0</t>
  </si>
  <si>
    <t>Jan. 2020</t>
  </si>
  <si>
    <t xml:space="preserve">Initial release </t>
  </si>
  <si>
    <t>1.1</t>
  </si>
  <si>
    <t>Feb. 2020</t>
  </si>
  <si>
    <t>Editorial updates</t>
  </si>
  <si>
    <t>1.2</t>
  </si>
  <si>
    <t>Mar. 2021</t>
  </si>
  <si>
    <t xml:space="preserve">Merged and modified reference of Sprint and T-Mobile </t>
  </si>
  <si>
    <t>1.3</t>
  </si>
  <si>
    <t>Nov. 2021</t>
  </si>
  <si>
    <t xml:space="preserve">Removal of band combos in NonEssential Secondary Priority </t>
  </si>
  <si>
    <t xml:space="preserve">Modified band combinations in NonEssential High Priority </t>
  </si>
  <si>
    <t>4.0.0</t>
  </si>
  <si>
    <t>Dec. 2022</t>
  </si>
  <si>
    <t xml:space="preserve">Initial release for v.4.0 based on restructuring of CTIA OTA Test Plan </t>
  </si>
  <si>
    <t>Added Essential Required SCC TIS Testing for EN-DC with Known Self-Desense Issues the Essential tab</t>
  </si>
  <si>
    <t xml:space="preserve">Added Non-Essential High Priority List - EN-DC TIS and TRP in Non Essential High Priority tab </t>
  </si>
  <si>
    <t>Added Essential Conditional tab</t>
  </si>
  <si>
    <t xml:space="preserve">Updated Non-Essential High Priority List - LTE CA TIS in Non Essential High Priority tab </t>
  </si>
  <si>
    <t xml:space="preserve">Deleted Non Essential 2nd Priority List tab </t>
  </si>
  <si>
    <t>5: Only required if the DUT does not support a higher order EN-DC combination (for the given operator) herein which includes the corresponding LTE PCell and NR PSCell combination.</t>
  </si>
  <si>
    <t>2&gt;</t>
  </si>
  <si>
    <t>Else</t>
  </si>
  <si>
    <t>1&gt;</t>
  </si>
  <si>
    <t>CA and EN-DC testing shall be executed using this document as follows:</t>
  </si>
  <si>
    <t>3&gt;</t>
  </si>
  <si>
    <t>Perform testing of all "Essential" combinations listed in the "01.02 OPL SA DL CA" tab.</t>
  </si>
  <si>
    <t>Perform testing of all "Non-Essential High Priority" combinations listed for the target operator(s) in the "01.02 OPL SA DL CA" tab.</t>
  </si>
  <si>
    <t>Does the DUT support EN-DC?</t>
  </si>
  <si>
    <t>Does the DUT support SA DL CA?</t>
  </si>
  <si>
    <t>Does the DUT have a target operator?</t>
  </si>
  <si>
    <t>Perform testing of all "Essential" combinations listed in the "01.02 OPL EN-DC" tab.</t>
  </si>
  <si>
    <t>Perform testing of all "Non-Essential High Priority" combinations listed for the target operator(s) in the "01.02 OPL EN-DC" tab.</t>
  </si>
  <si>
    <t>Does the DUT support LTE?</t>
  </si>
  <si>
    <t>Perform testing of all "Essential" combinations listed in the "01.02 OPL LTE CA" tab.</t>
  </si>
  <si>
    <t>Perform testing of all "Essential Conditional" combinations in the "01.02 OPL SA DL CA" tab.</t>
  </si>
  <si>
    <t>Perform testing of all "Essential Conditional" combinations in the "01.02 OPL EN-DC" tab.</t>
  </si>
  <si>
    <t>Perform testing of all "Essential Conditional" combinations in the "01.02 OPL LTE CA" tab.</t>
  </si>
  <si>
    <r>
      <t xml:space="preserve">Perform testing of all "Essential" combinations listed in the "01.02 OPL LTE CA" tab.  </t>
    </r>
    <r>
      <rPr>
        <b/>
        <u/>
        <sz val="11"/>
        <color theme="1"/>
        <rFont val="Calibri"/>
        <family val="2"/>
        <scheme val="minor"/>
      </rPr>
      <t>NOTE:</t>
    </r>
    <r>
      <rPr>
        <sz val="11"/>
        <color theme="1"/>
        <rFont val="Calibri"/>
        <family val="2"/>
        <scheme val="minor"/>
      </rPr>
      <t xml:space="preserve"> Apply allowable LTE CA test reductions per sections 2.1.7.6.3 and 2.1.7.7.3 of </t>
    </r>
    <r>
      <rPr>
        <i/>
        <sz val="11"/>
        <color theme="1"/>
        <rFont val="Calibri"/>
        <family val="2"/>
        <scheme val="minor"/>
      </rPr>
      <t>CTIA 01.01</t>
    </r>
    <r>
      <rPr>
        <sz val="11"/>
        <color theme="1"/>
        <rFont val="Calibri"/>
        <family val="2"/>
        <scheme val="minor"/>
      </rPr>
      <t>.</t>
    </r>
  </si>
  <si>
    <r>
      <t xml:space="preserve">Perform testing of all "Non-Essential High Priority" combinations listed for the target operator(s) in the "01.02 OPL LTE CA" tab.  </t>
    </r>
    <r>
      <rPr>
        <b/>
        <u/>
        <sz val="11"/>
        <color theme="1"/>
        <rFont val="Calibri"/>
        <family val="2"/>
        <scheme val="minor"/>
      </rPr>
      <t>NOTE:</t>
    </r>
    <r>
      <rPr>
        <sz val="11"/>
        <color theme="1"/>
        <rFont val="Calibri"/>
        <family val="2"/>
        <scheme val="minor"/>
      </rPr>
      <t xml:space="preserve"> Apply allowable LTE CA test reductions per sections 2.1.7.6.3 and 2.1.7.7.3 of </t>
    </r>
    <r>
      <rPr>
        <i/>
        <sz val="11"/>
        <color theme="1"/>
        <rFont val="Calibri"/>
        <family val="2"/>
        <scheme val="minor"/>
      </rPr>
      <t>CTIA 01.01</t>
    </r>
    <r>
      <rPr>
        <sz val="11"/>
        <color theme="1"/>
        <rFont val="Calibri"/>
        <family val="2"/>
        <scheme val="minor"/>
      </rPr>
      <t>.</t>
    </r>
  </si>
  <si>
    <r>
      <t xml:space="preserve">Perform testing of all "Essential Conditional" combinations in the "01.02 OPL LTE CA" tab that were not tested as part of a higher order "Non-Essential High Priority" LTE CA combination.  </t>
    </r>
    <r>
      <rPr>
        <b/>
        <u/>
        <sz val="11"/>
        <color theme="1"/>
        <rFont val="Calibri"/>
        <family val="2"/>
        <scheme val="minor"/>
      </rPr>
      <t>NOTE:</t>
    </r>
    <r>
      <rPr>
        <sz val="11"/>
        <color theme="1"/>
        <rFont val="Calibri"/>
        <family val="2"/>
        <scheme val="minor"/>
      </rPr>
      <t xml:space="preserve"> Apply allowable LTE CA test reductions per sections 2.1.7.6.3 and 2.1.7.7.3 of </t>
    </r>
    <r>
      <rPr>
        <i/>
        <sz val="11"/>
        <color theme="1"/>
        <rFont val="Calibri"/>
        <family val="2"/>
        <scheme val="minor"/>
      </rPr>
      <t>CTIA 01.01</t>
    </r>
    <r>
      <rPr>
        <sz val="11"/>
        <color theme="1"/>
        <rFont val="Calibri"/>
        <family val="2"/>
        <scheme val="minor"/>
      </rPr>
      <t>.</t>
    </r>
  </si>
  <si>
    <t>Perform testing of all "Essential Conditional" combinations in the "01.02 OPL EN-DC" tab that were not tested as part of a higher order "Non-Essential High Priority" EN-DC combination.</t>
  </si>
  <si>
    <t>Perform testing of all "Essential Conditional" combinations in the "01.02 OPL SA DL CA" tab that were not tested as part of a higher order "Non-Essential High Priority" SA DL CA combination.</t>
  </si>
  <si>
    <r>
      <t xml:space="preserve">Changes for test time reduction based on CATF200304 R2, CA </t>
    </r>
    <r>
      <rPr>
        <i/>
        <strike/>
        <sz val="12"/>
        <color theme="1"/>
        <rFont val="Arial"/>
        <family val="2"/>
      </rPr>
      <t xml:space="preserve">Test Plan Reduction per OTA Operator Priority List </t>
    </r>
  </si>
  <si>
    <t>Feb. 2024</t>
  </si>
  <si>
    <t>6.0.0</t>
  </si>
  <si>
    <t xml:space="preserve">Initial Release for Test Plan V.6.0.X </t>
  </si>
  <si>
    <t>Revision 6.0.0</t>
  </si>
  <si>
    <t>NOTICE:  Copyright ©  2020-2024 CTIA Certification.  All rights reserved.</t>
  </si>
  <si>
    <t>Test Case Count</t>
  </si>
  <si>
    <t>SPOT Time</t>
  </si>
  <si>
    <t>FT Time</t>
  </si>
  <si>
    <t>FT Time
(Hours)</t>
  </si>
  <si>
    <t>SPOT Time
(Hours)</t>
  </si>
  <si>
    <t>Total Hours:</t>
  </si>
  <si>
    <t>2/3 SA DL CA</t>
  </si>
  <si>
    <t xml:space="preserve">LTE+NR FR1 EN-DC CC </t>
  </si>
  <si>
    <t>1LTE+1NR_FR1</t>
  </si>
  <si>
    <t>2LTE+1NR_FR1</t>
  </si>
  <si>
    <t>2LTE+1NR_FR2</t>
  </si>
  <si>
    <t>2/3 DL CA</t>
  </si>
  <si>
    <t>2 Essential</t>
  </si>
  <si>
    <t>2 Essential Cond.</t>
  </si>
  <si>
    <t>1LTE+1NR_FR1 Essential</t>
  </si>
  <si>
    <t>1LTE+1NR_FR1 Essential 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</si>
</sst>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Calibri"/>
      <family val="2"/>
      <scheme val="minor"/>
    </font>
    <font>
      <sz val="10"/>
      <color theme="1"/>
      <name val="Times New Roman"/>
      <family val="1"/>
    </font>
    <font>
      <b/>
      <sz val="10"/>
      <color theme="1"/>
      <name val="Arial"/>
      <family val="2"/>
    </font>
    <font>
      <sz val="10"/>
      <color rgb="FF000000"/>
      <name val="Arial"/>
      <family val="2"/>
    </font>
    <font>
      <sz val="8"/>
      <color theme="1"/>
      <name val="Arial"/>
      <family val="2"/>
    </font>
    <font>
      <i/>
      <sz val="8"/>
      <color theme="1"/>
      <name val="Arial"/>
      <family val="2"/>
    </font>
    <font>
      <i/>
      <sz val="10"/>
      <color theme="1"/>
      <name val="Times New Roman"/>
      <family val="1"/>
    </font>
    <font>
      <sz val="9"/>
      <color theme="1"/>
      <name val="Arial"/>
      <family val="2"/>
    </font>
    <font>
      <sz val="8"/>
      <name val="Calibri"/>
      <family val="2"/>
      <scheme val="minor"/>
    </font>
    <font>
      <sz val="11"/>
      <color theme="1"/>
      <name val="Calibri"/>
      <family val="2"/>
      <scheme val="minor"/>
    </font>
    <font>
      <u/>
      <sz val="11"/>
      <color theme="10"/>
      <name val="Calibri"/>
      <family val="2"/>
      <scheme val="minor"/>
    </font>
    <font>
      <sz val="9"/>
      <name val="Calibri"/>
      <family val="3"/>
      <charset val="136"/>
      <scheme val="minor"/>
    </font>
    <font>
      <b/>
      <sz val="11"/>
      <color theme="0"/>
      <name val="Arial"/>
      <family val="2"/>
    </font>
    <font>
      <u/>
      <sz val="11"/>
      <color theme="0"/>
      <name val="Arial"/>
      <family val="2"/>
    </font>
    <font>
      <b/>
      <sz val="10"/>
      <name val="Arial"/>
      <family val="2"/>
    </font>
    <font>
      <sz val="10"/>
      <name val="Arial"/>
      <family val="2"/>
    </font>
    <font>
      <sz val="11"/>
      <name val="Arial"/>
      <family val="2"/>
    </font>
    <font>
      <b/>
      <sz val="11"/>
      <name val="Arial"/>
      <family val="2"/>
    </font>
    <font>
      <sz val="11"/>
      <color theme="0"/>
      <name val="Arial"/>
      <family val="2"/>
    </font>
    <font>
      <sz val="11"/>
      <color theme="1"/>
      <name val="Calibri"/>
      <family val="3"/>
      <charset val="134"/>
      <scheme val="minor"/>
    </font>
    <font>
      <sz val="11"/>
      <color theme="1"/>
      <name val="Calibri"/>
      <family val="2"/>
      <scheme val="minor"/>
    </font>
    <font>
      <sz val="11"/>
      <color theme="1"/>
      <name val="Calibri"/>
      <family val="2"/>
      <scheme val="minor"/>
    </font>
    <font>
      <sz val="11"/>
      <color theme="1"/>
      <name val="Calibri"/>
      <family val="2"/>
      <charset val="134"/>
      <scheme val="minor"/>
    </font>
    <font>
      <sz val="8"/>
      <color theme="1"/>
      <name val="Calibri"/>
      <family val="2"/>
    </font>
    <font>
      <b/>
      <sz val="10"/>
      <name val="Calibri"/>
      <family val="2"/>
      <scheme val="minor"/>
    </font>
    <font>
      <sz val="10"/>
      <color theme="1"/>
      <name val="Arial"/>
      <family val="2"/>
    </font>
    <font>
      <b/>
      <sz val="11"/>
      <color theme="1"/>
      <name val="Calibri"/>
      <family val="2"/>
      <scheme val="minor"/>
    </font>
    <font>
      <b/>
      <sz val="11"/>
      <color theme="1"/>
      <name val="Arial"/>
      <family val="2"/>
    </font>
    <font>
      <sz val="10"/>
      <color rgb="FFFFFF00"/>
      <name val="Arial"/>
      <family val="2"/>
    </font>
    <font>
      <b/>
      <sz val="10"/>
      <color rgb="FFFFFF00"/>
      <name val="Arial"/>
      <family val="2"/>
    </font>
    <font>
      <sz val="11"/>
      <color rgb="FFFFFF00"/>
      <name val="Calibri"/>
      <family val="2"/>
      <scheme val="minor"/>
    </font>
    <font>
      <b/>
      <sz val="10"/>
      <color rgb="FFFFFF00"/>
      <name val="Calibri"/>
      <family val="2"/>
      <scheme val="minor"/>
    </font>
    <font>
      <b/>
      <sz val="11"/>
      <color rgb="FFFFFF00"/>
      <name val="Arial"/>
      <family val="2"/>
    </font>
    <font>
      <sz val="11"/>
      <color theme="1"/>
      <name val="Arial"/>
      <family val="2"/>
    </font>
    <font>
      <sz val="12"/>
      <color theme="1"/>
      <name val="Arial"/>
      <family val="2"/>
    </font>
    <font>
      <b/>
      <sz val="14"/>
      <color theme="1"/>
      <name val="Calibri"/>
      <family val="2"/>
      <scheme val="minor"/>
    </font>
    <font>
      <sz val="16"/>
      <color theme="1"/>
      <name val="Arial Narrow"/>
      <family val="2"/>
    </font>
    <font>
      <sz val="24"/>
      <color theme="1"/>
      <name val="Arial Narrow"/>
      <family val="2"/>
    </font>
    <font>
      <b/>
      <sz val="12"/>
      <name val="Calibri"/>
      <family val="2"/>
      <scheme val="minor"/>
    </font>
    <font>
      <b/>
      <sz val="12"/>
      <name val="Arial"/>
      <family val="2"/>
    </font>
    <font>
      <b/>
      <sz val="14"/>
      <name val="Arial"/>
      <family val="2"/>
    </font>
    <font>
      <sz val="9"/>
      <color indexed="81"/>
      <name val="Tahoma"/>
      <family val="2"/>
    </font>
    <font>
      <b/>
      <sz val="9"/>
      <color indexed="81"/>
      <name val="Tahoma"/>
      <family val="2"/>
    </font>
    <font>
      <b/>
      <u/>
      <sz val="11"/>
      <color theme="1"/>
      <name val="Calibri"/>
      <family val="2"/>
      <scheme val="minor"/>
    </font>
    <font>
      <i/>
      <sz val="11"/>
      <color theme="1"/>
      <name val="Calibri"/>
      <family val="2"/>
      <scheme val="minor"/>
    </font>
    <font>
      <sz val="11"/>
      <color rgb="FFFF0000"/>
      <name val="Arial"/>
      <family val="2"/>
    </font>
    <font>
      <strike/>
      <sz val="11"/>
      <color theme="1"/>
      <name val="Arial"/>
      <family val="2"/>
    </font>
    <font>
      <i/>
      <strike/>
      <sz val="12"/>
      <color theme="1"/>
      <name val="Arial"/>
      <family val="2"/>
    </font>
    <font>
      <b/>
      <sz val="16"/>
      <name val="Calibri"/>
      <family val="2"/>
      <scheme val="minor"/>
    </font>
    <font>
      <b/>
      <sz val="16"/>
      <name val="Arial"/>
      <family val="2"/>
    </font>
    <font>
      <b/>
      <sz val="11"/>
      <color rgb="FFFFFF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7"/>
        <bgColor indexed="64"/>
      </patternFill>
    </fill>
    <fill>
      <patternFill patternType="solid">
        <fgColor theme="7" tint="0.59999389629810485"/>
        <bgColor indexed="64"/>
      </patternFill>
    </fill>
    <fill>
      <patternFill patternType="solid">
        <fgColor theme="0" tint="-0.14999847407452621"/>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style="thick">
        <color auto="1"/>
      </left>
      <right/>
      <top/>
      <bottom style="thick">
        <color auto="1"/>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style="thin">
        <color indexed="64"/>
      </left>
      <right/>
      <top/>
      <bottom/>
      <diagonal/>
    </border>
    <border>
      <left style="thick">
        <color auto="1"/>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s>
  <cellStyleXfs count="13">
    <xf numFmtId="0" fontId="0" fillId="0" borderId="0"/>
    <xf numFmtId="0" fontId="10" fillId="0" borderId="0" applyNumberFormat="0" applyFill="0" applyBorder="0" applyAlignment="0" applyProtection="0"/>
    <xf numFmtId="0" fontId="19" fillId="0" borderId="0"/>
    <xf numFmtId="0" fontId="20" fillId="0" borderId="0"/>
    <xf numFmtId="0" fontId="19" fillId="0" borderId="0"/>
    <xf numFmtId="0" fontId="9" fillId="0" borderId="0"/>
    <xf numFmtId="0" fontId="21" fillId="0" borderId="0"/>
    <xf numFmtId="0" fontId="21" fillId="0" borderId="0"/>
    <xf numFmtId="0" fontId="21" fillId="0" borderId="0"/>
    <xf numFmtId="0" fontId="22" fillId="0" borderId="0">
      <alignment vertical="center"/>
    </xf>
    <xf numFmtId="0" fontId="19" fillId="0" borderId="0"/>
    <xf numFmtId="0" fontId="19" fillId="0" borderId="0"/>
    <xf numFmtId="0" fontId="23" fillId="0" borderId="0"/>
  </cellStyleXfs>
  <cellXfs count="351">
    <xf numFmtId="0" fontId="0" fillId="0" borderId="0" xfId="0"/>
    <xf numFmtId="0" fontId="0" fillId="2" borderId="0" xfId="0" applyFill="1"/>
    <xf numFmtId="0" fontId="2" fillId="0" borderId="5" xfId="0" applyFont="1" applyBorder="1" applyAlignment="1">
      <alignment vertical="center" wrapText="1"/>
    </xf>
    <xf numFmtId="0" fontId="3" fillId="0" borderId="5" xfId="0" applyFont="1" applyBorder="1" applyAlignment="1">
      <alignment horizontal="center" vertical="center" wrapText="1"/>
    </xf>
    <xf numFmtId="0" fontId="3"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4" xfId="0" applyFont="1" applyBorder="1" applyAlignment="1">
      <alignment vertical="center" wrapText="1"/>
    </xf>
    <xf numFmtId="0" fontId="6" fillId="0" borderId="7"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0" fillId="0" borderId="7" xfId="0" applyBorder="1" applyAlignment="1">
      <alignment vertical="top" wrapText="1"/>
    </xf>
    <xf numFmtId="0" fontId="0" fillId="0" borderId="6"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16" fillId="0" borderId="0" xfId="0" applyFont="1"/>
    <xf numFmtId="0" fontId="18" fillId="0" borderId="0" xfId="0" applyFont="1"/>
    <xf numFmtId="0" fontId="15" fillId="0" borderId="0" xfId="0" applyFont="1" applyAlignment="1">
      <alignment horizontal="center" vertical="center"/>
    </xf>
    <xf numFmtId="0" fontId="15" fillId="0" borderId="0" xfId="0" applyFont="1"/>
    <xf numFmtId="0" fontId="16" fillId="0" borderId="0" xfId="0" applyFont="1" applyAlignment="1">
      <alignment horizontal="center"/>
    </xf>
    <xf numFmtId="0" fontId="25"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0" borderId="0" xfId="0" applyFont="1" applyAlignment="1">
      <alignment horizontal="right" vertical="center"/>
    </xf>
    <xf numFmtId="0" fontId="25" fillId="7" borderId="1" xfId="0" applyFont="1" applyFill="1" applyBorder="1" applyAlignment="1">
      <alignment horizontal="center" vertical="center"/>
    </xf>
    <xf numFmtId="0" fontId="25" fillId="7" borderId="1" xfId="0" applyFont="1" applyFill="1" applyBorder="1" applyAlignment="1">
      <alignment vertical="center"/>
    </xf>
    <xf numFmtId="0" fontId="25" fillId="8" borderId="20" xfId="0" applyFont="1" applyFill="1" applyBorder="1" applyAlignment="1">
      <alignment horizontal="center" vertical="center"/>
    </xf>
    <xf numFmtId="0" fontId="25" fillId="8" borderId="1" xfId="0" applyFont="1" applyFill="1" applyBorder="1" applyAlignment="1">
      <alignment horizontal="center" vertical="center"/>
    </xf>
    <xf numFmtId="0" fontId="25" fillId="8" borderId="19" xfId="0" applyFont="1" applyFill="1" applyBorder="1" applyAlignment="1">
      <alignment horizontal="center" vertical="center"/>
    </xf>
    <xf numFmtId="0" fontId="25" fillId="8" borderId="3" xfId="0" applyFont="1" applyFill="1" applyBorder="1" applyAlignment="1">
      <alignment horizontal="center" vertical="center"/>
    </xf>
    <xf numFmtId="0" fontId="25" fillId="8" borderId="3" xfId="0" applyFont="1" applyFill="1" applyBorder="1" applyAlignment="1">
      <alignment vertical="center"/>
    </xf>
    <xf numFmtId="0" fontId="25" fillId="8" borderId="1" xfId="0" applyFont="1" applyFill="1" applyBorder="1" applyAlignment="1">
      <alignment vertical="center"/>
    </xf>
    <xf numFmtId="0" fontId="25" fillId="8" borderId="19" xfId="0" applyFont="1" applyFill="1" applyBorder="1" applyAlignment="1">
      <alignment vertical="center"/>
    </xf>
    <xf numFmtId="0" fontId="25" fillId="8" borderId="6" xfId="0" applyFont="1" applyFill="1" applyBorder="1" applyAlignment="1">
      <alignment horizontal="center" vertical="center"/>
    </xf>
    <xf numFmtId="0" fontId="25" fillId="8" borderId="6" xfId="0" applyFont="1" applyFill="1" applyBorder="1" applyAlignment="1">
      <alignment vertical="center"/>
    </xf>
    <xf numFmtId="0" fontId="25" fillId="8" borderId="20" xfId="0" applyFont="1" applyFill="1" applyBorder="1" applyAlignment="1">
      <alignment vertical="center"/>
    </xf>
    <xf numFmtId="0" fontId="2" fillId="6" borderId="1" xfId="0" applyFont="1" applyFill="1" applyBorder="1" applyAlignment="1">
      <alignment horizontal="center" vertical="center"/>
    </xf>
    <xf numFmtId="0" fontId="25" fillId="6"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25" fillId="8" borderId="1" xfId="0" applyFont="1" applyFill="1" applyBorder="1" applyAlignment="1">
      <alignment horizontal="center" vertical="center" wrapText="1"/>
    </xf>
    <xf numFmtId="0" fontId="25" fillId="8" borderId="1" xfId="0" applyFont="1" applyFill="1" applyBorder="1" applyAlignment="1">
      <alignment horizontal="left" vertical="center"/>
    </xf>
    <xf numFmtId="0" fontId="25" fillId="6" borderId="1" xfId="0" applyFont="1" applyFill="1" applyBorder="1" applyAlignment="1">
      <alignment vertical="center" wrapText="1"/>
    </xf>
    <xf numFmtId="0" fontId="25" fillId="8" borderId="1" xfId="0" applyFont="1" applyFill="1" applyBorder="1" applyAlignment="1">
      <alignment vertical="center" wrapText="1"/>
    </xf>
    <xf numFmtId="0" fontId="29" fillId="4" borderId="22" xfId="0" applyFont="1" applyFill="1" applyBorder="1" applyAlignment="1">
      <alignment horizontal="center" vertical="center" wrapText="1"/>
    </xf>
    <xf numFmtId="0" fontId="28" fillId="4" borderId="22" xfId="0" applyFont="1" applyFill="1" applyBorder="1" applyAlignment="1">
      <alignment horizontal="center" vertical="center" wrapText="1"/>
    </xf>
    <xf numFmtId="0" fontId="29" fillId="4" borderId="6" xfId="0" applyFont="1" applyFill="1" applyBorder="1" applyAlignment="1">
      <alignment horizontal="center" vertical="center" wrapText="1"/>
    </xf>
    <xf numFmtId="0" fontId="28" fillId="4" borderId="22" xfId="0" applyFont="1" applyFill="1" applyBorder="1" applyAlignment="1">
      <alignment horizontal="center" vertical="center"/>
    </xf>
    <xf numFmtId="0" fontId="28" fillId="4" borderId="22" xfId="0" applyFont="1" applyFill="1" applyBorder="1" applyAlignment="1">
      <alignment vertical="center" wrapText="1"/>
    </xf>
    <xf numFmtId="0" fontId="28" fillId="4" borderId="22" xfId="0" applyFont="1" applyFill="1" applyBorder="1" applyAlignment="1">
      <alignment vertical="center"/>
    </xf>
    <xf numFmtId="0" fontId="17" fillId="5" borderId="11" xfId="0" applyFont="1" applyFill="1" applyBorder="1"/>
    <xf numFmtId="0" fontId="0" fillId="8" borderId="23" xfId="0" applyFill="1" applyBorder="1" applyAlignment="1">
      <alignment horizontal="center" vertical="center"/>
    </xf>
    <xf numFmtId="0" fontId="17" fillId="5" borderId="9" xfId="0" applyFont="1" applyFill="1" applyBorder="1"/>
    <xf numFmtId="0" fontId="17" fillId="5" borderId="10" xfId="0" applyFont="1" applyFill="1" applyBorder="1"/>
    <xf numFmtId="0" fontId="32" fillId="4" borderId="26" xfId="0" applyFont="1" applyFill="1" applyBorder="1" applyAlignment="1">
      <alignment vertical="center"/>
    </xf>
    <xf numFmtId="0" fontId="32" fillId="4" borderId="2" xfId="0" applyFont="1" applyFill="1" applyBorder="1" applyAlignment="1">
      <alignment vertical="center"/>
    </xf>
    <xf numFmtId="0" fontId="33"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8" fillId="0" borderId="0" xfId="0" applyFont="1" applyAlignment="1">
      <alignment wrapText="1"/>
    </xf>
    <xf numFmtId="0" fontId="39" fillId="0" borderId="0" xfId="0" applyFont="1"/>
    <xf numFmtId="0" fontId="25" fillId="5" borderId="1" xfId="0" applyFont="1" applyFill="1" applyBorder="1" applyAlignment="1">
      <alignment vertical="center"/>
    </xf>
    <xf numFmtId="0" fontId="25" fillId="5" borderId="1" xfId="0" applyFont="1" applyFill="1" applyBorder="1" applyAlignment="1">
      <alignment vertical="center" wrapText="1"/>
    </xf>
    <xf numFmtId="0" fontId="25" fillId="9" borderId="19" xfId="0" applyFont="1" applyFill="1" applyBorder="1" applyAlignment="1">
      <alignment horizontal="center" vertical="center"/>
    </xf>
    <xf numFmtId="0" fontId="25" fillId="9" borderId="22" xfId="0" applyFont="1" applyFill="1" applyBorder="1" applyAlignment="1">
      <alignment vertical="center" wrapText="1"/>
    </xf>
    <xf numFmtId="0" fontId="2" fillId="9" borderId="6" xfId="0" applyFont="1" applyFill="1" applyBorder="1" applyAlignment="1">
      <alignment horizontal="center" vertical="center" wrapText="1"/>
    </xf>
    <xf numFmtId="0" fontId="25" fillId="9" borderId="17" xfId="0" applyFont="1" applyFill="1" applyBorder="1" applyAlignment="1">
      <alignment horizontal="center" vertical="center"/>
    </xf>
    <xf numFmtId="0" fontId="25" fillId="9" borderId="3" xfId="0" applyFont="1" applyFill="1" applyBorder="1" applyAlignment="1">
      <alignment horizontal="center" vertical="center"/>
    </xf>
    <xf numFmtId="0" fontId="25" fillId="9" borderId="19" xfId="0" applyFont="1" applyFill="1" applyBorder="1" applyAlignment="1">
      <alignment vertical="center"/>
    </xf>
    <xf numFmtId="0" fontId="25" fillId="9" borderId="16" xfId="0" applyFont="1" applyFill="1" applyBorder="1" applyAlignment="1">
      <alignment horizontal="center" vertical="center"/>
    </xf>
    <xf numFmtId="0" fontId="25" fillId="9" borderId="16" xfId="0" applyFont="1" applyFill="1" applyBorder="1" applyAlignment="1">
      <alignment vertical="center"/>
    </xf>
    <xf numFmtId="0" fontId="25" fillId="9" borderId="1" xfId="0" applyFont="1" applyFill="1" applyBorder="1" applyAlignment="1">
      <alignment vertical="center" wrapText="1"/>
    </xf>
    <xf numFmtId="0" fontId="25" fillId="9" borderId="1" xfId="0" applyFont="1" applyFill="1" applyBorder="1" applyAlignment="1">
      <alignment vertical="center"/>
    </xf>
    <xf numFmtId="0" fontId="25" fillId="9" borderId="20" xfId="0" applyFont="1" applyFill="1" applyBorder="1" applyAlignment="1">
      <alignment horizontal="center" vertical="center"/>
    </xf>
    <xf numFmtId="0" fontId="25" fillId="9" borderId="3" xfId="0" applyFont="1" applyFill="1" applyBorder="1" applyAlignment="1">
      <alignment vertical="center"/>
    </xf>
    <xf numFmtId="0" fontId="25" fillId="9" borderId="1" xfId="0" applyFont="1" applyFill="1" applyBorder="1" applyAlignment="1">
      <alignment horizontal="center"/>
    </xf>
    <xf numFmtId="0" fontId="17" fillId="5" borderId="0" xfId="0" applyFont="1" applyFill="1"/>
    <xf numFmtId="0" fontId="15" fillId="5" borderId="0" xfId="0" applyFont="1" applyFill="1" applyAlignment="1">
      <alignment horizontal="center"/>
    </xf>
    <xf numFmtId="0" fontId="15" fillId="9" borderId="5" xfId="0" applyFont="1" applyFill="1" applyBorder="1"/>
    <xf numFmtId="0" fontId="17" fillId="6" borderId="28" xfId="0" applyFont="1" applyFill="1" applyBorder="1"/>
    <xf numFmtId="0" fontId="17" fillId="8" borderId="28" xfId="0" applyFont="1" applyFill="1" applyBorder="1"/>
    <xf numFmtId="0" fontId="16" fillId="5" borderId="28" xfId="0" applyFont="1" applyFill="1" applyBorder="1"/>
    <xf numFmtId="0" fontId="17" fillId="0" borderId="0" xfId="0" applyFont="1"/>
    <xf numFmtId="0" fontId="25" fillId="0" borderId="0" xfId="0" applyFont="1"/>
    <xf numFmtId="0" fontId="40" fillId="0" borderId="0" xfId="0" applyFont="1"/>
    <xf numFmtId="0" fontId="16" fillId="0" borderId="13" xfId="0" applyFont="1" applyBorder="1"/>
    <xf numFmtId="0" fontId="16" fillId="0" borderId="14" xfId="0" applyFont="1" applyBorder="1"/>
    <xf numFmtId="0" fontId="16" fillId="0" borderId="15" xfId="0" applyFont="1" applyBorder="1"/>
    <xf numFmtId="0" fontId="25" fillId="6" borderId="1" xfId="0" applyFont="1" applyFill="1" applyBorder="1" applyAlignment="1">
      <alignment horizontal="left" vertical="center" wrapText="1"/>
    </xf>
    <xf numFmtId="0" fontId="25" fillId="9"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25"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5" fillId="6" borderId="1" xfId="0" applyFont="1" applyFill="1" applyBorder="1" applyAlignment="1">
      <alignment horizontal="center" vertical="center"/>
    </xf>
    <xf numFmtId="0" fontId="25" fillId="6" borderId="3" xfId="0" applyFont="1" applyFill="1" applyBorder="1" applyAlignment="1">
      <alignment horizontal="center" vertical="center"/>
    </xf>
    <xf numFmtId="0" fontId="2" fillId="6" borderId="1" xfId="0" applyFont="1" applyFill="1" applyBorder="1" applyAlignment="1">
      <alignment horizontal="center" vertical="center" wrapText="1"/>
    </xf>
    <xf numFmtId="0" fontId="25" fillId="8" borderId="1" xfId="0" applyFont="1" applyFill="1" applyBorder="1" applyAlignment="1">
      <alignment horizontal="left" vertical="center" wrapText="1"/>
    </xf>
    <xf numFmtId="0" fontId="0" fillId="8" borderId="1" xfId="0" applyFill="1" applyBorder="1" applyAlignment="1">
      <alignment horizontal="center" vertical="center"/>
    </xf>
    <xf numFmtId="0" fontId="2" fillId="6" borderId="3" xfId="0" applyFont="1" applyFill="1" applyBorder="1" applyAlignment="1">
      <alignment horizontal="center" vertical="center"/>
    </xf>
    <xf numFmtId="0" fontId="25" fillId="0" borderId="1" xfId="0" applyFont="1" applyBorder="1" applyAlignment="1">
      <alignment horizontal="center" vertical="center"/>
    </xf>
    <xf numFmtId="0" fontId="2" fillId="0" borderId="1" xfId="0" applyFont="1" applyBorder="1" applyAlignment="1">
      <alignment horizontal="center" vertical="center" wrapText="1"/>
    </xf>
    <xf numFmtId="0" fontId="25" fillId="0" borderId="1" xfId="0" applyFont="1" applyBorder="1" applyAlignment="1">
      <alignment horizontal="left" vertical="center"/>
    </xf>
    <xf numFmtId="0" fontId="0" fillId="5" borderId="1" xfId="0" applyFill="1" applyBorder="1" applyAlignment="1">
      <alignment vertical="center" wrapText="1"/>
    </xf>
    <xf numFmtId="0" fontId="0" fillId="5" borderId="1" xfId="0" applyFill="1" applyBorder="1" applyAlignment="1">
      <alignment vertical="center"/>
    </xf>
    <xf numFmtId="0" fontId="25" fillId="9" borderId="1" xfId="0" applyFont="1" applyFill="1" applyBorder="1" applyAlignment="1">
      <alignment horizontal="left" vertical="center" wrapText="1"/>
    </xf>
    <xf numFmtId="0" fontId="25" fillId="9" borderId="1" xfId="0" applyFont="1" applyFill="1" applyBorder="1" applyAlignment="1">
      <alignment horizontal="left" vertical="center"/>
    </xf>
    <xf numFmtId="0" fontId="0" fillId="9" borderId="1" xfId="0" applyFill="1" applyBorder="1" applyAlignment="1">
      <alignment horizontal="center" vertical="center"/>
    </xf>
    <xf numFmtId="0" fontId="26" fillId="9" borderId="1" xfId="0" applyFont="1" applyFill="1" applyBorder="1" applyAlignment="1">
      <alignment horizontal="center" vertical="center"/>
    </xf>
    <xf numFmtId="0" fontId="26" fillId="9" borderId="1" xfId="0" applyFont="1" applyFill="1" applyBorder="1" applyAlignment="1">
      <alignment horizontal="center" vertical="center" wrapText="1"/>
    </xf>
    <xf numFmtId="0" fontId="0" fillId="9" borderId="1" xfId="0" applyFill="1" applyBorder="1" applyAlignment="1">
      <alignment vertical="center" wrapText="1"/>
    </xf>
    <xf numFmtId="0" fontId="0" fillId="9" borderId="1" xfId="0" applyFill="1" applyBorder="1" applyAlignment="1">
      <alignment vertical="center"/>
    </xf>
    <xf numFmtId="0" fontId="25" fillId="5" borderId="1" xfId="0" applyFont="1" applyFill="1" applyBorder="1" applyAlignment="1">
      <alignment horizontal="left" vertical="center"/>
    </xf>
    <xf numFmtId="0" fontId="25" fillId="9" borderId="22" xfId="0" applyFont="1" applyFill="1" applyBorder="1" applyAlignment="1">
      <alignment horizontal="left" vertical="center"/>
    </xf>
    <xf numFmtId="0" fontId="25" fillId="6" borderId="3" xfId="0" applyFont="1" applyFill="1" applyBorder="1" applyAlignment="1">
      <alignment horizontal="center" vertical="center" wrapText="1"/>
    </xf>
    <xf numFmtId="0" fontId="12" fillId="4" borderId="1" xfId="0" applyFont="1" applyFill="1" applyBorder="1" applyAlignment="1">
      <alignment vertical="center"/>
    </xf>
    <xf numFmtId="0" fontId="17" fillId="4" borderId="1" xfId="0" applyFont="1" applyFill="1" applyBorder="1" applyAlignment="1">
      <alignment vertical="center"/>
    </xf>
    <xf numFmtId="0" fontId="12" fillId="4" borderId="1" xfId="0" applyFont="1" applyFill="1" applyBorder="1" applyAlignment="1">
      <alignment horizontal="center" vertical="center"/>
    </xf>
    <xf numFmtId="0" fontId="13" fillId="4" borderId="1" xfId="1" quotePrefix="1" applyFont="1" applyFill="1" applyBorder="1" applyAlignment="1">
      <alignment vertical="center"/>
    </xf>
    <xf numFmtId="0" fontId="14" fillId="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30" fillId="4" borderId="1" xfId="0" applyFont="1" applyFill="1" applyBorder="1" applyAlignment="1">
      <alignment horizontal="center" vertical="center" wrapText="1"/>
    </xf>
    <xf numFmtId="0" fontId="29" fillId="4" borderId="1"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25" fillId="8" borderId="3" xfId="0" applyFont="1" applyFill="1" applyBorder="1" applyAlignment="1">
      <alignment horizontal="left" vertical="center"/>
    </xf>
    <xf numFmtId="0" fontId="25" fillId="6" borderId="1" xfId="0" applyFont="1" applyFill="1" applyBorder="1" applyAlignment="1">
      <alignment vertical="center"/>
    </xf>
    <xf numFmtId="0" fontId="25" fillId="9" borderId="22" xfId="0" applyFont="1" applyFill="1" applyBorder="1" applyAlignment="1">
      <alignment vertical="center"/>
    </xf>
    <xf numFmtId="0" fontId="28" fillId="4" borderId="1" xfId="0" applyFont="1" applyFill="1" applyBorder="1" applyAlignment="1">
      <alignment vertical="center"/>
    </xf>
    <xf numFmtId="0" fontId="33" fillId="0" borderId="0" xfId="0" applyFont="1" applyAlignment="1">
      <alignment wrapText="1"/>
    </xf>
    <xf numFmtId="0" fontId="33" fillId="0" borderId="5" xfId="0" applyFont="1" applyBorder="1" applyAlignment="1">
      <alignment horizontal="center"/>
    </xf>
    <xf numFmtId="0" fontId="33" fillId="0" borderId="5" xfId="0" applyFont="1" applyBorder="1" applyAlignment="1">
      <alignment horizontal="left" wrapText="1"/>
    </xf>
    <xf numFmtId="0" fontId="25" fillId="9" borderId="21" xfId="0" applyFont="1" applyFill="1" applyBorder="1" applyAlignment="1">
      <alignment horizontal="center" vertical="center"/>
    </xf>
    <xf numFmtId="0" fontId="2" fillId="9" borderId="22" xfId="0" applyFont="1" applyFill="1" applyBorder="1" applyAlignment="1">
      <alignment horizontal="center" vertical="center"/>
    </xf>
    <xf numFmtId="0" fontId="25" fillId="9" borderId="22" xfId="0" applyFont="1" applyFill="1" applyBorder="1" applyAlignment="1">
      <alignment horizontal="center" vertical="center" wrapText="1"/>
    </xf>
    <xf numFmtId="0" fontId="2" fillId="9" borderId="22" xfId="0" applyFont="1" applyFill="1" applyBorder="1" applyAlignment="1">
      <alignment horizontal="center" vertical="center" wrapText="1"/>
    </xf>
    <xf numFmtId="0" fontId="25" fillId="9" borderId="22" xfId="0" applyFont="1" applyFill="1" applyBorder="1" applyAlignment="1">
      <alignment horizontal="center" vertical="center"/>
    </xf>
    <xf numFmtId="0" fontId="25" fillId="0" borderId="21" xfId="0" applyFont="1" applyBorder="1" applyAlignment="1">
      <alignment horizontal="center" vertical="center"/>
    </xf>
    <xf numFmtId="0" fontId="2" fillId="0" borderId="22" xfId="0" applyFont="1" applyBorder="1" applyAlignment="1">
      <alignment horizontal="center" vertical="center"/>
    </xf>
    <xf numFmtId="0" fontId="25" fillId="0" borderId="22" xfId="0" applyFont="1" applyBorder="1" applyAlignment="1">
      <alignment horizontal="center" vertical="center"/>
    </xf>
    <xf numFmtId="0" fontId="25" fillId="0" borderId="19" xfId="0" applyFont="1" applyBorder="1" applyAlignment="1">
      <alignment horizontal="center" vertical="center"/>
    </xf>
    <xf numFmtId="0" fontId="25" fillId="0" borderId="22" xfId="0" applyFont="1" applyBorder="1" applyAlignment="1">
      <alignment vertical="center" wrapText="1"/>
    </xf>
    <xf numFmtId="0" fontId="25" fillId="0" borderId="3" xfId="0" applyFont="1" applyBorder="1" applyAlignment="1">
      <alignment horizontal="center" vertical="center"/>
    </xf>
    <xf numFmtId="0" fontId="25" fillId="0" borderId="22" xfId="0" applyFont="1" applyBorder="1" applyAlignment="1">
      <alignment vertical="center"/>
    </xf>
    <xf numFmtId="0" fontId="25" fillId="0" borderId="17" xfId="0" applyFont="1" applyBorder="1" applyAlignment="1">
      <alignment horizontal="center" vertical="center"/>
    </xf>
    <xf numFmtId="0" fontId="25" fillId="0" borderId="20" xfId="0" applyFont="1" applyBorder="1" applyAlignment="1">
      <alignment horizontal="center" vertical="center"/>
    </xf>
    <xf numFmtId="0" fontId="25" fillId="0" borderId="22" xfId="0" applyFont="1" applyBorder="1" applyAlignment="1">
      <alignment horizontal="left" vertical="center"/>
    </xf>
    <xf numFmtId="0" fontId="25" fillId="0" borderId="19" xfId="0" applyFont="1" applyBorder="1" applyAlignment="1">
      <alignment vertical="center"/>
    </xf>
    <xf numFmtId="0" fontId="0" fillId="0" borderId="1" xfId="0" applyBorder="1" applyAlignment="1">
      <alignment vertical="center"/>
    </xf>
    <xf numFmtId="0" fontId="25" fillId="0" borderId="16" xfId="0" applyFont="1" applyBorder="1" applyAlignment="1">
      <alignment horizontal="center" vertical="center"/>
    </xf>
    <xf numFmtId="0" fontId="25" fillId="0" borderId="16" xfId="0" applyFont="1" applyBorder="1" applyAlignment="1">
      <alignment vertical="center"/>
    </xf>
    <xf numFmtId="0" fontId="25" fillId="0" borderId="1" xfId="0" applyFont="1" applyBorder="1" applyAlignment="1">
      <alignment horizontal="center" vertical="center" wrapText="1"/>
    </xf>
    <xf numFmtId="0" fontId="25" fillId="0" borderId="1" xfId="0" applyFont="1" applyBorder="1" applyAlignment="1">
      <alignment vertical="center" wrapText="1"/>
    </xf>
    <xf numFmtId="0" fontId="25" fillId="0" borderId="1" xfId="0" applyFont="1" applyBorder="1" applyAlignment="1">
      <alignment vertical="center"/>
    </xf>
    <xf numFmtId="0" fontId="2"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2" xfId="0" applyFont="1" applyBorder="1" applyAlignment="1">
      <alignment horizontal="center" vertical="center" wrapText="1"/>
    </xf>
    <xf numFmtId="0" fontId="2" fillId="0" borderId="22" xfId="0" applyFont="1" applyBorder="1" applyAlignment="1">
      <alignment horizontal="center" vertical="center" wrapText="1"/>
    </xf>
    <xf numFmtId="0" fontId="25" fillId="0" borderId="3" xfId="0" applyFont="1" applyBorder="1" applyAlignment="1">
      <alignment vertical="center"/>
    </xf>
    <xf numFmtId="0" fontId="25" fillId="0" borderId="20" xfId="0" applyFont="1" applyBorder="1" applyAlignment="1">
      <alignment vertical="center"/>
    </xf>
    <xf numFmtId="0" fontId="2" fillId="0" borderId="1" xfId="0" applyFont="1" applyBorder="1" applyAlignment="1">
      <alignment horizontal="center" vertical="center"/>
    </xf>
    <xf numFmtId="0" fontId="25" fillId="9" borderId="22" xfId="0" applyFont="1" applyFill="1" applyBorder="1" applyAlignment="1">
      <alignment horizontal="left" vertical="center" wrapText="1"/>
    </xf>
    <xf numFmtId="0" fontId="25" fillId="9" borderId="17" xfId="0" applyFont="1" applyFill="1" applyBorder="1" applyAlignment="1">
      <alignment vertical="center"/>
    </xf>
    <xf numFmtId="0" fontId="0" fillId="9" borderId="21" xfId="0" applyFill="1" applyBorder="1" applyAlignment="1">
      <alignment horizontal="center" vertical="center"/>
    </xf>
    <xf numFmtId="0" fontId="26" fillId="9" borderId="22" xfId="0" applyFont="1" applyFill="1" applyBorder="1" applyAlignment="1">
      <alignment horizontal="center" vertical="center"/>
    </xf>
    <xf numFmtId="0" fontId="0" fillId="9" borderId="22" xfId="0" applyFill="1" applyBorder="1" applyAlignment="1">
      <alignment vertical="center"/>
    </xf>
    <xf numFmtId="0" fontId="0" fillId="0" borderId="0" xfId="0" applyAlignment="1">
      <alignment horizontal="right"/>
    </xf>
    <xf numFmtId="0" fontId="26" fillId="0" borderId="0" xfId="0" applyFont="1"/>
    <xf numFmtId="0" fontId="45" fillId="0" borderId="5" xfId="0" applyFont="1" applyBorder="1" applyAlignment="1">
      <alignment horizontal="left" wrapText="1"/>
    </xf>
    <xf numFmtId="0" fontId="17" fillId="0" borderId="10" xfId="0" applyFont="1" applyBorder="1"/>
    <xf numFmtId="0" fontId="2" fillId="0" borderId="3" xfId="0" applyFont="1" applyBorder="1" applyAlignment="1">
      <alignment horizontal="center" vertical="center" wrapText="1"/>
    </xf>
    <xf numFmtId="0" fontId="25" fillId="0" borderId="1" xfId="0" applyFont="1" applyBorder="1" applyAlignment="1">
      <alignment horizontal="center"/>
    </xf>
    <xf numFmtId="0" fontId="46" fillId="0" borderId="5" xfId="0" quotePrefix="1" applyFont="1" applyBorder="1" applyAlignment="1">
      <alignment horizontal="center"/>
    </xf>
    <xf numFmtId="0" fontId="46" fillId="0" borderId="5" xfId="0" applyFont="1" applyBorder="1" applyAlignment="1">
      <alignment horizontal="center"/>
    </xf>
    <xf numFmtId="0" fontId="46" fillId="0" borderId="5" xfId="0" applyFont="1" applyBorder="1" applyAlignment="1">
      <alignment horizontal="left" wrapText="1"/>
    </xf>
    <xf numFmtId="49" fontId="46" fillId="0" borderId="5" xfId="0" applyNumberFormat="1" applyFont="1" applyBorder="1" applyAlignment="1">
      <alignment horizontal="center"/>
    </xf>
    <xf numFmtId="0" fontId="33" fillId="0" borderId="5" xfId="0" applyFont="1" applyBorder="1"/>
    <xf numFmtId="0" fontId="0" fillId="0" borderId="5" xfId="0" applyBorder="1"/>
    <xf numFmtId="0" fontId="33" fillId="0" borderId="5" xfId="0" applyFont="1" applyBorder="1" applyAlignment="1">
      <alignment horizontal="center" wrapText="1"/>
    </xf>
    <xf numFmtId="0" fontId="2" fillId="9" borderId="22" xfId="0" applyFont="1" applyFill="1" applyBorder="1" applyAlignment="1">
      <alignment horizontal="center" vertical="center"/>
    </xf>
    <xf numFmtId="0" fontId="2" fillId="0" borderId="22"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5"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0" borderId="22" xfId="0" applyFont="1" applyBorder="1" applyAlignment="1">
      <alignment horizontal="center" vertical="center"/>
    </xf>
    <xf numFmtId="0" fontId="25" fillId="0" borderId="1" xfId="0" applyFont="1" applyBorder="1" applyAlignment="1">
      <alignment horizontal="center" vertical="center"/>
    </xf>
    <xf numFmtId="0" fontId="2" fillId="0" borderId="1" xfId="0" applyFont="1" applyBorder="1" applyAlignment="1">
      <alignment horizontal="center" vertical="center"/>
    </xf>
    <xf numFmtId="0" fontId="25" fillId="9" borderId="1" xfId="0" applyFont="1" applyFill="1" applyBorder="1" applyAlignment="1">
      <alignment horizontal="center" vertical="center"/>
    </xf>
    <xf numFmtId="0" fontId="0" fillId="9" borderId="1" xfId="0" applyFill="1" applyBorder="1" applyAlignment="1">
      <alignment horizontal="center" vertical="center"/>
    </xf>
    <xf numFmtId="0" fontId="0" fillId="5" borderId="1" xfId="0" applyFill="1" applyBorder="1" applyAlignment="1">
      <alignment horizontal="center" vertical="center"/>
    </xf>
    <xf numFmtId="0" fontId="25" fillId="5" borderId="1" xfId="0" applyFont="1" applyFill="1" applyBorder="1" applyAlignment="1">
      <alignment horizontal="center" vertical="center"/>
    </xf>
    <xf numFmtId="0" fontId="25"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32" fillId="4" borderId="1" xfId="0" applyFont="1" applyFill="1" applyBorder="1" applyAlignment="1">
      <alignment horizontal="left" vertical="center"/>
    </xf>
    <xf numFmtId="0" fontId="15" fillId="9" borderId="27" xfId="0" applyFont="1" applyFill="1" applyBorder="1"/>
    <xf numFmtId="0" fontId="14" fillId="3" borderId="3" xfId="0" applyFont="1" applyFill="1" applyBorder="1" applyAlignment="1">
      <alignment horizontal="center" vertical="center" wrapText="1"/>
    </xf>
    <xf numFmtId="0" fontId="48" fillId="2" borderId="1" xfId="0" applyFont="1" applyFill="1" applyBorder="1" applyAlignment="1">
      <alignment horizontal="center" vertical="center" wrapText="1"/>
    </xf>
    <xf numFmtId="0" fontId="49" fillId="2" borderId="0" xfId="0" applyFont="1" applyFill="1" applyAlignment="1">
      <alignment horizontal="right"/>
    </xf>
    <xf numFmtId="0" fontId="49" fillId="2" borderId="0" xfId="0" applyFont="1" applyFill="1" applyAlignment="1">
      <alignment horizontal="center"/>
    </xf>
    <xf numFmtId="0" fontId="14" fillId="9" borderId="27" xfId="0" applyFont="1" applyFill="1" applyBorder="1"/>
    <xf numFmtId="0" fontId="50" fillId="4" borderId="1" xfId="0" applyFont="1" applyFill="1" applyBorder="1" applyAlignment="1">
      <alignment horizontal="center" vertical="center" wrapText="1"/>
    </xf>
    <xf numFmtId="0" fontId="2" fillId="0" borderId="1" xfId="0" applyFont="1" applyBorder="1" applyAlignment="1">
      <alignment horizontal="left" vertical="center"/>
    </xf>
    <xf numFmtId="0" fontId="2" fillId="9" borderId="1" xfId="0" applyFont="1" applyFill="1" applyBorder="1" applyAlignment="1">
      <alignment horizontal="left" vertical="center"/>
    </xf>
    <xf numFmtId="0" fontId="28" fillId="4" borderId="1" xfId="0" applyFont="1" applyFill="1" applyBorder="1" applyAlignment="1">
      <alignment horizontal="center" vertical="center"/>
    </xf>
    <xf numFmtId="0" fontId="14" fillId="0" borderId="0" xfId="0" applyFont="1"/>
    <xf numFmtId="0" fontId="34" fillId="0" borderId="0" xfId="0" applyFont="1" applyAlignment="1">
      <alignment horizontal="left" wrapText="1"/>
    </xf>
    <xf numFmtId="0" fontId="4" fillId="0" borderId="0" xfId="0" applyFont="1" applyAlignment="1">
      <alignment horizontal="center" vertical="top" wrapText="1"/>
    </xf>
    <xf numFmtId="0" fontId="46" fillId="0" borderId="29" xfId="0" quotePrefix="1" applyFont="1" applyBorder="1" applyAlignment="1">
      <alignment horizontal="center" vertical="top"/>
    </xf>
    <xf numFmtId="0" fontId="46" fillId="0" borderId="30" xfId="0" quotePrefix="1" applyFont="1" applyBorder="1" applyAlignment="1">
      <alignment horizontal="center" vertical="top"/>
    </xf>
    <xf numFmtId="0" fontId="46" fillId="0" borderId="31" xfId="0" quotePrefix="1" applyFont="1" applyBorder="1" applyAlignment="1">
      <alignment horizontal="center" vertical="top"/>
    </xf>
    <xf numFmtId="0" fontId="46" fillId="0" borderId="29" xfId="0" applyFont="1" applyBorder="1" applyAlignment="1">
      <alignment horizontal="center" vertical="top"/>
    </xf>
    <xf numFmtId="0" fontId="46" fillId="0" borderId="30" xfId="0" applyFont="1" applyBorder="1" applyAlignment="1">
      <alignment horizontal="center" vertical="top"/>
    </xf>
    <xf numFmtId="0" fontId="46" fillId="0" borderId="31" xfId="0" applyFont="1" applyBorder="1" applyAlignment="1">
      <alignment horizontal="center" vertical="top"/>
    </xf>
    <xf numFmtId="0" fontId="25" fillId="9" borderId="24" xfId="0" applyFont="1" applyFill="1" applyBorder="1" applyAlignment="1">
      <alignment horizontal="center" vertical="center"/>
    </xf>
    <xf numFmtId="0" fontId="25" fillId="9" borderId="2" xfId="0" applyFont="1" applyFill="1" applyBorder="1" applyAlignment="1">
      <alignment horizontal="center" vertical="center"/>
    </xf>
    <xf numFmtId="0" fontId="25" fillId="0" borderId="24" xfId="0" applyFont="1" applyBorder="1" applyAlignment="1">
      <alignment horizontal="center" vertical="center"/>
    </xf>
    <xf numFmtId="0" fontId="25" fillId="0" borderId="2" xfId="0" applyFont="1" applyBorder="1" applyAlignment="1">
      <alignment horizontal="center" vertical="center"/>
    </xf>
    <xf numFmtId="0" fontId="25" fillId="5" borderId="27" xfId="0" applyFont="1" applyFill="1" applyBorder="1" applyAlignment="1">
      <alignment horizontal="left"/>
    </xf>
    <xf numFmtId="0" fontId="25" fillId="5" borderId="0" xfId="0" applyFont="1" applyFill="1" applyAlignment="1">
      <alignment horizontal="left"/>
    </xf>
    <xf numFmtId="0" fontId="25" fillId="5" borderId="13" xfId="0" applyFont="1" applyFill="1" applyBorder="1" applyAlignment="1">
      <alignment horizontal="left"/>
    </xf>
    <xf numFmtId="0" fontId="17" fillId="5" borderId="0" xfId="0" applyFont="1" applyFill="1"/>
    <xf numFmtId="0" fontId="2" fillId="9" borderId="1" xfId="0" applyFont="1" applyFill="1" applyBorder="1" applyAlignment="1">
      <alignment horizontal="center" vertical="center" wrapText="1"/>
    </xf>
    <xf numFmtId="0" fontId="25" fillId="9" borderId="1" xfId="0" applyFont="1" applyFill="1" applyBorder="1" applyAlignment="1">
      <alignment horizontal="center" vertical="center"/>
    </xf>
    <xf numFmtId="0" fontId="2" fillId="9" borderId="1" xfId="0" applyFont="1" applyFill="1" applyBorder="1" applyAlignment="1">
      <alignment horizontal="center" vertical="center"/>
    </xf>
    <xf numFmtId="0" fontId="25" fillId="9" borderId="1" xfId="0" applyFont="1" applyFill="1" applyBorder="1" applyAlignment="1">
      <alignment horizontal="center" vertical="center" wrapText="1"/>
    </xf>
    <xf numFmtId="0" fontId="25" fillId="9" borderId="25" xfId="0" applyFont="1" applyFill="1" applyBorder="1" applyAlignment="1">
      <alignment horizontal="center" vertical="center"/>
    </xf>
    <xf numFmtId="0" fontId="25" fillId="0" borderId="25" xfId="0" applyFont="1" applyBorder="1" applyAlignment="1">
      <alignment horizontal="center" vertical="center"/>
    </xf>
    <xf numFmtId="0" fontId="16" fillId="5" borderId="8" xfId="0" applyFont="1" applyFill="1" applyBorder="1" applyAlignment="1">
      <alignment horizontal="center"/>
    </xf>
    <xf numFmtId="0" fontId="16" fillId="5" borderId="14" xfId="0" applyFont="1" applyFill="1" applyBorder="1" applyAlignment="1">
      <alignment horizontal="center"/>
    </xf>
    <xf numFmtId="0" fontId="16" fillId="5" borderId="15" xfId="0" applyFont="1" applyFill="1" applyBorder="1" applyAlignment="1">
      <alignment horizontal="center"/>
    </xf>
    <xf numFmtId="0" fontId="25" fillId="5" borderId="1" xfId="0" applyFont="1" applyFill="1" applyBorder="1" applyAlignment="1">
      <alignment horizontal="center" vertical="center"/>
    </xf>
    <xf numFmtId="0" fontId="16" fillId="5" borderId="8" xfId="0" applyFont="1" applyFill="1" applyBorder="1" applyAlignment="1">
      <alignment horizontal="left" vertical="center" wrapText="1"/>
    </xf>
    <xf numFmtId="0" fontId="16" fillId="5" borderId="14" xfId="0" applyFont="1" applyFill="1" applyBorder="1" applyAlignment="1">
      <alignment horizontal="left" vertical="center" wrapText="1"/>
    </xf>
    <xf numFmtId="0" fontId="16" fillId="5" borderId="15" xfId="0" applyFont="1" applyFill="1" applyBorder="1" applyAlignment="1">
      <alignment horizontal="left" vertical="center" wrapText="1"/>
    </xf>
    <xf numFmtId="0" fontId="25" fillId="0" borderId="21" xfId="0" applyFont="1" applyBorder="1" applyAlignment="1">
      <alignment horizontal="center" vertical="center"/>
    </xf>
    <xf numFmtId="0" fontId="0" fillId="0" borderId="23" xfId="0" applyBorder="1" applyAlignment="1">
      <alignment horizontal="center" vertical="center"/>
    </xf>
    <xf numFmtId="0" fontId="2" fillId="0" borderId="22" xfId="0" applyFont="1" applyBorder="1" applyAlignment="1">
      <alignment horizontal="center" vertical="center"/>
    </xf>
    <xf numFmtId="0" fontId="0" fillId="0" borderId="6" xfId="0" applyBorder="1" applyAlignment="1">
      <alignment horizontal="center" vertical="center"/>
    </xf>
    <xf numFmtId="0" fontId="25" fillId="0" borderId="22" xfId="0" applyFont="1" applyBorder="1" applyAlignment="1">
      <alignment horizontal="center" vertical="center" wrapText="1"/>
    </xf>
    <xf numFmtId="0" fontId="0" fillId="0" borderId="6" xfId="0" applyBorder="1" applyAlignment="1">
      <alignment horizontal="center" vertical="center" wrapText="1"/>
    </xf>
    <xf numFmtId="0" fontId="25" fillId="9" borderId="21" xfId="0" applyFont="1" applyFill="1" applyBorder="1" applyAlignment="1">
      <alignment horizontal="center" vertical="center"/>
    </xf>
    <xf numFmtId="0" fontId="25" fillId="9" borderId="18" xfId="0" applyFont="1" applyFill="1" applyBorder="1" applyAlignment="1">
      <alignment horizontal="center" vertical="center"/>
    </xf>
    <xf numFmtId="0" fontId="25" fillId="9" borderId="23" xfId="0" applyFont="1" applyFill="1" applyBorder="1" applyAlignment="1">
      <alignment horizontal="center" vertical="center"/>
    </xf>
    <xf numFmtId="0" fontId="2" fillId="9" borderId="22" xfId="0" applyFont="1" applyFill="1" applyBorder="1" applyAlignment="1">
      <alignment horizontal="center" vertical="center"/>
    </xf>
    <xf numFmtId="0" fontId="2" fillId="9" borderId="6" xfId="0" applyFont="1" applyFill="1" applyBorder="1" applyAlignment="1">
      <alignment horizontal="center" vertical="center"/>
    </xf>
    <xf numFmtId="0" fontId="2" fillId="9" borderId="3" xfId="0" applyFont="1" applyFill="1" applyBorder="1" applyAlignment="1">
      <alignment horizontal="center" vertical="center"/>
    </xf>
    <xf numFmtId="0" fontId="25" fillId="9" borderId="22" xfId="0" applyFont="1" applyFill="1" applyBorder="1" applyAlignment="1">
      <alignment horizontal="center" vertical="center"/>
    </xf>
    <xf numFmtId="0" fontId="0" fillId="9" borderId="6" xfId="0" applyFill="1" applyBorder="1" applyAlignment="1">
      <alignment horizontal="center" vertical="center"/>
    </xf>
    <xf numFmtId="0" fontId="25" fillId="0" borderId="18" xfId="0" applyFont="1" applyBorder="1" applyAlignment="1">
      <alignment horizontal="center" vertical="center"/>
    </xf>
    <xf numFmtId="0" fontId="25" fillId="0" borderId="23" xfId="0" applyFont="1" applyBorder="1" applyAlignment="1">
      <alignment horizontal="center" vertical="center"/>
    </xf>
    <xf numFmtId="0" fontId="2" fillId="0" borderId="6" xfId="0" applyFont="1" applyBorder="1" applyAlignment="1">
      <alignment horizontal="center" vertical="center"/>
    </xf>
    <xf numFmtId="0" fontId="2" fillId="0" borderId="3" xfId="0" applyFont="1" applyBorder="1" applyAlignment="1">
      <alignment horizontal="center" vertical="center"/>
    </xf>
    <xf numFmtId="0" fontId="25" fillId="0" borderId="22" xfId="0" applyFont="1" applyBorder="1" applyAlignment="1">
      <alignment horizontal="center" vertical="center"/>
    </xf>
    <xf numFmtId="0" fontId="14" fillId="3" borderId="1" xfId="0" applyFont="1" applyFill="1" applyBorder="1" applyAlignment="1">
      <alignment horizontal="center" vertical="center" wrapText="1"/>
    </xf>
    <xf numFmtId="0" fontId="0" fillId="0" borderId="3" xfId="0" applyBorder="1" applyAlignment="1">
      <alignment horizontal="center" vertical="center" wrapText="1"/>
    </xf>
    <xf numFmtId="0" fontId="2" fillId="8" borderId="6" xfId="0" applyFont="1" applyFill="1" applyBorder="1" applyAlignment="1">
      <alignment horizontal="center" vertical="center"/>
    </xf>
    <xf numFmtId="0" fontId="0" fillId="8" borderId="3" xfId="0" applyFill="1" applyBorder="1" applyAlignment="1">
      <alignment horizontal="center" vertical="center"/>
    </xf>
    <xf numFmtId="0" fontId="25" fillId="8" borderId="18" xfId="0" applyFont="1" applyFill="1" applyBorder="1" applyAlignment="1">
      <alignment horizontal="center" vertical="center"/>
    </xf>
    <xf numFmtId="0" fontId="0" fillId="8" borderId="23" xfId="0" applyFill="1" applyBorder="1" applyAlignment="1">
      <alignment horizontal="center" vertical="center"/>
    </xf>
    <xf numFmtId="0" fontId="32" fillId="4" borderId="1" xfId="0" applyFont="1" applyFill="1" applyBorder="1" applyAlignment="1">
      <alignment horizontal="left" vertical="center" wrapText="1"/>
    </xf>
    <xf numFmtId="0" fontId="27" fillId="0" borderId="1" xfId="0" applyFont="1" applyBorder="1" applyAlignment="1">
      <alignment horizontal="left" vertical="center" wrapText="1"/>
    </xf>
    <xf numFmtId="0" fontId="2" fillId="8" borderId="22" xfId="0" applyFont="1" applyFill="1" applyBorder="1" applyAlignment="1">
      <alignment horizontal="center" vertical="center"/>
    </xf>
    <xf numFmtId="0" fontId="0" fillId="8" borderId="6" xfId="0" applyFill="1" applyBorder="1" applyAlignment="1">
      <alignment horizontal="center" vertical="center"/>
    </xf>
    <xf numFmtId="0" fontId="2" fillId="8" borderId="22" xfId="0" applyFont="1" applyFill="1" applyBorder="1" applyAlignment="1">
      <alignment horizontal="center" vertical="center" wrapText="1"/>
    </xf>
    <xf numFmtId="0" fontId="0" fillId="8" borderId="6" xfId="0" applyFill="1" applyBorder="1" applyAlignment="1">
      <alignment horizontal="center" vertical="center" wrapText="1"/>
    </xf>
    <xf numFmtId="0" fontId="0" fillId="8" borderId="3" xfId="0" applyFill="1" applyBorder="1" applyAlignment="1">
      <alignment horizontal="center" vertical="center" wrapText="1"/>
    </xf>
    <xf numFmtId="0" fontId="2" fillId="5" borderId="1" xfId="0" applyFont="1" applyFill="1" applyBorder="1" applyAlignment="1">
      <alignment horizontal="center" vertical="center"/>
    </xf>
    <xf numFmtId="0" fontId="0" fillId="5" borderId="1" xfId="0" applyFill="1" applyBorder="1" applyAlignment="1">
      <alignment horizontal="center" vertical="center"/>
    </xf>
    <xf numFmtId="0" fontId="14" fillId="3" borderId="3" xfId="0" applyFont="1" applyFill="1" applyBorder="1" applyAlignment="1">
      <alignment horizontal="center" vertical="center" wrapText="1"/>
    </xf>
    <xf numFmtId="0" fontId="2" fillId="8" borderId="3" xfId="0" applyFont="1" applyFill="1" applyBorder="1" applyAlignment="1">
      <alignment horizontal="center" vertical="center"/>
    </xf>
    <xf numFmtId="0" fontId="2" fillId="8" borderId="6"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26" fillId="2" borderId="3"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2" fillId="4"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8" borderId="1" xfId="0" applyFill="1" applyBorder="1" applyAlignment="1">
      <alignment horizontal="center" vertical="center" wrapText="1"/>
    </xf>
    <xf numFmtId="0" fontId="25" fillId="8" borderId="6" xfId="0" applyFont="1" applyFill="1" applyBorder="1" applyAlignment="1">
      <alignment horizontal="center" vertical="center" wrapText="1"/>
    </xf>
    <xf numFmtId="0" fontId="0" fillId="9" borderId="1" xfId="0" applyFill="1" applyBorder="1" applyAlignment="1">
      <alignment horizontal="center" vertical="center"/>
    </xf>
    <xf numFmtId="0" fontId="0" fillId="0" borderId="18" xfId="0" applyBorder="1" applyAlignment="1">
      <alignment horizontal="center" vertical="center"/>
    </xf>
    <xf numFmtId="0" fontId="0" fillId="9" borderId="18" xfId="0" applyFill="1" applyBorder="1" applyAlignment="1">
      <alignment horizontal="center" vertical="center"/>
    </xf>
    <xf numFmtId="0" fontId="0" fillId="9" borderId="3" xfId="0" applyFill="1" applyBorder="1" applyAlignment="1">
      <alignment horizontal="center" vertical="center"/>
    </xf>
    <xf numFmtId="0" fontId="0" fillId="9" borderId="23" xfId="0" applyFill="1" applyBorder="1" applyAlignment="1">
      <alignment horizontal="center" vertical="center"/>
    </xf>
    <xf numFmtId="0" fontId="0" fillId="0" borderId="3" xfId="0" applyBorder="1" applyAlignment="1">
      <alignment horizontal="center" vertical="center"/>
    </xf>
    <xf numFmtId="0" fontId="16" fillId="5" borderId="12" xfId="0" applyFont="1" applyFill="1" applyBorder="1" applyAlignment="1">
      <alignment horizontal="left" vertical="center" wrapText="1"/>
    </xf>
    <xf numFmtId="0" fontId="16" fillId="5" borderId="0" xfId="0" applyFont="1" applyFill="1" applyAlignment="1">
      <alignment horizontal="left" vertical="center" wrapText="1"/>
    </xf>
    <xf numFmtId="0" fontId="16" fillId="5" borderId="13" xfId="0" applyFont="1" applyFill="1" applyBorder="1" applyAlignment="1">
      <alignment horizontal="left" vertical="center" wrapText="1"/>
    </xf>
    <xf numFmtId="0" fontId="25"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5" fillId="8" borderId="1" xfId="0" applyFont="1" applyFill="1" applyBorder="1" applyAlignment="1">
      <alignment vertical="center" wrapText="1"/>
    </xf>
    <xf numFmtId="0" fontId="0" fillId="8" borderId="1" xfId="0" applyFill="1" applyBorder="1" applyAlignment="1">
      <alignment vertical="center" wrapText="1"/>
    </xf>
    <xf numFmtId="0" fontId="25" fillId="8" borderId="6" xfId="0" applyFont="1" applyFill="1" applyBorder="1" applyAlignment="1">
      <alignment vertical="center" wrapText="1"/>
    </xf>
    <xf numFmtId="0" fontId="0" fillId="8" borderId="6" xfId="0" applyFill="1" applyBorder="1" applyAlignment="1">
      <alignment vertical="center" wrapText="1"/>
    </xf>
    <xf numFmtId="0" fontId="0" fillId="8" borderId="3" xfId="0" applyFill="1" applyBorder="1" applyAlignment="1">
      <alignment vertical="center" wrapText="1"/>
    </xf>
    <xf numFmtId="0" fontId="25" fillId="8" borderId="21" xfId="0" applyFont="1" applyFill="1" applyBorder="1" applyAlignment="1">
      <alignment horizontal="center" vertical="center"/>
    </xf>
    <xf numFmtId="0" fontId="0" fillId="8" borderId="18" xfId="0" applyFill="1" applyBorder="1" applyAlignment="1">
      <alignment horizontal="center" vertical="center"/>
    </xf>
    <xf numFmtId="0" fontId="25" fillId="8" borderId="22" xfId="0" applyFont="1" applyFill="1" applyBorder="1" applyAlignment="1">
      <alignment horizontal="center" vertical="center" wrapText="1"/>
    </xf>
    <xf numFmtId="0" fontId="0" fillId="0" borderId="1" xfId="0" applyBorder="1" applyAlignment="1">
      <alignment vertical="center" wrapText="1"/>
    </xf>
    <xf numFmtId="0" fontId="25" fillId="8" borderId="22" xfId="0" applyFont="1" applyFill="1" applyBorder="1" applyAlignment="1">
      <alignment vertical="center" wrapText="1"/>
    </xf>
    <xf numFmtId="0" fontId="0" fillId="8" borderId="21" xfId="0" applyFill="1" applyBorder="1" applyAlignment="1">
      <alignment horizontal="center" vertical="center"/>
    </xf>
    <xf numFmtId="0" fontId="26" fillId="8" borderId="22" xfId="0" applyFont="1" applyFill="1" applyBorder="1" applyAlignment="1">
      <alignment horizontal="center" vertical="center"/>
    </xf>
    <xf numFmtId="0" fontId="16" fillId="5" borderId="9" xfId="0" applyFont="1" applyFill="1" applyBorder="1" applyAlignment="1">
      <alignment horizontal="left" vertical="center" wrapText="1"/>
    </xf>
    <xf numFmtId="0" fontId="16" fillId="5" borderId="10" xfId="0" applyFont="1" applyFill="1" applyBorder="1" applyAlignment="1">
      <alignment horizontal="left" vertical="center" wrapText="1"/>
    </xf>
    <xf numFmtId="0" fontId="16" fillId="5" borderId="11" xfId="0" applyFont="1" applyFill="1" applyBorder="1" applyAlignment="1">
      <alignment horizontal="left" vertical="center" wrapText="1"/>
    </xf>
    <xf numFmtId="0" fontId="25" fillId="0" borderId="1" xfId="0" applyFont="1" applyBorder="1" applyAlignment="1">
      <alignment horizontal="center" vertical="center" wrapText="1"/>
    </xf>
    <xf numFmtId="0" fontId="0" fillId="9" borderId="1" xfId="0" applyFill="1" applyBorder="1" applyAlignment="1">
      <alignment horizontal="center" vertical="center" wrapText="1"/>
    </xf>
    <xf numFmtId="0" fontId="25" fillId="0" borderId="27" xfId="0" applyFont="1" applyBorder="1" applyAlignment="1">
      <alignment horizontal="left"/>
    </xf>
    <xf numFmtId="0" fontId="25" fillId="0" borderId="0" xfId="0" applyFont="1" applyAlignment="1">
      <alignment horizontal="left"/>
    </xf>
    <xf numFmtId="0" fontId="25" fillId="0" borderId="13" xfId="0" applyFont="1" applyBorder="1" applyAlignment="1">
      <alignment horizontal="left"/>
    </xf>
    <xf numFmtId="0" fontId="2" fillId="0" borderId="22" xfId="0" applyFont="1" applyBorder="1" applyAlignment="1">
      <alignment horizontal="center" vertical="center" wrapText="1"/>
    </xf>
    <xf numFmtId="0" fontId="14" fillId="2" borderId="22" xfId="0" applyFont="1" applyFill="1" applyBorder="1" applyAlignment="1">
      <alignment horizontal="center" vertical="center" wrapText="1"/>
    </xf>
    <xf numFmtId="0" fontId="25" fillId="8" borderId="1" xfId="0" applyFont="1" applyFill="1" applyBorder="1" applyAlignment="1">
      <alignment horizontal="center" vertical="center" wrapText="1"/>
    </xf>
    <xf numFmtId="0" fontId="16" fillId="0" borderId="32" xfId="0" applyFont="1" applyBorder="1" applyAlignment="1">
      <alignment horizontal="center"/>
    </xf>
    <xf numFmtId="0" fontId="25" fillId="8" borderId="1" xfId="0" applyFont="1" applyFill="1" applyBorder="1" applyAlignment="1">
      <alignment horizontal="left" vertical="center" wrapText="1"/>
    </xf>
    <xf numFmtId="0" fontId="0" fillId="8" borderId="1" xfId="0" applyFill="1" applyBorder="1" applyAlignment="1">
      <alignment horizontal="left" vertical="center" wrapText="1"/>
    </xf>
    <xf numFmtId="0" fontId="25" fillId="8" borderId="3" xfId="0" applyFont="1" applyFill="1" applyBorder="1" applyAlignment="1">
      <alignment horizontal="left" vertical="center" wrapText="1"/>
    </xf>
    <xf numFmtId="0" fontId="0" fillId="2" borderId="3" xfId="0" applyFill="1" applyBorder="1" applyAlignment="1">
      <alignment horizontal="center" vertical="center" wrapText="1"/>
    </xf>
    <xf numFmtId="0" fontId="2"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25" fillId="6" borderId="1" xfId="0" applyFont="1" applyFill="1" applyBorder="1" applyAlignment="1">
      <alignment horizontal="left" vertical="center" wrapText="1"/>
    </xf>
    <xf numFmtId="0" fontId="0" fillId="0" borderId="1" xfId="0" applyBorder="1" applyAlignment="1">
      <alignment horizontal="left" vertical="center" wrapText="1"/>
    </xf>
    <xf numFmtId="0" fontId="25" fillId="6" borderId="1" xfId="0" applyFont="1" applyFill="1" applyBorder="1" applyAlignment="1">
      <alignment horizontal="center" vertical="center"/>
    </xf>
    <xf numFmtId="0" fontId="0" fillId="6" borderId="1" xfId="0" applyFill="1" applyBorder="1" applyAlignment="1">
      <alignment horizontal="center" vertical="center"/>
    </xf>
    <xf numFmtId="0" fontId="25" fillId="8" borderId="1" xfId="0" applyFont="1" applyFill="1" applyBorder="1" applyAlignment="1">
      <alignment horizontal="center" vertical="center"/>
    </xf>
    <xf numFmtId="0" fontId="0" fillId="8" borderId="1" xfId="0" applyFill="1" applyBorder="1" applyAlignment="1">
      <alignment horizontal="center" vertical="center"/>
    </xf>
    <xf numFmtId="0" fontId="32" fillId="4" borderId="1" xfId="0" applyFont="1" applyFill="1" applyBorder="1" applyAlignment="1">
      <alignment horizontal="left" vertical="center"/>
    </xf>
    <xf numFmtId="0" fontId="2" fillId="6"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25" fillId="0" borderId="1" xfId="0" applyFont="1" applyBorder="1" applyAlignment="1">
      <alignment horizontal="left" vertical="center"/>
    </xf>
    <xf numFmtId="0" fontId="25" fillId="9" borderId="1" xfId="0" applyFont="1" applyFill="1" applyBorder="1" applyAlignment="1">
      <alignment horizontal="left" vertical="center"/>
    </xf>
    <xf numFmtId="0" fontId="26" fillId="8" borderId="1" xfId="0" applyFont="1" applyFill="1" applyBorder="1" applyAlignment="1">
      <alignment horizontal="center" vertical="center" wrapText="1"/>
    </xf>
    <xf numFmtId="0" fontId="2" fillId="6" borderId="22"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3" xfId="0" applyFont="1" applyFill="1" applyBorder="1" applyAlignment="1">
      <alignment horizontal="center" vertical="center"/>
    </xf>
    <xf numFmtId="0" fontId="26"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9" borderId="22"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6" fillId="2" borderId="1" xfId="0" applyFont="1" applyFill="1" applyBorder="1" applyAlignment="1">
      <alignment horizontal="center" vertical="center" wrapText="1"/>
    </xf>
  </cellXfs>
  <cellStyles count="13">
    <cellStyle name="Hyperlink" xfId="1" builtinId="8"/>
    <cellStyle name="Normal" xfId="0" builtinId="0"/>
    <cellStyle name="Normal 2" xfId="2" xr:uid="{00000000-0005-0000-0000-000003000000}"/>
    <cellStyle name="Normal 2 2" xfId="4" xr:uid="{00000000-0005-0000-0000-000004000000}"/>
    <cellStyle name="Normal 2 2 2" xfId="7" xr:uid="{00000000-0005-0000-0000-000005000000}"/>
    <cellStyle name="Normal 2 2 2 2" xfId="11" xr:uid="{99D10F28-F00A-4274-9015-3A2788AA9A05}"/>
    <cellStyle name="Normal 2 3" xfId="5" xr:uid="{00000000-0005-0000-0000-000006000000}"/>
    <cellStyle name="Normal 2 3 2" xfId="8" xr:uid="{00000000-0005-0000-0000-000007000000}"/>
    <cellStyle name="Normal 2 3 3" xfId="10" xr:uid="{CF6EB50F-C104-4CF9-B3D9-35DCEE071E58}"/>
    <cellStyle name="Normal 2 4" xfId="6" xr:uid="{00000000-0005-0000-0000-000008000000}"/>
    <cellStyle name="Normal 3" xfId="3" xr:uid="{00000000-0005-0000-0000-000009000000}"/>
    <cellStyle name="Normal 4" xfId="9" xr:uid="{00000000-0005-0000-0000-00000A000000}"/>
    <cellStyle name="Normal 5" xfId="12" xr:uid="{F7CB1825-F1DE-49E3-A406-B728B137EF10}"/>
  </cellStyles>
  <dxfs count="61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7CE"/>
      <color rgb="FFC6EFCE"/>
      <color rgb="FFFFEB9C"/>
      <color rgb="FF006100"/>
      <color rgb="FF9C5700"/>
      <color rgb="FF9C000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9200" cy="1419671"/>
    <xdr:pic>
      <xdr:nvPicPr>
        <xdr:cNvPr id="2" name="Picture 1">
          <a:extLst>
            <a:ext uri="{FF2B5EF4-FFF2-40B4-BE49-F238E27FC236}">
              <a16:creationId xmlns:a16="http://schemas.microsoft.com/office/drawing/2014/main" id="{4C894AF7-015E-4650-AB40-8B11511868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9200" cy="1419671"/>
        </a:xfrm>
        <a:prstGeom prst="rect">
          <a:avLst/>
        </a:prstGeom>
      </xdr:spPr>
    </xdr:pic>
    <xdr:clientData/>
  </xdr:oneCellAnchor>
  <xdr:twoCellAnchor editAs="oneCell">
    <xdr:from>
      <xdr:col>2</xdr:col>
      <xdr:colOff>323849</xdr:colOff>
      <xdr:row>0</xdr:row>
      <xdr:rowOff>257174</xdr:rowOff>
    </xdr:from>
    <xdr:to>
      <xdr:col>2</xdr:col>
      <xdr:colOff>4312919</xdr:colOff>
      <xdr:row>0</xdr:row>
      <xdr:rowOff>1184090</xdr:rowOff>
    </xdr:to>
    <xdr:pic>
      <xdr:nvPicPr>
        <xdr:cNvPr id="3" name="Picture 2">
          <a:extLst>
            <a:ext uri="{FF2B5EF4-FFF2-40B4-BE49-F238E27FC236}">
              <a16:creationId xmlns:a16="http://schemas.microsoft.com/office/drawing/2014/main" id="{B0340A85-83FD-1E6D-8A88-99FC6443ADB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6024" y="257174"/>
          <a:ext cx="3989070" cy="92691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180499</xdr:colOff>
      <xdr:row>0</xdr:row>
      <xdr:rowOff>81439</xdr:rowOff>
    </xdr:from>
    <xdr:to>
      <xdr:col>1</xdr:col>
      <xdr:colOff>1582103</xdr:colOff>
      <xdr:row>0</xdr:row>
      <xdr:rowOff>555784</xdr:rowOff>
    </xdr:to>
    <xdr:pic>
      <xdr:nvPicPr>
        <xdr:cNvPr id="2" name="Picture 1">
          <a:extLst>
            <a:ext uri="{FF2B5EF4-FFF2-40B4-BE49-F238E27FC236}">
              <a16:creationId xmlns:a16="http://schemas.microsoft.com/office/drawing/2014/main" id="{2C1DF629-39A8-87A0-EC7B-23802964F5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499" y="81439"/>
          <a:ext cx="2036445" cy="4857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125254</xdr:colOff>
      <xdr:row>0</xdr:row>
      <xdr:rowOff>156688</xdr:rowOff>
    </xdr:from>
    <xdr:to>
      <xdr:col>1</xdr:col>
      <xdr:colOff>1540193</xdr:colOff>
      <xdr:row>0</xdr:row>
      <xdr:rowOff>629128</xdr:rowOff>
    </xdr:to>
    <xdr:pic>
      <xdr:nvPicPr>
        <xdr:cNvPr id="2" name="Picture 1">
          <a:extLst>
            <a:ext uri="{FF2B5EF4-FFF2-40B4-BE49-F238E27FC236}">
              <a16:creationId xmlns:a16="http://schemas.microsoft.com/office/drawing/2014/main" id="{BF80F878-E2DF-D6D8-A8C3-0E7CABD9AA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254" y="156688"/>
          <a:ext cx="2038350" cy="46863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142875</xdr:colOff>
      <xdr:row>0</xdr:row>
      <xdr:rowOff>202406</xdr:rowOff>
    </xdr:from>
    <xdr:to>
      <xdr:col>1</xdr:col>
      <xdr:colOff>1542574</xdr:colOff>
      <xdr:row>0</xdr:row>
      <xdr:rowOff>665321</xdr:rowOff>
    </xdr:to>
    <xdr:pic>
      <xdr:nvPicPr>
        <xdr:cNvPr id="2" name="Picture 1">
          <a:extLst>
            <a:ext uri="{FF2B5EF4-FFF2-40B4-BE49-F238E27FC236}">
              <a16:creationId xmlns:a16="http://schemas.microsoft.com/office/drawing/2014/main" id="{633B8283-87C3-E053-C33C-2EEAA064F4E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202406"/>
          <a:ext cx="2038350" cy="47815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cslema/Documents/Current/Standardisation/GCF/2017/2017-10-24%20CAG-52%20Venice/e-inputs/CA%20TCL%20tool/CAG-17-389r1/GCF%20CA%20TCL%20Tool%20v1.0.0%20(CAG-17-389r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cslema/Documents/3GPP/RAN5/2020-05-25%20RAN5-87-e/e-inputs/Rel-15%20and%20Rel-16%20NR%20CA%20DC%20configs/Rel-15%20and%20Rel-16%20Mar-20%20CA%20DC%20Configs%20RAN5#87-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tt-my.sharepoint.com/Users/ecslema/Documents/Current/Standardisation/GCF/2017/2017-10-24%20CAG-52%20Venice/e-inputs/CA%20TCL%20tool/CAG-17-389r1/GCF%20CA%20TCL%20Tool%20v1.0.0%20(CAG-17-389r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att-my.sharepoint.com/Users/ecslema/Documents/3GPP/RAN5/2020-05-25%20RAN5-87-e/e-inputs/Rel-15%20and%20Rel-16%20NR%20CA%20DC%20configs/Rel-15%20and%20Rel-16%20Mar-20%20CA%20DC%20Configs%20RAN5#87-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dickhut/AppData/Local/Temp/Temp1_4G_CA_All_R5-217086.zip/DRAFT%20PRD20%20E-UTRA%20CA%20list%20v0.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ate CA TCL"/>
      <sheetName val="Revision History"/>
      <sheetName val="CA test cases"/>
      <sheetName val="Data"/>
      <sheetName val="Output table format"/>
    </sheetNames>
    <sheetDataSet>
      <sheetData sheetId="0">
        <row r="5">
          <cell r="E5">
            <v>0</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15 Diff New vs Prev"/>
      <sheetName val="38.101-x Rel-15"/>
      <sheetName val="CHECK R15 for duplicates"/>
      <sheetName val="Updated R15 NR CA,DC,EN-DC"/>
      <sheetName val="Previous R15 WP"/>
      <sheetName val="38.101-x Rel-16"/>
      <sheetName val="CHECK R16 for duplicates"/>
      <sheetName val="Updated R16 NR CA,DC,EN-DC conf"/>
      <sheetName val="Previous R16 WP"/>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ate CA TCL"/>
      <sheetName val="Revision History"/>
      <sheetName val="CA test cases"/>
      <sheetName val="Data"/>
      <sheetName val="Output table format"/>
    </sheetNames>
    <sheetDataSet>
      <sheetData sheetId="0">
        <row r="5">
          <cell r="E5">
            <v>0</v>
          </cell>
          <cell r="H5">
            <v>0</v>
          </cell>
          <cell r="K5">
            <v>0</v>
          </cell>
          <cell r="N5">
            <v>0</v>
          </cell>
          <cell r="Q5">
            <v>0</v>
          </cell>
        </row>
        <row r="8">
          <cell r="E8">
            <v>0</v>
          </cell>
          <cell r="H8">
            <v>0</v>
          </cell>
          <cell r="K8">
            <v>0</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15 Diff New vs Prev"/>
      <sheetName val="38.101-x Rel-15"/>
      <sheetName val="CHECK R15 for duplicates"/>
      <sheetName val="Updated R15 NR CA,DC,EN-DC"/>
      <sheetName val="Previous R15 WP"/>
      <sheetName val="38.101-x Rel-16"/>
      <sheetName val="CHECK R16 for duplicates"/>
      <sheetName val="Updated R16 NR CA,DC,EN-DC conf"/>
      <sheetName val="Previous R16 WP"/>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E-UTRA CA Configurations"/>
      <sheetName val="CA Config Status Report"/>
      <sheetName val="WP template"/>
      <sheetName val="Support data"/>
    </sheetNames>
    <sheetDataSet>
      <sheetData sheetId="0">
        <row r="1">
          <cell r="G1" t="str">
            <v>DRAFT PRD20 v.0.1.0</v>
          </cell>
        </row>
      </sheetData>
      <sheetData sheetId="1"/>
      <sheetData sheetId="2"/>
      <sheetData sheetId="3">
        <row r="12">
          <cell r="G12" t="str">
            <v>CA_1A-7A BCS1
CA_3A-7A BCS1</v>
          </cell>
        </row>
        <row r="13">
          <cell r="G13" t="str">
            <v>-</v>
          </cell>
        </row>
        <row r="14">
          <cell r="G14" t="str">
            <v>CA_1A-3A-7A BCS1/CA_3A-7A
CA_3A-7A BCS1/CA_3A-7A
CA_1A-3A-7A/CA_3A-7A</v>
          </cell>
        </row>
        <row r="15">
          <cell r="G15" t="str">
            <v>CA_XA-YA</v>
          </cell>
        </row>
        <row r="16">
          <cell r="G16" t="str">
            <v>CA_XA-YA</v>
          </cell>
        </row>
      </sheetData>
      <sheetData sheetId="4">
        <row r="3">
          <cell r="D3" t="str">
            <v xml:space="preserve"> TS 36.101 v16.11.0 (Sep 2021)</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182E-B4AF-4A59-90C3-F1ADABFC146E}">
  <sheetPr codeName="Sheet1"/>
  <dimension ref="A1:F26"/>
  <sheetViews>
    <sheetView zoomScaleNormal="100" workbookViewId="0">
      <selection activeCell="C7" sqref="C7"/>
    </sheetView>
  </sheetViews>
  <sheetFormatPr defaultRowHeight="14.4"/>
  <cols>
    <col min="1" max="1" width="18.77734375" style="56" customWidth="1"/>
    <col min="2" max="2" width="12.77734375" customWidth="1"/>
    <col min="3" max="3" width="85.77734375" customWidth="1"/>
  </cols>
  <sheetData>
    <row r="1" spans="1:6" s="60" customFormat="1" ht="141" customHeight="1">
      <c r="A1" s="62" t="s">
        <v>613</v>
      </c>
      <c r="E1" s="61"/>
      <c r="F1" s="61"/>
    </row>
    <row r="3" spans="1:6" s="57" customFormat="1" ht="30">
      <c r="A3" s="59" t="s">
        <v>447</v>
      </c>
    </row>
    <row r="4" spans="1:6" s="57" customFormat="1" ht="20.399999999999999">
      <c r="A4" s="58" t="s">
        <v>612</v>
      </c>
    </row>
    <row r="6" spans="1:6" ht="30.75" customHeight="1">
      <c r="A6" s="213" t="s">
        <v>448</v>
      </c>
      <c r="B6" s="213"/>
      <c r="C6" s="213"/>
    </row>
    <row r="8" spans="1:6">
      <c r="A8" s="56" t="s">
        <v>560</v>
      </c>
      <c r="B8" s="56"/>
      <c r="C8" s="134"/>
    </row>
    <row r="9" spans="1:6">
      <c r="A9" s="135" t="s">
        <v>561</v>
      </c>
      <c r="B9" s="135" t="s">
        <v>562</v>
      </c>
      <c r="C9" s="136" t="s">
        <v>563</v>
      </c>
    </row>
    <row r="10" spans="1:6" hidden="1">
      <c r="A10" s="177" t="s">
        <v>564</v>
      </c>
      <c r="B10" s="178" t="s">
        <v>565</v>
      </c>
      <c r="C10" s="179" t="s">
        <v>566</v>
      </c>
    </row>
    <row r="11" spans="1:6" hidden="1">
      <c r="A11" s="178" t="s">
        <v>567</v>
      </c>
      <c r="B11" s="180" t="s">
        <v>568</v>
      </c>
      <c r="C11" s="179" t="s">
        <v>569</v>
      </c>
    </row>
    <row r="12" spans="1:6" hidden="1">
      <c r="A12" s="178" t="s">
        <v>570</v>
      </c>
      <c r="B12" s="178" t="s">
        <v>571</v>
      </c>
      <c r="C12" s="179" t="s">
        <v>572</v>
      </c>
    </row>
    <row r="13" spans="1:6" ht="31.2" hidden="1">
      <c r="A13" s="215" t="s">
        <v>573</v>
      </c>
      <c r="B13" s="218" t="s">
        <v>574</v>
      </c>
      <c r="C13" s="179" t="s">
        <v>608</v>
      </c>
    </row>
    <row r="14" spans="1:6" hidden="1">
      <c r="A14" s="216"/>
      <c r="B14" s="219"/>
      <c r="C14" s="179" t="s">
        <v>575</v>
      </c>
    </row>
    <row r="15" spans="1:6" hidden="1">
      <c r="A15" s="217"/>
      <c r="B15" s="220"/>
      <c r="C15" s="179" t="s">
        <v>576</v>
      </c>
    </row>
    <row r="16" spans="1:6" hidden="1">
      <c r="A16" s="215" t="s">
        <v>577</v>
      </c>
      <c r="B16" s="218" t="s">
        <v>578</v>
      </c>
      <c r="C16" s="179" t="s">
        <v>579</v>
      </c>
    </row>
    <row r="17" spans="1:3" ht="28.2" hidden="1">
      <c r="A17" s="216"/>
      <c r="B17" s="219"/>
      <c r="C17" s="179" t="s">
        <v>580</v>
      </c>
    </row>
    <row r="18" spans="1:3" ht="28.2" hidden="1">
      <c r="A18" s="216"/>
      <c r="B18" s="219"/>
      <c r="C18" s="179" t="s">
        <v>581</v>
      </c>
    </row>
    <row r="19" spans="1:3" hidden="1">
      <c r="A19" s="216"/>
      <c r="B19" s="219"/>
      <c r="C19" s="179" t="s">
        <v>582</v>
      </c>
    </row>
    <row r="20" spans="1:3" hidden="1">
      <c r="A20" s="216"/>
      <c r="B20" s="219"/>
      <c r="C20" s="179" t="s">
        <v>583</v>
      </c>
    </row>
    <row r="21" spans="1:3" hidden="1">
      <c r="A21" s="217"/>
      <c r="B21" s="220"/>
      <c r="C21" s="179" t="s">
        <v>584</v>
      </c>
    </row>
    <row r="22" spans="1:3">
      <c r="A22" s="135" t="s">
        <v>610</v>
      </c>
      <c r="B22" s="183" t="s">
        <v>609</v>
      </c>
      <c r="C22" s="136" t="s">
        <v>611</v>
      </c>
    </row>
    <row r="23" spans="1:3">
      <c r="A23" s="181"/>
      <c r="B23" s="182"/>
      <c r="C23" s="173"/>
    </row>
    <row r="24" spans="1:3">
      <c r="A24" s="181"/>
      <c r="B24" s="182"/>
      <c r="C24" s="182"/>
    </row>
    <row r="26" spans="1:3" ht="61.5" customHeight="1">
      <c r="A26" s="214" t="s">
        <v>446</v>
      </c>
      <c r="B26" s="214"/>
      <c r="C26" s="214"/>
    </row>
  </sheetData>
  <mergeCells count="6">
    <mergeCell ref="A6:C6"/>
    <mergeCell ref="A26:C26"/>
    <mergeCell ref="A13:A15"/>
    <mergeCell ref="B13:B15"/>
    <mergeCell ref="A16:A21"/>
    <mergeCell ref="B16:B21"/>
  </mergeCells>
  <pageMargins left="0.7" right="0.7" top="0.75" bottom="0.75" header="0.3" footer="0.3"/>
  <pageSetup orientation="portrait" r:id="rId1"/>
  <headerFooter>
    <oddHeader>&amp;ROperator Priority List for OTA Test Plan Ver 3.9.X</oddHeader>
    <oddFooter>&amp;C© 2001 - 2021 CTIA Certification.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38F8-1EFB-41B8-90D7-B85A1A893F57}">
  <sheetPr codeName="Sheet2"/>
  <dimension ref="A2:E26"/>
  <sheetViews>
    <sheetView zoomScale="90" zoomScaleNormal="90" workbookViewId="0"/>
  </sheetViews>
  <sheetFormatPr defaultRowHeight="14.4"/>
  <sheetData>
    <row r="2" spans="1:5">
      <c r="A2" s="172" t="s">
        <v>589</v>
      </c>
    </row>
    <row r="3" spans="1:5">
      <c r="A3" s="172"/>
    </row>
    <row r="4" spans="1:5">
      <c r="A4" s="172"/>
      <c r="B4" s="171" t="s">
        <v>588</v>
      </c>
      <c r="C4" t="s">
        <v>595</v>
      </c>
    </row>
    <row r="5" spans="1:5">
      <c r="A5" s="172"/>
      <c r="C5" s="171" t="s">
        <v>586</v>
      </c>
      <c r="D5" t="s">
        <v>594</v>
      </c>
    </row>
    <row r="6" spans="1:5">
      <c r="A6" s="172"/>
      <c r="C6" s="171"/>
      <c r="D6" s="171" t="s">
        <v>590</v>
      </c>
      <c r="E6" t="s">
        <v>591</v>
      </c>
    </row>
    <row r="7" spans="1:5">
      <c r="A7" s="172"/>
      <c r="C7" s="171"/>
      <c r="D7" s="171" t="s">
        <v>590</v>
      </c>
      <c r="E7" t="s">
        <v>592</v>
      </c>
    </row>
    <row r="8" spans="1:5">
      <c r="A8" s="172"/>
      <c r="C8" s="171"/>
      <c r="D8" s="171" t="s">
        <v>590</v>
      </c>
      <c r="E8" t="s">
        <v>607</v>
      </c>
    </row>
    <row r="9" spans="1:5">
      <c r="A9" s="172"/>
      <c r="C9" s="171" t="s">
        <v>586</v>
      </c>
      <c r="D9" t="s">
        <v>593</v>
      </c>
    </row>
    <row r="10" spans="1:5">
      <c r="A10" s="172"/>
      <c r="C10" s="171"/>
      <c r="D10" s="171" t="s">
        <v>590</v>
      </c>
      <c r="E10" t="s">
        <v>596</v>
      </c>
    </row>
    <row r="11" spans="1:5">
      <c r="A11" s="172"/>
      <c r="C11" s="171"/>
      <c r="D11" s="171" t="s">
        <v>590</v>
      </c>
      <c r="E11" t="s">
        <v>597</v>
      </c>
    </row>
    <row r="12" spans="1:5">
      <c r="A12" s="172"/>
      <c r="C12" s="171"/>
      <c r="D12" s="171" t="s">
        <v>590</v>
      </c>
      <c r="E12" t="s">
        <v>606</v>
      </c>
    </row>
    <row r="13" spans="1:5">
      <c r="A13" s="172"/>
      <c r="C13" s="171" t="s">
        <v>586</v>
      </c>
      <c r="D13" t="s">
        <v>598</v>
      </c>
    </row>
    <row r="14" spans="1:5">
      <c r="A14" s="172"/>
      <c r="C14" s="171"/>
      <c r="D14" s="171" t="s">
        <v>590</v>
      </c>
      <c r="E14" t="s">
        <v>603</v>
      </c>
    </row>
    <row r="15" spans="1:5">
      <c r="A15" s="172"/>
      <c r="C15" s="171"/>
      <c r="D15" s="171" t="s">
        <v>590</v>
      </c>
      <c r="E15" t="s">
        <v>604</v>
      </c>
    </row>
    <row r="16" spans="1:5">
      <c r="A16" s="172"/>
      <c r="C16" s="171"/>
      <c r="D16" s="171" t="s">
        <v>590</v>
      </c>
      <c r="E16" t="s">
        <v>605</v>
      </c>
    </row>
    <row r="17" spans="1:5">
      <c r="A17" s="172"/>
      <c r="B17" s="171" t="s">
        <v>588</v>
      </c>
      <c r="C17" t="s">
        <v>587</v>
      </c>
    </row>
    <row r="18" spans="1:5">
      <c r="A18" s="172"/>
      <c r="C18" s="171" t="s">
        <v>586</v>
      </c>
      <c r="D18" t="s">
        <v>594</v>
      </c>
    </row>
    <row r="19" spans="1:5">
      <c r="A19" s="172"/>
      <c r="C19" s="171"/>
      <c r="D19" s="171" t="s">
        <v>590</v>
      </c>
      <c r="E19" t="s">
        <v>591</v>
      </c>
    </row>
    <row r="20" spans="1:5">
      <c r="B20" s="171"/>
      <c r="C20" s="171"/>
      <c r="D20" s="171" t="s">
        <v>590</v>
      </c>
      <c r="E20" t="s">
        <v>600</v>
      </c>
    </row>
    <row r="21" spans="1:5">
      <c r="C21" s="171" t="s">
        <v>586</v>
      </c>
      <c r="D21" t="s">
        <v>593</v>
      </c>
    </row>
    <row r="22" spans="1:5">
      <c r="B22" s="171"/>
      <c r="C22" s="171"/>
      <c r="D22" s="171" t="s">
        <v>590</v>
      </c>
      <c r="E22" t="s">
        <v>596</v>
      </c>
    </row>
    <row r="23" spans="1:5">
      <c r="C23" s="171"/>
      <c r="D23" s="171" t="s">
        <v>590</v>
      </c>
      <c r="E23" t="s">
        <v>601</v>
      </c>
    </row>
    <row r="24" spans="1:5">
      <c r="B24" s="171"/>
      <c r="C24" s="171" t="s">
        <v>586</v>
      </c>
      <c r="D24" t="s">
        <v>598</v>
      </c>
    </row>
    <row r="25" spans="1:5">
      <c r="C25" s="171"/>
      <c r="D25" s="171" t="s">
        <v>590</v>
      </c>
      <c r="E25" t="s">
        <v>599</v>
      </c>
    </row>
    <row r="26" spans="1:5">
      <c r="C26" s="171"/>
      <c r="D26" s="171" t="s">
        <v>590</v>
      </c>
      <c r="E26" t="s">
        <v>602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B8580-4A77-4B2E-817C-500FB35137D0}">
  <sheetPr codeName="Sheet4"/>
  <dimension ref="A1:AK129"/>
  <sheetViews>
    <sheetView zoomScale="80" zoomScaleNormal="80" workbookViewId="0">
      <selection activeCell="A2" sqref="A2"/>
    </sheetView>
  </sheetViews>
  <sheetFormatPr defaultColWidth="9.21875" defaultRowHeight="13.8" outlineLevelCol="1"/>
  <cols>
    <col min="1" max="1" width="9.21875" style="15"/>
    <col min="2" max="2" width="26.109375" style="15" customWidth="1"/>
    <col min="3" max="3" width="18.21875" style="15" customWidth="1"/>
    <col min="4" max="4" width="17.77734375" style="15" customWidth="1"/>
    <col min="5" max="5" width="8.77734375" style="15" customWidth="1"/>
    <col min="6" max="6" width="17.6640625" style="84" bestFit="1" customWidth="1"/>
    <col min="7" max="7" width="16.5546875" style="84" hidden="1" customWidth="1"/>
    <col min="8" max="8" width="14.44140625" style="84" hidden="1" customWidth="1"/>
    <col min="9" max="9" width="17.21875" style="84" hidden="1" customWidth="1"/>
    <col min="10" max="10" width="14.44140625" style="15" customWidth="1"/>
    <col min="11" max="11" width="10.77734375" style="15" customWidth="1"/>
    <col min="12" max="13" width="11.77734375" style="15" customWidth="1"/>
    <col min="14" max="14" width="12.5546875" style="15" customWidth="1"/>
    <col min="15" max="15" width="8.77734375" style="15" customWidth="1" outlineLevel="1"/>
    <col min="16" max="16" width="9.77734375" style="15" customWidth="1" outlineLevel="1"/>
    <col min="17" max="17" width="20.77734375" style="15" customWidth="1" outlineLevel="1"/>
    <col min="18" max="18" width="21" style="15" customWidth="1" outlineLevel="1"/>
    <col min="19" max="19" width="7" style="15" customWidth="1" outlineLevel="1"/>
    <col min="20" max="20" width="10" style="15" customWidth="1" outlineLevel="1"/>
    <col min="21" max="21" width="20.77734375" style="15" customWidth="1" outlineLevel="1"/>
    <col min="22" max="22" width="7.44140625" style="15" customWidth="1" outlineLevel="1"/>
    <col min="23" max="23" width="9.77734375" style="15" customWidth="1" outlineLevel="1"/>
    <col min="24" max="24" width="20.77734375" style="15" customWidth="1" outlineLevel="1"/>
    <col min="25" max="25" width="28.21875" style="15" customWidth="1"/>
    <col min="26" max="26" width="15.44140625" style="19" hidden="1" customWidth="1"/>
    <col min="27" max="27" width="8.5546875" style="15" hidden="1" customWidth="1"/>
    <col min="28" max="28" width="6.5546875" style="15" hidden="1" customWidth="1"/>
    <col min="29" max="29" width="9.77734375" style="15" hidden="1" customWidth="1"/>
    <col min="30" max="30" width="8.77734375" style="15" hidden="1" customWidth="1"/>
    <col min="31" max="31" width="8.21875" style="15" hidden="1" customWidth="1"/>
    <col min="32" max="32" width="8.77734375" style="15" hidden="1" customWidth="1"/>
    <col min="33" max="34" width="8.5546875" style="15" hidden="1" customWidth="1"/>
    <col min="35" max="35" width="78.5546875" style="15" customWidth="1"/>
    <col min="36" max="36" width="35.77734375" style="19" customWidth="1"/>
    <col min="37" max="37" width="18" style="19" customWidth="1"/>
    <col min="38" max="16384" width="9.21875" style="15"/>
  </cols>
  <sheetData>
    <row r="1" spans="1:37" ht="53.4" customHeight="1" thickBot="1">
      <c r="A1" s="323"/>
      <c r="B1" s="323"/>
    </row>
    <row r="2" spans="1:37" s="16" customFormat="1" ht="21.6" thickBot="1">
      <c r="A2" s="121" t="s">
        <v>532</v>
      </c>
      <c r="B2" s="121"/>
      <c r="C2" s="121"/>
      <c r="D2" s="121"/>
      <c r="E2" s="121"/>
      <c r="F2" s="121"/>
      <c r="G2" s="121"/>
      <c r="H2" s="121"/>
      <c r="I2" s="121"/>
      <c r="J2" s="122"/>
      <c r="K2" s="121"/>
      <c r="L2" s="121"/>
      <c r="M2" s="121"/>
      <c r="N2" s="121"/>
      <c r="O2" s="122"/>
      <c r="P2" s="122"/>
      <c r="Q2" s="122"/>
      <c r="R2" s="122"/>
      <c r="S2" s="122"/>
      <c r="T2" s="122"/>
      <c r="U2" s="122"/>
      <c r="V2" s="122"/>
      <c r="W2" s="122"/>
      <c r="X2" s="122"/>
      <c r="Y2" s="121"/>
      <c r="Z2" s="123"/>
      <c r="AA2" s="283" t="s">
        <v>325</v>
      </c>
      <c r="AB2" s="284"/>
      <c r="AC2" s="284"/>
      <c r="AD2" s="284"/>
      <c r="AE2" s="284"/>
      <c r="AF2" s="284"/>
      <c r="AG2" s="284"/>
      <c r="AH2" s="284"/>
      <c r="AI2" s="124" t="s">
        <v>308</v>
      </c>
      <c r="AJ2" s="204">
        <f>SUBTOTAL(9,AJ6:AJ64,AJ66:AJ109)</f>
        <v>310.5</v>
      </c>
      <c r="AK2" s="204">
        <f>SUBTOTAL(9,AK6:AK64,AK66:AK109)</f>
        <v>32.100000000000023</v>
      </c>
    </row>
    <row r="3" spans="1:37" ht="72" customHeight="1" thickBot="1">
      <c r="A3" s="261" t="s">
        <v>306</v>
      </c>
      <c r="B3" s="280" t="s">
        <v>297</v>
      </c>
      <c r="C3" s="261" t="s">
        <v>394</v>
      </c>
      <c r="D3" s="261" t="s">
        <v>418</v>
      </c>
      <c r="E3" s="261" t="s">
        <v>317</v>
      </c>
      <c r="F3" s="280" t="s">
        <v>625</v>
      </c>
      <c r="G3" s="280" t="s">
        <v>614</v>
      </c>
      <c r="H3" s="280" t="s">
        <v>616</v>
      </c>
      <c r="I3" s="280" t="s">
        <v>615</v>
      </c>
      <c r="J3" s="261" t="s">
        <v>296</v>
      </c>
      <c r="K3" s="261" t="s">
        <v>330</v>
      </c>
      <c r="L3" s="261" t="s">
        <v>333</v>
      </c>
      <c r="M3" s="261" t="s">
        <v>334</v>
      </c>
      <c r="N3" s="261" t="s">
        <v>368</v>
      </c>
      <c r="O3" s="261" t="s">
        <v>351</v>
      </c>
      <c r="P3" s="261"/>
      <c r="Q3" s="261"/>
      <c r="R3" s="261"/>
      <c r="S3" s="261" t="s">
        <v>354</v>
      </c>
      <c r="T3" s="261"/>
      <c r="U3" s="261"/>
      <c r="V3" s="261" t="s">
        <v>355</v>
      </c>
      <c r="W3" s="261"/>
      <c r="X3" s="261"/>
      <c r="Y3" s="261" t="s">
        <v>335</v>
      </c>
      <c r="Z3" s="125" t="s">
        <v>301</v>
      </c>
      <c r="AA3" s="126" t="s">
        <v>316</v>
      </c>
      <c r="AB3" s="126" t="s">
        <v>315</v>
      </c>
      <c r="AC3" s="126" t="s">
        <v>314</v>
      </c>
      <c r="AD3" s="126" t="s">
        <v>313</v>
      </c>
      <c r="AE3" s="126" t="s">
        <v>312</v>
      </c>
      <c r="AF3" s="126" t="s">
        <v>311</v>
      </c>
      <c r="AG3" s="126" t="s">
        <v>310</v>
      </c>
      <c r="AH3" s="126" t="s">
        <v>309</v>
      </c>
      <c r="AI3" s="261" t="s">
        <v>295</v>
      </c>
      <c r="AJ3" s="321" t="s">
        <v>617</v>
      </c>
      <c r="AK3" s="321" t="s">
        <v>618</v>
      </c>
    </row>
    <row r="4" spans="1:37" ht="40.5" customHeight="1" thickBot="1">
      <c r="A4" s="262"/>
      <c r="B4" s="327"/>
      <c r="C4" s="262"/>
      <c r="D4" s="262"/>
      <c r="E4" s="276"/>
      <c r="F4" s="281"/>
      <c r="G4" s="282"/>
      <c r="H4" s="282"/>
      <c r="I4" s="282"/>
      <c r="J4" s="262"/>
      <c r="K4" s="262"/>
      <c r="L4" s="262"/>
      <c r="M4" s="262"/>
      <c r="N4" s="262"/>
      <c r="O4" s="203" t="s">
        <v>360</v>
      </c>
      <c r="P4" s="203" t="s">
        <v>350</v>
      </c>
      <c r="Q4" s="203" t="s">
        <v>352</v>
      </c>
      <c r="R4" s="203" t="s">
        <v>353</v>
      </c>
      <c r="S4" s="125" t="s">
        <v>365</v>
      </c>
      <c r="T4" s="125" t="s">
        <v>356</v>
      </c>
      <c r="U4" s="125" t="s">
        <v>357</v>
      </c>
      <c r="V4" s="125" t="s">
        <v>359</v>
      </c>
      <c r="W4" s="125" t="s">
        <v>358</v>
      </c>
      <c r="X4" s="125" t="s">
        <v>361</v>
      </c>
      <c r="Y4" s="285"/>
      <c r="Z4" s="125"/>
      <c r="AA4" s="126"/>
      <c r="AB4" s="126"/>
      <c r="AC4" s="126"/>
      <c r="AD4" s="126"/>
      <c r="AE4" s="126"/>
      <c r="AF4" s="126"/>
      <c r="AG4" s="126"/>
      <c r="AH4" s="126"/>
      <c r="AI4" s="285"/>
      <c r="AJ4" s="282"/>
      <c r="AK4" s="282"/>
    </row>
    <row r="5" spans="1:37" ht="15" thickBot="1">
      <c r="A5" s="267" t="s">
        <v>419</v>
      </c>
      <c r="B5" s="268"/>
      <c r="C5" s="127"/>
      <c r="D5" s="127"/>
      <c r="E5" s="128"/>
      <c r="F5" s="128"/>
      <c r="G5" s="128"/>
      <c r="H5" s="128"/>
      <c r="I5" s="128"/>
      <c r="J5" s="127"/>
      <c r="K5" s="127"/>
      <c r="L5" s="127"/>
      <c r="M5" s="127"/>
      <c r="N5" s="127"/>
      <c r="O5" s="128"/>
      <c r="P5" s="128"/>
      <c r="Q5" s="128"/>
      <c r="R5" s="128"/>
      <c r="S5" s="128"/>
      <c r="T5" s="128"/>
      <c r="U5" s="128"/>
      <c r="V5" s="128"/>
      <c r="W5" s="128"/>
      <c r="X5" s="128"/>
      <c r="Y5" s="127"/>
      <c r="Z5" s="128"/>
      <c r="AA5" s="129"/>
      <c r="AB5" s="129"/>
      <c r="AC5" s="129"/>
      <c r="AD5" s="129"/>
      <c r="AE5" s="129"/>
      <c r="AF5" s="129"/>
      <c r="AG5" s="129"/>
      <c r="AH5" s="129"/>
      <c r="AI5" s="127"/>
      <c r="AJ5" s="127"/>
      <c r="AK5" s="127"/>
    </row>
    <row r="6" spans="1:37" ht="40.049999999999997" customHeight="1" thickBot="1">
      <c r="A6" s="100">
        <v>1</v>
      </c>
      <c r="B6" s="36" t="s">
        <v>304</v>
      </c>
      <c r="C6" s="102" t="s">
        <v>329</v>
      </c>
      <c r="D6" s="102" t="s">
        <v>329</v>
      </c>
      <c r="E6" s="102">
        <v>1</v>
      </c>
      <c r="F6" s="198" t="s">
        <v>626</v>
      </c>
      <c r="G6" s="198">
        <v>1</v>
      </c>
      <c r="H6" s="198">
        <v>1</v>
      </c>
      <c r="I6" s="198" t="s">
        <v>349</v>
      </c>
      <c r="J6" s="37" t="s">
        <v>300</v>
      </c>
      <c r="K6" s="102" t="s">
        <v>331</v>
      </c>
      <c r="L6" s="102" t="s">
        <v>332</v>
      </c>
      <c r="M6" s="102" t="s">
        <v>332</v>
      </c>
      <c r="N6" s="102" t="s">
        <v>369</v>
      </c>
      <c r="O6" s="100">
        <v>5</v>
      </c>
      <c r="P6" s="100">
        <v>2625</v>
      </c>
      <c r="Q6" s="100" t="s">
        <v>403</v>
      </c>
      <c r="R6" s="100" t="s">
        <v>367</v>
      </c>
      <c r="S6" s="100">
        <v>5</v>
      </c>
      <c r="T6" s="100">
        <v>2525</v>
      </c>
      <c r="U6" s="100" t="s">
        <v>363</v>
      </c>
      <c r="V6" s="100" t="s">
        <v>349</v>
      </c>
      <c r="W6" s="100" t="s">
        <v>349</v>
      </c>
      <c r="X6" s="100" t="s">
        <v>349</v>
      </c>
      <c r="Y6" s="42" t="s">
        <v>432</v>
      </c>
      <c r="Z6" s="100"/>
      <c r="AA6" s="24"/>
      <c r="AB6" s="24"/>
      <c r="AC6" s="24"/>
      <c r="AD6" s="24"/>
      <c r="AE6" s="25"/>
      <c r="AF6" s="25"/>
      <c r="AG6" s="25"/>
      <c r="AH6" s="25"/>
      <c r="AI6" s="131" t="s">
        <v>433</v>
      </c>
      <c r="AJ6" s="197">
        <f>G6*H6</f>
        <v>1</v>
      </c>
      <c r="AK6" s="197">
        <f>G6*H6</f>
        <v>1</v>
      </c>
    </row>
    <row r="7" spans="1:37" ht="40.049999999999997" customHeight="1" thickBot="1">
      <c r="A7" s="101">
        <v>2</v>
      </c>
      <c r="B7" s="105" t="s">
        <v>304</v>
      </c>
      <c r="C7" s="99" t="s">
        <v>293</v>
      </c>
      <c r="D7" s="99" t="s">
        <v>293</v>
      </c>
      <c r="E7" s="99">
        <v>1</v>
      </c>
      <c r="F7" s="198" t="s">
        <v>626</v>
      </c>
      <c r="G7" s="99">
        <v>1</v>
      </c>
      <c r="H7" s="99">
        <v>1</v>
      </c>
      <c r="I7" s="99" t="s">
        <v>349</v>
      </c>
      <c r="J7" s="120" t="s">
        <v>298</v>
      </c>
      <c r="K7" s="99" t="s">
        <v>331</v>
      </c>
      <c r="L7" s="99" t="s">
        <v>332</v>
      </c>
      <c r="M7" s="99" t="s">
        <v>332</v>
      </c>
      <c r="N7" s="99" t="s">
        <v>369</v>
      </c>
      <c r="O7" s="101">
        <v>5</v>
      </c>
      <c r="P7" s="101">
        <v>2600</v>
      </c>
      <c r="Q7" s="101" t="s">
        <v>366</v>
      </c>
      <c r="R7" s="101" t="s">
        <v>367</v>
      </c>
      <c r="S7" s="101">
        <v>5</v>
      </c>
      <c r="T7" s="101">
        <v>2501</v>
      </c>
      <c r="U7" s="101" t="s">
        <v>363</v>
      </c>
      <c r="V7" s="101" t="s">
        <v>349</v>
      </c>
      <c r="W7" s="100" t="s">
        <v>349</v>
      </c>
      <c r="X7" s="100" t="s">
        <v>349</v>
      </c>
      <c r="Y7" s="42" t="s">
        <v>432</v>
      </c>
      <c r="Z7" s="100"/>
      <c r="AA7" s="24"/>
      <c r="AB7" s="24"/>
      <c r="AC7" s="24"/>
      <c r="AD7" s="24"/>
      <c r="AE7" s="25"/>
      <c r="AF7" s="25"/>
      <c r="AG7" s="25"/>
      <c r="AH7" s="25"/>
      <c r="AI7" s="131" t="s">
        <v>433</v>
      </c>
      <c r="AJ7" s="197">
        <f>G7*H7</f>
        <v>1</v>
      </c>
      <c r="AK7" s="197">
        <f>G7*H7</f>
        <v>1</v>
      </c>
    </row>
    <row r="8" spans="1:37" ht="40.049999999999997" customHeight="1" thickBot="1">
      <c r="A8" s="265">
        <v>3</v>
      </c>
      <c r="B8" s="263" t="s">
        <v>304</v>
      </c>
      <c r="C8" s="263" t="s">
        <v>111</v>
      </c>
      <c r="D8" s="263" t="s">
        <v>111</v>
      </c>
      <c r="E8" s="263">
        <v>1</v>
      </c>
      <c r="F8" s="200" t="s">
        <v>627</v>
      </c>
      <c r="G8" s="269">
        <v>2</v>
      </c>
      <c r="H8" s="269">
        <v>1</v>
      </c>
      <c r="I8" s="269" t="s">
        <v>349</v>
      </c>
      <c r="J8" s="287" t="s">
        <v>300</v>
      </c>
      <c r="K8" s="263" t="s">
        <v>332</v>
      </c>
      <c r="L8" s="263" t="s">
        <v>331</v>
      </c>
      <c r="M8" s="263" t="s">
        <v>332</v>
      </c>
      <c r="N8" s="279" t="s">
        <v>369</v>
      </c>
      <c r="O8" s="29">
        <v>2</v>
      </c>
      <c r="P8" s="29">
        <v>800</v>
      </c>
      <c r="Q8" s="29" t="s">
        <v>362</v>
      </c>
      <c r="R8" s="29" t="s">
        <v>363</v>
      </c>
      <c r="S8" s="29">
        <v>2</v>
      </c>
      <c r="T8" s="29">
        <v>650</v>
      </c>
      <c r="U8" s="29" t="s">
        <v>363</v>
      </c>
      <c r="V8" s="29" t="s">
        <v>349</v>
      </c>
      <c r="W8" s="29" t="s">
        <v>349</v>
      </c>
      <c r="X8" s="29" t="s">
        <v>349</v>
      </c>
      <c r="Y8" s="326" t="s">
        <v>422</v>
      </c>
      <c r="Z8" s="130"/>
      <c r="AA8" s="130"/>
      <c r="AB8" s="130"/>
      <c r="AC8" s="130"/>
      <c r="AD8" s="130"/>
      <c r="AE8" s="130"/>
      <c r="AF8" s="130"/>
      <c r="AG8" s="130"/>
      <c r="AH8" s="130"/>
      <c r="AI8" s="324" t="s">
        <v>455</v>
      </c>
      <c r="AJ8" s="322">
        <f>G8*H8</f>
        <v>2</v>
      </c>
      <c r="AK8" s="322">
        <f>G8*H8</f>
        <v>2</v>
      </c>
    </row>
    <row r="9" spans="1:37" ht="40.049999999999997" customHeight="1" thickBot="1">
      <c r="A9" s="266"/>
      <c r="B9" s="264"/>
      <c r="C9" s="264"/>
      <c r="D9" s="264"/>
      <c r="E9" s="277"/>
      <c r="F9" s="200" t="s">
        <v>627</v>
      </c>
      <c r="G9" s="277"/>
      <c r="H9" s="277"/>
      <c r="I9" s="277"/>
      <c r="J9" s="273"/>
      <c r="K9" s="264"/>
      <c r="L9" s="264"/>
      <c r="M9" s="264"/>
      <c r="N9" s="286"/>
      <c r="O9" s="27">
        <v>2</v>
      </c>
      <c r="P9" s="27">
        <v>1150</v>
      </c>
      <c r="Q9" s="27" t="s">
        <v>364</v>
      </c>
      <c r="R9" s="27" t="s">
        <v>363</v>
      </c>
      <c r="S9" s="27">
        <v>2</v>
      </c>
      <c r="T9" s="27">
        <v>650</v>
      </c>
      <c r="U9" s="27" t="s">
        <v>363</v>
      </c>
      <c r="V9" s="27" t="s">
        <v>349</v>
      </c>
      <c r="W9" s="27" t="s">
        <v>349</v>
      </c>
      <c r="X9" s="27" t="s">
        <v>349</v>
      </c>
      <c r="Y9" s="325"/>
      <c r="Z9" s="41"/>
      <c r="AA9" s="41"/>
      <c r="AB9" s="41"/>
      <c r="AC9" s="41"/>
      <c r="AD9" s="41"/>
      <c r="AE9" s="41"/>
      <c r="AF9" s="41"/>
      <c r="AG9" s="41"/>
      <c r="AH9" s="41"/>
      <c r="AI9" s="325"/>
      <c r="AJ9" s="286"/>
      <c r="AK9" s="286"/>
    </row>
    <row r="10" spans="1:37" ht="40.049999999999997" customHeight="1" thickBot="1">
      <c r="A10" s="310">
        <v>4</v>
      </c>
      <c r="B10" s="311" t="s">
        <v>304</v>
      </c>
      <c r="C10" s="269" t="s">
        <v>339</v>
      </c>
      <c r="D10" s="311" t="s">
        <v>126</v>
      </c>
      <c r="E10" s="269">
        <v>2</v>
      </c>
      <c r="F10" s="200" t="s">
        <v>627</v>
      </c>
      <c r="G10" s="269">
        <v>3</v>
      </c>
      <c r="H10" s="269">
        <v>1</v>
      </c>
      <c r="I10" s="269" t="s">
        <v>349</v>
      </c>
      <c r="J10" s="307" t="s">
        <v>299</v>
      </c>
      <c r="K10" s="271" t="s">
        <v>332</v>
      </c>
      <c r="L10" s="271" t="s">
        <v>331</v>
      </c>
      <c r="M10" s="271" t="s">
        <v>332</v>
      </c>
      <c r="N10" s="271" t="s">
        <v>369</v>
      </c>
      <c r="O10" s="27">
        <v>12</v>
      </c>
      <c r="P10" s="27">
        <v>5035</v>
      </c>
      <c r="Q10" s="27" t="s">
        <v>366</v>
      </c>
      <c r="R10" s="27" t="s">
        <v>367</v>
      </c>
      <c r="S10" s="27">
        <v>4</v>
      </c>
      <c r="T10" s="27">
        <v>2000</v>
      </c>
      <c r="U10" s="27" t="s">
        <v>363</v>
      </c>
      <c r="V10" s="27" t="s">
        <v>349</v>
      </c>
      <c r="W10" s="27" t="s">
        <v>349</v>
      </c>
      <c r="X10" s="27" t="s">
        <v>349</v>
      </c>
      <c r="Y10" s="300" t="s">
        <v>422</v>
      </c>
      <c r="Z10" s="29"/>
      <c r="AA10" s="29"/>
      <c r="AB10" s="29"/>
      <c r="AC10" s="29"/>
      <c r="AD10" s="29"/>
      <c r="AE10" s="30"/>
      <c r="AF10" s="30"/>
      <c r="AG10" s="30"/>
      <c r="AH10" s="30"/>
      <c r="AI10" s="302" t="s">
        <v>456</v>
      </c>
      <c r="AJ10" s="287">
        <f>G10*H10</f>
        <v>3</v>
      </c>
      <c r="AK10" s="287">
        <f>G10*H10</f>
        <v>3</v>
      </c>
    </row>
    <row r="11" spans="1:37" ht="40.049999999999997" customHeight="1" thickBot="1">
      <c r="A11" s="306"/>
      <c r="B11" s="270"/>
      <c r="C11" s="270"/>
      <c r="D11" s="270"/>
      <c r="E11" s="263"/>
      <c r="F11" s="200" t="s">
        <v>627</v>
      </c>
      <c r="G11" s="263"/>
      <c r="H11" s="263"/>
      <c r="I11" s="263"/>
      <c r="J11" s="272"/>
      <c r="K11" s="272"/>
      <c r="L11" s="272"/>
      <c r="M11" s="272"/>
      <c r="N11" s="272"/>
      <c r="O11" s="27">
        <v>12</v>
      </c>
      <c r="P11" s="27">
        <v>5095</v>
      </c>
      <c r="Q11" s="27" t="s">
        <v>366</v>
      </c>
      <c r="R11" s="27" t="s">
        <v>367</v>
      </c>
      <c r="S11" s="27">
        <v>4</v>
      </c>
      <c r="T11" s="27">
        <v>2175</v>
      </c>
      <c r="U11" s="27" t="s">
        <v>363</v>
      </c>
      <c r="V11" s="27" t="s">
        <v>349</v>
      </c>
      <c r="W11" s="27" t="s">
        <v>349</v>
      </c>
      <c r="X11" s="27" t="s">
        <v>349</v>
      </c>
      <c r="Y11" s="301"/>
      <c r="Z11" s="27"/>
      <c r="AA11" s="27"/>
      <c r="AB11" s="27"/>
      <c r="AC11" s="27"/>
      <c r="AD11" s="27"/>
      <c r="AE11" s="31"/>
      <c r="AF11" s="31"/>
      <c r="AG11" s="31"/>
      <c r="AH11" s="31"/>
      <c r="AI11" s="303"/>
      <c r="AJ11" s="272"/>
      <c r="AK11" s="272"/>
    </row>
    <row r="12" spans="1:37" ht="40.049999999999997" customHeight="1" thickBot="1">
      <c r="A12" s="266"/>
      <c r="B12" s="264"/>
      <c r="C12" s="264"/>
      <c r="D12" s="264"/>
      <c r="E12" s="277"/>
      <c r="F12" s="200" t="s">
        <v>627</v>
      </c>
      <c r="G12" s="277"/>
      <c r="H12" s="277"/>
      <c r="I12" s="277"/>
      <c r="J12" s="273"/>
      <c r="K12" s="273"/>
      <c r="L12" s="273"/>
      <c r="M12" s="273"/>
      <c r="N12" s="273"/>
      <c r="O12" s="40">
        <v>12</v>
      </c>
      <c r="P12" s="40">
        <v>5155</v>
      </c>
      <c r="Q12" s="27" t="s">
        <v>366</v>
      </c>
      <c r="R12" s="27" t="s">
        <v>367</v>
      </c>
      <c r="S12" s="40">
        <v>4</v>
      </c>
      <c r="T12" s="40">
        <v>2350</v>
      </c>
      <c r="U12" s="27" t="s">
        <v>363</v>
      </c>
      <c r="V12" s="40" t="s">
        <v>349</v>
      </c>
      <c r="W12" s="27" t="s">
        <v>349</v>
      </c>
      <c r="X12" s="27" t="s">
        <v>349</v>
      </c>
      <c r="Y12" s="301"/>
      <c r="Z12" s="27"/>
      <c r="AA12" s="27"/>
      <c r="AB12" s="27"/>
      <c r="AC12" s="27"/>
      <c r="AD12" s="27"/>
      <c r="AE12" s="31"/>
      <c r="AF12" s="31"/>
      <c r="AG12" s="31"/>
      <c r="AH12" s="31"/>
      <c r="AI12" s="304"/>
      <c r="AJ12" s="273"/>
      <c r="AK12" s="273"/>
    </row>
    <row r="13" spans="1:37" ht="40.049999999999997" customHeight="1" thickBot="1">
      <c r="A13" s="305">
        <v>5</v>
      </c>
      <c r="B13" s="269" t="s">
        <v>304</v>
      </c>
      <c r="C13" s="271" t="s">
        <v>139</v>
      </c>
      <c r="D13" s="271" t="s">
        <v>139</v>
      </c>
      <c r="E13" s="271">
        <v>1</v>
      </c>
      <c r="F13" s="200" t="s">
        <v>627</v>
      </c>
      <c r="G13" s="271">
        <v>3</v>
      </c>
      <c r="H13" s="271">
        <v>1</v>
      </c>
      <c r="I13" s="271" t="s">
        <v>349</v>
      </c>
      <c r="J13" s="307" t="s">
        <v>299</v>
      </c>
      <c r="K13" s="271" t="s">
        <v>332</v>
      </c>
      <c r="L13" s="271" t="s">
        <v>331</v>
      </c>
      <c r="M13" s="271" t="s">
        <v>332</v>
      </c>
      <c r="N13" s="271" t="s">
        <v>369</v>
      </c>
      <c r="O13" s="27">
        <v>12</v>
      </c>
      <c r="P13" s="27">
        <v>5035</v>
      </c>
      <c r="Q13" s="27" t="s">
        <v>366</v>
      </c>
      <c r="R13" s="27" t="s">
        <v>367</v>
      </c>
      <c r="S13" s="27">
        <v>66</v>
      </c>
      <c r="T13" s="27">
        <v>66486</v>
      </c>
      <c r="U13" s="27" t="s">
        <v>363</v>
      </c>
      <c r="V13" s="27" t="s">
        <v>349</v>
      </c>
      <c r="W13" s="27" t="s">
        <v>349</v>
      </c>
      <c r="X13" s="27" t="s">
        <v>349</v>
      </c>
      <c r="Y13" s="300" t="s">
        <v>422</v>
      </c>
      <c r="Z13" s="28"/>
      <c r="AA13" s="28">
        <v>12</v>
      </c>
      <c r="AB13" s="28" t="s">
        <v>327</v>
      </c>
      <c r="AC13" s="28"/>
      <c r="AD13" s="28">
        <v>15</v>
      </c>
      <c r="AE13" s="32"/>
      <c r="AF13" s="32"/>
      <c r="AG13" s="32"/>
      <c r="AH13" s="32"/>
      <c r="AI13" s="309" t="s">
        <v>456</v>
      </c>
      <c r="AJ13" s="307">
        <f>G13*H13</f>
        <v>3</v>
      </c>
      <c r="AK13" s="307">
        <f>G13*H13</f>
        <v>3</v>
      </c>
    </row>
    <row r="14" spans="1:37" ht="40.049999999999997" customHeight="1" thickBot="1">
      <c r="A14" s="306"/>
      <c r="B14" s="270"/>
      <c r="C14" s="272"/>
      <c r="D14" s="272"/>
      <c r="E14" s="278"/>
      <c r="F14" s="200" t="s">
        <v>627</v>
      </c>
      <c r="G14" s="278"/>
      <c r="H14" s="278"/>
      <c r="I14" s="278"/>
      <c r="J14" s="287"/>
      <c r="K14" s="278"/>
      <c r="L14" s="278"/>
      <c r="M14" s="278"/>
      <c r="N14" s="278"/>
      <c r="O14" s="27">
        <v>12</v>
      </c>
      <c r="P14" s="27">
        <v>5095</v>
      </c>
      <c r="Q14" s="27" t="s">
        <v>366</v>
      </c>
      <c r="R14" s="27" t="s">
        <v>367</v>
      </c>
      <c r="S14" s="27">
        <v>66</v>
      </c>
      <c r="T14" s="27">
        <v>55786</v>
      </c>
      <c r="U14" s="27" t="s">
        <v>363</v>
      </c>
      <c r="V14" s="27" t="s">
        <v>349</v>
      </c>
      <c r="W14" s="27" t="s">
        <v>349</v>
      </c>
      <c r="X14" s="27" t="s">
        <v>349</v>
      </c>
      <c r="Y14" s="308"/>
      <c r="Z14" s="33"/>
      <c r="AA14" s="33"/>
      <c r="AB14" s="33"/>
      <c r="AC14" s="33"/>
      <c r="AD14" s="33"/>
      <c r="AE14" s="34"/>
      <c r="AF14" s="34"/>
      <c r="AG14" s="34"/>
      <c r="AH14" s="34"/>
      <c r="AI14" s="303"/>
      <c r="AJ14" s="272"/>
      <c r="AK14" s="272"/>
    </row>
    <row r="15" spans="1:37" ht="40.049999999999997" customHeight="1" thickBot="1">
      <c r="A15" s="266"/>
      <c r="B15" s="264"/>
      <c r="C15" s="273"/>
      <c r="D15" s="273"/>
      <c r="E15" s="279"/>
      <c r="F15" s="200" t="s">
        <v>627</v>
      </c>
      <c r="G15" s="279"/>
      <c r="H15" s="279"/>
      <c r="I15" s="279"/>
      <c r="J15" s="273"/>
      <c r="K15" s="273"/>
      <c r="L15" s="273"/>
      <c r="M15" s="273"/>
      <c r="N15" s="273"/>
      <c r="O15" s="27">
        <v>12</v>
      </c>
      <c r="P15" s="40">
        <v>5155</v>
      </c>
      <c r="Q15" s="27" t="s">
        <v>366</v>
      </c>
      <c r="R15" s="27" t="s">
        <v>367</v>
      </c>
      <c r="S15" s="27">
        <v>66</v>
      </c>
      <c r="T15" s="27">
        <v>67086</v>
      </c>
      <c r="U15" s="27" t="s">
        <v>363</v>
      </c>
      <c r="V15" s="27" t="s">
        <v>349</v>
      </c>
      <c r="W15" s="27" t="s">
        <v>349</v>
      </c>
      <c r="X15" s="27" t="s">
        <v>349</v>
      </c>
      <c r="Y15" s="308"/>
      <c r="Z15" s="26"/>
      <c r="AA15" s="26">
        <v>66</v>
      </c>
      <c r="AB15" s="26" t="s">
        <v>326</v>
      </c>
      <c r="AC15" s="26"/>
      <c r="AD15" s="26">
        <v>15</v>
      </c>
      <c r="AE15" s="35"/>
      <c r="AF15" s="35"/>
      <c r="AG15" s="35"/>
      <c r="AH15" s="35"/>
      <c r="AI15" s="304"/>
      <c r="AJ15" s="273"/>
      <c r="AK15" s="273"/>
    </row>
    <row r="16" spans="1:37" ht="70.05" customHeight="1" thickBot="1">
      <c r="A16" s="51">
        <v>6</v>
      </c>
      <c r="B16" s="38" t="s">
        <v>304</v>
      </c>
      <c r="C16" s="39" t="s">
        <v>348</v>
      </c>
      <c r="D16" s="38" t="s">
        <v>154</v>
      </c>
      <c r="E16" s="38">
        <v>1</v>
      </c>
      <c r="F16" s="199" t="s">
        <v>627</v>
      </c>
      <c r="G16" s="200">
        <v>1</v>
      </c>
      <c r="H16" s="200">
        <v>1</v>
      </c>
      <c r="I16" s="200" t="s">
        <v>349</v>
      </c>
      <c r="J16" s="40" t="s">
        <v>299</v>
      </c>
      <c r="K16" s="39" t="s">
        <v>332</v>
      </c>
      <c r="L16" s="39" t="s">
        <v>331</v>
      </c>
      <c r="M16" s="39" t="s">
        <v>332</v>
      </c>
      <c r="N16" s="39" t="s">
        <v>369</v>
      </c>
      <c r="O16" s="27">
        <v>66</v>
      </c>
      <c r="P16" s="27">
        <v>67086</v>
      </c>
      <c r="Q16" s="27" t="s">
        <v>363</v>
      </c>
      <c r="R16" s="27" t="s">
        <v>363</v>
      </c>
      <c r="S16" s="27">
        <v>48</v>
      </c>
      <c r="T16" s="27">
        <v>55290</v>
      </c>
      <c r="U16" s="27" t="s">
        <v>363</v>
      </c>
      <c r="V16" s="27" t="s">
        <v>349</v>
      </c>
      <c r="W16" s="27" t="s">
        <v>349</v>
      </c>
      <c r="X16" s="27" t="s">
        <v>349</v>
      </c>
      <c r="Y16" s="43" t="s">
        <v>422</v>
      </c>
      <c r="Z16" s="27"/>
      <c r="AA16" s="27"/>
      <c r="AB16" s="27"/>
      <c r="AC16" s="27"/>
      <c r="AD16" s="27"/>
      <c r="AE16" s="31"/>
      <c r="AF16" s="31"/>
      <c r="AG16" s="31"/>
      <c r="AH16" s="31"/>
      <c r="AI16" s="43" t="s">
        <v>455</v>
      </c>
      <c r="AJ16" s="40">
        <f>G16*H16</f>
        <v>1</v>
      </c>
      <c r="AK16" s="40">
        <f>G16*H16</f>
        <v>1</v>
      </c>
    </row>
    <row r="17" spans="1:37" ht="30" customHeight="1" thickBot="1">
      <c r="A17" s="238">
        <v>7</v>
      </c>
      <c r="B17" s="274" t="s">
        <v>304</v>
      </c>
      <c r="C17" s="274" t="s">
        <v>112</v>
      </c>
      <c r="D17" s="274" t="s">
        <v>112</v>
      </c>
      <c r="E17" s="274">
        <v>1</v>
      </c>
      <c r="F17" s="188">
        <v>2</v>
      </c>
      <c r="G17" s="188">
        <v>6</v>
      </c>
      <c r="H17" s="188">
        <v>1</v>
      </c>
      <c r="I17" s="188">
        <v>0.1</v>
      </c>
      <c r="J17" s="238" t="s">
        <v>299</v>
      </c>
      <c r="K17" s="274" t="s">
        <v>332</v>
      </c>
      <c r="L17" s="274" t="s">
        <v>332</v>
      </c>
      <c r="M17" s="274" t="s">
        <v>331</v>
      </c>
      <c r="N17" s="95" t="s">
        <v>395</v>
      </c>
      <c r="O17" s="94">
        <v>2</v>
      </c>
      <c r="P17" s="238" t="s">
        <v>445</v>
      </c>
      <c r="Q17" s="238"/>
      <c r="R17" s="238"/>
      <c r="S17" s="94">
        <v>4</v>
      </c>
      <c r="T17" s="238" t="s">
        <v>445</v>
      </c>
      <c r="U17" s="238"/>
      <c r="V17" s="94" t="s">
        <v>349</v>
      </c>
      <c r="W17" s="94" t="s">
        <v>349</v>
      </c>
      <c r="X17" s="94" t="s">
        <v>349</v>
      </c>
      <c r="Y17" s="64" t="s">
        <v>319</v>
      </c>
      <c r="Z17" s="94"/>
      <c r="AA17" s="94">
        <v>2</v>
      </c>
      <c r="AB17" s="94" t="s">
        <v>327</v>
      </c>
      <c r="AC17" s="94"/>
      <c r="AD17" s="94">
        <v>15</v>
      </c>
      <c r="AE17" s="94"/>
      <c r="AF17" s="94"/>
      <c r="AG17" s="94"/>
      <c r="AH17" s="94"/>
      <c r="AI17" s="63" t="s">
        <v>427</v>
      </c>
      <c r="AJ17" s="196">
        <f>G17*H17</f>
        <v>6</v>
      </c>
      <c r="AK17" s="196">
        <f>G17*I17</f>
        <v>0.60000000000000009</v>
      </c>
    </row>
    <row r="18" spans="1:37" ht="30" customHeight="1" thickBot="1">
      <c r="A18" s="238"/>
      <c r="B18" s="274"/>
      <c r="C18" s="275"/>
      <c r="D18" s="274"/>
      <c r="E18" s="274"/>
      <c r="F18" s="188">
        <v>2</v>
      </c>
      <c r="G18" s="188">
        <v>3</v>
      </c>
      <c r="H18" s="188">
        <v>0.5</v>
      </c>
      <c r="I18" s="188" t="s">
        <v>349</v>
      </c>
      <c r="J18" s="275"/>
      <c r="K18" s="275"/>
      <c r="L18" s="275"/>
      <c r="M18" s="275"/>
      <c r="N18" s="95" t="s">
        <v>402</v>
      </c>
      <c r="O18" s="94">
        <v>2</v>
      </c>
      <c r="P18" s="238" t="s">
        <v>445</v>
      </c>
      <c r="Q18" s="238"/>
      <c r="R18" s="238"/>
      <c r="S18" s="94">
        <v>4</v>
      </c>
      <c r="T18" s="238" t="s">
        <v>445</v>
      </c>
      <c r="U18" s="238"/>
      <c r="V18" s="94" t="s">
        <v>349</v>
      </c>
      <c r="W18" s="94" t="s">
        <v>349</v>
      </c>
      <c r="X18" s="94" t="s">
        <v>349</v>
      </c>
      <c r="Y18" s="109" t="s">
        <v>404</v>
      </c>
      <c r="Z18" s="94"/>
      <c r="AA18" s="94"/>
      <c r="AB18" s="94"/>
      <c r="AC18" s="94"/>
      <c r="AD18" s="94"/>
      <c r="AE18" s="94"/>
      <c r="AF18" s="94"/>
      <c r="AG18" s="94"/>
      <c r="AH18" s="94"/>
      <c r="AI18" s="110" t="s">
        <v>434</v>
      </c>
      <c r="AJ18" s="195">
        <f>G18*H18</f>
        <v>1.5</v>
      </c>
      <c r="AK18" s="196" t="s">
        <v>349</v>
      </c>
    </row>
    <row r="19" spans="1:37" ht="30" customHeight="1" thickBot="1">
      <c r="A19" s="238"/>
      <c r="B19" s="274"/>
      <c r="C19" s="95" t="s">
        <v>337</v>
      </c>
      <c r="D19" s="274"/>
      <c r="E19" s="96">
        <v>2</v>
      </c>
      <c r="F19" s="96">
        <v>2</v>
      </c>
      <c r="G19" s="96">
        <v>3</v>
      </c>
      <c r="H19" s="96">
        <v>0.5</v>
      </c>
      <c r="I19" s="96" t="s">
        <v>349</v>
      </c>
      <c r="J19" s="98" t="s">
        <v>299</v>
      </c>
      <c r="K19" s="96" t="s">
        <v>332</v>
      </c>
      <c r="L19" s="96" t="s">
        <v>332</v>
      </c>
      <c r="M19" s="96" t="s">
        <v>331</v>
      </c>
      <c r="N19" s="96" t="s">
        <v>402</v>
      </c>
      <c r="O19" s="98">
        <v>4</v>
      </c>
      <c r="P19" s="238" t="s">
        <v>445</v>
      </c>
      <c r="Q19" s="238"/>
      <c r="R19" s="238"/>
      <c r="S19" s="94">
        <v>2</v>
      </c>
      <c r="T19" s="238" t="s">
        <v>445</v>
      </c>
      <c r="U19" s="238"/>
      <c r="V19" s="94" t="s">
        <v>349</v>
      </c>
      <c r="W19" s="94" t="s">
        <v>349</v>
      </c>
      <c r="X19" s="94" t="s">
        <v>349</v>
      </c>
      <c r="Y19" s="64" t="s">
        <v>319</v>
      </c>
      <c r="Z19" s="94"/>
      <c r="AA19" s="94"/>
      <c r="AB19" s="94"/>
      <c r="AC19" s="94"/>
      <c r="AD19" s="94"/>
      <c r="AE19" s="94"/>
      <c r="AF19" s="94"/>
      <c r="AG19" s="94"/>
      <c r="AH19" s="94"/>
      <c r="AI19" s="110" t="s">
        <v>434</v>
      </c>
      <c r="AJ19" s="195">
        <f>G19*H19</f>
        <v>1.5</v>
      </c>
      <c r="AK19" s="196" t="s">
        <v>349</v>
      </c>
    </row>
    <row r="20" spans="1:37" ht="30" customHeight="1" thickBot="1">
      <c r="A20" s="230">
        <v>8</v>
      </c>
      <c r="B20" s="231" t="s">
        <v>304</v>
      </c>
      <c r="C20" s="231" t="s">
        <v>113</v>
      </c>
      <c r="D20" s="231" t="s">
        <v>113</v>
      </c>
      <c r="E20" s="229">
        <v>1</v>
      </c>
      <c r="F20" s="189">
        <v>2</v>
      </c>
      <c r="G20" s="189">
        <v>6</v>
      </c>
      <c r="H20" s="189">
        <v>1</v>
      </c>
      <c r="I20" s="189">
        <v>0.1</v>
      </c>
      <c r="J20" s="230" t="s">
        <v>299</v>
      </c>
      <c r="K20" s="231" t="s">
        <v>332</v>
      </c>
      <c r="L20" s="231" t="s">
        <v>332</v>
      </c>
      <c r="M20" s="231" t="s">
        <v>331</v>
      </c>
      <c r="N20" s="92" t="s">
        <v>395</v>
      </c>
      <c r="O20" s="91">
        <v>2</v>
      </c>
      <c r="P20" s="230" t="s">
        <v>445</v>
      </c>
      <c r="Q20" s="230"/>
      <c r="R20" s="230"/>
      <c r="S20" s="91">
        <v>5</v>
      </c>
      <c r="T20" s="230" t="s">
        <v>445</v>
      </c>
      <c r="U20" s="230"/>
      <c r="V20" s="91" t="s">
        <v>349</v>
      </c>
      <c r="W20" s="91" t="s">
        <v>349</v>
      </c>
      <c r="X20" s="91" t="s">
        <v>349</v>
      </c>
      <c r="Y20" s="73" t="s">
        <v>429</v>
      </c>
      <c r="Z20" s="91"/>
      <c r="AA20" s="91">
        <v>2</v>
      </c>
      <c r="AB20" s="91" t="s">
        <v>327</v>
      </c>
      <c r="AC20" s="91"/>
      <c r="AD20" s="91">
        <v>15</v>
      </c>
      <c r="AE20" s="91"/>
      <c r="AF20" s="91"/>
      <c r="AG20" s="91"/>
      <c r="AH20" s="91"/>
      <c r="AI20" s="74" t="s">
        <v>430</v>
      </c>
      <c r="AJ20" s="193">
        <f t="shared" ref="AJ20:AJ64" si="0">G20*H20</f>
        <v>6</v>
      </c>
      <c r="AK20" s="193">
        <f t="shared" ref="AK20" si="1">G20*I20</f>
        <v>0.60000000000000009</v>
      </c>
    </row>
    <row r="21" spans="1:37" ht="30" customHeight="1" thickBot="1">
      <c r="A21" s="288"/>
      <c r="B21" s="288"/>
      <c r="C21" s="288"/>
      <c r="D21" s="288"/>
      <c r="E21" s="316"/>
      <c r="F21" s="189">
        <v>2</v>
      </c>
      <c r="G21" s="189">
        <v>3</v>
      </c>
      <c r="H21" s="189">
        <v>0.5</v>
      </c>
      <c r="I21" s="189" t="s">
        <v>349</v>
      </c>
      <c r="J21" s="288"/>
      <c r="K21" s="288"/>
      <c r="L21" s="288"/>
      <c r="M21" s="288"/>
      <c r="N21" s="92" t="s">
        <v>402</v>
      </c>
      <c r="O21" s="91">
        <v>2</v>
      </c>
      <c r="P21" s="230" t="s">
        <v>445</v>
      </c>
      <c r="Q21" s="230"/>
      <c r="R21" s="230"/>
      <c r="S21" s="91">
        <v>5</v>
      </c>
      <c r="T21" s="230" t="s">
        <v>445</v>
      </c>
      <c r="U21" s="230"/>
      <c r="V21" s="91" t="s">
        <v>349</v>
      </c>
      <c r="W21" s="91" t="s">
        <v>349</v>
      </c>
      <c r="X21" s="91" t="s">
        <v>349</v>
      </c>
      <c r="Y21" s="111" t="s">
        <v>336</v>
      </c>
      <c r="Z21" s="91"/>
      <c r="AA21" s="91">
        <v>2</v>
      </c>
      <c r="AB21" s="91" t="s">
        <v>327</v>
      </c>
      <c r="AC21" s="91"/>
      <c r="AD21" s="91">
        <v>15</v>
      </c>
      <c r="AE21" s="91"/>
      <c r="AF21" s="91"/>
      <c r="AG21" s="91"/>
      <c r="AH21" s="91"/>
      <c r="AI21" s="112" t="s">
        <v>431</v>
      </c>
      <c r="AJ21" s="193">
        <f t="shared" si="0"/>
        <v>1.5</v>
      </c>
      <c r="AK21" s="193" t="s">
        <v>349</v>
      </c>
    </row>
    <row r="22" spans="1:37" ht="30" customHeight="1" thickBot="1">
      <c r="A22" s="288"/>
      <c r="B22" s="288"/>
      <c r="C22" s="92" t="s">
        <v>435</v>
      </c>
      <c r="D22" s="288"/>
      <c r="E22" s="115">
        <v>2</v>
      </c>
      <c r="F22" s="186">
        <v>2</v>
      </c>
      <c r="G22" s="186">
        <v>3</v>
      </c>
      <c r="H22" s="186">
        <v>0.5</v>
      </c>
      <c r="I22" s="186" t="s">
        <v>349</v>
      </c>
      <c r="J22" s="113" t="s">
        <v>299</v>
      </c>
      <c r="K22" s="114" t="s">
        <v>332</v>
      </c>
      <c r="L22" s="114" t="s">
        <v>332</v>
      </c>
      <c r="M22" s="114" t="s">
        <v>331</v>
      </c>
      <c r="N22" s="93" t="s">
        <v>402</v>
      </c>
      <c r="O22" s="91">
        <v>5</v>
      </c>
      <c r="P22" s="230" t="s">
        <v>445</v>
      </c>
      <c r="Q22" s="230"/>
      <c r="R22" s="230"/>
      <c r="S22" s="91">
        <v>2</v>
      </c>
      <c r="T22" s="230" t="s">
        <v>445</v>
      </c>
      <c r="U22" s="230"/>
      <c r="V22" s="91" t="s">
        <v>349</v>
      </c>
      <c r="W22" s="91" t="s">
        <v>349</v>
      </c>
      <c r="X22" s="91" t="s">
        <v>349</v>
      </c>
      <c r="Y22" s="116" t="s">
        <v>319</v>
      </c>
      <c r="Z22" s="91"/>
      <c r="AA22" s="91"/>
      <c r="AB22" s="91"/>
      <c r="AC22" s="91"/>
      <c r="AD22" s="91"/>
      <c r="AE22" s="91"/>
      <c r="AF22" s="91"/>
      <c r="AG22" s="91"/>
      <c r="AH22" s="91"/>
      <c r="AI22" s="117" t="s">
        <v>431</v>
      </c>
      <c r="AJ22" s="194">
        <f t="shared" si="0"/>
        <v>1.5</v>
      </c>
      <c r="AK22" s="194" t="s">
        <v>349</v>
      </c>
    </row>
    <row r="23" spans="1:37" ht="30" customHeight="1" thickBot="1">
      <c r="A23" s="238">
        <v>9</v>
      </c>
      <c r="B23" s="274" t="s">
        <v>304</v>
      </c>
      <c r="C23" s="274" t="s">
        <v>114</v>
      </c>
      <c r="D23" s="274" t="s">
        <v>114</v>
      </c>
      <c r="E23" s="274">
        <v>1</v>
      </c>
      <c r="F23" s="188">
        <v>2</v>
      </c>
      <c r="G23" s="188">
        <v>6</v>
      </c>
      <c r="H23" s="188">
        <v>1</v>
      </c>
      <c r="I23" s="188">
        <v>0.1</v>
      </c>
      <c r="J23" s="238" t="s">
        <v>299</v>
      </c>
      <c r="K23" s="274" t="s">
        <v>332</v>
      </c>
      <c r="L23" s="274" t="s">
        <v>332</v>
      </c>
      <c r="M23" s="274" t="s">
        <v>331</v>
      </c>
      <c r="N23" s="95" t="s">
        <v>395</v>
      </c>
      <c r="O23" s="94">
        <v>2</v>
      </c>
      <c r="P23" s="238" t="s">
        <v>445</v>
      </c>
      <c r="Q23" s="238"/>
      <c r="R23" s="238"/>
      <c r="S23" s="94">
        <v>12</v>
      </c>
      <c r="T23" s="238" t="s">
        <v>445</v>
      </c>
      <c r="U23" s="238"/>
      <c r="V23" s="94" t="s">
        <v>349</v>
      </c>
      <c r="W23" s="94" t="s">
        <v>349</v>
      </c>
      <c r="X23" s="94" t="s">
        <v>349</v>
      </c>
      <c r="Y23" s="64" t="s">
        <v>407</v>
      </c>
      <c r="Z23" s="94"/>
      <c r="AA23" s="94">
        <v>2</v>
      </c>
      <c r="AB23" s="94" t="s">
        <v>327</v>
      </c>
      <c r="AC23" s="94"/>
      <c r="AD23" s="94">
        <v>15</v>
      </c>
      <c r="AE23" s="94"/>
      <c r="AF23" s="94"/>
      <c r="AG23" s="94"/>
      <c r="AH23" s="94"/>
      <c r="AI23" s="63" t="s">
        <v>430</v>
      </c>
      <c r="AJ23" s="196">
        <f t="shared" si="0"/>
        <v>6</v>
      </c>
      <c r="AK23" s="196">
        <f t="shared" ref="AK23:AK63" si="2">G23*I23</f>
        <v>0.60000000000000009</v>
      </c>
    </row>
    <row r="24" spans="1:37" ht="30" customHeight="1" thickBot="1">
      <c r="A24" s="275"/>
      <c r="B24" s="275"/>
      <c r="C24" s="275"/>
      <c r="D24" s="275"/>
      <c r="E24" s="274"/>
      <c r="F24" s="188">
        <v>2</v>
      </c>
      <c r="G24" s="188">
        <v>3</v>
      </c>
      <c r="H24" s="188">
        <v>0.5</v>
      </c>
      <c r="I24" s="188" t="s">
        <v>349</v>
      </c>
      <c r="J24" s="275"/>
      <c r="K24" s="275"/>
      <c r="L24" s="275"/>
      <c r="M24" s="275"/>
      <c r="N24" s="95" t="s">
        <v>402</v>
      </c>
      <c r="O24" s="94">
        <v>2</v>
      </c>
      <c r="P24" s="238" t="s">
        <v>445</v>
      </c>
      <c r="Q24" s="238"/>
      <c r="R24" s="238"/>
      <c r="S24" s="94">
        <v>12</v>
      </c>
      <c r="T24" s="238" t="s">
        <v>445</v>
      </c>
      <c r="U24" s="238"/>
      <c r="V24" s="94" t="s">
        <v>349</v>
      </c>
      <c r="W24" s="94" t="s">
        <v>349</v>
      </c>
      <c r="X24" s="94" t="s">
        <v>349</v>
      </c>
      <c r="Y24" s="64" t="s">
        <v>407</v>
      </c>
      <c r="Z24" s="94"/>
      <c r="AA24" s="94">
        <v>3</v>
      </c>
      <c r="AB24" s="94" t="s">
        <v>327</v>
      </c>
      <c r="AC24" s="94"/>
      <c r="AD24" s="94">
        <v>16</v>
      </c>
      <c r="AE24" s="94"/>
      <c r="AF24" s="94"/>
      <c r="AG24" s="94"/>
      <c r="AH24" s="94"/>
      <c r="AI24" s="118" t="s">
        <v>431</v>
      </c>
      <c r="AJ24" s="195">
        <f t="shared" si="0"/>
        <v>1.5</v>
      </c>
      <c r="AK24" s="196" t="s">
        <v>349</v>
      </c>
    </row>
    <row r="25" spans="1:37" ht="30" customHeight="1" thickBot="1">
      <c r="A25" s="275"/>
      <c r="B25" s="275"/>
      <c r="C25" s="274" t="s">
        <v>398</v>
      </c>
      <c r="D25" s="275"/>
      <c r="E25" s="274">
        <v>2</v>
      </c>
      <c r="F25" s="188">
        <v>2</v>
      </c>
      <c r="G25" s="188">
        <v>6</v>
      </c>
      <c r="H25" s="188">
        <v>1</v>
      </c>
      <c r="I25" s="188">
        <v>0.1</v>
      </c>
      <c r="J25" s="238" t="s">
        <v>299</v>
      </c>
      <c r="K25" s="274" t="s">
        <v>332</v>
      </c>
      <c r="L25" s="274" t="s">
        <v>332</v>
      </c>
      <c r="M25" s="274" t="s">
        <v>331</v>
      </c>
      <c r="N25" s="95" t="s">
        <v>395</v>
      </c>
      <c r="O25" s="94">
        <v>12</v>
      </c>
      <c r="P25" s="238" t="s">
        <v>445</v>
      </c>
      <c r="Q25" s="238"/>
      <c r="R25" s="238"/>
      <c r="S25" s="94">
        <v>2</v>
      </c>
      <c r="T25" s="238" t="s">
        <v>445</v>
      </c>
      <c r="U25" s="238"/>
      <c r="V25" s="94" t="s">
        <v>349</v>
      </c>
      <c r="W25" s="94" t="s">
        <v>349</v>
      </c>
      <c r="X25" s="94" t="s">
        <v>349</v>
      </c>
      <c r="Y25" s="64" t="s">
        <v>302</v>
      </c>
      <c r="Z25" s="94"/>
      <c r="AA25" s="94"/>
      <c r="AB25" s="94"/>
      <c r="AC25" s="94"/>
      <c r="AD25" s="94"/>
      <c r="AE25" s="63"/>
      <c r="AF25" s="63"/>
      <c r="AG25" s="63"/>
      <c r="AH25" s="63"/>
      <c r="AI25" s="63" t="s">
        <v>430</v>
      </c>
      <c r="AJ25" s="195">
        <f t="shared" si="0"/>
        <v>6</v>
      </c>
      <c r="AK25" s="196">
        <f t="shared" si="2"/>
        <v>0.60000000000000009</v>
      </c>
    </row>
    <row r="26" spans="1:37" ht="30" customHeight="1" thickBot="1">
      <c r="A26" s="275"/>
      <c r="B26" s="275"/>
      <c r="C26" s="275"/>
      <c r="D26" s="275"/>
      <c r="E26" s="274"/>
      <c r="F26" s="188">
        <v>2</v>
      </c>
      <c r="G26" s="188">
        <v>3</v>
      </c>
      <c r="H26" s="188">
        <v>0.5</v>
      </c>
      <c r="I26" s="188" t="s">
        <v>349</v>
      </c>
      <c r="J26" s="275"/>
      <c r="K26" s="275"/>
      <c r="L26" s="275"/>
      <c r="M26" s="275"/>
      <c r="N26" s="95" t="s">
        <v>402</v>
      </c>
      <c r="O26" s="94">
        <v>12</v>
      </c>
      <c r="P26" s="238" t="s">
        <v>445</v>
      </c>
      <c r="Q26" s="238"/>
      <c r="R26" s="238"/>
      <c r="S26" s="94">
        <v>2</v>
      </c>
      <c r="T26" s="238" t="s">
        <v>445</v>
      </c>
      <c r="U26" s="238"/>
      <c r="V26" s="94" t="s">
        <v>349</v>
      </c>
      <c r="W26" s="94" t="s">
        <v>349</v>
      </c>
      <c r="X26" s="94" t="s">
        <v>349</v>
      </c>
      <c r="Y26" s="64" t="s">
        <v>302</v>
      </c>
      <c r="Z26" s="94"/>
      <c r="AA26" s="94"/>
      <c r="AB26" s="94"/>
      <c r="AC26" s="94"/>
      <c r="AD26" s="94"/>
      <c r="AE26" s="63"/>
      <c r="AF26" s="63"/>
      <c r="AG26" s="63"/>
      <c r="AH26" s="63"/>
      <c r="AI26" s="118" t="s">
        <v>431</v>
      </c>
      <c r="AJ26" s="196">
        <f t="shared" si="0"/>
        <v>1.5</v>
      </c>
      <c r="AK26" s="196" t="s">
        <v>349</v>
      </c>
    </row>
    <row r="27" spans="1:37" ht="30" customHeight="1" thickBot="1">
      <c r="A27" s="230">
        <v>10</v>
      </c>
      <c r="B27" s="231" t="s">
        <v>304</v>
      </c>
      <c r="C27" s="92" t="s">
        <v>318</v>
      </c>
      <c r="D27" s="231" t="s">
        <v>318</v>
      </c>
      <c r="E27" s="93">
        <v>1</v>
      </c>
      <c r="F27" s="186">
        <v>2</v>
      </c>
      <c r="G27" s="186">
        <v>3</v>
      </c>
      <c r="H27" s="186">
        <v>0.5</v>
      </c>
      <c r="I27" s="186" t="s">
        <v>349</v>
      </c>
      <c r="J27" s="97" t="s">
        <v>299</v>
      </c>
      <c r="K27" s="93" t="s">
        <v>332</v>
      </c>
      <c r="L27" s="93" t="s">
        <v>332</v>
      </c>
      <c r="M27" s="93" t="s">
        <v>331</v>
      </c>
      <c r="N27" s="93" t="s">
        <v>402</v>
      </c>
      <c r="O27" s="91">
        <v>2</v>
      </c>
      <c r="P27" s="230" t="s">
        <v>445</v>
      </c>
      <c r="Q27" s="230"/>
      <c r="R27" s="230"/>
      <c r="S27" s="91">
        <v>13</v>
      </c>
      <c r="T27" s="230" t="s">
        <v>445</v>
      </c>
      <c r="U27" s="230"/>
      <c r="V27" s="91" t="s">
        <v>349</v>
      </c>
      <c r="W27" s="91" t="s">
        <v>349</v>
      </c>
      <c r="X27" s="91" t="s">
        <v>349</v>
      </c>
      <c r="Y27" s="73" t="s">
        <v>319</v>
      </c>
      <c r="Z27" s="91"/>
      <c r="AA27" s="91"/>
      <c r="AB27" s="91"/>
      <c r="AC27" s="91"/>
      <c r="AD27" s="91"/>
      <c r="AE27" s="74"/>
      <c r="AF27" s="74"/>
      <c r="AG27" s="74"/>
      <c r="AH27" s="74"/>
      <c r="AI27" s="112" t="s">
        <v>431</v>
      </c>
      <c r="AJ27" s="193">
        <f t="shared" si="0"/>
        <v>1.5</v>
      </c>
      <c r="AK27" s="193" t="s">
        <v>349</v>
      </c>
    </row>
    <row r="28" spans="1:37" ht="30" customHeight="1" thickBot="1">
      <c r="A28" s="288"/>
      <c r="B28" s="288"/>
      <c r="C28" s="231" t="s">
        <v>340</v>
      </c>
      <c r="D28" s="288"/>
      <c r="E28" s="231">
        <v>2</v>
      </c>
      <c r="F28" s="189">
        <v>2</v>
      </c>
      <c r="G28" s="189">
        <v>6</v>
      </c>
      <c r="H28" s="189">
        <v>1</v>
      </c>
      <c r="I28" s="189">
        <v>0.1</v>
      </c>
      <c r="J28" s="230" t="s">
        <v>299</v>
      </c>
      <c r="K28" s="231" t="s">
        <v>332</v>
      </c>
      <c r="L28" s="231" t="s">
        <v>332</v>
      </c>
      <c r="M28" s="231" t="s">
        <v>331</v>
      </c>
      <c r="N28" s="92" t="s">
        <v>395</v>
      </c>
      <c r="O28" s="91">
        <v>13</v>
      </c>
      <c r="P28" s="230" t="s">
        <v>445</v>
      </c>
      <c r="Q28" s="230"/>
      <c r="R28" s="230"/>
      <c r="S28" s="91">
        <v>2</v>
      </c>
      <c r="T28" s="230" t="s">
        <v>445</v>
      </c>
      <c r="U28" s="230"/>
      <c r="V28" s="91" t="s">
        <v>349</v>
      </c>
      <c r="W28" s="91" t="s">
        <v>349</v>
      </c>
      <c r="X28" s="91" t="s">
        <v>349</v>
      </c>
      <c r="Y28" s="73" t="s">
        <v>319</v>
      </c>
      <c r="Z28" s="91"/>
      <c r="AA28" s="91"/>
      <c r="AB28" s="91"/>
      <c r="AC28" s="91"/>
      <c r="AD28" s="91"/>
      <c r="AE28" s="74"/>
      <c r="AF28" s="74"/>
      <c r="AG28" s="74"/>
      <c r="AH28" s="74"/>
      <c r="AI28" s="74" t="s">
        <v>430</v>
      </c>
      <c r="AJ28" s="193">
        <f t="shared" si="0"/>
        <v>6</v>
      </c>
      <c r="AK28" s="193">
        <f t="shared" si="2"/>
        <v>0.60000000000000009</v>
      </c>
    </row>
    <row r="29" spans="1:37" ht="30" customHeight="1" thickBot="1">
      <c r="A29" s="288"/>
      <c r="B29" s="288"/>
      <c r="C29" s="288"/>
      <c r="D29" s="288"/>
      <c r="E29" s="231"/>
      <c r="F29" s="189">
        <v>2</v>
      </c>
      <c r="G29" s="189">
        <v>3</v>
      </c>
      <c r="H29" s="189">
        <v>0.5</v>
      </c>
      <c r="I29" s="189" t="s">
        <v>349</v>
      </c>
      <c r="J29" s="288"/>
      <c r="K29" s="288"/>
      <c r="L29" s="288"/>
      <c r="M29" s="288"/>
      <c r="N29" s="92" t="s">
        <v>402</v>
      </c>
      <c r="O29" s="91">
        <v>13</v>
      </c>
      <c r="P29" s="230" t="s">
        <v>445</v>
      </c>
      <c r="Q29" s="230"/>
      <c r="R29" s="230"/>
      <c r="S29" s="91">
        <v>2</v>
      </c>
      <c r="T29" s="230" t="s">
        <v>445</v>
      </c>
      <c r="U29" s="230"/>
      <c r="V29" s="91" t="s">
        <v>349</v>
      </c>
      <c r="W29" s="91" t="s">
        <v>349</v>
      </c>
      <c r="X29" s="91" t="s">
        <v>349</v>
      </c>
      <c r="Y29" s="73" t="s">
        <v>319</v>
      </c>
      <c r="Z29" s="91"/>
      <c r="AA29" s="91"/>
      <c r="AB29" s="91"/>
      <c r="AC29" s="91"/>
      <c r="AD29" s="91"/>
      <c r="AE29" s="74"/>
      <c r="AF29" s="74"/>
      <c r="AG29" s="74"/>
      <c r="AH29" s="74"/>
      <c r="AI29" s="112" t="s">
        <v>431</v>
      </c>
      <c r="AJ29" s="193">
        <f t="shared" si="0"/>
        <v>1.5</v>
      </c>
      <c r="AK29" s="193" t="s">
        <v>349</v>
      </c>
    </row>
    <row r="30" spans="1:37" ht="30" customHeight="1" thickBot="1">
      <c r="A30" s="142">
        <v>11</v>
      </c>
      <c r="B30" s="143" t="s">
        <v>304</v>
      </c>
      <c r="C30" s="143" t="s">
        <v>117</v>
      </c>
      <c r="D30" s="143" t="s">
        <v>117</v>
      </c>
      <c r="E30" s="143">
        <v>1</v>
      </c>
      <c r="F30" s="190">
        <v>2</v>
      </c>
      <c r="G30" s="190">
        <v>6</v>
      </c>
      <c r="H30" s="190">
        <v>1</v>
      </c>
      <c r="I30" s="190">
        <v>0.1</v>
      </c>
      <c r="J30" s="144" t="s">
        <v>299</v>
      </c>
      <c r="K30" s="143" t="s">
        <v>332</v>
      </c>
      <c r="L30" s="143" t="s">
        <v>332</v>
      </c>
      <c r="M30" s="143" t="s">
        <v>331</v>
      </c>
      <c r="N30" s="143" t="s">
        <v>395</v>
      </c>
      <c r="O30" s="145">
        <v>2</v>
      </c>
      <c r="P30" s="223" t="s">
        <v>445</v>
      </c>
      <c r="Q30" s="234"/>
      <c r="R30" s="224"/>
      <c r="S30" s="145">
        <v>29</v>
      </c>
      <c r="T30" s="223" t="s">
        <v>445</v>
      </c>
      <c r="U30" s="224"/>
      <c r="V30" s="144" t="s">
        <v>349</v>
      </c>
      <c r="W30" s="144" t="s">
        <v>349</v>
      </c>
      <c r="X30" s="144" t="s">
        <v>349</v>
      </c>
      <c r="Y30" s="146" t="s">
        <v>303</v>
      </c>
      <c r="Z30" s="147">
        <v>1</v>
      </c>
      <c r="AA30" s="147">
        <v>29</v>
      </c>
      <c r="AB30" s="147" t="s">
        <v>326</v>
      </c>
      <c r="AC30" s="147"/>
      <c r="AD30" s="147">
        <v>15</v>
      </c>
      <c r="AE30" s="147"/>
      <c r="AF30" s="147"/>
      <c r="AG30" s="147"/>
      <c r="AH30" s="147"/>
      <c r="AI30" s="148" t="s">
        <v>430</v>
      </c>
      <c r="AJ30" s="195">
        <f t="shared" si="0"/>
        <v>6</v>
      </c>
      <c r="AK30" s="196">
        <f t="shared" si="2"/>
        <v>0.60000000000000009</v>
      </c>
    </row>
    <row r="31" spans="1:37" ht="30" customHeight="1" thickBot="1">
      <c r="A31" s="248">
        <v>12</v>
      </c>
      <c r="B31" s="251" t="s">
        <v>304</v>
      </c>
      <c r="C31" s="251" t="s">
        <v>118</v>
      </c>
      <c r="D31" s="251" t="s">
        <v>118</v>
      </c>
      <c r="E31" s="251">
        <v>1</v>
      </c>
      <c r="F31" s="184">
        <v>2</v>
      </c>
      <c r="G31" s="184">
        <v>6</v>
      </c>
      <c r="H31" s="184">
        <v>1</v>
      </c>
      <c r="I31" s="184">
        <v>0.1</v>
      </c>
      <c r="J31" s="254" t="s">
        <v>299</v>
      </c>
      <c r="K31" s="251" t="s">
        <v>332</v>
      </c>
      <c r="L31" s="251" t="s">
        <v>332</v>
      </c>
      <c r="M31" s="251" t="s">
        <v>331</v>
      </c>
      <c r="N31" s="138" t="s">
        <v>395</v>
      </c>
      <c r="O31" s="91">
        <v>2</v>
      </c>
      <c r="P31" s="221" t="s">
        <v>445</v>
      </c>
      <c r="Q31" s="233"/>
      <c r="R31" s="222"/>
      <c r="S31" s="91">
        <v>30</v>
      </c>
      <c r="T31" s="221" t="s">
        <v>445</v>
      </c>
      <c r="U31" s="222"/>
      <c r="V31" s="141" t="s">
        <v>349</v>
      </c>
      <c r="W31" s="141" t="s">
        <v>349</v>
      </c>
      <c r="X31" s="141" t="s">
        <v>349</v>
      </c>
      <c r="Y31" s="166" t="s">
        <v>303</v>
      </c>
      <c r="Z31" s="65"/>
      <c r="AA31" s="65">
        <v>2</v>
      </c>
      <c r="AB31" s="65" t="s">
        <v>327</v>
      </c>
      <c r="AC31" s="65"/>
      <c r="AD31" s="65">
        <v>15</v>
      </c>
      <c r="AE31" s="65"/>
      <c r="AF31" s="65"/>
      <c r="AG31" s="65"/>
      <c r="AH31" s="65"/>
      <c r="AI31" s="132" t="s">
        <v>430</v>
      </c>
      <c r="AJ31" s="193">
        <f t="shared" si="0"/>
        <v>6</v>
      </c>
      <c r="AK31" s="193">
        <f t="shared" si="2"/>
        <v>0.60000000000000009</v>
      </c>
    </row>
    <row r="32" spans="1:37" ht="30" customHeight="1" thickBot="1">
      <c r="A32" s="249"/>
      <c r="B32" s="252"/>
      <c r="C32" s="255"/>
      <c r="D32" s="252"/>
      <c r="E32" s="255"/>
      <c r="F32" s="184">
        <v>2</v>
      </c>
      <c r="G32" s="184">
        <v>3</v>
      </c>
      <c r="H32" s="184">
        <v>0.5</v>
      </c>
      <c r="I32" s="184" t="s">
        <v>349</v>
      </c>
      <c r="J32" s="255"/>
      <c r="K32" s="255"/>
      <c r="L32" s="255"/>
      <c r="M32" s="255"/>
      <c r="N32" s="138" t="s">
        <v>402</v>
      </c>
      <c r="O32" s="68">
        <v>2</v>
      </c>
      <c r="P32" s="221" t="s">
        <v>445</v>
      </c>
      <c r="Q32" s="233"/>
      <c r="R32" s="222"/>
      <c r="S32" s="68">
        <v>30</v>
      </c>
      <c r="T32" s="221" t="s">
        <v>445</v>
      </c>
      <c r="U32" s="222"/>
      <c r="V32" s="141" t="s">
        <v>349</v>
      </c>
      <c r="W32" s="141" t="s">
        <v>349</v>
      </c>
      <c r="X32" s="141" t="s">
        <v>349</v>
      </c>
      <c r="Y32" s="66" t="s">
        <v>303</v>
      </c>
      <c r="Z32" s="75"/>
      <c r="AA32" s="75">
        <v>30</v>
      </c>
      <c r="AB32" s="75" t="s">
        <v>326</v>
      </c>
      <c r="AC32" s="75"/>
      <c r="AD32" s="75">
        <v>15</v>
      </c>
      <c r="AE32" s="75"/>
      <c r="AF32" s="75"/>
      <c r="AG32" s="75"/>
      <c r="AH32" s="75"/>
      <c r="AI32" s="119" t="s">
        <v>431</v>
      </c>
      <c r="AJ32" s="193">
        <f t="shared" si="0"/>
        <v>1.5</v>
      </c>
      <c r="AK32" s="193" t="s">
        <v>349</v>
      </c>
    </row>
    <row r="33" spans="1:37" ht="30" customHeight="1" thickBot="1">
      <c r="A33" s="250"/>
      <c r="B33" s="253"/>
      <c r="C33" s="138" t="s">
        <v>557</v>
      </c>
      <c r="D33" s="253"/>
      <c r="E33" s="138">
        <v>2</v>
      </c>
      <c r="F33" s="184">
        <v>2</v>
      </c>
      <c r="G33" s="184">
        <v>3</v>
      </c>
      <c r="H33" s="184">
        <v>0.5</v>
      </c>
      <c r="I33" s="184" t="s">
        <v>349</v>
      </c>
      <c r="J33" s="141" t="s">
        <v>299</v>
      </c>
      <c r="K33" s="138" t="s">
        <v>332</v>
      </c>
      <c r="L33" s="138" t="s">
        <v>332</v>
      </c>
      <c r="M33" s="138" t="s">
        <v>331</v>
      </c>
      <c r="N33" s="138" t="s">
        <v>402</v>
      </c>
      <c r="O33" s="65">
        <v>30</v>
      </c>
      <c r="P33" s="221" t="s">
        <v>445</v>
      </c>
      <c r="Q33" s="233"/>
      <c r="R33" s="222"/>
      <c r="S33" s="65">
        <v>2</v>
      </c>
      <c r="T33" s="221" t="s">
        <v>445</v>
      </c>
      <c r="U33" s="222"/>
      <c r="V33" s="141" t="s">
        <v>349</v>
      </c>
      <c r="W33" s="141" t="s">
        <v>349</v>
      </c>
      <c r="X33" s="141" t="s">
        <v>349</v>
      </c>
      <c r="Y33" s="119" t="s">
        <v>303</v>
      </c>
      <c r="Z33" s="65"/>
      <c r="AA33" s="65">
        <v>2</v>
      </c>
      <c r="AB33" s="65" t="s">
        <v>327</v>
      </c>
      <c r="AC33" s="65"/>
      <c r="AD33" s="65">
        <v>15</v>
      </c>
      <c r="AE33" s="65"/>
      <c r="AF33" s="65"/>
      <c r="AG33" s="65"/>
      <c r="AH33" s="65"/>
      <c r="AI33" s="119" t="s">
        <v>431</v>
      </c>
      <c r="AJ33" s="193">
        <f t="shared" si="0"/>
        <v>1.5</v>
      </c>
      <c r="AK33" s="193" t="s">
        <v>349</v>
      </c>
    </row>
    <row r="34" spans="1:37" ht="30" customHeight="1" thickBot="1">
      <c r="A34" s="242">
        <v>13</v>
      </c>
      <c r="B34" s="244" t="s">
        <v>304</v>
      </c>
      <c r="C34" s="143" t="s">
        <v>155</v>
      </c>
      <c r="D34" s="244" t="s">
        <v>155</v>
      </c>
      <c r="E34" s="143">
        <v>1</v>
      </c>
      <c r="F34" s="190">
        <v>2</v>
      </c>
      <c r="G34" s="190">
        <v>3</v>
      </c>
      <c r="H34" s="190">
        <v>0.5</v>
      </c>
      <c r="I34" s="190" t="s">
        <v>349</v>
      </c>
      <c r="J34" s="260" t="s">
        <v>299</v>
      </c>
      <c r="K34" s="244" t="s">
        <v>332</v>
      </c>
      <c r="L34" s="244" t="s">
        <v>332</v>
      </c>
      <c r="M34" s="244" t="s">
        <v>331</v>
      </c>
      <c r="N34" s="143" t="s">
        <v>402</v>
      </c>
      <c r="O34" s="106">
        <v>2</v>
      </c>
      <c r="P34" s="223" t="s">
        <v>445</v>
      </c>
      <c r="Q34" s="234"/>
      <c r="R34" s="224"/>
      <c r="S34" s="106">
        <v>48</v>
      </c>
      <c r="T34" s="223" t="s">
        <v>445</v>
      </c>
      <c r="U34" s="224"/>
      <c r="V34" s="144" t="s">
        <v>349</v>
      </c>
      <c r="W34" s="144" t="s">
        <v>349</v>
      </c>
      <c r="X34" s="144" t="s">
        <v>349</v>
      </c>
      <c r="Y34" s="146" t="s">
        <v>319</v>
      </c>
      <c r="Z34" s="145"/>
      <c r="AA34" s="145"/>
      <c r="AB34" s="145"/>
      <c r="AC34" s="145"/>
      <c r="AD34" s="145"/>
      <c r="AE34" s="152"/>
      <c r="AF34" s="152"/>
      <c r="AG34" s="152"/>
      <c r="AH34" s="152"/>
      <c r="AI34" s="153" t="s">
        <v>431</v>
      </c>
      <c r="AJ34" s="195">
        <f t="shared" si="0"/>
        <v>1.5</v>
      </c>
      <c r="AK34" s="196" t="s">
        <v>349</v>
      </c>
    </row>
    <row r="35" spans="1:37" ht="30" customHeight="1" thickBot="1">
      <c r="A35" s="289"/>
      <c r="B35" s="245"/>
      <c r="C35" s="143" t="s">
        <v>558</v>
      </c>
      <c r="D35" s="245"/>
      <c r="E35" s="143">
        <v>2</v>
      </c>
      <c r="F35" s="190">
        <v>2</v>
      </c>
      <c r="G35" s="190">
        <v>3</v>
      </c>
      <c r="H35" s="190">
        <v>0.5</v>
      </c>
      <c r="I35" s="190" t="s">
        <v>349</v>
      </c>
      <c r="J35" s="245"/>
      <c r="K35" s="245"/>
      <c r="L35" s="245"/>
      <c r="M35" s="245"/>
      <c r="N35" s="143" t="s">
        <v>402</v>
      </c>
      <c r="O35" s="147">
        <v>48</v>
      </c>
      <c r="P35" s="223" t="s">
        <v>445</v>
      </c>
      <c r="Q35" s="234"/>
      <c r="R35" s="224"/>
      <c r="S35" s="147">
        <v>2</v>
      </c>
      <c r="T35" s="223" t="s">
        <v>445</v>
      </c>
      <c r="U35" s="224"/>
      <c r="V35" s="144" t="s">
        <v>349</v>
      </c>
      <c r="W35" s="144" t="s">
        <v>349</v>
      </c>
      <c r="X35" s="144" t="s">
        <v>349</v>
      </c>
      <c r="Y35" s="146" t="s">
        <v>319</v>
      </c>
      <c r="Z35" s="154"/>
      <c r="AA35" s="154"/>
      <c r="AB35" s="154"/>
      <c r="AC35" s="154"/>
      <c r="AD35" s="154"/>
      <c r="AE35" s="155"/>
      <c r="AF35" s="155"/>
      <c r="AG35" s="155"/>
      <c r="AH35" s="155"/>
      <c r="AI35" s="153" t="s">
        <v>431</v>
      </c>
      <c r="AJ35" s="196">
        <f t="shared" si="0"/>
        <v>1.5</v>
      </c>
      <c r="AK35" s="196" t="s">
        <v>349</v>
      </c>
    </row>
    <row r="36" spans="1:37" ht="30" customHeight="1" thickBot="1">
      <c r="A36" s="248">
        <v>14</v>
      </c>
      <c r="B36" s="251" t="s">
        <v>304</v>
      </c>
      <c r="C36" s="251" t="s">
        <v>119</v>
      </c>
      <c r="D36" s="251" t="s">
        <v>119</v>
      </c>
      <c r="E36" s="251">
        <v>1</v>
      </c>
      <c r="F36" s="184">
        <v>2</v>
      </c>
      <c r="G36" s="184">
        <v>8</v>
      </c>
      <c r="H36" s="184">
        <v>1</v>
      </c>
      <c r="I36" s="184">
        <v>0.1</v>
      </c>
      <c r="J36" s="254" t="s">
        <v>299</v>
      </c>
      <c r="K36" s="251" t="s">
        <v>332</v>
      </c>
      <c r="L36" s="251" t="s">
        <v>332</v>
      </c>
      <c r="M36" s="251" t="s">
        <v>331</v>
      </c>
      <c r="N36" s="138" t="s">
        <v>395</v>
      </c>
      <c r="O36" s="91">
        <v>2</v>
      </c>
      <c r="P36" s="221" t="s">
        <v>445</v>
      </c>
      <c r="Q36" s="233"/>
      <c r="R36" s="222"/>
      <c r="S36" s="91">
        <v>66</v>
      </c>
      <c r="T36" s="221" t="s">
        <v>445</v>
      </c>
      <c r="U36" s="222"/>
      <c r="V36" s="141" t="s">
        <v>349</v>
      </c>
      <c r="W36" s="141" t="s">
        <v>349</v>
      </c>
      <c r="X36" s="141" t="s">
        <v>349</v>
      </c>
      <c r="Y36" s="66" t="s">
        <v>319</v>
      </c>
      <c r="Z36" s="68">
        <v>1</v>
      </c>
      <c r="AA36" s="68">
        <v>2</v>
      </c>
      <c r="AB36" s="68" t="s">
        <v>327</v>
      </c>
      <c r="AC36" s="68"/>
      <c r="AD36" s="68">
        <v>15</v>
      </c>
      <c r="AE36" s="167"/>
      <c r="AF36" s="167"/>
      <c r="AG36" s="167"/>
      <c r="AH36" s="167"/>
      <c r="AI36" s="132" t="s">
        <v>430</v>
      </c>
      <c r="AJ36" s="193">
        <f t="shared" si="0"/>
        <v>8</v>
      </c>
      <c r="AK36" s="193">
        <f t="shared" si="2"/>
        <v>0.8</v>
      </c>
    </row>
    <row r="37" spans="1:37" ht="30" customHeight="1" thickBot="1">
      <c r="A37" s="290"/>
      <c r="B37" s="255"/>
      <c r="C37" s="255"/>
      <c r="D37" s="255"/>
      <c r="E37" s="253"/>
      <c r="F37" s="184">
        <v>2</v>
      </c>
      <c r="G37" s="184">
        <v>3</v>
      </c>
      <c r="H37" s="184">
        <v>0.5</v>
      </c>
      <c r="I37" s="184" t="s">
        <v>349</v>
      </c>
      <c r="J37" s="255"/>
      <c r="K37" s="255"/>
      <c r="L37" s="255"/>
      <c r="M37" s="255"/>
      <c r="N37" s="138" t="s">
        <v>402</v>
      </c>
      <c r="O37" s="68">
        <v>2</v>
      </c>
      <c r="P37" s="221" t="s">
        <v>445</v>
      </c>
      <c r="Q37" s="233"/>
      <c r="R37" s="222"/>
      <c r="S37" s="68">
        <v>66</v>
      </c>
      <c r="T37" s="221" t="s">
        <v>445</v>
      </c>
      <c r="U37" s="222"/>
      <c r="V37" s="141" t="s">
        <v>349</v>
      </c>
      <c r="W37" s="141" t="s">
        <v>349</v>
      </c>
      <c r="X37" s="141" t="s">
        <v>349</v>
      </c>
      <c r="Y37" s="166" t="s">
        <v>405</v>
      </c>
      <c r="Z37" s="71">
        <v>1</v>
      </c>
      <c r="AA37" s="71">
        <v>66</v>
      </c>
      <c r="AB37" s="71" t="s">
        <v>326</v>
      </c>
      <c r="AC37" s="71"/>
      <c r="AD37" s="71">
        <v>15</v>
      </c>
      <c r="AE37" s="72"/>
      <c r="AF37" s="72"/>
      <c r="AG37" s="72"/>
      <c r="AH37" s="72"/>
      <c r="AI37" s="119" t="s">
        <v>431</v>
      </c>
      <c r="AJ37" s="193">
        <f t="shared" si="0"/>
        <v>1.5</v>
      </c>
      <c r="AK37" s="193" t="s">
        <v>349</v>
      </c>
    </row>
    <row r="38" spans="1:37" ht="30" customHeight="1" thickBot="1">
      <c r="A38" s="290"/>
      <c r="B38" s="255"/>
      <c r="C38" s="251" t="s">
        <v>344</v>
      </c>
      <c r="D38" s="255"/>
      <c r="E38" s="251">
        <v>2</v>
      </c>
      <c r="F38" s="184">
        <v>2</v>
      </c>
      <c r="G38" s="184">
        <v>6</v>
      </c>
      <c r="H38" s="184">
        <v>1</v>
      </c>
      <c r="I38" s="184">
        <v>0.1</v>
      </c>
      <c r="J38" s="254" t="s">
        <v>299</v>
      </c>
      <c r="K38" s="251" t="s">
        <v>332</v>
      </c>
      <c r="L38" s="251" t="s">
        <v>332</v>
      </c>
      <c r="M38" s="251" t="s">
        <v>331</v>
      </c>
      <c r="N38" s="138" t="s">
        <v>395</v>
      </c>
      <c r="O38" s="91">
        <v>66</v>
      </c>
      <c r="P38" s="221" t="s">
        <v>445</v>
      </c>
      <c r="Q38" s="233"/>
      <c r="R38" s="222"/>
      <c r="S38" s="91">
        <v>2</v>
      </c>
      <c r="T38" s="221" t="s">
        <v>445</v>
      </c>
      <c r="U38" s="222"/>
      <c r="V38" s="141" t="s">
        <v>349</v>
      </c>
      <c r="W38" s="141" t="s">
        <v>349</v>
      </c>
      <c r="X38" s="141" t="s">
        <v>349</v>
      </c>
      <c r="Y38" s="66" t="s">
        <v>406</v>
      </c>
      <c r="Z38" s="65"/>
      <c r="AA38" s="65"/>
      <c r="AB38" s="65"/>
      <c r="AC38" s="65"/>
      <c r="AD38" s="65"/>
      <c r="AE38" s="70"/>
      <c r="AF38" s="70"/>
      <c r="AG38" s="70"/>
      <c r="AH38" s="70"/>
      <c r="AI38" s="132" t="s">
        <v>430</v>
      </c>
      <c r="AJ38" s="193">
        <f t="shared" si="0"/>
        <v>6</v>
      </c>
      <c r="AK38" s="193">
        <f t="shared" si="2"/>
        <v>0.60000000000000009</v>
      </c>
    </row>
    <row r="39" spans="1:37" ht="30" customHeight="1" thickBot="1">
      <c r="A39" s="290"/>
      <c r="B39" s="255"/>
      <c r="C39" s="255"/>
      <c r="D39" s="255"/>
      <c r="E39" s="253"/>
      <c r="F39" s="184">
        <v>2</v>
      </c>
      <c r="G39" s="184">
        <v>3</v>
      </c>
      <c r="H39" s="184">
        <v>0.5</v>
      </c>
      <c r="I39" s="184" t="s">
        <v>349</v>
      </c>
      <c r="J39" s="255"/>
      <c r="K39" s="255"/>
      <c r="L39" s="255"/>
      <c r="M39" s="255"/>
      <c r="N39" s="138" t="s">
        <v>402</v>
      </c>
      <c r="O39" s="68">
        <v>66</v>
      </c>
      <c r="P39" s="221" t="s">
        <v>445</v>
      </c>
      <c r="Q39" s="233"/>
      <c r="R39" s="222"/>
      <c r="S39" s="68">
        <v>2</v>
      </c>
      <c r="T39" s="221" t="s">
        <v>445</v>
      </c>
      <c r="U39" s="222"/>
      <c r="V39" s="141" t="s">
        <v>349</v>
      </c>
      <c r="W39" s="141" t="s">
        <v>349</v>
      </c>
      <c r="X39" s="141" t="s">
        <v>349</v>
      </c>
      <c r="Y39" s="166" t="s">
        <v>436</v>
      </c>
      <c r="Z39" s="68"/>
      <c r="AA39" s="68"/>
      <c r="AB39" s="68"/>
      <c r="AC39" s="68"/>
      <c r="AD39" s="68"/>
      <c r="AE39" s="167"/>
      <c r="AF39" s="167"/>
      <c r="AG39" s="167"/>
      <c r="AH39" s="167"/>
      <c r="AI39" s="119" t="s">
        <v>431</v>
      </c>
      <c r="AJ39" s="193">
        <f t="shared" si="0"/>
        <v>1.5</v>
      </c>
      <c r="AK39" s="193" t="s">
        <v>349</v>
      </c>
    </row>
    <row r="40" spans="1:37" ht="30" customHeight="1" thickBot="1">
      <c r="A40" s="242">
        <v>15</v>
      </c>
      <c r="B40" s="244" t="s">
        <v>304</v>
      </c>
      <c r="C40" s="107" t="s">
        <v>124</v>
      </c>
      <c r="D40" s="244" t="s">
        <v>124</v>
      </c>
      <c r="E40" s="107">
        <v>1</v>
      </c>
      <c r="F40" s="187">
        <v>2</v>
      </c>
      <c r="G40" s="187">
        <v>3</v>
      </c>
      <c r="H40" s="187">
        <v>0.5</v>
      </c>
      <c r="I40" s="187" t="s">
        <v>349</v>
      </c>
      <c r="J40" s="156" t="s">
        <v>299</v>
      </c>
      <c r="K40" s="107" t="s">
        <v>332</v>
      </c>
      <c r="L40" s="107" t="s">
        <v>332</v>
      </c>
      <c r="M40" s="107" t="s">
        <v>331</v>
      </c>
      <c r="N40" s="107" t="s">
        <v>402</v>
      </c>
      <c r="O40" s="145">
        <v>4</v>
      </c>
      <c r="P40" s="223" t="s">
        <v>445</v>
      </c>
      <c r="Q40" s="234"/>
      <c r="R40" s="224"/>
      <c r="S40" s="145">
        <v>5</v>
      </c>
      <c r="T40" s="223" t="s">
        <v>445</v>
      </c>
      <c r="U40" s="224"/>
      <c r="V40" s="144" t="s">
        <v>349</v>
      </c>
      <c r="W40" s="144" t="s">
        <v>349</v>
      </c>
      <c r="X40" s="144" t="s">
        <v>349</v>
      </c>
      <c r="Y40" s="157" t="s">
        <v>404</v>
      </c>
      <c r="Z40" s="106">
        <v>1</v>
      </c>
      <c r="AA40" s="106">
        <v>4</v>
      </c>
      <c r="AB40" s="106" t="s">
        <v>327</v>
      </c>
      <c r="AC40" s="106"/>
      <c r="AD40" s="106">
        <v>15</v>
      </c>
      <c r="AE40" s="158"/>
      <c r="AF40" s="158"/>
      <c r="AG40" s="158"/>
      <c r="AH40" s="158"/>
      <c r="AI40" s="153" t="s">
        <v>434</v>
      </c>
      <c r="AJ40" s="195">
        <f t="shared" si="0"/>
        <v>1.5</v>
      </c>
      <c r="AK40" s="196" t="s">
        <v>349</v>
      </c>
    </row>
    <row r="41" spans="1:37" ht="30" customHeight="1" thickBot="1">
      <c r="A41" s="289"/>
      <c r="B41" s="245"/>
      <c r="C41" s="159" t="s">
        <v>338</v>
      </c>
      <c r="D41" s="245"/>
      <c r="E41" s="159">
        <v>2</v>
      </c>
      <c r="F41" s="187">
        <v>2</v>
      </c>
      <c r="G41" s="187">
        <v>3</v>
      </c>
      <c r="H41" s="187">
        <v>0.5</v>
      </c>
      <c r="I41" s="187" t="s">
        <v>349</v>
      </c>
      <c r="J41" s="160" t="s">
        <v>299</v>
      </c>
      <c r="K41" s="159" t="s">
        <v>332</v>
      </c>
      <c r="L41" s="159" t="s">
        <v>332</v>
      </c>
      <c r="M41" s="159" t="s">
        <v>331</v>
      </c>
      <c r="N41" s="107" t="s">
        <v>402</v>
      </c>
      <c r="O41" s="145">
        <v>5</v>
      </c>
      <c r="P41" s="223" t="s">
        <v>445</v>
      </c>
      <c r="Q41" s="234"/>
      <c r="R41" s="224"/>
      <c r="S41" s="145">
        <v>4</v>
      </c>
      <c r="T41" s="223" t="s">
        <v>445</v>
      </c>
      <c r="U41" s="224"/>
      <c r="V41" s="144" t="s">
        <v>349</v>
      </c>
      <c r="W41" s="144" t="s">
        <v>349</v>
      </c>
      <c r="X41" s="144" t="s">
        <v>349</v>
      </c>
      <c r="Y41" s="157" t="s">
        <v>319</v>
      </c>
      <c r="Z41" s="106"/>
      <c r="AA41" s="158"/>
      <c r="AB41" s="158"/>
      <c r="AC41" s="158"/>
      <c r="AD41" s="158"/>
      <c r="AE41" s="158"/>
      <c r="AF41" s="158"/>
      <c r="AG41" s="158"/>
      <c r="AH41" s="158"/>
      <c r="AI41" s="153" t="s">
        <v>434</v>
      </c>
      <c r="AJ41" s="196">
        <f t="shared" si="0"/>
        <v>1.5</v>
      </c>
      <c r="AK41" s="196" t="s">
        <v>349</v>
      </c>
    </row>
    <row r="42" spans="1:37" ht="30" customHeight="1" thickBot="1">
      <c r="A42" s="168">
        <v>16</v>
      </c>
      <c r="B42" s="169" t="s">
        <v>304</v>
      </c>
      <c r="C42" s="138" t="s">
        <v>126</v>
      </c>
      <c r="D42" s="169" t="s">
        <v>126</v>
      </c>
      <c r="E42" s="138">
        <v>1</v>
      </c>
      <c r="F42" s="67">
        <v>2</v>
      </c>
      <c r="G42" s="67">
        <v>3</v>
      </c>
      <c r="H42" s="67">
        <v>0.5</v>
      </c>
      <c r="I42" s="67" t="s">
        <v>349</v>
      </c>
      <c r="J42" s="139" t="s">
        <v>299</v>
      </c>
      <c r="K42" s="140" t="s">
        <v>332</v>
      </c>
      <c r="L42" s="140" t="s">
        <v>332</v>
      </c>
      <c r="M42" s="140" t="s">
        <v>331</v>
      </c>
      <c r="N42" s="67" t="s">
        <v>402</v>
      </c>
      <c r="O42" s="65">
        <v>4</v>
      </c>
      <c r="P42" s="221" t="s">
        <v>445</v>
      </c>
      <c r="Q42" s="233"/>
      <c r="R42" s="222"/>
      <c r="S42" s="65">
        <v>12</v>
      </c>
      <c r="T42" s="221" t="s">
        <v>445</v>
      </c>
      <c r="U42" s="222"/>
      <c r="V42" s="141" t="s">
        <v>349</v>
      </c>
      <c r="W42" s="141" t="s">
        <v>349</v>
      </c>
      <c r="X42" s="141" t="s">
        <v>349</v>
      </c>
      <c r="Y42" s="66" t="s">
        <v>303</v>
      </c>
      <c r="Z42" s="69"/>
      <c r="AA42" s="69"/>
      <c r="AB42" s="69"/>
      <c r="AC42" s="69"/>
      <c r="AD42" s="69"/>
      <c r="AE42" s="76"/>
      <c r="AF42" s="76"/>
      <c r="AG42" s="76"/>
      <c r="AH42" s="76"/>
      <c r="AI42" s="117" t="s">
        <v>434</v>
      </c>
      <c r="AJ42" s="193">
        <f t="shared" si="0"/>
        <v>1.5</v>
      </c>
      <c r="AK42" s="193" t="s">
        <v>349</v>
      </c>
    </row>
    <row r="43" spans="1:37" ht="30" customHeight="1" thickBot="1">
      <c r="A43" s="242">
        <v>17</v>
      </c>
      <c r="B43" s="244" t="s">
        <v>304</v>
      </c>
      <c r="C43" s="143" t="s">
        <v>127</v>
      </c>
      <c r="D43" s="244" t="s">
        <v>127</v>
      </c>
      <c r="E43" s="162">
        <v>1</v>
      </c>
      <c r="F43" s="185">
        <v>2</v>
      </c>
      <c r="G43" s="185">
        <v>3</v>
      </c>
      <c r="H43" s="185">
        <v>0.5</v>
      </c>
      <c r="I43" s="185" t="s">
        <v>349</v>
      </c>
      <c r="J43" s="161" t="s">
        <v>299</v>
      </c>
      <c r="K43" s="162" t="s">
        <v>332</v>
      </c>
      <c r="L43" s="162" t="s">
        <v>332</v>
      </c>
      <c r="M43" s="162" t="s">
        <v>331</v>
      </c>
      <c r="N43" s="162" t="s">
        <v>402</v>
      </c>
      <c r="O43" s="145">
        <v>4</v>
      </c>
      <c r="P43" s="223" t="s">
        <v>445</v>
      </c>
      <c r="Q43" s="234"/>
      <c r="R43" s="224"/>
      <c r="S43" s="145">
        <v>13</v>
      </c>
      <c r="T43" s="223" t="s">
        <v>445</v>
      </c>
      <c r="U43" s="224"/>
      <c r="V43" s="144" t="s">
        <v>349</v>
      </c>
      <c r="W43" s="144" t="s">
        <v>349</v>
      </c>
      <c r="X43" s="144" t="s">
        <v>349</v>
      </c>
      <c r="Y43" s="146" t="s">
        <v>319</v>
      </c>
      <c r="Z43" s="145"/>
      <c r="AA43" s="145"/>
      <c r="AB43" s="145"/>
      <c r="AC43" s="145"/>
      <c r="AD43" s="145"/>
      <c r="AE43" s="152"/>
      <c r="AF43" s="152"/>
      <c r="AG43" s="152"/>
      <c r="AH43" s="152"/>
      <c r="AI43" s="153" t="s">
        <v>434</v>
      </c>
      <c r="AJ43" s="195">
        <f t="shared" si="0"/>
        <v>1.5</v>
      </c>
      <c r="AK43" s="196" t="s">
        <v>349</v>
      </c>
    </row>
    <row r="44" spans="1:37" ht="30" customHeight="1" thickBot="1">
      <c r="A44" s="289"/>
      <c r="B44" s="245"/>
      <c r="C44" s="244" t="s">
        <v>341</v>
      </c>
      <c r="D44" s="245"/>
      <c r="E44" s="244">
        <v>2</v>
      </c>
      <c r="F44" s="190">
        <v>2</v>
      </c>
      <c r="G44" s="190">
        <v>6</v>
      </c>
      <c r="H44" s="190">
        <v>1</v>
      </c>
      <c r="I44" s="190">
        <v>0.1</v>
      </c>
      <c r="J44" s="260" t="s">
        <v>299</v>
      </c>
      <c r="K44" s="244" t="s">
        <v>332</v>
      </c>
      <c r="L44" s="244" t="s">
        <v>332</v>
      </c>
      <c r="M44" s="244" t="s">
        <v>331</v>
      </c>
      <c r="N44" s="143" t="s">
        <v>395</v>
      </c>
      <c r="O44" s="145">
        <v>13</v>
      </c>
      <c r="P44" s="223" t="s">
        <v>445</v>
      </c>
      <c r="Q44" s="234"/>
      <c r="R44" s="224"/>
      <c r="S44" s="145">
        <v>4</v>
      </c>
      <c r="T44" s="223" t="s">
        <v>445</v>
      </c>
      <c r="U44" s="224"/>
      <c r="V44" s="144" t="s">
        <v>349</v>
      </c>
      <c r="W44" s="144" t="s">
        <v>349</v>
      </c>
      <c r="X44" s="144" t="s">
        <v>349</v>
      </c>
      <c r="Y44" s="146" t="s">
        <v>319</v>
      </c>
      <c r="Z44" s="154"/>
      <c r="AA44" s="154"/>
      <c r="AB44" s="154"/>
      <c r="AC44" s="154"/>
      <c r="AD44" s="154"/>
      <c r="AE44" s="155"/>
      <c r="AF44" s="155"/>
      <c r="AG44" s="155"/>
      <c r="AH44" s="155"/>
      <c r="AI44" s="148" t="s">
        <v>427</v>
      </c>
      <c r="AJ44" s="196">
        <f t="shared" si="0"/>
        <v>6</v>
      </c>
      <c r="AK44" s="196">
        <f t="shared" si="2"/>
        <v>0.60000000000000009</v>
      </c>
    </row>
    <row r="45" spans="1:37" ht="30" customHeight="1" thickBot="1">
      <c r="A45" s="243"/>
      <c r="B45" s="293"/>
      <c r="C45" s="245"/>
      <c r="D45" s="293"/>
      <c r="E45" s="259"/>
      <c r="F45" s="190">
        <v>2</v>
      </c>
      <c r="G45" s="190">
        <v>3</v>
      </c>
      <c r="H45" s="190">
        <v>0.5</v>
      </c>
      <c r="I45" s="190" t="s">
        <v>349</v>
      </c>
      <c r="J45" s="245"/>
      <c r="K45" s="245"/>
      <c r="L45" s="245"/>
      <c r="M45" s="245"/>
      <c r="N45" s="143" t="s">
        <v>402</v>
      </c>
      <c r="O45" s="145">
        <v>13</v>
      </c>
      <c r="P45" s="223" t="s">
        <v>445</v>
      </c>
      <c r="Q45" s="234"/>
      <c r="R45" s="224"/>
      <c r="S45" s="145">
        <v>4</v>
      </c>
      <c r="T45" s="223" t="s">
        <v>445</v>
      </c>
      <c r="U45" s="224"/>
      <c r="V45" s="144" t="s">
        <v>349</v>
      </c>
      <c r="W45" s="144" t="s">
        <v>349</v>
      </c>
      <c r="X45" s="144" t="s">
        <v>349</v>
      </c>
      <c r="Y45" s="146" t="s">
        <v>319</v>
      </c>
      <c r="Z45" s="150"/>
      <c r="AA45" s="150"/>
      <c r="AB45" s="150"/>
      <c r="AC45" s="150"/>
      <c r="AD45" s="150"/>
      <c r="AE45" s="164"/>
      <c r="AF45" s="164"/>
      <c r="AG45" s="164"/>
      <c r="AH45" s="164"/>
      <c r="AI45" s="153" t="s">
        <v>434</v>
      </c>
      <c r="AJ45" s="195">
        <f t="shared" si="0"/>
        <v>1.5</v>
      </c>
      <c r="AK45" s="196" t="s">
        <v>349</v>
      </c>
    </row>
    <row r="46" spans="1:37" ht="30" customHeight="1" thickBot="1">
      <c r="A46" s="137">
        <v>18</v>
      </c>
      <c r="B46" s="138" t="s">
        <v>304</v>
      </c>
      <c r="C46" s="138" t="s">
        <v>134</v>
      </c>
      <c r="D46" s="138" t="s">
        <v>134</v>
      </c>
      <c r="E46" s="138">
        <v>1</v>
      </c>
      <c r="F46" s="184">
        <v>2</v>
      </c>
      <c r="G46" s="184">
        <v>3</v>
      </c>
      <c r="H46" s="184">
        <v>0.5</v>
      </c>
      <c r="I46" s="184" t="s">
        <v>349</v>
      </c>
      <c r="J46" s="141" t="s">
        <v>299</v>
      </c>
      <c r="K46" s="138" t="s">
        <v>332</v>
      </c>
      <c r="L46" s="138" t="s">
        <v>332</v>
      </c>
      <c r="M46" s="138" t="s">
        <v>331</v>
      </c>
      <c r="N46" s="138" t="s">
        <v>402</v>
      </c>
      <c r="O46" s="65">
        <v>5</v>
      </c>
      <c r="P46" s="221" t="s">
        <v>445</v>
      </c>
      <c r="Q46" s="233"/>
      <c r="R46" s="222"/>
      <c r="S46" s="65">
        <v>30</v>
      </c>
      <c r="T46" s="221" t="s">
        <v>445</v>
      </c>
      <c r="U46" s="222"/>
      <c r="V46" s="141" t="s">
        <v>349</v>
      </c>
      <c r="W46" s="141" t="s">
        <v>349</v>
      </c>
      <c r="X46" s="141" t="s">
        <v>349</v>
      </c>
      <c r="Y46" s="66" t="s">
        <v>303</v>
      </c>
      <c r="Z46" s="69"/>
      <c r="AA46" s="69"/>
      <c r="AB46" s="69"/>
      <c r="AC46" s="69"/>
      <c r="AD46" s="69"/>
      <c r="AE46" s="76"/>
      <c r="AF46" s="76"/>
      <c r="AG46" s="76"/>
      <c r="AH46" s="76"/>
      <c r="AI46" s="119" t="s">
        <v>431</v>
      </c>
      <c r="AJ46" s="193">
        <f t="shared" si="0"/>
        <v>1.5</v>
      </c>
      <c r="AK46" s="193" t="s">
        <v>349</v>
      </c>
    </row>
    <row r="47" spans="1:37" ht="30" customHeight="1" thickBot="1">
      <c r="A47" s="242">
        <v>19</v>
      </c>
      <c r="B47" s="244" t="s">
        <v>304</v>
      </c>
      <c r="C47" s="143" t="s">
        <v>135</v>
      </c>
      <c r="D47" s="244" t="s">
        <v>135</v>
      </c>
      <c r="E47" s="162">
        <v>1</v>
      </c>
      <c r="F47" s="185">
        <v>2</v>
      </c>
      <c r="G47" s="185">
        <v>3</v>
      </c>
      <c r="H47" s="185">
        <v>0.5</v>
      </c>
      <c r="I47" s="185" t="s">
        <v>349</v>
      </c>
      <c r="J47" s="161" t="s">
        <v>299</v>
      </c>
      <c r="K47" s="162" t="s">
        <v>332</v>
      </c>
      <c r="L47" s="162" t="s">
        <v>332</v>
      </c>
      <c r="M47" s="162" t="s">
        <v>331</v>
      </c>
      <c r="N47" s="162" t="s">
        <v>402</v>
      </c>
      <c r="O47" s="145">
        <v>5</v>
      </c>
      <c r="P47" s="223" t="s">
        <v>445</v>
      </c>
      <c r="Q47" s="234"/>
      <c r="R47" s="224"/>
      <c r="S47" s="145">
        <v>66</v>
      </c>
      <c r="T47" s="223" t="s">
        <v>445</v>
      </c>
      <c r="U47" s="224"/>
      <c r="V47" s="144" t="s">
        <v>349</v>
      </c>
      <c r="W47" s="144" t="s">
        <v>349</v>
      </c>
      <c r="X47" s="144" t="s">
        <v>349</v>
      </c>
      <c r="Y47" s="146" t="s">
        <v>319</v>
      </c>
      <c r="Z47" s="147"/>
      <c r="AA47" s="147"/>
      <c r="AB47" s="147"/>
      <c r="AC47" s="147"/>
      <c r="AD47" s="147"/>
      <c r="AE47" s="163"/>
      <c r="AF47" s="163"/>
      <c r="AG47" s="163"/>
      <c r="AH47" s="163"/>
      <c r="AI47" s="153" t="s">
        <v>434</v>
      </c>
      <c r="AJ47" s="196">
        <f t="shared" si="0"/>
        <v>1.5</v>
      </c>
      <c r="AK47" s="196" t="s">
        <v>349</v>
      </c>
    </row>
    <row r="48" spans="1:37" ht="30" customHeight="1" thickBot="1">
      <c r="A48" s="289"/>
      <c r="B48" s="245"/>
      <c r="C48" s="244" t="s">
        <v>345</v>
      </c>
      <c r="D48" s="245"/>
      <c r="E48" s="244">
        <v>2</v>
      </c>
      <c r="F48" s="190">
        <v>2</v>
      </c>
      <c r="G48" s="190">
        <v>6</v>
      </c>
      <c r="H48" s="190">
        <v>1</v>
      </c>
      <c r="I48" s="190">
        <v>0.1</v>
      </c>
      <c r="J48" s="260" t="s">
        <v>299</v>
      </c>
      <c r="K48" s="244" t="s">
        <v>332</v>
      </c>
      <c r="L48" s="244" t="s">
        <v>332</v>
      </c>
      <c r="M48" s="244" t="s">
        <v>331</v>
      </c>
      <c r="N48" s="143" t="s">
        <v>395</v>
      </c>
      <c r="O48" s="145">
        <v>66</v>
      </c>
      <c r="P48" s="223" t="s">
        <v>445</v>
      </c>
      <c r="Q48" s="234"/>
      <c r="R48" s="224"/>
      <c r="S48" s="145">
        <v>5</v>
      </c>
      <c r="T48" s="223" t="s">
        <v>445</v>
      </c>
      <c r="U48" s="224"/>
      <c r="V48" s="144" t="s">
        <v>349</v>
      </c>
      <c r="W48" s="144" t="s">
        <v>349</v>
      </c>
      <c r="X48" s="144" t="s">
        <v>349</v>
      </c>
      <c r="Y48" s="146" t="s">
        <v>417</v>
      </c>
      <c r="Z48" s="147"/>
      <c r="AA48" s="147"/>
      <c r="AB48" s="147"/>
      <c r="AC48" s="147"/>
      <c r="AD48" s="147"/>
      <c r="AE48" s="163"/>
      <c r="AF48" s="163"/>
      <c r="AG48" s="163"/>
      <c r="AH48" s="163"/>
      <c r="AI48" s="151" t="s">
        <v>437</v>
      </c>
      <c r="AJ48" s="195">
        <f t="shared" si="0"/>
        <v>6</v>
      </c>
      <c r="AK48" s="196">
        <f t="shared" si="2"/>
        <v>0.60000000000000009</v>
      </c>
    </row>
    <row r="49" spans="1:37" ht="30" customHeight="1" thickBot="1">
      <c r="A49" s="243"/>
      <c r="B49" s="293"/>
      <c r="C49" s="245"/>
      <c r="D49" s="293"/>
      <c r="E49" s="259"/>
      <c r="F49" s="190">
        <v>2</v>
      </c>
      <c r="G49" s="190">
        <v>3</v>
      </c>
      <c r="H49" s="190">
        <v>0.5</v>
      </c>
      <c r="I49" s="190" t="s">
        <v>349</v>
      </c>
      <c r="J49" s="245"/>
      <c r="K49" s="245"/>
      <c r="L49" s="245"/>
      <c r="M49" s="245"/>
      <c r="N49" s="143" t="s">
        <v>402</v>
      </c>
      <c r="O49" s="145">
        <v>66</v>
      </c>
      <c r="P49" s="223" t="s">
        <v>445</v>
      </c>
      <c r="Q49" s="234"/>
      <c r="R49" s="224"/>
      <c r="S49" s="145">
        <v>5</v>
      </c>
      <c r="T49" s="223" t="s">
        <v>445</v>
      </c>
      <c r="U49" s="224"/>
      <c r="V49" s="144" t="s">
        <v>349</v>
      </c>
      <c r="W49" s="144" t="s">
        <v>349</v>
      </c>
      <c r="X49" s="144" t="s">
        <v>349</v>
      </c>
      <c r="Y49" s="146" t="s">
        <v>336</v>
      </c>
      <c r="Z49" s="147"/>
      <c r="AA49" s="147"/>
      <c r="AB49" s="147"/>
      <c r="AC49" s="147"/>
      <c r="AD49" s="147"/>
      <c r="AE49" s="163"/>
      <c r="AF49" s="163"/>
      <c r="AG49" s="163"/>
      <c r="AH49" s="163"/>
      <c r="AI49" s="153" t="s">
        <v>434</v>
      </c>
      <c r="AJ49" s="195">
        <f t="shared" si="0"/>
        <v>1.5</v>
      </c>
      <c r="AK49" s="196" t="s">
        <v>349</v>
      </c>
    </row>
    <row r="50" spans="1:37" ht="30" customHeight="1" thickBot="1">
      <c r="A50" s="137">
        <v>20</v>
      </c>
      <c r="B50" s="138" t="s">
        <v>304</v>
      </c>
      <c r="C50" s="138" t="s">
        <v>342</v>
      </c>
      <c r="D50" s="138" t="s">
        <v>138</v>
      </c>
      <c r="E50" s="138">
        <v>2</v>
      </c>
      <c r="F50" s="184">
        <v>2</v>
      </c>
      <c r="G50" s="184">
        <v>3</v>
      </c>
      <c r="H50" s="184">
        <v>0.5</v>
      </c>
      <c r="I50" s="184" t="s">
        <v>349</v>
      </c>
      <c r="J50" s="141" t="s">
        <v>299</v>
      </c>
      <c r="K50" s="138" t="s">
        <v>332</v>
      </c>
      <c r="L50" s="138" t="s">
        <v>332</v>
      </c>
      <c r="M50" s="138" t="s">
        <v>331</v>
      </c>
      <c r="N50" s="138" t="s">
        <v>402</v>
      </c>
      <c r="O50" s="65">
        <v>30</v>
      </c>
      <c r="P50" s="221" t="s">
        <v>445</v>
      </c>
      <c r="Q50" s="233"/>
      <c r="R50" s="222"/>
      <c r="S50" s="65">
        <v>12</v>
      </c>
      <c r="T50" s="221" t="s">
        <v>445</v>
      </c>
      <c r="U50" s="222"/>
      <c r="V50" s="141" t="s">
        <v>349</v>
      </c>
      <c r="W50" s="141" t="s">
        <v>349</v>
      </c>
      <c r="X50" s="141" t="s">
        <v>349</v>
      </c>
      <c r="Y50" s="66" t="s">
        <v>303</v>
      </c>
      <c r="Z50" s="69"/>
      <c r="AA50" s="69"/>
      <c r="AB50" s="69"/>
      <c r="AC50" s="69"/>
      <c r="AD50" s="69"/>
      <c r="AE50" s="76"/>
      <c r="AF50" s="76"/>
      <c r="AG50" s="76"/>
      <c r="AH50" s="76"/>
      <c r="AI50" s="170" t="s">
        <v>438</v>
      </c>
      <c r="AJ50" s="193">
        <f t="shared" si="0"/>
        <v>1.5</v>
      </c>
      <c r="AK50" s="193" t="s">
        <v>349</v>
      </c>
    </row>
    <row r="51" spans="1:37" ht="30" customHeight="1" thickBot="1">
      <c r="A51" s="242">
        <v>21</v>
      </c>
      <c r="B51" s="244" t="s">
        <v>304</v>
      </c>
      <c r="C51" s="143" t="s">
        <v>139</v>
      </c>
      <c r="D51" s="244" t="s">
        <v>139</v>
      </c>
      <c r="E51" s="162">
        <v>1</v>
      </c>
      <c r="F51" s="185">
        <v>2</v>
      </c>
      <c r="G51" s="185">
        <v>3</v>
      </c>
      <c r="H51" s="185">
        <v>0.5</v>
      </c>
      <c r="I51" s="185" t="s">
        <v>349</v>
      </c>
      <c r="J51" s="161" t="s">
        <v>299</v>
      </c>
      <c r="K51" s="162" t="s">
        <v>332</v>
      </c>
      <c r="L51" s="162" t="s">
        <v>332</v>
      </c>
      <c r="M51" s="162" t="s">
        <v>331</v>
      </c>
      <c r="N51" s="162" t="s">
        <v>402</v>
      </c>
      <c r="O51" s="145">
        <v>12</v>
      </c>
      <c r="P51" s="223" t="s">
        <v>445</v>
      </c>
      <c r="Q51" s="234"/>
      <c r="R51" s="224"/>
      <c r="S51" s="145">
        <v>66</v>
      </c>
      <c r="T51" s="223" t="s">
        <v>445</v>
      </c>
      <c r="U51" s="224"/>
      <c r="V51" s="144" t="s">
        <v>349</v>
      </c>
      <c r="W51" s="144" t="s">
        <v>349</v>
      </c>
      <c r="X51" s="144" t="s">
        <v>349</v>
      </c>
      <c r="Y51" s="146" t="s">
        <v>302</v>
      </c>
      <c r="Z51" s="147"/>
      <c r="AA51" s="147"/>
      <c r="AB51" s="147"/>
      <c r="AC51" s="147"/>
      <c r="AD51" s="147"/>
      <c r="AE51" s="163"/>
      <c r="AF51" s="163"/>
      <c r="AG51" s="163"/>
      <c r="AH51" s="163"/>
      <c r="AI51" s="153" t="s">
        <v>434</v>
      </c>
      <c r="AJ51" s="195">
        <f t="shared" si="0"/>
        <v>1.5</v>
      </c>
      <c r="AK51" s="196" t="s">
        <v>349</v>
      </c>
    </row>
    <row r="52" spans="1:37" ht="30" customHeight="1" thickBot="1">
      <c r="A52" s="289"/>
      <c r="B52" s="245"/>
      <c r="C52" s="244" t="s">
        <v>346</v>
      </c>
      <c r="D52" s="245"/>
      <c r="E52" s="244">
        <v>2</v>
      </c>
      <c r="F52" s="190">
        <v>2</v>
      </c>
      <c r="G52" s="190">
        <v>8</v>
      </c>
      <c r="H52" s="190">
        <v>1</v>
      </c>
      <c r="I52" s="190">
        <v>0.1</v>
      </c>
      <c r="J52" s="260" t="s">
        <v>299</v>
      </c>
      <c r="K52" s="244" t="s">
        <v>332</v>
      </c>
      <c r="L52" s="244" t="s">
        <v>332</v>
      </c>
      <c r="M52" s="244" t="s">
        <v>331</v>
      </c>
      <c r="N52" s="143" t="s">
        <v>395</v>
      </c>
      <c r="O52" s="145">
        <v>66</v>
      </c>
      <c r="P52" s="223" t="s">
        <v>445</v>
      </c>
      <c r="Q52" s="234"/>
      <c r="R52" s="224"/>
      <c r="S52" s="145">
        <v>12</v>
      </c>
      <c r="T52" s="223" t="s">
        <v>445</v>
      </c>
      <c r="U52" s="224"/>
      <c r="V52" s="144" t="s">
        <v>349</v>
      </c>
      <c r="W52" s="144" t="s">
        <v>349</v>
      </c>
      <c r="X52" s="144" t="s">
        <v>349</v>
      </c>
      <c r="Y52" s="146" t="s">
        <v>406</v>
      </c>
      <c r="Z52" s="147"/>
      <c r="AA52" s="147"/>
      <c r="AB52" s="147"/>
      <c r="AC52" s="147"/>
      <c r="AD52" s="147"/>
      <c r="AE52" s="163"/>
      <c r="AF52" s="163"/>
      <c r="AG52" s="163"/>
      <c r="AH52" s="163"/>
      <c r="AI52" s="148" t="s">
        <v>427</v>
      </c>
      <c r="AJ52" s="195">
        <f t="shared" si="0"/>
        <v>8</v>
      </c>
      <c r="AK52" s="196">
        <f t="shared" si="2"/>
        <v>0.8</v>
      </c>
    </row>
    <row r="53" spans="1:37" ht="30" customHeight="1" thickBot="1">
      <c r="A53" s="243"/>
      <c r="B53" s="293"/>
      <c r="C53" s="245"/>
      <c r="D53" s="293"/>
      <c r="E53" s="259"/>
      <c r="F53" s="190">
        <v>2</v>
      </c>
      <c r="G53" s="190">
        <v>3</v>
      </c>
      <c r="H53" s="190">
        <v>0.5</v>
      </c>
      <c r="I53" s="190" t="s">
        <v>349</v>
      </c>
      <c r="J53" s="245"/>
      <c r="K53" s="245"/>
      <c r="L53" s="245"/>
      <c r="M53" s="245"/>
      <c r="N53" s="143" t="s">
        <v>402</v>
      </c>
      <c r="O53" s="145">
        <v>66</v>
      </c>
      <c r="P53" s="223" t="s">
        <v>445</v>
      </c>
      <c r="Q53" s="234"/>
      <c r="R53" s="224"/>
      <c r="S53" s="145">
        <v>12</v>
      </c>
      <c r="T53" s="223" t="s">
        <v>445</v>
      </c>
      <c r="U53" s="224"/>
      <c r="V53" s="144" t="s">
        <v>349</v>
      </c>
      <c r="W53" s="144" t="s">
        <v>349</v>
      </c>
      <c r="X53" s="144" t="s">
        <v>349</v>
      </c>
      <c r="Y53" s="146" t="s">
        <v>407</v>
      </c>
      <c r="Z53" s="147"/>
      <c r="AA53" s="147"/>
      <c r="AB53" s="147"/>
      <c r="AC53" s="147"/>
      <c r="AD53" s="147"/>
      <c r="AE53" s="163"/>
      <c r="AF53" s="163"/>
      <c r="AG53" s="163"/>
      <c r="AH53" s="163"/>
      <c r="AI53" s="153" t="s">
        <v>434</v>
      </c>
      <c r="AJ53" s="196">
        <f t="shared" si="0"/>
        <v>1.5</v>
      </c>
      <c r="AK53" s="196" t="s">
        <v>349</v>
      </c>
    </row>
    <row r="54" spans="1:37" ht="30" customHeight="1" thickBot="1">
      <c r="A54" s="248">
        <v>22</v>
      </c>
      <c r="B54" s="251" t="s">
        <v>304</v>
      </c>
      <c r="C54" s="251" t="s">
        <v>321</v>
      </c>
      <c r="D54" s="251" t="s">
        <v>321</v>
      </c>
      <c r="E54" s="251">
        <v>1</v>
      </c>
      <c r="F54" s="184">
        <v>2</v>
      </c>
      <c r="G54" s="184">
        <v>6</v>
      </c>
      <c r="H54" s="184">
        <v>1</v>
      </c>
      <c r="I54" s="184">
        <v>0.1</v>
      </c>
      <c r="J54" s="254" t="s">
        <v>299</v>
      </c>
      <c r="K54" s="251" t="s">
        <v>332</v>
      </c>
      <c r="L54" s="251" t="s">
        <v>332</v>
      </c>
      <c r="M54" s="251" t="s">
        <v>331</v>
      </c>
      <c r="N54" s="138" t="s">
        <v>395</v>
      </c>
      <c r="O54" s="91">
        <v>13</v>
      </c>
      <c r="P54" s="221" t="s">
        <v>445</v>
      </c>
      <c r="Q54" s="233"/>
      <c r="R54" s="222"/>
      <c r="S54" s="91">
        <v>48</v>
      </c>
      <c r="T54" s="221" t="s">
        <v>445</v>
      </c>
      <c r="U54" s="222"/>
      <c r="V54" s="141" t="s">
        <v>349</v>
      </c>
      <c r="W54" s="141" t="s">
        <v>349</v>
      </c>
      <c r="X54" s="141" t="s">
        <v>349</v>
      </c>
      <c r="Y54" s="66" t="s">
        <v>319</v>
      </c>
      <c r="Z54" s="69"/>
      <c r="AA54" s="69"/>
      <c r="AB54" s="69"/>
      <c r="AC54" s="69"/>
      <c r="AD54" s="69"/>
      <c r="AE54" s="76"/>
      <c r="AF54" s="76"/>
      <c r="AG54" s="76"/>
      <c r="AH54" s="76"/>
      <c r="AI54" s="132" t="s">
        <v>430</v>
      </c>
      <c r="AJ54" s="193">
        <f t="shared" si="0"/>
        <v>6</v>
      </c>
      <c r="AK54" s="193">
        <f t="shared" si="2"/>
        <v>0.60000000000000009</v>
      </c>
    </row>
    <row r="55" spans="1:37" ht="30" customHeight="1" thickBot="1">
      <c r="A55" s="249"/>
      <c r="B55" s="252"/>
      <c r="C55" s="255"/>
      <c r="D55" s="252"/>
      <c r="E55" s="255"/>
      <c r="F55" s="184">
        <v>2</v>
      </c>
      <c r="G55" s="184">
        <v>3</v>
      </c>
      <c r="H55" s="184">
        <v>0.5</v>
      </c>
      <c r="I55" s="184" t="s">
        <v>349</v>
      </c>
      <c r="J55" s="255"/>
      <c r="K55" s="255"/>
      <c r="L55" s="255"/>
      <c r="M55" s="255"/>
      <c r="N55" s="138" t="s">
        <v>402</v>
      </c>
      <c r="O55" s="68">
        <v>13</v>
      </c>
      <c r="P55" s="221" t="s">
        <v>445</v>
      </c>
      <c r="Q55" s="233"/>
      <c r="R55" s="222"/>
      <c r="S55" s="68">
        <v>48</v>
      </c>
      <c r="T55" s="221" t="s">
        <v>445</v>
      </c>
      <c r="U55" s="222"/>
      <c r="V55" s="141" t="s">
        <v>349</v>
      </c>
      <c r="W55" s="141" t="s">
        <v>349</v>
      </c>
      <c r="X55" s="141" t="s">
        <v>349</v>
      </c>
      <c r="Y55" s="66" t="s">
        <v>319</v>
      </c>
      <c r="Z55" s="69"/>
      <c r="AA55" s="69"/>
      <c r="AB55" s="69"/>
      <c r="AC55" s="69"/>
      <c r="AD55" s="69"/>
      <c r="AE55" s="76"/>
      <c r="AF55" s="76"/>
      <c r="AG55" s="76"/>
      <c r="AH55" s="76"/>
      <c r="AI55" s="119" t="s">
        <v>431</v>
      </c>
      <c r="AJ55" s="193">
        <f t="shared" si="0"/>
        <v>1.5</v>
      </c>
      <c r="AK55" s="193" t="s">
        <v>349</v>
      </c>
    </row>
    <row r="56" spans="1:37" ht="30" customHeight="1" thickBot="1">
      <c r="A56" s="250"/>
      <c r="B56" s="253"/>
      <c r="C56" s="138" t="s">
        <v>343</v>
      </c>
      <c r="D56" s="253"/>
      <c r="E56" s="138">
        <v>2</v>
      </c>
      <c r="F56" s="184">
        <v>2</v>
      </c>
      <c r="G56" s="184">
        <v>3</v>
      </c>
      <c r="H56" s="184">
        <v>0.5</v>
      </c>
      <c r="I56" s="184" t="s">
        <v>349</v>
      </c>
      <c r="J56" s="141" t="s">
        <v>299</v>
      </c>
      <c r="K56" s="138" t="s">
        <v>332</v>
      </c>
      <c r="L56" s="138" t="s">
        <v>332</v>
      </c>
      <c r="M56" s="138" t="s">
        <v>331</v>
      </c>
      <c r="N56" s="138" t="s">
        <v>402</v>
      </c>
      <c r="O56" s="65">
        <v>48</v>
      </c>
      <c r="P56" s="221" t="s">
        <v>445</v>
      </c>
      <c r="Q56" s="233"/>
      <c r="R56" s="222"/>
      <c r="S56" s="65">
        <v>13</v>
      </c>
      <c r="T56" s="221" t="s">
        <v>445</v>
      </c>
      <c r="U56" s="222"/>
      <c r="V56" s="141" t="s">
        <v>349</v>
      </c>
      <c r="W56" s="141" t="s">
        <v>349</v>
      </c>
      <c r="X56" s="141" t="s">
        <v>349</v>
      </c>
      <c r="Y56" s="66" t="s">
        <v>319</v>
      </c>
      <c r="Z56" s="69"/>
      <c r="AA56" s="69"/>
      <c r="AB56" s="69"/>
      <c r="AC56" s="69"/>
      <c r="AD56" s="69"/>
      <c r="AE56" s="76"/>
      <c r="AF56" s="76"/>
      <c r="AG56" s="76"/>
      <c r="AH56" s="76"/>
      <c r="AI56" s="119" t="s">
        <v>431</v>
      </c>
      <c r="AJ56" s="193">
        <f t="shared" si="0"/>
        <v>1.5</v>
      </c>
      <c r="AK56" s="193" t="s">
        <v>349</v>
      </c>
    </row>
    <row r="57" spans="1:37" ht="30" customHeight="1" thickBot="1">
      <c r="A57" s="242">
        <v>23</v>
      </c>
      <c r="B57" s="244" t="s">
        <v>304</v>
      </c>
      <c r="C57" s="244" t="s">
        <v>320</v>
      </c>
      <c r="D57" s="244" t="s">
        <v>320</v>
      </c>
      <c r="E57" s="244">
        <v>1</v>
      </c>
      <c r="F57" s="190">
        <v>2</v>
      </c>
      <c r="G57" s="190">
        <v>8</v>
      </c>
      <c r="H57" s="190">
        <v>1</v>
      </c>
      <c r="I57" s="190">
        <v>0.1</v>
      </c>
      <c r="J57" s="260" t="s">
        <v>299</v>
      </c>
      <c r="K57" s="244" t="s">
        <v>332</v>
      </c>
      <c r="L57" s="244" t="s">
        <v>332</v>
      </c>
      <c r="M57" s="244" t="s">
        <v>331</v>
      </c>
      <c r="N57" s="143" t="s">
        <v>395</v>
      </c>
      <c r="O57" s="106">
        <v>13</v>
      </c>
      <c r="P57" s="223" t="s">
        <v>445</v>
      </c>
      <c r="Q57" s="234"/>
      <c r="R57" s="224"/>
      <c r="S57" s="106">
        <v>48</v>
      </c>
      <c r="T57" s="223" t="s">
        <v>445</v>
      </c>
      <c r="U57" s="224"/>
      <c r="V57" s="144" t="s">
        <v>349</v>
      </c>
      <c r="W57" s="144" t="s">
        <v>349</v>
      </c>
      <c r="X57" s="144" t="s">
        <v>349</v>
      </c>
      <c r="Y57" s="146" t="s">
        <v>319</v>
      </c>
      <c r="Z57" s="147"/>
      <c r="AA57" s="147"/>
      <c r="AB57" s="147"/>
      <c r="AC57" s="147"/>
      <c r="AD57" s="147"/>
      <c r="AE57" s="163"/>
      <c r="AF57" s="163"/>
      <c r="AG57" s="163"/>
      <c r="AH57" s="163"/>
      <c r="AI57" s="148" t="s">
        <v>427</v>
      </c>
      <c r="AJ57" s="195">
        <f t="shared" si="0"/>
        <v>8</v>
      </c>
      <c r="AK57" s="196">
        <f t="shared" si="2"/>
        <v>0.8</v>
      </c>
    </row>
    <row r="58" spans="1:37" ht="30" customHeight="1" thickBot="1">
      <c r="A58" s="256"/>
      <c r="B58" s="258"/>
      <c r="C58" s="245"/>
      <c r="D58" s="258"/>
      <c r="E58" s="245"/>
      <c r="F58" s="190">
        <v>2</v>
      </c>
      <c r="G58" s="190">
        <v>3</v>
      </c>
      <c r="H58" s="190">
        <v>0.5</v>
      </c>
      <c r="I58" s="190" t="s">
        <v>349</v>
      </c>
      <c r="J58" s="245"/>
      <c r="K58" s="245"/>
      <c r="L58" s="245"/>
      <c r="M58" s="245"/>
      <c r="N58" s="143" t="s">
        <v>402</v>
      </c>
      <c r="O58" s="149">
        <v>13</v>
      </c>
      <c r="P58" s="223" t="s">
        <v>445</v>
      </c>
      <c r="Q58" s="234"/>
      <c r="R58" s="224"/>
      <c r="S58" s="149">
        <v>48</v>
      </c>
      <c r="T58" s="223" t="s">
        <v>445</v>
      </c>
      <c r="U58" s="224"/>
      <c r="V58" s="144" t="s">
        <v>349</v>
      </c>
      <c r="W58" s="144" t="s">
        <v>349</v>
      </c>
      <c r="X58" s="144" t="s">
        <v>349</v>
      </c>
      <c r="Y58" s="146" t="s">
        <v>319</v>
      </c>
      <c r="Z58" s="147"/>
      <c r="AA58" s="147"/>
      <c r="AB58" s="147"/>
      <c r="AC58" s="147"/>
      <c r="AD58" s="147"/>
      <c r="AE58" s="163"/>
      <c r="AF58" s="163"/>
      <c r="AG58" s="163"/>
      <c r="AH58" s="163"/>
      <c r="AI58" s="151" t="s">
        <v>434</v>
      </c>
      <c r="AJ58" s="195">
        <f t="shared" si="0"/>
        <v>1.5</v>
      </c>
      <c r="AK58" s="196" t="s">
        <v>349</v>
      </c>
    </row>
    <row r="59" spans="1:37" ht="30" customHeight="1" thickBot="1">
      <c r="A59" s="257"/>
      <c r="B59" s="259"/>
      <c r="C59" s="143" t="s">
        <v>347</v>
      </c>
      <c r="D59" s="259"/>
      <c r="E59" s="143">
        <v>2</v>
      </c>
      <c r="F59" s="192">
        <v>2</v>
      </c>
      <c r="G59" s="192">
        <v>3</v>
      </c>
      <c r="H59" s="192">
        <v>0.5</v>
      </c>
      <c r="I59" s="192" t="s">
        <v>349</v>
      </c>
      <c r="J59" s="144" t="s">
        <v>299</v>
      </c>
      <c r="K59" s="143" t="s">
        <v>332</v>
      </c>
      <c r="L59" s="143" t="s">
        <v>332</v>
      </c>
      <c r="M59" s="143" t="s">
        <v>331</v>
      </c>
      <c r="N59" s="165" t="s">
        <v>402</v>
      </c>
      <c r="O59" s="145">
        <v>48</v>
      </c>
      <c r="P59" s="223" t="s">
        <v>445</v>
      </c>
      <c r="Q59" s="234"/>
      <c r="R59" s="224"/>
      <c r="S59" s="145">
        <v>13</v>
      </c>
      <c r="T59" s="223" t="s">
        <v>445</v>
      </c>
      <c r="U59" s="224"/>
      <c r="V59" s="144" t="s">
        <v>349</v>
      </c>
      <c r="W59" s="144" t="s">
        <v>349</v>
      </c>
      <c r="X59" s="144" t="s">
        <v>349</v>
      </c>
      <c r="Y59" s="146" t="s">
        <v>319</v>
      </c>
      <c r="Z59" s="147"/>
      <c r="AA59" s="147"/>
      <c r="AB59" s="147"/>
      <c r="AC59" s="147"/>
      <c r="AD59" s="147"/>
      <c r="AE59" s="163"/>
      <c r="AF59" s="163"/>
      <c r="AG59" s="163"/>
      <c r="AH59" s="163"/>
      <c r="AI59" s="151" t="s">
        <v>434</v>
      </c>
      <c r="AJ59" s="196">
        <f t="shared" si="0"/>
        <v>1.5</v>
      </c>
      <c r="AK59" s="196" t="s">
        <v>349</v>
      </c>
    </row>
    <row r="60" spans="1:37" ht="30" customHeight="1" thickBot="1">
      <c r="A60" s="248">
        <v>28</v>
      </c>
      <c r="B60" s="251" t="s">
        <v>304</v>
      </c>
      <c r="C60" s="138" t="s">
        <v>154</v>
      </c>
      <c r="D60" s="251" t="s">
        <v>154</v>
      </c>
      <c r="E60" s="140">
        <v>1</v>
      </c>
      <c r="F60" s="140">
        <v>2</v>
      </c>
      <c r="G60" s="140">
        <v>3</v>
      </c>
      <c r="H60" s="140">
        <v>0.5</v>
      </c>
      <c r="I60" s="140" t="s">
        <v>349</v>
      </c>
      <c r="J60" s="139" t="s">
        <v>299</v>
      </c>
      <c r="K60" s="140" t="s">
        <v>332</v>
      </c>
      <c r="L60" s="140" t="s">
        <v>332</v>
      </c>
      <c r="M60" s="140" t="s">
        <v>331</v>
      </c>
      <c r="N60" s="140" t="s">
        <v>402</v>
      </c>
      <c r="O60" s="65">
        <v>48</v>
      </c>
      <c r="P60" s="221" t="s">
        <v>445</v>
      </c>
      <c r="Q60" s="233"/>
      <c r="R60" s="222"/>
      <c r="S60" s="65">
        <v>66</v>
      </c>
      <c r="T60" s="221" t="s">
        <v>445</v>
      </c>
      <c r="U60" s="222"/>
      <c r="V60" s="141" t="s">
        <v>349</v>
      </c>
      <c r="W60" s="141" t="s">
        <v>349</v>
      </c>
      <c r="X60" s="141" t="s">
        <v>349</v>
      </c>
      <c r="Y60" s="66" t="s">
        <v>319</v>
      </c>
      <c r="Z60" s="91"/>
      <c r="AA60" s="74"/>
      <c r="AB60" s="74"/>
      <c r="AC60" s="74"/>
      <c r="AD60" s="74"/>
      <c r="AE60" s="74"/>
      <c r="AF60" s="74"/>
      <c r="AG60" s="74"/>
      <c r="AH60" s="74"/>
      <c r="AI60" s="119" t="s">
        <v>431</v>
      </c>
      <c r="AJ60" s="193">
        <f t="shared" si="0"/>
        <v>1.5</v>
      </c>
      <c r="AK60" s="193" t="s">
        <v>349</v>
      </c>
    </row>
    <row r="61" spans="1:37" ht="30" customHeight="1" thickBot="1">
      <c r="A61" s="290"/>
      <c r="B61" s="255"/>
      <c r="C61" s="251" t="s">
        <v>348</v>
      </c>
      <c r="D61" s="255"/>
      <c r="E61" s="251">
        <v>2</v>
      </c>
      <c r="F61" s="184">
        <v>2</v>
      </c>
      <c r="G61" s="184">
        <v>8</v>
      </c>
      <c r="H61" s="184">
        <v>1</v>
      </c>
      <c r="I61" s="184">
        <v>0.1</v>
      </c>
      <c r="J61" s="254" t="s">
        <v>299</v>
      </c>
      <c r="K61" s="251" t="s">
        <v>332</v>
      </c>
      <c r="L61" s="251" t="s">
        <v>332</v>
      </c>
      <c r="M61" s="251" t="s">
        <v>331</v>
      </c>
      <c r="N61" s="138" t="s">
        <v>395</v>
      </c>
      <c r="O61" s="65">
        <v>66</v>
      </c>
      <c r="P61" s="221" t="s">
        <v>445</v>
      </c>
      <c r="Q61" s="233"/>
      <c r="R61" s="222"/>
      <c r="S61" s="65">
        <v>48</v>
      </c>
      <c r="T61" s="221" t="s">
        <v>445</v>
      </c>
      <c r="U61" s="222"/>
      <c r="V61" s="141" t="s">
        <v>349</v>
      </c>
      <c r="W61" s="141" t="s">
        <v>349</v>
      </c>
      <c r="X61" s="141" t="s">
        <v>349</v>
      </c>
      <c r="Y61" s="66" t="s">
        <v>319</v>
      </c>
      <c r="Z61" s="91"/>
      <c r="AA61" s="74"/>
      <c r="AB61" s="74"/>
      <c r="AC61" s="74"/>
      <c r="AD61" s="74"/>
      <c r="AE61" s="74"/>
      <c r="AF61" s="74"/>
      <c r="AG61" s="74"/>
      <c r="AH61" s="74"/>
      <c r="AI61" s="132" t="s">
        <v>430</v>
      </c>
      <c r="AJ61" s="193">
        <f t="shared" si="0"/>
        <v>8</v>
      </c>
      <c r="AK61" s="193">
        <f t="shared" si="2"/>
        <v>0.8</v>
      </c>
    </row>
    <row r="62" spans="1:37" ht="30" customHeight="1" thickBot="1">
      <c r="A62" s="292"/>
      <c r="B62" s="291"/>
      <c r="C62" s="255"/>
      <c r="D62" s="291"/>
      <c r="E62" s="253"/>
      <c r="F62" s="189">
        <v>2</v>
      </c>
      <c r="G62" s="189">
        <v>3</v>
      </c>
      <c r="H62" s="189">
        <v>0.5</v>
      </c>
      <c r="I62" s="189" t="s">
        <v>349</v>
      </c>
      <c r="J62" s="255"/>
      <c r="K62" s="255"/>
      <c r="L62" s="255"/>
      <c r="M62" s="255"/>
      <c r="N62" s="92" t="s">
        <v>402</v>
      </c>
      <c r="O62" s="65">
        <v>66</v>
      </c>
      <c r="P62" s="221" t="s">
        <v>445</v>
      </c>
      <c r="Q62" s="233"/>
      <c r="R62" s="222"/>
      <c r="S62" s="65">
        <v>48</v>
      </c>
      <c r="T62" s="221" t="s">
        <v>445</v>
      </c>
      <c r="U62" s="222"/>
      <c r="V62" s="141" t="s">
        <v>349</v>
      </c>
      <c r="W62" s="141" t="s">
        <v>349</v>
      </c>
      <c r="X62" s="141" t="s">
        <v>349</v>
      </c>
      <c r="Y62" s="66" t="s">
        <v>319</v>
      </c>
      <c r="Z62" s="91"/>
      <c r="AA62" s="74"/>
      <c r="AB62" s="74"/>
      <c r="AC62" s="74"/>
      <c r="AD62" s="74"/>
      <c r="AE62" s="74"/>
      <c r="AF62" s="74"/>
      <c r="AG62" s="74"/>
      <c r="AH62" s="74"/>
      <c r="AI62" s="119" t="s">
        <v>431</v>
      </c>
      <c r="AJ62" s="193">
        <f t="shared" si="0"/>
        <v>1.5</v>
      </c>
      <c r="AK62" s="193" t="s">
        <v>349</v>
      </c>
    </row>
    <row r="63" spans="1:37" ht="30" customHeight="1" thickBot="1">
      <c r="A63" s="242">
        <v>29</v>
      </c>
      <c r="B63" s="244" t="s">
        <v>304</v>
      </c>
      <c r="C63" s="244" t="s">
        <v>150</v>
      </c>
      <c r="D63" s="244" t="s">
        <v>150</v>
      </c>
      <c r="E63" s="320">
        <v>1</v>
      </c>
      <c r="F63" s="175">
        <v>2</v>
      </c>
      <c r="G63" s="175">
        <v>6</v>
      </c>
      <c r="H63" s="175">
        <v>1</v>
      </c>
      <c r="I63" s="175">
        <v>0.1</v>
      </c>
      <c r="J63" s="246" t="s">
        <v>298</v>
      </c>
      <c r="K63" s="244" t="s">
        <v>332</v>
      </c>
      <c r="L63" s="244" t="s">
        <v>332</v>
      </c>
      <c r="M63" s="244" t="s">
        <v>331</v>
      </c>
      <c r="N63" s="175" t="s">
        <v>395</v>
      </c>
      <c r="O63" s="145">
        <v>66</v>
      </c>
      <c r="P63" s="223" t="s">
        <v>445</v>
      </c>
      <c r="Q63" s="234"/>
      <c r="R63" s="224"/>
      <c r="S63" s="106">
        <v>66</v>
      </c>
      <c r="T63" s="223" t="s">
        <v>445</v>
      </c>
      <c r="U63" s="224"/>
      <c r="V63" s="144" t="s">
        <v>349</v>
      </c>
      <c r="W63" s="144" t="s">
        <v>349</v>
      </c>
      <c r="X63" s="144" t="s">
        <v>349</v>
      </c>
      <c r="Y63" s="146" t="s">
        <v>302</v>
      </c>
      <c r="Z63" s="106"/>
      <c r="AA63" s="158"/>
      <c r="AB63" s="158"/>
      <c r="AC63" s="158"/>
      <c r="AD63" s="158"/>
      <c r="AE63" s="158"/>
      <c r="AF63" s="158"/>
      <c r="AG63" s="158"/>
      <c r="AH63" s="158"/>
      <c r="AI63" s="148" t="s">
        <v>430</v>
      </c>
      <c r="AJ63" s="195">
        <f t="shared" si="0"/>
        <v>6</v>
      </c>
      <c r="AK63" s="196">
        <f t="shared" si="2"/>
        <v>0.60000000000000009</v>
      </c>
    </row>
    <row r="64" spans="1:37" ht="30" customHeight="1" thickBot="1">
      <c r="A64" s="243"/>
      <c r="B64" s="245"/>
      <c r="C64" s="245"/>
      <c r="D64" s="245"/>
      <c r="E64" s="262"/>
      <c r="F64" s="187">
        <v>2</v>
      </c>
      <c r="G64" s="187">
        <v>3</v>
      </c>
      <c r="H64" s="187">
        <v>0.5</v>
      </c>
      <c r="I64" s="187" t="s">
        <v>349</v>
      </c>
      <c r="J64" s="247"/>
      <c r="K64" s="245"/>
      <c r="L64" s="245"/>
      <c r="M64" s="245"/>
      <c r="N64" s="107" t="s">
        <v>402</v>
      </c>
      <c r="O64" s="145">
        <v>66</v>
      </c>
      <c r="P64" s="223" t="s">
        <v>445</v>
      </c>
      <c r="Q64" s="234"/>
      <c r="R64" s="224"/>
      <c r="S64" s="106">
        <v>66</v>
      </c>
      <c r="T64" s="223" t="s">
        <v>445</v>
      </c>
      <c r="U64" s="224"/>
      <c r="V64" s="144" t="s">
        <v>349</v>
      </c>
      <c r="W64" s="144" t="s">
        <v>349</v>
      </c>
      <c r="X64" s="144" t="s">
        <v>349</v>
      </c>
      <c r="Y64" s="146" t="s">
        <v>302</v>
      </c>
      <c r="Z64" s="106"/>
      <c r="AA64" s="158"/>
      <c r="AB64" s="158"/>
      <c r="AC64" s="158"/>
      <c r="AD64" s="158"/>
      <c r="AE64" s="158"/>
      <c r="AF64" s="158"/>
      <c r="AG64" s="158"/>
      <c r="AH64" s="158"/>
      <c r="AI64" s="151" t="s">
        <v>431</v>
      </c>
      <c r="AJ64" s="195">
        <f t="shared" si="0"/>
        <v>1.5</v>
      </c>
      <c r="AK64" s="196" t="s">
        <v>349</v>
      </c>
    </row>
    <row r="65" spans="1:37" ht="15" customHeight="1" thickBot="1">
      <c r="A65" s="54" t="s">
        <v>420</v>
      </c>
      <c r="B65" s="55"/>
      <c r="C65" s="44"/>
      <c r="D65" s="44"/>
      <c r="E65" s="44"/>
      <c r="F65" s="44"/>
      <c r="G65" s="44"/>
      <c r="H65" s="44"/>
      <c r="I65" s="44"/>
      <c r="J65" s="45"/>
      <c r="K65" s="44"/>
      <c r="L65" s="44"/>
      <c r="M65" s="44"/>
      <c r="N65" s="46"/>
      <c r="O65" s="47"/>
      <c r="P65" s="47"/>
      <c r="Q65" s="47"/>
      <c r="R65" s="47"/>
      <c r="S65" s="47"/>
      <c r="T65" s="47"/>
      <c r="U65" s="47"/>
      <c r="V65" s="47"/>
      <c r="W65" s="47"/>
      <c r="X65" s="47"/>
      <c r="Y65" s="48"/>
      <c r="Z65" s="47"/>
      <c r="AA65" s="49"/>
      <c r="AB65" s="49"/>
      <c r="AC65" s="49"/>
      <c r="AD65" s="49"/>
      <c r="AE65" s="49"/>
      <c r="AF65" s="49"/>
      <c r="AG65" s="49"/>
      <c r="AH65" s="49"/>
      <c r="AI65" s="133"/>
      <c r="AJ65" s="211"/>
      <c r="AK65" s="211"/>
    </row>
    <row r="66" spans="1:37" ht="30" customHeight="1" thickBot="1">
      <c r="A66" s="230">
        <v>30</v>
      </c>
      <c r="B66" s="231" t="s">
        <v>305</v>
      </c>
      <c r="C66" s="93" t="s">
        <v>157</v>
      </c>
      <c r="D66" s="229" t="s">
        <v>157</v>
      </c>
      <c r="E66" s="93">
        <v>1</v>
      </c>
      <c r="F66" s="186">
        <v>3</v>
      </c>
      <c r="G66" s="186">
        <v>8</v>
      </c>
      <c r="H66" s="186">
        <v>1</v>
      </c>
      <c r="I66" s="186">
        <v>0.1</v>
      </c>
      <c r="J66" s="97" t="s">
        <v>299</v>
      </c>
      <c r="K66" s="93" t="s">
        <v>332</v>
      </c>
      <c r="L66" s="93" t="s">
        <v>332</v>
      </c>
      <c r="M66" s="93" t="s">
        <v>331</v>
      </c>
      <c r="N66" s="93" t="s">
        <v>395</v>
      </c>
      <c r="O66" s="91">
        <v>2</v>
      </c>
      <c r="P66" s="221" t="s">
        <v>445</v>
      </c>
      <c r="Q66" s="233"/>
      <c r="R66" s="222"/>
      <c r="S66" s="91">
        <v>2</v>
      </c>
      <c r="T66" s="221" t="s">
        <v>445</v>
      </c>
      <c r="U66" s="222"/>
      <c r="V66" s="91">
        <v>12</v>
      </c>
      <c r="W66" s="221" t="s">
        <v>445</v>
      </c>
      <c r="X66" s="222"/>
      <c r="Y66" s="73" t="s">
        <v>302</v>
      </c>
      <c r="Z66" s="91"/>
      <c r="AA66" s="91">
        <v>2</v>
      </c>
      <c r="AB66" s="91" t="s">
        <v>327</v>
      </c>
      <c r="AC66" s="74"/>
      <c r="AD66" s="91">
        <v>15</v>
      </c>
      <c r="AE66" s="74"/>
      <c r="AF66" s="74"/>
      <c r="AG66" s="74"/>
      <c r="AH66" s="74"/>
      <c r="AI66" s="74" t="s">
        <v>440</v>
      </c>
      <c r="AJ66" s="193">
        <f>G66*H66</f>
        <v>8</v>
      </c>
      <c r="AK66" s="193">
        <f>G66*I66</f>
        <v>0.8</v>
      </c>
    </row>
    <row r="67" spans="1:37" ht="30" customHeight="1" thickBot="1">
      <c r="A67" s="230"/>
      <c r="B67" s="231"/>
      <c r="C67" s="93" t="s">
        <v>397</v>
      </c>
      <c r="D67" s="229"/>
      <c r="E67" s="93">
        <v>2</v>
      </c>
      <c r="F67" s="186">
        <v>3</v>
      </c>
      <c r="G67" s="186">
        <v>6</v>
      </c>
      <c r="H67" s="186">
        <v>1</v>
      </c>
      <c r="I67" s="186">
        <v>0.1</v>
      </c>
      <c r="J67" s="97" t="s">
        <v>299</v>
      </c>
      <c r="K67" s="93" t="s">
        <v>332</v>
      </c>
      <c r="L67" s="93" t="s">
        <v>332</v>
      </c>
      <c r="M67" s="93" t="s">
        <v>331</v>
      </c>
      <c r="N67" s="93" t="s">
        <v>395</v>
      </c>
      <c r="O67" s="91">
        <v>12</v>
      </c>
      <c r="P67" s="221" t="s">
        <v>445</v>
      </c>
      <c r="Q67" s="233"/>
      <c r="R67" s="222"/>
      <c r="S67" s="91">
        <v>2</v>
      </c>
      <c r="T67" s="221" t="s">
        <v>445</v>
      </c>
      <c r="U67" s="222"/>
      <c r="V67" s="91">
        <v>2</v>
      </c>
      <c r="W67" s="221" t="s">
        <v>445</v>
      </c>
      <c r="X67" s="222"/>
      <c r="Y67" s="73" t="s">
        <v>302</v>
      </c>
      <c r="Z67" s="91"/>
      <c r="AA67" s="91">
        <v>2</v>
      </c>
      <c r="AB67" s="91" t="s">
        <v>326</v>
      </c>
      <c r="AC67" s="74"/>
      <c r="AD67" s="91">
        <v>15</v>
      </c>
      <c r="AE67" s="74"/>
      <c r="AF67" s="74"/>
      <c r="AG67" s="74"/>
      <c r="AH67" s="74"/>
      <c r="AI67" s="74" t="s">
        <v>441</v>
      </c>
      <c r="AJ67" s="193">
        <f>G67*H67</f>
        <v>6</v>
      </c>
      <c r="AK67" s="193">
        <f>G67*I67</f>
        <v>0.60000000000000009</v>
      </c>
    </row>
    <row r="68" spans="1:37" ht="30" customHeight="1" thickBot="1">
      <c r="A68" s="297">
        <v>31</v>
      </c>
      <c r="B68" s="298" t="s">
        <v>305</v>
      </c>
      <c r="C68" s="107" t="s">
        <v>160</v>
      </c>
      <c r="D68" s="299" t="s">
        <v>160</v>
      </c>
      <c r="E68" s="107">
        <v>1</v>
      </c>
      <c r="F68" s="187">
        <v>3</v>
      </c>
      <c r="G68" s="187">
        <v>8</v>
      </c>
      <c r="H68" s="187">
        <v>1</v>
      </c>
      <c r="I68" s="187">
        <v>0.1</v>
      </c>
      <c r="J68" s="156" t="s">
        <v>299</v>
      </c>
      <c r="K68" s="107" t="s">
        <v>332</v>
      </c>
      <c r="L68" s="107" t="s">
        <v>332</v>
      </c>
      <c r="M68" s="107" t="s">
        <v>331</v>
      </c>
      <c r="N68" s="107" t="s">
        <v>395</v>
      </c>
      <c r="O68" s="106">
        <v>2</v>
      </c>
      <c r="P68" s="223" t="s">
        <v>445</v>
      </c>
      <c r="Q68" s="234"/>
      <c r="R68" s="224"/>
      <c r="S68" s="106">
        <v>2</v>
      </c>
      <c r="T68" s="223" t="s">
        <v>445</v>
      </c>
      <c r="U68" s="224"/>
      <c r="V68" s="106">
        <v>66</v>
      </c>
      <c r="W68" s="223" t="s">
        <v>445</v>
      </c>
      <c r="X68" s="224"/>
      <c r="Y68" s="157" t="s">
        <v>302</v>
      </c>
      <c r="Z68" s="106"/>
      <c r="AA68" s="106">
        <v>2</v>
      </c>
      <c r="AB68" s="106" t="s">
        <v>327</v>
      </c>
      <c r="AC68" s="158"/>
      <c r="AD68" s="106">
        <v>15</v>
      </c>
      <c r="AE68" s="158"/>
      <c r="AF68" s="158"/>
      <c r="AG68" s="158"/>
      <c r="AH68" s="158"/>
      <c r="AI68" s="158" t="s">
        <v>440</v>
      </c>
      <c r="AJ68" s="191">
        <f t="shared" ref="AJ68:AJ109" si="3">G68*H68</f>
        <v>8</v>
      </c>
      <c r="AK68" s="191">
        <f t="shared" ref="AK68:AK106" si="4">G68*I68</f>
        <v>0.8</v>
      </c>
    </row>
    <row r="69" spans="1:37" ht="30" customHeight="1" thickBot="1">
      <c r="A69" s="297"/>
      <c r="B69" s="298"/>
      <c r="C69" s="107" t="s">
        <v>396</v>
      </c>
      <c r="D69" s="299"/>
      <c r="E69" s="107">
        <v>2</v>
      </c>
      <c r="F69" s="187">
        <v>3</v>
      </c>
      <c r="G69" s="187">
        <v>6</v>
      </c>
      <c r="H69" s="187">
        <v>1</v>
      </c>
      <c r="I69" s="187">
        <v>0.1</v>
      </c>
      <c r="J69" s="156" t="s">
        <v>299</v>
      </c>
      <c r="K69" s="107" t="s">
        <v>332</v>
      </c>
      <c r="L69" s="107" t="s">
        <v>332</v>
      </c>
      <c r="M69" s="107" t="s">
        <v>331</v>
      </c>
      <c r="N69" s="107" t="s">
        <v>395</v>
      </c>
      <c r="O69" s="106">
        <v>66</v>
      </c>
      <c r="P69" s="223" t="s">
        <v>445</v>
      </c>
      <c r="Q69" s="234"/>
      <c r="R69" s="224"/>
      <c r="S69" s="106">
        <v>2</v>
      </c>
      <c r="T69" s="223" t="s">
        <v>445</v>
      </c>
      <c r="U69" s="224"/>
      <c r="V69" s="106">
        <v>2</v>
      </c>
      <c r="W69" s="223" t="s">
        <v>445</v>
      </c>
      <c r="X69" s="224"/>
      <c r="Y69" s="157" t="s">
        <v>302</v>
      </c>
      <c r="Z69" s="106"/>
      <c r="AA69" s="106">
        <v>2</v>
      </c>
      <c r="AB69" s="106" t="s">
        <v>326</v>
      </c>
      <c r="AC69" s="158"/>
      <c r="AD69" s="106">
        <v>15</v>
      </c>
      <c r="AE69" s="158"/>
      <c r="AF69" s="158"/>
      <c r="AG69" s="158"/>
      <c r="AH69" s="158"/>
      <c r="AI69" s="158" t="s">
        <v>441</v>
      </c>
      <c r="AJ69" s="191">
        <f t="shared" si="3"/>
        <v>6</v>
      </c>
      <c r="AK69" s="191">
        <f t="shared" si="4"/>
        <v>0.60000000000000009</v>
      </c>
    </row>
    <row r="70" spans="1:37" ht="30" customHeight="1" thickBot="1">
      <c r="A70" s="230">
        <v>32</v>
      </c>
      <c r="B70" s="231" t="s">
        <v>305</v>
      </c>
      <c r="C70" s="229" t="s">
        <v>163</v>
      </c>
      <c r="D70" s="229" t="s">
        <v>163</v>
      </c>
      <c r="E70" s="229">
        <v>1</v>
      </c>
      <c r="F70" s="229">
        <v>3</v>
      </c>
      <c r="G70" s="186">
        <v>6</v>
      </c>
      <c r="H70" s="186">
        <v>1</v>
      </c>
      <c r="I70" s="186">
        <v>0.1</v>
      </c>
      <c r="J70" s="232" t="s">
        <v>299</v>
      </c>
      <c r="K70" s="229" t="s">
        <v>332</v>
      </c>
      <c r="L70" s="229" t="s">
        <v>332</v>
      </c>
      <c r="M70" s="229" t="s">
        <v>331</v>
      </c>
      <c r="N70" s="93" t="s">
        <v>395</v>
      </c>
      <c r="O70" s="91">
        <v>2</v>
      </c>
      <c r="P70" s="221" t="s">
        <v>445</v>
      </c>
      <c r="Q70" s="233"/>
      <c r="R70" s="222"/>
      <c r="S70" s="91">
        <v>2</v>
      </c>
      <c r="T70" s="221" t="s">
        <v>445</v>
      </c>
      <c r="U70" s="222"/>
      <c r="V70" s="91">
        <v>2</v>
      </c>
      <c r="W70" s="221" t="s">
        <v>445</v>
      </c>
      <c r="X70" s="222"/>
      <c r="Y70" s="73" t="s">
        <v>404</v>
      </c>
      <c r="Z70" s="91"/>
      <c r="AA70" s="77">
        <v>2</v>
      </c>
      <c r="AB70" s="77" t="s">
        <v>327</v>
      </c>
      <c r="AC70" s="77"/>
      <c r="AD70" s="77">
        <v>15</v>
      </c>
      <c r="AE70" s="74"/>
      <c r="AF70" s="74"/>
      <c r="AG70" s="74"/>
      <c r="AH70" s="74"/>
      <c r="AI70" s="74" t="s">
        <v>437</v>
      </c>
      <c r="AJ70" s="193">
        <f t="shared" si="3"/>
        <v>6</v>
      </c>
      <c r="AK70" s="193">
        <f t="shared" si="4"/>
        <v>0.60000000000000009</v>
      </c>
    </row>
    <row r="71" spans="1:37" ht="30" customHeight="1" thickBot="1">
      <c r="A71" s="230"/>
      <c r="B71" s="231"/>
      <c r="C71" s="229"/>
      <c r="D71" s="229"/>
      <c r="E71" s="229"/>
      <c r="F71" s="229">
        <v>3</v>
      </c>
      <c r="G71" s="186">
        <v>3</v>
      </c>
      <c r="H71" s="186">
        <v>0.5</v>
      </c>
      <c r="I71" s="186" t="s">
        <v>349</v>
      </c>
      <c r="J71" s="232"/>
      <c r="K71" s="229"/>
      <c r="L71" s="229"/>
      <c r="M71" s="229"/>
      <c r="N71" s="93" t="s">
        <v>402</v>
      </c>
      <c r="O71" s="91">
        <v>2</v>
      </c>
      <c r="P71" s="221" t="s">
        <v>445</v>
      </c>
      <c r="Q71" s="233"/>
      <c r="R71" s="222"/>
      <c r="S71" s="91">
        <v>2</v>
      </c>
      <c r="T71" s="221" t="s">
        <v>445</v>
      </c>
      <c r="U71" s="222"/>
      <c r="V71" s="91">
        <v>2</v>
      </c>
      <c r="W71" s="221" t="s">
        <v>445</v>
      </c>
      <c r="X71" s="222"/>
      <c r="Y71" s="73" t="s">
        <v>404</v>
      </c>
      <c r="Z71" s="91"/>
      <c r="AA71" s="77">
        <v>4</v>
      </c>
      <c r="AB71" s="77" t="s">
        <v>326</v>
      </c>
      <c r="AC71" s="77"/>
      <c r="AD71" s="77">
        <v>15</v>
      </c>
      <c r="AE71" s="74"/>
      <c r="AF71" s="74"/>
      <c r="AG71" s="74"/>
      <c r="AH71" s="74"/>
      <c r="AI71" s="74" t="s">
        <v>442</v>
      </c>
      <c r="AJ71" s="193">
        <f t="shared" si="3"/>
        <v>1.5</v>
      </c>
      <c r="AK71" s="193" t="s">
        <v>349</v>
      </c>
    </row>
    <row r="72" spans="1:37" ht="30" customHeight="1" thickBot="1">
      <c r="A72" s="230"/>
      <c r="B72" s="231"/>
      <c r="C72" s="93" t="s">
        <v>412</v>
      </c>
      <c r="D72" s="229"/>
      <c r="E72" s="93">
        <v>2</v>
      </c>
      <c r="F72" s="186">
        <v>3</v>
      </c>
      <c r="G72" s="186">
        <v>3</v>
      </c>
      <c r="H72" s="186">
        <v>0.5</v>
      </c>
      <c r="I72" s="186" t="s">
        <v>349</v>
      </c>
      <c r="J72" s="97" t="s">
        <v>299</v>
      </c>
      <c r="K72" s="93" t="s">
        <v>332</v>
      </c>
      <c r="L72" s="93" t="s">
        <v>332</v>
      </c>
      <c r="M72" s="93" t="s">
        <v>331</v>
      </c>
      <c r="N72" s="93" t="s">
        <v>402</v>
      </c>
      <c r="O72" s="91">
        <v>2</v>
      </c>
      <c r="P72" s="221" t="s">
        <v>445</v>
      </c>
      <c r="Q72" s="233"/>
      <c r="R72" s="222"/>
      <c r="S72" s="91">
        <v>4</v>
      </c>
      <c r="T72" s="221" t="s">
        <v>445</v>
      </c>
      <c r="U72" s="222"/>
      <c r="V72" s="91">
        <v>5</v>
      </c>
      <c r="W72" s="221" t="s">
        <v>445</v>
      </c>
      <c r="X72" s="222"/>
      <c r="Y72" s="73" t="s">
        <v>319</v>
      </c>
      <c r="Z72" s="91"/>
      <c r="AA72" s="77">
        <v>5</v>
      </c>
      <c r="AB72" s="77" t="s">
        <v>326</v>
      </c>
      <c r="AC72" s="77"/>
      <c r="AD72" s="77">
        <v>15</v>
      </c>
      <c r="AE72" s="74"/>
      <c r="AF72" s="74"/>
      <c r="AG72" s="74"/>
      <c r="AH72" s="74"/>
      <c r="AI72" s="74" t="s">
        <v>442</v>
      </c>
      <c r="AJ72" s="193">
        <f t="shared" si="3"/>
        <v>1.5</v>
      </c>
      <c r="AK72" s="193" t="s">
        <v>349</v>
      </c>
    </row>
    <row r="73" spans="1:37" ht="30" customHeight="1" thickBot="1">
      <c r="A73" s="230"/>
      <c r="B73" s="231"/>
      <c r="C73" s="93" t="s">
        <v>414</v>
      </c>
      <c r="D73" s="229"/>
      <c r="E73" s="93">
        <v>3</v>
      </c>
      <c r="F73" s="186">
        <v>3</v>
      </c>
      <c r="G73" s="186">
        <v>3</v>
      </c>
      <c r="H73" s="186">
        <v>0.5</v>
      </c>
      <c r="I73" s="186" t="s">
        <v>349</v>
      </c>
      <c r="J73" s="97" t="s">
        <v>299</v>
      </c>
      <c r="K73" s="93" t="s">
        <v>332</v>
      </c>
      <c r="L73" s="93" t="s">
        <v>332</v>
      </c>
      <c r="M73" s="93" t="s">
        <v>331</v>
      </c>
      <c r="N73" s="93" t="s">
        <v>402</v>
      </c>
      <c r="O73" s="91">
        <v>2</v>
      </c>
      <c r="P73" s="221" t="s">
        <v>445</v>
      </c>
      <c r="Q73" s="233"/>
      <c r="R73" s="222"/>
      <c r="S73" s="91">
        <v>4</v>
      </c>
      <c r="T73" s="221" t="s">
        <v>445</v>
      </c>
      <c r="U73" s="222"/>
      <c r="V73" s="91">
        <v>5</v>
      </c>
      <c r="W73" s="221" t="s">
        <v>445</v>
      </c>
      <c r="X73" s="222"/>
      <c r="Y73" s="73" t="s">
        <v>319</v>
      </c>
      <c r="Z73" s="91"/>
      <c r="AA73" s="77"/>
      <c r="AB73" s="77"/>
      <c r="AC73" s="77"/>
      <c r="AD73" s="77"/>
      <c r="AE73" s="74"/>
      <c r="AF73" s="74"/>
      <c r="AG73" s="74"/>
      <c r="AH73" s="74"/>
      <c r="AI73" s="74" t="s">
        <v>442</v>
      </c>
      <c r="AJ73" s="193">
        <f t="shared" si="3"/>
        <v>1.5</v>
      </c>
      <c r="AK73" s="193" t="s">
        <v>349</v>
      </c>
    </row>
    <row r="74" spans="1:37" ht="30" customHeight="1" thickBot="1">
      <c r="A74" s="297">
        <v>33</v>
      </c>
      <c r="B74" s="298" t="s">
        <v>305</v>
      </c>
      <c r="C74" s="299" t="s">
        <v>165</v>
      </c>
      <c r="D74" s="299" t="s">
        <v>165</v>
      </c>
      <c r="E74" s="299">
        <v>1</v>
      </c>
      <c r="F74" s="299">
        <v>3</v>
      </c>
      <c r="G74" s="187">
        <v>6</v>
      </c>
      <c r="H74" s="187">
        <v>1</v>
      </c>
      <c r="I74" s="187">
        <v>0.1</v>
      </c>
      <c r="J74" s="315" t="s">
        <v>299</v>
      </c>
      <c r="K74" s="299" t="s">
        <v>332</v>
      </c>
      <c r="L74" s="299" t="s">
        <v>332</v>
      </c>
      <c r="M74" s="299" t="s">
        <v>331</v>
      </c>
      <c r="N74" s="107" t="s">
        <v>395</v>
      </c>
      <c r="O74" s="106">
        <v>2</v>
      </c>
      <c r="P74" s="223" t="s">
        <v>445</v>
      </c>
      <c r="Q74" s="234"/>
      <c r="R74" s="224"/>
      <c r="S74" s="106">
        <v>4</v>
      </c>
      <c r="T74" s="223" t="s">
        <v>445</v>
      </c>
      <c r="U74" s="224"/>
      <c r="V74" s="106">
        <v>12</v>
      </c>
      <c r="W74" s="223" t="s">
        <v>445</v>
      </c>
      <c r="X74" s="224"/>
      <c r="Y74" s="157" t="s">
        <v>303</v>
      </c>
      <c r="Z74" s="106">
        <v>1</v>
      </c>
      <c r="AA74" s="176">
        <v>2</v>
      </c>
      <c r="AB74" s="176" t="s">
        <v>327</v>
      </c>
      <c r="AC74" s="176"/>
      <c r="AD74" s="176">
        <v>15</v>
      </c>
      <c r="AE74" s="158"/>
      <c r="AF74" s="158"/>
      <c r="AG74" s="158"/>
      <c r="AH74" s="158"/>
      <c r="AI74" s="158" t="s">
        <v>437</v>
      </c>
      <c r="AJ74" s="191">
        <f t="shared" si="3"/>
        <v>6</v>
      </c>
      <c r="AK74" s="191">
        <f t="shared" si="4"/>
        <v>0.60000000000000009</v>
      </c>
    </row>
    <row r="75" spans="1:37" ht="30" customHeight="1" thickBot="1">
      <c r="A75" s="297"/>
      <c r="B75" s="298"/>
      <c r="C75" s="299"/>
      <c r="D75" s="299"/>
      <c r="E75" s="299"/>
      <c r="F75" s="299">
        <v>3</v>
      </c>
      <c r="G75" s="187">
        <v>3</v>
      </c>
      <c r="H75" s="187">
        <v>0.5</v>
      </c>
      <c r="I75" s="187" t="s">
        <v>349</v>
      </c>
      <c r="J75" s="315"/>
      <c r="K75" s="299"/>
      <c r="L75" s="299"/>
      <c r="M75" s="299"/>
      <c r="N75" s="107" t="s">
        <v>402</v>
      </c>
      <c r="O75" s="106">
        <v>2</v>
      </c>
      <c r="P75" s="223" t="s">
        <v>445</v>
      </c>
      <c r="Q75" s="234"/>
      <c r="R75" s="224"/>
      <c r="S75" s="106">
        <v>4</v>
      </c>
      <c r="T75" s="223" t="s">
        <v>445</v>
      </c>
      <c r="U75" s="224"/>
      <c r="V75" s="106">
        <v>12</v>
      </c>
      <c r="W75" s="223" t="s">
        <v>445</v>
      </c>
      <c r="X75" s="224"/>
      <c r="Y75" s="157" t="s">
        <v>303</v>
      </c>
      <c r="Z75" s="106"/>
      <c r="AA75" s="176"/>
      <c r="AB75" s="176"/>
      <c r="AC75" s="176"/>
      <c r="AD75" s="176"/>
      <c r="AE75" s="158"/>
      <c r="AF75" s="158"/>
      <c r="AG75" s="158"/>
      <c r="AH75" s="158"/>
      <c r="AI75" s="158" t="s">
        <v>442</v>
      </c>
      <c r="AJ75" s="191">
        <f t="shared" si="3"/>
        <v>1.5</v>
      </c>
      <c r="AK75" s="191" t="s">
        <v>349</v>
      </c>
    </row>
    <row r="76" spans="1:37" ht="30" customHeight="1" thickBot="1">
      <c r="A76" s="230">
        <v>34</v>
      </c>
      <c r="B76" s="231" t="s">
        <v>305</v>
      </c>
      <c r="C76" s="93" t="s">
        <v>323</v>
      </c>
      <c r="D76" s="229" t="s">
        <v>323</v>
      </c>
      <c r="E76" s="93">
        <v>1</v>
      </c>
      <c r="F76" s="186">
        <v>3</v>
      </c>
      <c r="G76" s="186">
        <v>3</v>
      </c>
      <c r="H76" s="186">
        <v>0.5</v>
      </c>
      <c r="I76" s="186" t="s">
        <v>349</v>
      </c>
      <c r="J76" s="97" t="s">
        <v>299</v>
      </c>
      <c r="K76" s="93" t="s">
        <v>332</v>
      </c>
      <c r="L76" s="93" t="s">
        <v>332</v>
      </c>
      <c r="M76" s="93" t="s">
        <v>331</v>
      </c>
      <c r="N76" s="93" t="s">
        <v>402</v>
      </c>
      <c r="O76" s="91">
        <v>2</v>
      </c>
      <c r="P76" s="221" t="s">
        <v>445</v>
      </c>
      <c r="Q76" s="233"/>
      <c r="R76" s="222"/>
      <c r="S76" s="91">
        <v>4</v>
      </c>
      <c r="T76" s="221" t="s">
        <v>445</v>
      </c>
      <c r="U76" s="222"/>
      <c r="V76" s="91">
        <v>13</v>
      </c>
      <c r="W76" s="221" t="s">
        <v>445</v>
      </c>
      <c r="X76" s="222"/>
      <c r="Y76" s="73" t="s">
        <v>319</v>
      </c>
      <c r="Z76" s="91"/>
      <c r="AA76" s="91">
        <v>2</v>
      </c>
      <c r="AB76" s="91" t="s">
        <v>327</v>
      </c>
      <c r="AC76" s="74"/>
      <c r="AD76" s="91">
        <v>15</v>
      </c>
      <c r="AE76" s="74"/>
      <c r="AF76" s="74"/>
      <c r="AG76" s="74"/>
      <c r="AH76" s="74"/>
      <c r="AI76" s="74" t="s">
        <v>442</v>
      </c>
      <c r="AJ76" s="193">
        <f t="shared" si="3"/>
        <v>1.5</v>
      </c>
      <c r="AK76" s="193" t="s">
        <v>349</v>
      </c>
    </row>
    <row r="77" spans="1:37" ht="30" customHeight="1" thickBot="1">
      <c r="A77" s="230"/>
      <c r="B77" s="231"/>
      <c r="C77" s="93" t="s">
        <v>410</v>
      </c>
      <c r="D77" s="229"/>
      <c r="E77" s="93">
        <v>2</v>
      </c>
      <c r="F77" s="186">
        <v>3</v>
      </c>
      <c r="G77" s="186">
        <v>3</v>
      </c>
      <c r="H77" s="186">
        <v>0.5</v>
      </c>
      <c r="I77" s="186" t="s">
        <v>349</v>
      </c>
      <c r="J77" s="97" t="s">
        <v>299</v>
      </c>
      <c r="K77" s="93" t="s">
        <v>332</v>
      </c>
      <c r="L77" s="93" t="s">
        <v>332</v>
      </c>
      <c r="M77" s="93" t="s">
        <v>331</v>
      </c>
      <c r="N77" s="93" t="s">
        <v>402</v>
      </c>
      <c r="O77" s="91">
        <v>4</v>
      </c>
      <c r="P77" s="221" t="s">
        <v>445</v>
      </c>
      <c r="Q77" s="233"/>
      <c r="R77" s="222"/>
      <c r="S77" s="91">
        <v>2</v>
      </c>
      <c r="T77" s="221" t="s">
        <v>445</v>
      </c>
      <c r="U77" s="222"/>
      <c r="V77" s="91">
        <v>13</v>
      </c>
      <c r="W77" s="221" t="s">
        <v>445</v>
      </c>
      <c r="X77" s="222"/>
      <c r="Y77" s="73" t="s">
        <v>319</v>
      </c>
      <c r="Z77" s="91"/>
      <c r="AA77" s="91">
        <v>4</v>
      </c>
      <c r="AB77" s="91" t="s">
        <v>326</v>
      </c>
      <c r="AC77" s="74"/>
      <c r="AD77" s="91">
        <v>15</v>
      </c>
      <c r="AE77" s="74"/>
      <c r="AF77" s="74"/>
      <c r="AG77" s="74"/>
      <c r="AH77" s="74"/>
      <c r="AI77" s="74" t="s">
        <v>442</v>
      </c>
      <c r="AJ77" s="193">
        <f t="shared" si="3"/>
        <v>1.5</v>
      </c>
      <c r="AK77" s="193" t="s">
        <v>349</v>
      </c>
    </row>
    <row r="78" spans="1:37" ht="30" customHeight="1" thickBot="1">
      <c r="A78" s="230"/>
      <c r="B78" s="231"/>
      <c r="C78" s="229" t="s">
        <v>399</v>
      </c>
      <c r="D78" s="229"/>
      <c r="E78" s="229">
        <v>3</v>
      </c>
      <c r="F78" s="229">
        <v>3</v>
      </c>
      <c r="G78" s="186">
        <v>6</v>
      </c>
      <c r="H78" s="186">
        <v>1</v>
      </c>
      <c r="I78" s="186">
        <v>0.1</v>
      </c>
      <c r="J78" s="232" t="s">
        <v>299</v>
      </c>
      <c r="K78" s="229" t="s">
        <v>332</v>
      </c>
      <c r="L78" s="229" t="s">
        <v>332</v>
      </c>
      <c r="M78" s="229" t="s">
        <v>331</v>
      </c>
      <c r="N78" s="93" t="s">
        <v>395</v>
      </c>
      <c r="O78" s="91">
        <v>13</v>
      </c>
      <c r="P78" s="221" t="s">
        <v>445</v>
      </c>
      <c r="Q78" s="233"/>
      <c r="R78" s="222"/>
      <c r="S78" s="91">
        <v>2</v>
      </c>
      <c r="T78" s="221" t="s">
        <v>445</v>
      </c>
      <c r="U78" s="222"/>
      <c r="V78" s="91">
        <v>4</v>
      </c>
      <c r="W78" s="221" t="s">
        <v>445</v>
      </c>
      <c r="X78" s="222"/>
      <c r="Y78" s="73" t="s">
        <v>319</v>
      </c>
      <c r="Z78" s="91"/>
      <c r="AA78" s="91">
        <v>13</v>
      </c>
      <c r="AB78" s="91" t="s">
        <v>326</v>
      </c>
      <c r="AC78" s="74"/>
      <c r="AD78" s="91">
        <v>15</v>
      </c>
      <c r="AE78" s="74"/>
      <c r="AF78" s="74"/>
      <c r="AG78" s="74"/>
      <c r="AH78" s="74"/>
      <c r="AI78" s="74" t="s">
        <v>437</v>
      </c>
      <c r="AJ78" s="193">
        <f t="shared" si="3"/>
        <v>6</v>
      </c>
      <c r="AK78" s="193">
        <f t="shared" si="4"/>
        <v>0.60000000000000009</v>
      </c>
    </row>
    <row r="79" spans="1:37" ht="30" customHeight="1" thickBot="1">
      <c r="A79" s="230"/>
      <c r="B79" s="231"/>
      <c r="C79" s="229"/>
      <c r="D79" s="229"/>
      <c r="E79" s="229"/>
      <c r="F79" s="229">
        <v>3</v>
      </c>
      <c r="G79" s="186">
        <v>3</v>
      </c>
      <c r="H79" s="186">
        <v>0.5</v>
      </c>
      <c r="I79" s="186" t="s">
        <v>349</v>
      </c>
      <c r="J79" s="232"/>
      <c r="K79" s="229"/>
      <c r="L79" s="229"/>
      <c r="M79" s="229"/>
      <c r="N79" s="93" t="s">
        <v>402</v>
      </c>
      <c r="O79" s="91">
        <v>13</v>
      </c>
      <c r="P79" s="221" t="s">
        <v>445</v>
      </c>
      <c r="Q79" s="233"/>
      <c r="R79" s="222"/>
      <c r="S79" s="91">
        <v>2</v>
      </c>
      <c r="T79" s="221" t="s">
        <v>445</v>
      </c>
      <c r="U79" s="222"/>
      <c r="V79" s="91">
        <v>4</v>
      </c>
      <c r="W79" s="221" t="s">
        <v>445</v>
      </c>
      <c r="X79" s="222"/>
      <c r="Y79" s="73" t="s">
        <v>319</v>
      </c>
      <c r="Z79" s="91"/>
      <c r="AA79" s="91"/>
      <c r="AB79" s="91"/>
      <c r="AC79" s="74"/>
      <c r="AD79" s="91"/>
      <c r="AE79" s="74"/>
      <c r="AF79" s="74"/>
      <c r="AG79" s="74"/>
      <c r="AH79" s="74"/>
      <c r="AI79" s="74" t="s">
        <v>442</v>
      </c>
      <c r="AJ79" s="193">
        <f t="shared" si="3"/>
        <v>1.5</v>
      </c>
      <c r="AK79" s="193" t="s">
        <v>349</v>
      </c>
    </row>
    <row r="80" spans="1:37" ht="30" customHeight="1" thickBot="1">
      <c r="A80" s="106">
        <v>35</v>
      </c>
      <c r="B80" s="165" t="s">
        <v>305</v>
      </c>
      <c r="C80" s="107" t="s">
        <v>170</v>
      </c>
      <c r="D80" s="107" t="s">
        <v>170</v>
      </c>
      <c r="E80" s="107">
        <v>1</v>
      </c>
      <c r="F80" s="187">
        <v>3</v>
      </c>
      <c r="G80" s="187">
        <v>3</v>
      </c>
      <c r="H80" s="187">
        <v>0.5</v>
      </c>
      <c r="I80" s="187" t="s">
        <v>349</v>
      </c>
      <c r="J80" s="156" t="s">
        <v>299</v>
      </c>
      <c r="K80" s="107" t="s">
        <v>332</v>
      </c>
      <c r="L80" s="107" t="s">
        <v>332</v>
      </c>
      <c r="M80" s="107" t="s">
        <v>331</v>
      </c>
      <c r="N80" s="107" t="s">
        <v>402</v>
      </c>
      <c r="O80" s="106">
        <v>2</v>
      </c>
      <c r="P80" s="223" t="s">
        <v>445</v>
      </c>
      <c r="Q80" s="234"/>
      <c r="R80" s="224"/>
      <c r="S80" s="106">
        <v>5</v>
      </c>
      <c r="T80" s="223" t="s">
        <v>445</v>
      </c>
      <c r="U80" s="224"/>
      <c r="V80" s="106">
        <v>30</v>
      </c>
      <c r="W80" s="223" t="s">
        <v>445</v>
      </c>
      <c r="X80" s="224"/>
      <c r="Y80" s="157" t="s">
        <v>303</v>
      </c>
      <c r="Z80" s="106"/>
      <c r="AA80" s="106">
        <v>2</v>
      </c>
      <c r="AB80" s="106" t="s">
        <v>327</v>
      </c>
      <c r="AC80" s="158"/>
      <c r="AD80" s="106">
        <v>15</v>
      </c>
      <c r="AE80" s="158"/>
      <c r="AF80" s="158"/>
      <c r="AG80" s="158"/>
      <c r="AH80" s="158"/>
      <c r="AI80" s="158" t="s">
        <v>439</v>
      </c>
      <c r="AJ80" s="191">
        <f t="shared" si="3"/>
        <v>1.5</v>
      </c>
      <c r="AK80" s="191" t="s">
        <v>349</v>
      </c>
    </row>
    <row r="81" spans="1:37" ht="30" customHeight="1" thickBot="1">
      <c r="A81" s="230">
        <v>36</v>
      </c>
      <c r="B81" s="231" t="s">
        <v>305</v>
      </c>
      <c r="C81" s="229" t="s">
        <v>171</v>
      </c>
      <c r="D81" s="229" t="s">
        <v>171</v>
      </c>
      <c r="E81" s="229">
        <v>1</v>
      </c>
      <c r="F81" s="229">
        <v>3</v>
      </c>
      <c r="G81" s="186">
        <v>8</v>
      </c>
      <c r="H81" s="186">
        <v>1</v>
      </c>
      <c r="I81" s="186">
        <v>0.1</v>
      </c>
      <c r="J81" s="232" t="s">
        <v>299</v>
      </c>
      <c r="K81" s="229" t="s">
        <v>332</v>
      </c>
      <c r="L81" s="229" t="s">
        <v>332</v>
      </c>
      <c r="M81" s="229" t="s">
        <v>331</v>
      </c>
      <c r="N81" s="93" t="s">
        <v>395</v>
      </c>
      <c r="O81" s="91">
        <v>2</v>
      </c>
      <c r="P81" s="221" t="s">
        <v>445</v>
      </c>
      <c r="Q81" s="233"/>
      <c r="R81" s="222"/>
      <c r="S81" s="91">
        <v>5</v>
      </c>
      <c r="T81" s="221" t="s">
        <v>445</v>
      </c>
      <c r="U81" s="222"/>
      <c r="V81" s="91">
        <v>66</v>
      </c>
      <c r="W81" s="221" t="s">
        <v>445</v>
      </c>
      <c r="X81" s="222"/>
      <c r="Y81" s="73" t="s">
        <v>336</v>
      </c>
      <c r="Z81" s="91"/>
      <c r="AA81" s="77">
        <v>2</v>
      </c>
      <c r="AB81" s="77" t="s">
        <v>327</v>
      </c>
      <c r="AC81" s="77"/>
      <c r="AD81" s="77">
        <v>15</v>
      </c>
      <c r="AE81" s="74"/>
      <c r="AF81" s="74"/>
      <c r="AG81" s="74"/>
      <c r="AH81" s="74"/>
      <c r="AI81" s="74" t="s">
        <v>438</v>
      </c>
      <c r="AJ81" s="193">
        <f t="shared" si="3"/>
        <v>8</v>
      </c>
      <c r="AK81" s="193">
        <f t="shared" si="4"/>
        <v>0.8</v>
      </c>
    </row>
    <row r="82" spans="1:37" ht="30" customHeight="1" thickBot="1">
      <c r="A82" s="230"/>
      <c r="B82" s="231"/>
      <c r="C82" s="229"/>
      <c r="D82" s="229"/>
      <c r="E82" s="229"/>
      <c r="F82" s="229">
        <v>3</v>
      </c>
      <c r="G82" s="186">
        <v>3</v>
      </c>
      <c r="H82" s="186">
        <v>0.5</v>
      </c>
      <c r="I82" s="186" t="s">
        <v>349</v>
      </c>
      <c r="J82" s="232"/>
      <c r="K82" s="229"/>
      <c r="L82" s="229"/>
      <c r="M82" s="229"/>
      <c r="N82" s="93" t="s">
        <v>402</v>
      </c>
      <c r="O82" s="91">
        <v>2</v>
      </c>
      <c r="P82" s="221" t="s">
        <v>445</v>
      </c>
      <c r="Q82" s="233"/>
      <c r="R82" s="222"/>
      <c r="S82" s="91">
        <v>5</v>
      </c>
      <c r="T82" s="221" t="s">
        <v>445</v>
      </c>
      <c r="U82" s="222"/>
      <c r="V82" s="91">
        <v>66</v>
      </c>
      <c r="W82" s="221" t="s">
        <v>445</v>
      </c>
      <c r="X82" s="222"/>
      <c r="Y82" s="73" t="s">
        <v>336</v>
      </c>
      <c r="Z82" s="91"/>
      <c r="AA82" s="77">
        <v>4</v>
      </c>
      <c r="AB82" s="77" t="s">
        <v>326</v>
      </c>
      <c r="AC82" s="77"/>
      <c r="AD82" s="77">
        <v>15</v>
      </c>
      <c r="AE82" s="74"/>
      <c r="AF82" s="74"/>
      <c r="AG82" s="74"/>
      <c r="AH82" s="74"/>
      <c r="AI82" s="74" t="s">
        <v>439</v>
      </c>
      <c r="AJ82" s="193">
        <f t="shared" si="3"/>
        <v>1.5</v>
      </c>
      <c r="AK82" s="193" t="s">
        <v>349</v>
      </c>
    </row>
    <row r="83" spans="1:37" ht="30" customHeight="1" thickBot="1">
      <c r="A83" s="230"/>
      <c r="B83" s="231"/>
      <c r="C83" s="93" t="s">
        <v>415</v>
      </c>
      <c r="D83" s="229"/>
      <c r="E83" s="93">
        <v>2</v>
      </c>
      <c r="F83" s="186">
        <v>3</v>
      </c>
      <c r="G83" s="186">
        <v>3</v>
      </c>
      <c r="H83" s="186">
        <v>0.5</v>
      </c>
      <c r="I83" s="186" t="s">
        <v>349</v>
      </c>
      <c r="J83" s="97" t="s">
        <v>299</v>
      </c>
      <c r="K83" s="93" t="s">
        <v>332</v>
      </c>
      <c r="L83" s="93" t="s">
        <v>332</v>
      </c>
      <c r="M83" s="93" t="s">
        <v>331</v>
      </c>
      <c r="N83" s="93" t="s">
        <v>402</v>
      </c>
      <c r="O83" s="91">
        <v>5</v>
      </c>
      <c r="P83" s="221" t="s">
        <v>445</v>
      </c>
      <c r="Q83" s="233"/>
      <c r="R83" s="222"/>
      <c r="S83" s="91">
        <v>2</v>
      </c>
      <c r="T83" s="221" t="s">
        <v>445</v>
      </c>
      <c r="U83" s="222"/>
      <c r="V83" s="91">
        <v>66</v>
      </c>
      <c r="W83" s="221" t="s">
        <v>445</v>
      </c>
      <c r="X83" s="222"/>
      <c r="Y83" s="73" t="s">
        <v>319</v>
      </c>
      <c r="Z83" s="91"/>
      <c r="AA83" s="77">
        <v>5</v>
      </c>
      <c r="AB83" s="77" t="s">
        <v>326</v>
      </c>
      <c r="AC83" s="77"/>
      <c r="AD83" s="77">
        <v>15</v>
      </c>
      <c r="AE83" s="74"/>
      <c r="AF83" s="74"/>
      <c r="AG83" s="74"/>
      <c r="AH83" s="74"/>
      <c r="AI83" s="74" t="s">
        <v>439</v>
      </c>
      <c r="AJ83" s="193">
        <f t="shared" si="3"/>
        <v>1.5</v>
      </c>
      <c r="AK83" s="193" t="s">
        <v>349</v>
      </c>
    </row>
    <row r="84" spans="1:37" ht="30" customHeight="1" thickBot="1">
      <c r="A84" s="230"/>
      <c r="B84" s="231"/>
      <c r="C84" s="93" t="s">
        <v>413</v>
      </c>
      <c r="D84" s="229"/>
      <c r="E84" s="93">
        <v>3</v>
      </c>
      <c r="F84" s="186">
        <v>3</v>
      </c>
      <c r="G84" s="186">
        <v>3</v>
      </c>
      <c r="H84" s="186">
        <v>0.5</v>
      </c>
      <c r="I84" s="186" t="s">
        <v>349</v>
      </c>
      <c r="J84" s="97" t="s">
        <v>299</v>
      </c>
      <c r="K84" s="93" t="s">
        <v>332</v>
      </c>
      <c r="L84" s="93" t="s">
        <v>332</v>
      </c>
      <c r="M84" s="93" t="s">
        <v>331</v>
      </c>
      <c r="N84" s="93" t="s">
        <v>402</v>
      </c>
      <c r="O84" s="91">
        <v>66</v>
      </c>
      <c r="P84" s="221" t="s">
        <v>445</v>
      </c>
      <c r="Q84" s="233"/>
      <c r="R84" s="222"/>
      <c r="S84" s="91">
        <v>2</v>
      </c>
      <c r="T84" s="221" t="s">
        <v>445</v>
      </c>
      <c r="U84" s="222"/>
      <c r="V84" s="91">
        <v>5</v>
      </c>
      <c r="W84" s="221" t="s">
        <v>445</v>
      </c>
      <c r="X84" s="222"/>
      <c r="Y84" s="73" t="s">
        <v>319</v>
      </c>
      <c r="Z84" s="91"/>
      <c r="AA84" s="77"/>
      <c r="AB84" s="77"/>
      <c r="AC84" s="77"/>
      <c r="AD84" s="77"/>
      <c r="AE84" s="74"/>
      <c r="AF84" s="74"/>
      <c r="AG84" s="74"/>
      <c r="AH84" s="74"/>
      <c r="AI84" s="74" t="s">
        <v>439</v>
      </c>
      <c r="AJ84" s="193">
        <f t="shared" si="3"/>
        <v>1.5</v>
      </c>
      <c r="AK84" s="193" t="s">
        <v>349</v>
      </c>
    </row>
    <row r="85" spans="1:37" ht="30" customHeight="1" thickBot="1">
      <c r="A85" s="297">
        <v>37</v>
      </c>
      <c r="B85" s="298" t="s">
        <v>305</v>
      </c>
      <c r="C85" s="299" t="s">
        <v>175</v>
      </c>
      <c r="D85" s="299" t="s">
        <v>175</v>
      </c>
      <c r="E85" s="299">
        <v>1</v>
      </c>
      <c r="F85" s="299">
        <v>3</v>
      </c>
      <c r="G85" s="187">
        <v>6</v>
      </c>
      <c r="H85" s="187">
        <v>1</v>
      </c>
      <c r="I85" s="187">
        <v>0.1</v>
      </c>
      <c r="J85" s="315" t="s">
        <v>299</v>
      </c>
      <c r="K85" s="299" t="s">
        <v>332</v>
      </c>
      <c r="L85" s="299" t="s">
        <v>332</v>
      </c>
      <c r="M85" s="299" t="s">
        <v>331</v>
      </c>
      <c r="N85" s="107" t="s">
        <v>395</v>
      </c>
      <c r="O85" s="106">
        <v>2</v>
      </c>
      <c r="P85" s="223" t="s">
        <v>445</v>
      </c>
      <c r="Q85" s="234"/>
      <c r="R85" s="224"/>
      <c r="S85" s="106">
        <v>12</v>
      </c>
      <c r="T85" s="223" t="s">
        <v>445</v>
      </c>
      <c r="U85" s="224"/>
      <c r="V85" s="106">
        <v>30</v>
      </c>
      <c r="W85" s="223" t="s">
        <v>445</v>
      </c>
      <c r="X85" s="224"/>
      <c r="Y85" s="157" t="s">
        <v>303</v>
      </c>
      <c r="Z85" s="106">
        <v>1</v>
      </c>
      <c r="AA85" s="176">
        <v>2</v>
      </c>
      <c r="AB85" s="176" t="s">
        <v>327</v>
      </c>
      <c r="AC85" s="176"/>
      <c r="AD85" s="176">
        <v>15</v>
      </c>
      <c r="AE85" s="158"/>
      <c r="AF85" s="158"/>
      <c r="AG85" s="158"/>
      <c r="AH85" s="158"/>
      <c r="AI85" s="158" t="s">
        <v>438</v>
      </c>
      <c r="AJ85" s="191">
        <f t="shared" si="3"/>
        <v>6</v>
      </c>
      <c r="AK85" s="191">
        <f t="shared" si="4"/>
        <v>0.60000000000000009</v>
      </c>
    </row>
    <row r="86" spans="1:37" ht="30" customHeight="1" thickBot="1">
      <c r="A86" s="297"/>
      <c r="B86" s="298"/>
      <c r="C86" s="299"/>
      <c r="D86" s="299"/>
      <c r="E86" s="299"/>
      <c r="F86" s="299">
        <v>3</v>
      </c>
      <c r="G86" s="187">
        <v>3</v>
      </c>
      <c r="H86" s="187">
        <v>0.5</v>
      </c>
      <c r="I86" s="187" t="s">
        <v>349</v>
      </c>
      <c r="J86" s="315"/>
      <c r="K86" s="299"/>
      <c r="L86" s="299"/>
      <c r="M86" s="299"/>
      <c r="N86" s="107" t="s">
        <v>402</v>
      </c>
      <c r="O86" s="106">
        <v>2</v>
      </c>
      <c r="P86" s="223" t="s">
        <v>445</v>
      </c>
      <c r="Q86" s="234"/>
      <c r="R86" s="224"/>
      <c r="S86" s="106">
        <v>12</v>
      </c>
      <c r="T86" s="223" t="s">
        <v>445</v>
      </c>
      <c r="U86" s="224"/>
      <c r="V86" s="106">
        <v>30</v>
      </c>
      <c r="W86" s="223" t="s">
        <v>445</v>
      </c>
      <c r="X86" s="224"/>
      <c r="Y86" s="157" t="s">
        <v>303</v>
      </c>
      <c r="Z86" s="106"/>
      <c r="AA86" s="176"/>
      <c r="AB86" s="176"/>
      <c r="AC86" s="176"/>
      <c r="AD86" s="176"/>
      <c r="AE86" s="158"/>
      <c r="AF86" s="158"/>
      <c r="AG86" s="158"/>
      <c r="AH86" s="158"/>
      <c r="AI86" s="158" t="s">
        <v>439</v>
      </c>
      <c r="AJ86" s="191">
        <f t="shared" si="3"/>
        <v>1.5</v>
      </c>
      <c r="AK86" s="191" t="s">
        <v>349</v>
      </c>
    </row>
    <row r="87" spans="1:37" ht="30" customHeight="1" thickBot="1">
      <c r="A87" s="230">
        <v>38</v>
      </c>
      <c r="B87" s="231" t="s">
        <v>305</v>
      </c>
      <c r="C87" s="229" t="s">
        <v>176</v>
      </c>
      <c r="D87" s="229" t="s">
        <v>176</v>
      </c>
      <c r="E87" s="229">
        <v>1</v>
      </c>
      <c r="F87" s="229">
        <v>3</v>
      </c>
      <c r="G87" s="186">
        <v>8</v>
      </c>
      <c r="H87" s="186">
        <v>1</v>
      </c>
      <c r="I87" s="186">
        <v>0.1</v>
      </c>
      <c r="J87" s="232" t="s">
        <v>299</v>
      </c>
      <c r="K87" s="229" t="s">
        <v>332</v>
      </c>
      <c r="L87" s="229" t="s">
        <v>332</v>
      </c>
      <c r="M87" s="229" t="s">
        <v>331</v>
      </c>
      <c r="N87" s="93" t="s">
        <v>395</v>
      </c>
      <c r="O87" s="91">
        <v>2</v>
      </c>
      <c r="P87" s="221" t="s">
        <v>445</v>
      </c>
      <c r="Q87" s="233"/>
      <c r="R87" s="222"/>
      <c r="S87" s="91">
        <v>12</v>
      </c>
      <c r="T87" s="221" t="s">
        <v>445</v>
      </c>
      <c r="U87" s="222"/>
      <c r="V87" s="91">
        <v>66</v>
      </c>
      <c r="W87" s="221" t="s">
        <v>445</v>
      </c>
      <c r="X87" s="222"/>
      <c r="Y87" s="73" t="s">
        <v>407</v>
      </c>
      <c r="Z87" s="91"/>
      <c r="AA87" s="91">
        <v>2</v>
      </c>
      <c r="AB87" s="91" t="s">
        <v>327</v>
      </c>
      <c r="AC87" s="74"/>
      <c r="AD87" s="91">
        <v>15</v>
      </c>
      <c r="AE87" s="74"/>
      <c r="AF87" s="74"/>
      <c r="AG87" s="74"/>
      <c r="AH87" s="74"/>
      <c r="AI87" s="74" t="s">
        <v>441</v>
      </c>
      <c r="AJ87" s="193">
        <f t="shared" si="3"/>
        <v>8</v>
      </c>
      <c r="AK87" s="193">
        <f t="shared" si="4"/>
        <v>0.8</v>
      </c>
    </row>
    <row r="88" spans="1:37" ht="30" customHeight="1" thickBot="1">
      <c r="A88" s="230"/>
      <c r="B88" s="231"/>
      <c r="C88" s="229"/>
      <c r="D88" s="229"/>
      <c r="E88" s="229"/>
      <c r="F88" s="229">
        <v>3</v>
      </c>
      <c r="G88" s="186">
        <v>3</v>
      </c>
      <c r="H88" s="186">
        <v>0.5</v>
      </c>
      <c r="I88" s="186" t="s">
        <v>349</v>
      </c>
      <c r="J88" s="232"/>
      <c r="K88" s="229"/>
      <c r="L88" s="229"/>
      <c r="M88" s="229"/>
      <c r="N88" s="93" t="s">
        <v>402</v>
      </c>
      <c r="O88" s="91">
        <v>2</v>
      </c>
      <c r="P88" s="221" t="s">
        <v>445</v>
      </c>
      <c r="Q88" s="233"/>
      <c r="R88" s="222"/>
      <c r="S88" s="91">
        <v>12</v>
      </c>
      <c r="T88" s="221" t="s">
        <v>445</v>
      </c>
      <c r="U88" s="222"/>
      <c r="V88" s="91">
        <v>66</v>
      </c>
      <c r="W88" s="221" t="s">
        <v>445</v>
      </c>
      <c r="X88" s="222"/>
      <c r="Y88" s="73" t="s">
        <v>407</v>
      </c>
      <c r="Z88" s="91"/>
      <c r="AA88" s="91">
        <v>12</v>
      </c>
      <c r="AB88" s="91" t="s">
        <v>326</v>
      </c>
      <c r="AC88" s="74"/>
      <c r="AD88" s="91">
        <v>15</v>
      </c>
      <c r="AE88" s="74"/>
      <c r="AF88" s="74"/>
      <c r="AG88" s="74"/>
      <c r="AH88" s="74"/>
      <c r="AI88" s="74" t="s">
        <v>439</v>
      </c>
      <c r="AJ88" s="193">
        <f t="shared" si="3"/>
        <v>1.5</v>
      </c>
      <c r="AK88" s="193" t="s">
        <v>349</v>
      </c>
    </row>
    <row r="89" spans="1:37" ht="30" customHeight="1" thickBot="1">
      <c r="A89" s="230"/>
      <c r="B89" s="231"/>
      <c r="C89" s="229" t="s">
        <v>408</v>
      </c>
      <c r="D89" s="229"/>
      <c r="E89" s="229">
        <v>2</v>
      </c>
      <c r="F89" s="229">
        <v>3</v>
      </c>
      <c r="G89" s="186">
        <v>6</v>
      </c>
      <c r="H89" s="186">
        <v>1</v>
      </c>
      <c r="I89" s="186">
        <v>0.1</v>
      </c>
      <c r="J89" s="232" t="s">
        <v>299</v>
      </c>
      <c r="K89" s="229" t="s">
        <v>332</v>
      </c>
      <c r="L89" s="229" t="s">
        <v>332</v>
      </c>
      <c r="M89" s="229" t="s">
        <v>331</v>
      </c>
      <c r="N89" s="93" t="s">
        <v>395</v>
      </c>
      <c r="O89" s="91">
        <v>12</v>
      </c>
      <c r="P89" s="221" t="s">
        <v>445</v>
      </c>
      <c r="Q89" s="233"/>
      <c r="R89" s="222"/>
      <c r="S89" s="91">
        <v>2</v>
      </c>
      <c r="T89" s="221" t="s">
        <v>445</v>
      </c>
      <c r="U89" s="222"/>
      <c r="V89" s="91">
        <v>66</v>
      </c>
      <c r="W89" s="221" t="s">
        <v>445</v>
      </c>
      <c r="X89" s="222"/>
      <c r="Y89" s="73" t="s">
        <v>302</v>
      </c>
      <c r="Z89" s="91"/>
      <c r="AA89" s="91">
        <v>66</v>
      </c>
      <c r="AB89" s="91" t="s">
        <v>326</v>
      </c>
      <c r="AC89" s="74"/>
      <c r="AD89" s="91">
        <v>15</v>
      </c>
      <c r="AE89" s="74"/>
      <c r="AF89" s="74"/>
      <c r="AG89" s="74"/>
      <c r="AH89" s="74"/>
      <c r="AI89" s="74" t="s">
        <v>440</v>
      </c>
      <c r="AJ89" s="193">
        <f t="shared" si="3"/>
        <v>6</v>
      </c>
      <c r="AK89" s="193">
        <f t="shared" si="4"/>
        <v>0.60000000000000009</v>
      </c>
    </row>
    <row r="90" spans="1:37" ht="30" customHeight="1" thickBot="1">
      <c r="A90" s="230"/>
      <c r="B90" s="231"/>
      <c r="C90" s="229"/>
      <c r="D90" s="229"/>
      <c r="E90" s="229"/>
      <c r="F90" s="229">
        <v>3</v>
      </c>
      <c r="G90" s="186">
        <v>3</v>
      </c>
      <c r="H90" s="186">
        <v>0.5</v>
      </c>
      <c r="I90" s="186" t="s">
        <v>349</v>
      </c>
      <c r="J90" s="232"/>
      <c r="K90" s="229"/>
      <c r="L90" s="229"/>
      <c r="M90" s="229"/>
      <c r="N90" s="93" t="s">
        <v>402</v>
      </c>
      <c r="O90" s="91">
        <v>12</v>
      </c>
      <c r="P90" s="221" t="s">
        <v>445</v>
      </c>
      <c r="Q90" s="233"/>
      <c r="R90" s="222"/>
      <c r="S90" s="91">
        <v>2</v>
      </c>
      <c r="T90" s="221" t="s">
        <v>445</v>
      </c>
      <c r="U90" s="222"/>
      <c r="V90" s="91">
        <v>66</v>
      </c>
      <c r="W90" s="221" t="s">
        <v>445</v>
      </c>
      <c r="X90" s="222"/>
      <c r="Y90" s="73" t="s">
        <v>302</v>
      </c>
      <c r="Z90" s="91"/>
      <c r="AA90" s="91">
        <v>2</v>
      </c>
      <c r="AB90" s="91" t="s">
        <v>327</v>
      </c>
      <c r="AC90" s="74"/>
      <c r="AD90" s="91">
        <v>15</v>
      </c>
      <c r="AE90" s="74"/>
      <c r="AF90" s="74"/>
      <c r="AG90" s="74"/>
      <c r="AH90" s="74"/>
      <c r="AI90" s="74" t="s">
        <v>439</v>
      </c>
      <c r="AJ90" s="193">
        <f t="shared" si="3"/>
        <v>1.5</v>
      </c>
      <c r="AK90" s="193" t="s">
        <v>349</v>
      </c>
    </row>
    <row r="91" spans="1:37" ht="30" customHeight="1" thickBot="1">
      <c r="A91" s="230"/>
      <c r="B91" s="231"/>
      <c r="C91" s="229" t="s">
        <v>409</v>
      </c>
      <c r="D91" s="229"/>
      <c r="E91" s="229">
        <v>3</v>
      </c>
      <c r="F91" s="229">
        <v>3</v>
      </c>
      <c r="G91" s="186">
        <v>6</v>
      </c>
      <c r="H91" s="186">
        <v>1</v>
      </c>
      <c r="I91" s="186">
        <v>0.1</v>
      </c>
      <c r="J91" s="232" t="s">
        <v>299</v>
      </c>
      <c r="K91" s="229" t="s">
        <v>332</v>
      </c>
      <c r="L91" s="229" t="s">
        <v>332</v>
      </c>
      <c r="M91" s="229" t="s">
        <v>331</v>
      </c>
      <c r="N91" s="93" t="s">
        <v>395</v>
      </c>
      <c r="O91" s="91">
        <v>66</v>
      </c>
      <c r="P91" s="221" t="s">
        <v>445</v>
      </c>
      <c r="Q91" s="233"/>
      <c r="R91" s="222"/>
      <c r="S91" s="91">
        <v>2</v>
      </c>
      <c r="T91" s="221" t="s">
        <v>445</v>
      </c>
      <c r="U91" s="222"/>
      <c r="V91" s="91">
        <v>12</v>
      </c>
      <c r="W91" s="221" t="s">
        <v>445</v>
      </c>
      <c r="X91" s="222"/>
      <c r="Y91" s="73" t="s">
        <v>302</v>
      </c>
      <c r="Z91" s="91"/>
      <c r="AA91" s="91">
        <v>12</v>
      </c>
      <c r="AB91" s="91" t="s">
        <v>326</v>
      </c>
      <c r="AC91" s="74"/>
      <c r="AD91" s="91">
        <v>15</v>
      </c>
      <c r="AE91" s="74"/>
      <c r="AF91" s="74"/>
      <c r="AG91" s="74"/>
      <c r="AH91" s="74"/>
      <c r="AI91" s="74" t="s">
        <v>441</v>
      </c>
      <c r="AJ91" s="193">
        <f t="shared" si="3"/>
        <v>6</v>
      </c>
      <c r="AK91" s="193">
        <f t="shared" si="4"/>
        <v>0.60000000000000009</v>
      </c>
    </row>
    <row r="92" spans="1:37" ht="30" customHeight="1" thickBot="1">
      <c r="A92" s="230"/>
      <c r="B92" s="231"/>
      <c r="C92" s="229"/>
      <c r="D92" s="229"/>
      <c r="E92" s="229"/>
      <c r="F92" s="229">
        <v>3</v>
      </c>
      <c r="G92" s="186">
        <v>3</v>
      </c>
      <c r="H92" s="186">
        <v>0.5</v>
      </c>
      <c r="I92" s="186" t="s">
        <v>349</v>
      </c>
      <c r="J92" s="232"/>
      <c r="K92" s="229"/>
      <c r="L92" s="229"/>
      <c r="M92" s="229"/>
      <c r="N92" s="93" t="s">
        <v>402</v>
      </c>
      <c r="O92" s="91">
        <v>66</v>
      </c>
      <c r="P92" s="221" t="s">
        <v>445</v>
      </c>
      <c r="Q92" s="233"/>
      <c r="R92" s="222"/>
      <c r="S92" s="91">
        <v>2</v>
      </c>
      <c r="T92" s="221" t="s">
        <v>445</v>
      </c>
      <c r="U92" s="222"/>
      <c r="V92" s="91">
        <v>12</v>
      </c>
      <c r="W92" s="221" t="s">
        <v>445</v>
      </c>
      <c r="X92" s="222"/>
      <c r="Y92" s="73" t="s">
        <v>302</v>
      </c>
      <c r="Z92" s="91"/>
      <c r="AA92" s="91">
        <v>66</v>
      </c>
      <c r="AB92" s="91" t="s">
        <v>326</v>
      </c>
      <c r="AC92" s="74"/>
      <c r="AD92" s="91">
        <v>15</v>
      </c>
      <c r="AE92" s="74"/>
      <c r="AF92" s="74"/>
      <c r="AG92" s="74"/>
      <c r="AH92" s="74"/>
      <c r="AI92" s="74" t="s">
        <v>439</v>
      </c>
      <c r="AJ92" s="193">
        <f t="shared" si="3"/>
        <v>1.5</v>
      </c>
      <c r="AK92" s="193" t="s">
        <v>349</v>
      </c>
    </row>
    <row r="93" spans="1:37" ht="30" customHeight="1" thickBot="1">
      <c r="A93" s="297">
        <v>39</v>
      </c>
      <c r="B93" s="298" t="s">
        <v>305</v>
      </c>
      <c r="C93" s="107" t="s">
        <v>307</v>
      </c>
      <c r="D93" s="299" t="s">
        <v>307</v>
      </c>
      <c r="E93" s="107">
        <v>1</v>
      </c>
      <c r="F93" s="187">
        <v>3</v>
      </c>
      <c r="G93" s="187">
        <v>3</v>
      </c>
      <c r="H93" s="187">
        <v>0.5</v>
      </c>
      <c r="I93" s="187" t="s">
        <v>349</v>
      </c>
      <c r="J93" s="156" t="s">
        <v>299</v>
      </c>
      <c r="K93" s="107" t="s">
        <v>332</v>
      </c>
      <c r="L93" s="107" t="s">
        <v>332</v>
      </c>
      <c r="M93" s="107" t="s">
        <v>331</v>
      </c>
      <c r="N93" s="107" t="s">
        <v>402</v>
      </c>
      <c r="O93" s="106">
        <v>2</v>
      </c>
      <c r="P93" s="223" t="s">
        <v>445</v>
      </c>
      <c r="Q93" s="234"/>
      <c r="R93" s="224"/>
      <c r="S93" s="106">
        <v>13</v>
      </c>
      <c r="T93" s="223" t="s">
        <v>445</v>
      </c>
      <c r="U93" s="224"/>
      <c r="V93" s="106">
        <v>66</v>
      </c>
      <c r="W93" s="223" t="s">
        <v>445</v>
      </c>
      <c r="X93" s="224"/>
      <c r="Y93" s="157" t="s">
        <v>319</v>
      </c>
      <c r="Z93" s="106"/>
      <c r="AA93" s="106">
        <v>2</v>
      </c>
      <c r="AB93" s="106" t="s">
        <v>327</v>
      </c>
      <c r="AC93" s="158"/>
      <c r="AD93" s="106">
        <v>15</v>
      </c>
      <c r="AE93" s="158"/>
      <c r="AF93" s="158"/>
      <c r="AG93" s="158"/>
      <c r="AH93" s="158"/>
      <c r="AI93" s="158" t="s">
        <v>439</v>
      </c>
      <c r="AJ93" s="191">
        <f t="shared" si="3"/>
        <v>1.5</v>
      </c>
      <c r="AK93" s="191" t="s">
        <v>349</v>
      </c>
    </row>
    <row r="94" spans="1:37" ht="30" customHeight="1" thickBot="1">
      <c r="A94" s="297"/>
      <c r="B94" s="298"/>
      <c r="C94" s="299" t="s">
        <v>400</v>
      </c>
      <c r="D94" s="299"/>
      <c r="E94" s="299">
        <v>2</v>
      </c>
      <c r="F94" s="299">
        <v>3</v>
      </c>
      <c r="G94" s="187">
        <v>3</v>
      </c>
      <c r="H94" s="187">
        <v>1</v>
      </c>
      <c r="I94" s="187">
        <v>0.1</v>
      </c>
      <c r="J94" s="315" t="s">
        <v>299</v>
      </c>
      <c r="K94" s="299" t="s">
        <v>332</v>
      </c>
      <c r="L94" s="299" t="s">
        <v>332</v>
      </c>
      <c r="M94" s="299" t="s">
        <v>331</v>
      </c>
      <c r="N94" s="107" t="s">
        <v>395</v>
      </c>
      <c r="O94" s="106">
        <v>13</v>
      </c>
      <c r="P94" s="223" t="s">
        <v>445</v>
      </c>
      <c r="Q94" s="234"/>
      <c r="R94" s="224"/>
      <c r="S94" s="106">
        <v>2</v>
      </c>
      <c r="T94" s="223" t="s">
        <v>445</v>
      </c>
      <c r="U94" s="224"/>
      <c r="V94" s="106">
        <v>66</v>
      </c>
      <c r="W94" s="223" t="s">
        <v>445</v>
      </c>
      <c r="X94" s="224"/>
      <c r="Y94" s="157" t="s">
        <v>319</v>
      </c>
      <c r="Z94" s="106"/>
      <c r="AA94" s="106">
        <v>4</v>
      </c>
      <c r="AB94" s="106" t="s">
        <v>326</v>
      </c>
      <c r="AC94" s="158"/>
      <c r="AD94" s="106">
        <v>15</v>
      </c>
      <c r="AE94" s="158"/>
      <c r="AF94" s="158"/>
      <c r="AG94" s="158"/>
      <c r="AH94" s="158"/>
      <c r="AI94" s="158" t="s">
        <v>438</v>
      </c>
      <c r="AJ94" s="191">
        <f t="shared" si="3"/>
        <v>3</v>
      </c>
      <c r="AK94" s="191">
        <f t="shared" si="4"/>
        <v>0.30000000000000004</v>
      </c>
    </row>
    <row r="95" spans="1:37" ht="30" customHeight="1" thickBot="1">
      <c r="A95" s="297"/>
      <c r="B95" s="298"/>
      <c r="C95" s="299"/>
      <c r="D95" s="299"/>
      <c r="E95" s="299"/>
      <c r="F95" s="299">
        <v>3</v>
      </c>
      <c r="G95" s="187">
        <v>3</v>
      </c>
      <c r="H95" s="187">
        <v>0.5</v>
      </c>
      <c r="I95" s="187" t="s">
        <v>349</v>
      </c>
      <c r="J95" s="315"/>
      <c r="K95" s="299"/>
      <c r="L95" s="299"/>
      <c r="M95" s="299"/>
      <c r="N95" s="107" t="s">
        <v>402</v>
      </c>
      <c r="O95" s="106">
        <v>13</v>
      </c>
      <c r="P95" s="223" t="s">
        <v>445</v>
      </c>
      <c r="Q95" s="234"/>
      <c r="R95" s="224"/>
      <c r="S95" s="106">
        <v>2</v>
      </c>
      <c r="T95" s="223" t="s">
        <v>445</v>
      </c>
      <c r="U95" s="224"/>
      <c r="V95" s="106">
        <v>66</v>
      </c>
      <c r="W95" s="223" t="s">
        <v>445</v>
      </c>
      <c r="X95" s="224"/>
      <c r="Y95" s="157" t="s">
        <v>319</v>
      </c>
      <c r="Z95" s="106"/>
      <c r="AA95" s="106">
        <v>13</v>
      </c>
      <c r="AB95" s="106" t="s">
        <v>326</v>
      </c>
      <c r="AC95" s="158"/>
      <c r="AD95" s="106">
        <v>15</v>
      </c>
      <c r="AE95" s="158"/>
      <c r="AF95" s="158"/>
      <c r="AG95" s="158"/>
      <c r="AH95" s="158"/>
      <c r="AI95" s="158" t="s">
        <v>439</v>
      </c>
      <c r="AJ95" s="191">
        <f t="shared" si="3"/>
        <v>1.5</v>
      </c>
      <c r="AK95" s="191" t="s">
        <v>349</v>
      </c>
    </row>
    <row r="96" spans="1:37" ht="30" customHeight="1" thickBot="1">
      <c r="A96" s="297"/>
      <c r="B96" s="298"/>
      <c r="C96" s="107" t="s">
        <v>411</v>
      </c>
      <c r="D96" s="299"/>
      <c r="E96" s="107">
        <v>3</v>
      </c>
      <c r="F96" s="187">
        <v>3</v>
      </c>
      <c r="G96" s="187">
        <v>3</v>
      </c>
      <c r="H96" s="187">
        <v>0.5</v>
      </c>
      <c r="I96" s="187" t="s">
        <v>349</v>
      </c>
      <c r="J96" s="156" t="s">
        <v>299</v>
      </c>
      <c r="K96" s="107" t="s">
        <v>332</v>
      </c>
      <c r="L96" s="107" t="s">
        <v>332</v>
      </c>
      <c r="M96" s="107" t="s">
        <v>331</v>
      </c>
      <c r="N96" s="107" t="s">
        <v>402</v>
      </c>
      <c r="O96" s="106">
        <v>66</v>
      </c>
      <c r="P96" s="223" t="s">
        <v>445</v>
      </c>
      <c r="Q96" s="234"/>
      <c r="R96" s="224"/>
      <c r="S96" s="106">
        <v>2</v>
      </c>
      <c r="T96" s="223" t="s">
        <v>445</v>
      </c>
      <c r="U96" s="224"/>
      <c r="V96" s="106">
        <v>13</v>
      </c>
      <c r="W96" s="223" t="s">
        <v>445</v>
      </c>
      <c r="X96" s="224"/>
      <c r="Y96" s="157" t="s">
        <v>319</v>
      </c>
      <c r="Z96" s="106"/>
      <c r="AA96" s="106"/>
      <c r="AB96" s="106"/>
      <c r="AC96" s="158"/>
      <c r="AD96" s="106"/>
      <c r="AE96" s="158"/>
      <c r="AF96" s="158"/>
      <c r="AG96" s="158"/>
      <c r="AH96" s="158"/>
      <c r="AI96" s="158" t="s">
        <v>439</v>
      </c>
      <c r="AJ96" s="191">
        <f t="shared" si="3"/>
        <v>1.5</v>
      </c>
      <c r="AK96" s="191" t="s">
        <v>349</v>
      </c>
    </row>
    <row r="97" spans="1:37" ht="30" customHeight="1" thickBot="1">
      <c r="A97" s="91">
        <v>40</v>
      </c>
      <c r="B97" s="92" t="s">
        <v>305</v>
      </c>
      <c r="C97" s="93" t="s">
        <v>180</v>
      </c>
      <c r="D97" s="93" t="s">
        <v>180</v>
      </c>
      <c r="E97" s="93">
        <v>1</v>
      </c>
      <c r="F97" s="186">
        <v>3</v>
      </c>
      <c r="G97" s="186">
        <v>6</v>
      </c>
      <c r="H97" s="186">
        <v>1</v>
      </c>
      <c r="I97" s="186">
        <v>0.1</v>
      </c>
      <c r="J97" s="97" t="s">
        <v>299</v>
      </c>
      <c r="K97" s="93" t="s">
        <v>332</v>
      </c>
      <c r="L97" s="93" t="s">
        <v>332</v>
      </c>
      <c r="M97" s="93" t="s">
        <v>331</v>
      </c>
      <c r="N97" s="93" t="s">
        <v>395</v>
      </c>
      <c r="O97" s="91">
        <v>2</v>
      </c>
      <c r="P97" s="221" t="s">
        <v>445</v>
      </c>
      <c r="Q97" s="233"/>
      <c r="R97" s="222"/>
      <c r="S97" s="91">
        <v>29</v>
      </c>
      <c r="T97" s="221" t="s">
        <v>445</v>
      </c>
      <c r="U97" s="222"/>
      <c r="V97" s="91">
        <v>30</v>
      </c>
      <c r="W97" s="221" t="s">
        <v>445</v>
      </c>
      <c r="X97" s="222"/>
      <c r="Y97" s="73" t="s">
        <v>303</v>
      </c>
      <c r="Z97" s="91"/>
      <c r="AA97" s="91">
        <v>2</v>
      </c>
      <c r="AB97" s="91" t="s">
        <v>327</v>
      </c>
      <c r="AC97" s="74"/>
      <c r="AD97" s="91">
        <v>15</v>
      </c>
      <c r="AE97" s="74"/>
      <c r="AF97" s="74"/>
      <c r="AG97" s="74"/>
      <c r="AH97" s="74"/>
      <c r="AI97" s="74" t="s">
        <v>438</v>
      </c>
      <c r="AJ97" s="193">
        <f t="shared" si="3"/>
        <v>6</v>
      </c>
      <c r="AK97" s="193">
        <f t="shared" si="4"/>
        <v>0.60000000000000009</v>
      </c>
    </row>
    <row r="98" spans="1:37" ht="30" customHeight="1" thickBot="1">
      <c r="A98" s="297">
        <v>41</v>
      </c>
      <c r="B98" s="298" t="s">
        <v>305</v>
      </c>
      <c r="C98" s="107" t="s">
        <v>222</v>
      </c>
      <c r="D98" s="299" t="s">
        <v>222</v>
      </c>
      <c r="E98" s="107">
        <v>1</v>
      </c>
      <c r="F98" s="187">
        <v>3</v>
      </c>
      <c r="G98" s="187">
        <v>3</v>
      </c>
      <c r="H98" s="187">
        <v>0.5</v>
      </c>
      <c r="I98" s="187" t="s">
        <v>349</v>
      </c>
      <c r="J98" s="156" t="s">
        <v>299</v>
      </c>
      <c r="K98" s="107" t="s">
        <v>332</v>
      </c>
      <c r="L98" s="107" t="s">
        <v>332</v>
      </c>
      <c r="M98" s="107" t="s">
        <v>331</v>
      </c>
      <c r="N98" s="107" t="s">
        <v>402</v>
      </c>
      <c r="O98" s="106">
        <v>2</v>
      </c>
      <c r="P98" s="223" t="s">
        <v>445</v>
      </c>
      <c r="Q98" s="234"/>
      <c r="R98" s="224"/>
      <c r="S98" s="106">
        <v>48</v>
      </c>
      <c r="T98" s="223" t="s">
        <v>445</v>
      </c>
      <c r="U98" s="224"/>
      <c r="V98" s="106">
        <v>66</v>
      </c>
      <c r="W98" s="223" t="s">
        <v>445</v>
      </c>
      <c r="X98" s="224"/>
      <c r="Y98" s="157" t="s">
        <v>319</v>
      </c>
      <c r="Z98" s="106"/>
      <c r="AA98" s="106">
        <v>2</v>
      </c>
      <c r="AB98" s="106" t="s">
        <v>327</v>
      </c>
      <c r="AC98" s="158"/>
      <c r="AD98" s="106">
        <v>15</v>
      </c>
      <c r="AE98" s="158"/>
      <c r="AF98" s="158"/>
      <c r="AG98" s="158"/>
      <c r="AH98" s="158"/>
      <c r="AI98" s="158" t="s">
        <v>439</v>
      </c>
      <c r="AJ98" s="191">
        <f t="shared" si="3"/>
        <v>1.5</v>
      </c>
      <c r="AK98" s="191" t="s">
        <v>349</v>
      </c>
    </row>
    <row r="99" spans="1:37" ht="30" customHeight="1" thickBot="1">
      <c r="A99" s="297"/>
      <c r="B99" s="298"/>
      <c r="C99" s="107" t="s">
        <v>416</v>
      </c>
      <c r="D99" s="299"/>
      <c r="E99" s="107">
        <v>2</v>
      </c>
      <c r="F99" s="187">
        <v>3</v>
      </c>
      <c r="G99" s="187">
        <v>3</v>
      </c>
      <c r="H99" s="187">
        <v>0.5</v>
      </c>
      <c r="I99" s="187" t="s">
        <v>349</v>
      </c>
      <c r="J99" s="156" t="s">
        <v>299</v>
      </c>
      <c r="K99" s="107" t="s">
        <v>332</v>
      </c>
      <c r="L99" s="107" t="s">
        <v>332</v>
      </c>
      <c r="M99" s="107" t="s">
        <v>331</v>
      </c>
      <c r="N99" s="107" t="s">
        <v>402</v>
      </c>
      <c r="O99" s="106">
        <v>48</v>
      </c>
      <c r="P99" s="223" t="s">
        <v>445</v>
      </c>
      <c r="Q99" s="234"/>
      <c r="R99" s="224"/>
      <c r="S99" s="106">
        <v>2</v>
      </c>
      <c r="T99" s="223" t="s">
        <v>445</v>
      </c>
      <c r="U99" s="224"/>
      <c r="V99" s="106">
        <v>66</v>
      </c>
      <c r="W99" s="223" t="s">
        <v>445</v>
      </c>
      <c r="X99" s="224"/>
      <c r="Y99" s="157" t="s">
        <v>319</v>
      </c>
      <c r="Z99" s="106"/>
      <c r="AA99" s="106">
        <v>4</v>
      </c>
      <c r="AB99" s="106" t="s">
        <v>326</v>
      </c>
      <c r="AC99" s="158"/>
      <c r="AD99" s="106">
        <v>15</v>
      </c>
      <c r="AE99" s="158"/>
      <c r="AF99" s="158"/>
      <c r="AG99" s="158"/>
      <c r="AH99" s="158"/>
      <c r="AI99" s="158" t="s">
        <v>439</v>
      </c>
      <c r="AJ99" s="191">
        <f t="shared" si="3"/>
        <v>1.5</v>
      </c>
      <c r="AK99" s="191" t="s">
        <v>349</v>
      </c>
    </row>
    <row r="100" spans="1:37" ht="30" customHeight="1" thickBot="1">
      <c r="A100" s="297"/>
      <c r="B100" s="298"/>
      <c r="C100" s="299" t="s">
        <v>401</v>
      </c>
      <c r="D100" s="299"/>
      <c r="E100" s="299">
        <v>3</v>
      </c>
      <c r="F100" s="299">
        <v>3</v>
      </c>
      <c r="G100" s="187">
        <v>6</v>
      </c>
      <c r="H100" s="187">
        <v>1</v>
      </c>
      <c r="I100" s="187">
        <v>0.1</v>
      </c>
      <c r="J100" s="315" t="s">
        <v>299</v>
      </c>
      <c r="K100" s="299" t="s">
        <v>332</v>
      </c>
      <c r="L100" s="299" t="s">
        <v>332</v>
      </c>
      <c r="M100" s="299" t="s">
        <v>331</v>
      </c>
      <c r="N100" s="107" t="s">
        <v>395</v>
      </c>
      <c r="O100" s="106">
        <v>66</v>
      </c>
      <c r="P100" s="223" t="s">
        <v>445</v>
      </c>
      <c r="Q100" s="234"/>
      <c r="R100" s="224"/>
      <c r="S100" s="106">
        <v>2</v>
      </c>
      <c r="T100" s="223" t="s">
        <v>445</v>
      </c>
      <c r="U100" s="224"/>
      <c r="V100" s="106">
        <v>48</v>
      </c>
      <c r="W100" s="223" t="s">
        <v>445</v>
      </c>
      <c r="X100" s="224"/>
      <c r="Y100" s="157" t="s">
        <v>319</v>
      </c>
      <c r="Z100" s="106"/>
      <c r="AA100" s="106">
        <v>13</v>
      </c>
      <c r="AB100" s="106" t="s">
        <v>326</v>
      </c>
      <c r="AC100" s="158"/>
      <c r="AD100" s="106">
        <v>15</v>
      </c>
      <c r="AE100" s="158"/>
      <c r="AF100" s="158"/>
      <c r="AG100" s="158"/>
      <c r="AH100" s="158"/>
      <c r="AI100" s="158" t="s">
        <v>438</v>
      </c>
      <c r="AJ100" s="191">
        <f t="shared" si="3"/>
        <v>6</v>
      </c>
      <c r="AK100" s="191">
        <f t="shared" si="4"/>
        <v>0.60000000000000009</v>
      </c>
    </row>
    <row r="101" spans="1:37" ht="30" customHeight="1" thickBot="1">
      <c r="A101" s="297"/>
      <c r="B101" s="298"/>
      <c r="C101" s="299"/>
      <c r="D101" s="299"/>
      <c r="E101" s="299"/>
      <c r="F101" s="299">
        <v>3</v>
      </c>
      <c r="G101" s="187">
        <v>3</v>
      </c>
      <c r="H101" s="187">
        <v>0.5</v>
      </c>
      <c r="I101" s="187" t="s">
        <v>349</v>
      </c>
      <c r="J101" s="315"/>
      <c r="K101" s="299"/>
      <c r="L101" s="299"/>
      <c r="M101" s="299"/>
      <c r="N101" s="107" t="s">
        <v>402</v>
      </c>
      <c r="O101" s="106">
        <v>66</v>
      </c>
      <c r="P101" s="223" t="s">
        <v>445</v>
      </c>
      <c r="Q101" s="234"/>
      <c r="R101" s="224"/>
      <c r="S101" s="106">
        <v>2</v>
      </c>
      <c r="T101" s="223" t="s">
        <v>445</v>
      </c>
      <c r="U101" s="224"/>
      <c r="V101" s="106">
        <v>48</v>
      </c>
      <c r="W101" s="223" t="s">
        <v>445</v>
      </c>
      <c r="X101" s="224"/>
      <c r="Y101" s="157" t="s">
        <v>319</v>
      </c>
      <c r="Z101" s="106"/>
      <c r="AA101" s="106"/>
      <c r="AB101" s="106"/>
      <c r="AC101" s="158"/>
      <c r="AD101" s="106"/>
      <c r="AE101" s="158"/>
      <c r="AF101" s="158"/>
      <c r="AG101" s="158"/>
      <c r="AH101" s="158"/>
      <c r="AI101" s="158" t="s">
        <v>439</v>
      </c>
      <c r="AJ101" s="191">
        <f t="shared" si="3"/>
        <v>1.5</v>
      </c>
      <c r="AK101" s="191" t="s">
        <v>349</v>
      </c>
    </row>
    <row r="102" spans="1:37" ht="30" customHeight="1" thickBot="1">
      <c r="A102" s="91">
        <v>42</v>
      </c>
      <c r="B102" s="92" t="s">
        <v>305</v>
      </c>
      <c r="C102" s="93" t="s">
        <v>184</v>
      </c>
      <c r="D102" s="93" t="s">
        <v>184</v>
      </c>
      <c r="E102" s="93">
        <v>1</v>
      </c>
      <c r="F102" s="186">
        <v>3</v>
      </c>
      <c r="G102" s="186">
        <v>6</v>
      </c>
      <c r="H102" s="186">
        <v>1</v>
      </c>
      <c r="I102" s="186">
        <v>0.1</v>
      </c>
      <c r="J102" s="97" t="s">
        <v>299</v>
      </c>
      <c r="K102" s="93" t="s">
        <v>332</v>
      </c>
      <c r="L102" s="93" t="s">
        <v>332</v>
      </c>
      <c r="M102" s="93" t="s">
        <v>331</v>
      </c>
      <c r="N102" s="93" t="s">
        <v>395</v>
      </c>
      <c r="O102" s="91">
        <v>2</v>
      </c>
      <c r="P102" s="221" t="s">
        <v>445</v>
      </c>
      <c r="Q102" s="233"/>
      <c r="R102" s="222"/>
      <c r="S102" s="91">
        <v>66</v>
      </c>
      <c r="T102" s="221" t="s">
        <v>445</v>
      </c>
      <c r="U102" s="222"/>
      <c r="V102" s="91">
        <v>66</v>
      </c>
      <c r="W102" s="221" t="s">
        <v>445</v>
      </c>
      <c r="X102" s="222"/>
      <c r="Y102" s="73" t="s">
        <v>302</v>
      </c>
      <c r="Z102" s="91"/>
      <c r="AA102" s="91">
        <v>2</v>
      </c>
      <c r="AB102" s="91" t="s">
        <v>327</v>
      </c>
      <c r="AC102" s="74"/>
      <c r="AD102" s="91">
        <v>15</v>
      </c>
      <c r="AE102" s="74"/>
      <c r="AF102" s="74"/>
      <c r="AG102" s="74"/>
      <c r="AH102" s="74"/>
      <c r="AI102" s="74" t="s">
        <v>438</v>
      </c>
      <c r="AJ102" s="193">
        <f t="shared" si="3"/>
        <v>6</v>
      </c>
      <c r="AK102" s="193">
        <f t="shared" si="4"/>
        <v>0.60000000000000009</v>
      </c>
    </row>
    <row r="103" spans="1:37" ht="30" customHeight="1" thickBot="1">
      <c r="A103" s="106">
        <v>43</v>
      </c>
      <c r="B103" s="165" t="s">
        <v>305</v>
      </c>
      <c r="C103" s="107" t="s">
        <v>196</v>
      </c>
      <c r="D103" s="107" t="s">
        <v>196</v>
      </c>
      <c r="E103" s="107">
        <v>1</v>
      </c>
      <c r="F103" s="187">
        <v>3</v>
      </c>
      <c r="G103" s="187">
        <v>3</v>
      </c>
      <c r="H103" s="187">
        <v>0.5</v>
      </c>
      <c r="I103" s="187" t="s">
        <v>349</v>
      </c>
      <c r="J103" s="156" t="s">
        <v>299</v>
      </c>
      <c r="K103" s="107" t="s">
        <v>332</v>
      </c>
      <c r="L103" s="107" t="s">
        <v>332</v>
      </c>
      <c r="M103" s="107" t="s">
        <v>331</v>
      </c>
      <c r="N103" s="107" t="s">
        <v>402</v>
      </c>
      <c r="O103" s="106">
        <v>4</v>
      </c>
      <c r="P103" s="223" t="s">
        <v>445</v>
      </c>
      <c r="Q103" s="234"/>
      <c r="R103" s="224"/>
      <c r="S103" s="106">
        <v>12</v>
      </c>
      <c r="T103" s="223" t="s">
        <v>445</v>
      </c>
      <c r="U103" s="224"/>
      <c r="V103" s="106">
        <v>30</v>
      </c>
      <c r="W103" s="223" t="s">
        <v>445</v>
      </c>
      <c r="X103" s="224"/>
      <c r="Y103" s="157" t="s">
        <v>303</v>
      </c>
      <c r="Z103" s="106">
        <v>2</v>
      </c>
      <c r="AA103" s="158"/>
      <c r="AB103" s="158"/>
      <c r="AC103" s="158"/>
      <c r="AD103" s="158"/>
      <c r="AE103" s="158"/>
      <c r="AF103" s="158"/>
      <c r="AG103" s="158"/>
      <c r="AH103" s="158"/>
      <c r="AI103" s="158" t="s">
        <v>442</v>
      </c>
      <c r="AJ103" s="191">
        <f t="shared" si="3"/>
        <v>1.5</v>
      </c>
      <c r="AK103" s="191" t="s">
        <v>349</v>
      </c>
    </row>
    <row r="104" spans="1:37" ht="30" customHeight="1" thickBot="1">
      <c r="A104" s="91">
        <v>44</v>
      </c>
      <c r="B104" s="92" t="s">
        <v>305</v>
      </c>
      <c r="C104" s="93" t="s">
        <v>322</v>
      </c>
      <c r="D104" s="93" t="s">
        <v>322</v>
      </c>
      <c r="E104" s="93">
        <v>1</v>
      </c>
      <c r="F104" s="186">
        <v>3</v>
      </c>
      <c r="G104" s="186">
        <v>3</v>
      </c>
      <c r="H104" s="186">
        <v>0.5</v>
      </c>
      <c r="I104" s="186" t="s">
        <v>349</v>
      </c>
      <c r="J104" s="97" t="s">
        <v>299</v>
      </c>
      <c r="K104" s="93" t="s">
        <v>332</v>
      </c>
      <c r="L104" s="93" t="s">
        <v>332</v>
      </c>
      <c r="M104" s="93" t="s">
        <v>331</v>
      </c>
      <c r="N104" s="93" t="s">
        <v>402</v>
      </c>
      <c r="O104" s="91">
        <v>5</v>
      </c>
      <c r="P104" s="221" t="s">
        <v>445</v>
      </c>
      <c r="Q104" s="233"/>
      <c r="R104" s="222"/>
      <c r="S104" s="91">
        <v>29</v>
      </c>
      <c r="T104" s="221" t="s">
        <v>445</v>
      </c>
      <c r="U104" s="222"/>
      <c r="V104" s="91">
        <v>30</v>
      </c>
      <c r="W104" s="221" t="s">
        <v>445</v>
      </c>
      <c r="X104" s="222"/>
      <c r="Y104" s="73" t="s">
        <v>303</v>
      </c>
      <c r="Z104" s="91"/>
      <c r="AA104" s="91">
        <v>5</v>
      </c>
      <c r="AB104" s="91" t="s">
        <v>327</v>
      </c>
      <c r="AC104" s="91"/>
      <c r="AD104" s="91">
        <v>15</v>
      </c>
      <c r="AE104" s="74"/>
      <c r="AF104" s="74"/>
      <c r="AG104" s="74"/>
      <c r="AH104" s="74"/>
      <c r="AI104" s="74" t="s">
        <v>439</v>
      </c>
      <c r="AJ104" s="193">
        <f t="shared" si="3"/>
        <v>1.5</v>
      </c>
      <c r="AK104" s="193" t="s">
        <v>349</v>
      </c>
    </row>
    <row r="105" spans="1:37" ht="30" customHeight="1" thickBot="1">
      <c r="A105" s="106">
        <v>45</v>
      </c>
      <c r="B105" s="165" t="s">
        <v>305</v>
      </c>
      <c r="C105" s="107" t="s">
        <v>559</v>
      </c>
      <c r="D105" s="107" t="s">
        <v>203</v>
      </c>
      <c r="E105" s="107">
        <v>3</v>
      </c>
      <c r="F105" s="187">
        <v>3</v>
      </c>
      <c r="G105" s="187">
        <v>3</v>
      </c>
      <c r="H105" s="187">
        <v>0.5</v>
      </c>
      <c r="I105" s="187" t="s">
        <v>349</v>
      </c>
      <c r="J105" s="156" t="s">
        <v>299</v>
      </c>
      <c r="K105" s="107" t="s">
        <v>332</v>
      </c>
      <c r="L105" s="107" t="s">
        <v>332</v>
      </c>
      <c r="M105" s="107" t="s">
        <v>331</v>
      </c>
      <c r="N105" s="107" t="s">
        <v>402</v>
      </c>
      <c r="O105" s="106">
        <v>66</v>
      </c>
      <c r="P105" s="223" t="s">
        <v>445</v>
      </c>
      <c r="Q105" s="234"/>
      <c r="R105" s="224"/>
      <c r="S105" s="106">
        <v>12</v>
      </c>
      <c r="T105" s="223" t="s">
        <v>445</v>
      </c>
      <c r="U105" s="224"/>
      <c r="V105" s="106">
        <v>30</v>
      </c>
      <c r="W105" s="223" t="s">
        <v>445</v>
      </c>
      <c r="X105" s="224"/>
      <c r="Y105" s="157" t="s">
        <v>303</v>
      </c>
      <c r="Z105" s="106">
        <v>2</v>
      </c>
      <c r="AA105" s="158"/>
      <c r="AB105" s="158"/>
      <c r="AC105" s="158"/>
      <c r="AD105" s="158"/>
      <c r="AE105" s="158"/>
      <c r="AF105" s="158"/>
      <c r="AG105" s="158"/>
      <c r="AH105" s="158"/>
      <c r="AI105" s="158" t="s">
        <v>439</v>
      </c>
      <c r="AJ105" s="191">
        <f t="shared" si="3"/>
        <v>1.5</v>
      </c>
      <c r="AK105" s="191" t="s">
        <v>349</v>
      </c>
    </row>
    <row r="106" spans="1:37" ht="30" customHeight="1" thickBot="1">
      <c r="A106" s="230">
        <v>46</v>
      </c>
      <c r="B106" s="231" t="s">
        <v>305</v>
      </c>
      <c r="C106" s="229" t="s">
        <v>324</v>
      </c>
      <c r="D106" s="229" t="s">
        <v>324</v>
      </c>
      <c r="E106" s="229">
        <v>1</v>
      </c>
      <c r="F106" s="229">
        <v>3</v>
      </c>
      <c r="G106" s="186">
        <v>6</v>
      </c>
      <c r="H106" s="186">
        <v>1</v>
      </c>
      <c r="I106" s="186">
        <v>0.1</v>
      </c>
      <c r="J106" s="232" t="s">
        <v>299</v>
      </c>
      <c r="K106" s="229" t="s">
        <v>332</v>
      </c>
      <c r="L106" s="229" t="s">
        <v>332</v>
      </c>
      <c r="M106" s="229" t="s">
        <v>331</v>
      </c>
      <c r="N106" s="93" t="s">
        <v>395</v>
      </c>
      <c r="O106" s="91">
        <v>13</v>
      </c>
      <c r="P106" s="221" t="s">
        <v>445</v>
      </c>
      <c r="Q106" s="233"/>
      <c r="R106" s="222"/>
      <c r="S106" s="91">
        <v>48</v>
      </c>
      <c r="T106" s="221" t="s">
        <v>445</v>
      </c>
      <c r="U106" s="222"/>
      <c r="V106" s="91">
        <v>66</v>
      </c>
      <c r="W106" s="221" t="s">
        <v>445</v>
      </c>
      <c r="X106" s="222"/>
      <c r="Y106" s="73" t="s">
        <v>319</v>
      </c>
      <c r="Z106" s="91"/>
      <c r="AA106" s="77">
        <v>2</v>
      </c>
      <c r="AB106" s="77" t="s">
        <v>327</v>
      </c>
      <c r="AC106" s="77"/>
      <c r="AD106" s="77">
        <v>15</v>
      </c>
      <c r="AE106" s="74"/>
      <c r="AF106" s="74"/>
      <c r="AG106" s="74"/>
      <c r="AH106" s="74"/>
      <c r="AI106" s="74" t="s">
        <v>438</v>
      </c>
      <c r="AJ106" s="193">
        <f t="shared" si="3"/>
        <v>6</v>
      </c>
      <c r="AK106" s="193">
        <f t="shared" si="4"/>
        <v>0.60000000000000009</v>
      </c>
    </row>
    <row r="107" spans="1:37" ht="30" customHeight="1" thickBot="1">
      <c r="A107" s="230"/>
      <c r="B107" s="231"/>
      <c r="C107" s="229"/>
      <c r="D107" s="229"/>
      <c r="E107" s="229"/>
      <c r="F107" s="229">
        <v>3</v>
      </c>
      <c r="G107" s="186">
        <v>3</v>
      </c>
      <c r="H107" s="186">
        <v>0.5</v>
      </c>
      <c r="I107" s="186" t="s">
        <v>349</v>
      </c>
      <c r="J107" s="232"/>
      <c r="K107" s="229"/>
      <c r="L107" s="229"/>
      <c r="M107" s="229"/>
      <c r="N107" s="93" t="s">
        <v>402</v>
      </c>
      <c r="O107" s="91">
        <v>13</v>
      </c>
      <c r="P107" s="221" t="s">
        <v>445</v>
      </c>
      <c r="Q107" s="233"/>
      <c r="R107" s="222"/>
      <c r="S107" s="91">
        <v>48</v>
      </c>
      <c r="T107" s="221" t="s">
        <v>445</v>
      </c>
      <c r="U107" s="222"/>
      <c r="V107" s="91">
        <v>66</v>
      </c>
      <c r="W107" s="221" t="s">
        <v>445</v>
      </c>
      <c r="X107" s="222"/>
      <c r="Y107" s="73" t="s">
        <v>319</v>
      </c>
      <c r="Z107" s="91"/>
      <c r="AA107" s="77">
        <v>4</v>
      </c>
      <c r="AB107" s="77" t="s">
        <v>326</v>
      </c>
      <c r="AC107" s="77"/>
      <c r="AD107" s="77">
        <v>15</v>
      </c>
      <c r="AE107" s="74"/>
      <c r="AF107" s="74"/>
      <c r="AG107" s="74"/>
      <c r="AH107" s="74"/>
      <c r="AI107" s="74" t="s">
        <v>439</v>
      </c>
      <c r="AJ107" s="193">
        <f t="shared" si="3"/>
        <v>1.5</v>
      </c>
      <c r="AK107" s="193" t="s">
        <v>349</v>
      </c>
    </row>
    <row r="108" spans="1:37" ht="30" customHeight="1" thickBot="1">
      <c r="A108" s="230"/>
      <c r="B108" s="231"/>
      <c r="C108" s="93" t="s">
        <v>443</v>
      </c>
      <c r="D108" s="229"/>
      <c r="E108" s="93">
        <v>2</v>
      </c>
      <c r="F108" s="186">
        <v>3</v>
      </c>
      <c r="G108" s="186">
        <v>3</v>
      </c>
      <c r="H108" s="186">
        <v>0.5</v>
      </c>
      <c r="I108" s="186" t="s">
        <v>349</v>
      </c>
      <c r="J108" s="97" t="s">
        <v>299</v>
      </c>
      <c r="K108" s="93" t="s">
        <v>332</v>
      </c>
      <c r="L108" s="93" t="s">
        <v>332</v>
      </c>
      <c r="M108" s="93" t="s">
        <v>331</v>
      </c>
      <c r="N108" s="93" t="s">
        <v>402</v>
      </c>
      <c r="O108" s="91">
        <v>48</v>
      </c>
      <c r="P108" s="221" t="s">
        <v>445</v>
      </c>
      <c r="Q108" s="233"/>
      <c r="R108" s="222"/>
      <c r="S108" s="91">
        <v>13</v>
      </c>
      <c r="T108" s="221" t="s">
        <v>445</v>
      </c>
      <c r="U108" s="222"/>
      <c r="V108" s="91">
        <v>66</v>
      </c>
      <c r="W108" s="221" t="s">
        <v>445</v>
      </c>
      <c r="X108" s="222"/>
      <c r="Y108" s="73" t="s">
        <v>319</v>
      </c>
      <c r="Z108" s="91"/>
      <c r="AA108" s="77">
        <v>5</v>
      </c>
      <c r="AB108" s="77" t="s">
        <v>326</v>
      </c>
      <c r="AC108" s="77"/>
      <c r="AD108" s="77">
        <v>15</v>
      </c>
      <c r="AE108" s="74"/>
      <c r="AF108" s="74"/>
      <c r="AG108" s="74"/>
      <c r="AH108" s="74"/>
      <c r="AI108" s="74" t="s">
        <v>439</v>
      </c>
      <c r="AJ108" s="193">
        <f t="shared" si="3"/>
        <v>1.5</v>
      </c>
      <c r="AK108" s="193" t="s">
        <v>349</v>
      </c>
    </row>
    <row r="109" spans="1:37" ht="30" customHeight="1" thickBot="1">
      <c r="A109" s="230"/>
      <c r="B109" s="231"/>
      <c r="C109" s="93" t="s">
        <v>444</v>
      </c>
      <c r="D109" s="229"/>
      <c r="E109" s="93">
        <v>3</v>
      </c>
      <c r="F109" s="186">
        <v>3</v>
      </c>
      <c r="G109" s="186">
        <v>3</v>
      </c>
      <c r="H109" s="186">
        <v>0.5</v>
      </c>
      <c r="I109" s="186" t="s">
        <v>349</v>
      </c>
      <c r="J109" s="97" t="s">
        <v>299</v>
      </c>
      <c r="K109" s="93" t="s">
        <v>332</v>
      </c>
      <c r="L109" s="93" t="s">
        <v>332</v>
      </c>
      <c r="M109" s="93" t="s">
        <v>331</v>
      </c>
      <c r="N109" s="93" t="s">
        <v>402</v>
      </c>
      <c r="O109" s="91">
        <v>66</v>
      </c>
      <c r="P109" s="221" t="s">
        <v>445</v>
      </c>
      <c r="Q109" s="233"/>
      <c r="R109" s="222"/>
      <c r="S109" s="91">
        <v>13</v>
      </c>
      <c r="T109" s="221" t="s">
        <v>445</v>
      </c>
      <c r="U109" s="222"/>
      <c r="V109" s="91">
        <v>48</v>
      </c>
      <c r="W109" s="221" t="s">
        <v>445</v>
      </c>
      <c r="X109" s="222"/>
      <c r="Y109" s="73" t="s">
        <v>319</v>
      </c>
      <c r="Z109" s="91"/>
      <c r="AA109" s="77"/>
      <c r="AB109" s="77"/>
      <c r="AC109" s="77"/>
      <c r="AD109" s="77"/>
      <c r="AE109" s="74"/>
      <c r="AF109" s="74"/>
      <c r="AG109" s="74"/>
      <c r="AH109" s="74"/>
      <c r="AI109" s="74" t="s">
        <v>439</v>
      </c>
      <c r="AJ109" s="193">
        <f t="shared" si="3"/>
        <v>1.5</v>
      </c>
      <c r="AK109" s="193" t="s">
        <v>349</v>
      </c>
    </row>
    <row r="111" spans="1:37" ht="14.4" thickBot="1">
      <c r="A111" s="228"/>
      <c r="B111" s="228"/>
      <c r="C111" s="228"/>
      <c r="D111" s="228"/>
      <c r="E111" s="228"/>
      <c r="F111" s="228"/>
      <c r="G111" s="228"/>
      <c r="H111" s="228"/>
      <c r="I111" s="228"/>
      <c r="J111" s="228"/>
      <c r="K111" s="228"/>
      <c r="L111" s="228"/>
      <c r="M111" s="228"/>
      <c r="N111" s="228"/>
      <c r="O111" s="228"/>
      <c r="P111" s="228"/>
      <c r="Q111" s="228"/>
      <c r="R111" s="228"/>
      <c r="S111" s="228"/>
      <c r="T111" s="228"/>
      <c r="U111" s="228"/>
      <c r="V111" s="78"/>
      <c r="W111" s="78"/>
      <c r="X111" s="78"/>
    </row>
    <row r="112" spans="1:37" ht="14.4" thickTop="1">
      <c r="A112" s="52"/>
      <c r="B112" s="53"/>
      <c r="C112" s="53"/>
      <c r="D112" s="53"/>
      <c r="E112" s="174"/>
      <c r="F112" s="174"/>
      <c r="G112" s="174"/>
      <c r="H112" s="174"/>
      <c r="I112" s="174"/>
      <c r="J112" s="53"/>
      <c r="K112" s="53"/>
      <c r="L112" s="50"/>
      <c r="M112" s="84"/>
      <c r="N112" s="84"/>
      <c r="O112" s="84"/>
      <c r="P112" s="84"/>
      <c r="Q112" s="84"/>
      <c r="R112" s="84"/>
      <c r="S112" s="84"/>
      <c r="T112" s="84"/>
      <c r="U112" s="84"/>
      <c r="V112" s="84"/>
      <c r="W112" s="84"/>
      <c r="X112" s="84"/>
    </row>
    <row r="113" spans="1:37" ht="21">
      <c r="A113" s="81"/>
      <c r="B113" s="225" t="s">
        <v>449</v>
      </c>
      <c r="C113" s="226"/>
      <c r="D113" s="226"/>
      <c r="E113" s="226"/>
      <c r="F113" s="226"/>
      <c r="G113" s="226"/>
      <c r="H113" s="226"/>
      <c r="I113" s="226"/>
      <c r="J113" s="226"/>
      <c r="K113" s="226"/>
      <c r="L113" s="227"/>
      <c r="M113" s="85"/>
      <c r="N113" s="85"/>
      <c r="O113" s="85"/>
      <c r="P113"/>
      <c r="Q113"/>
      <c r="R113"/>
      <c r="S113"/>
      <c r="T113"/>
      <c r="U113"/>
      <c r="V113"/>
      <c r="W113"/>
      <c r="X113"/>
      <c r="AI113" s="205" t="s">
        <v>619</v>
      </c>
      <c r="AJ113" s="206">
        <f>SUBTOTAL(9,AJ6:AJ64,AJ66:AJ109)</f>
        <v>310.5</v>
      </c>
      <c r="AK113" s="206">
        <f>SUBTOTAL(9,AK6:AK64,AK66:AK109)</f>
        <v>32.100000000000023</v>
      </c>
    </row>
    <row r="114" spans="1:37" ht="14.4">
      <c r="A114" s="82"/>
      <c r="B114" s="225" t="s">
        <v>450</v>
      </c>
      <c r="C114" s="226"/>
      <c r="D114" s="226"/>
      <c r="E114" s="226"/>
      <c r="F114" s="226"/>
      <c r="G114" s="226"/>
      <c r="H114" s="226"/>
      <c r="I114" s="226"/>
      <c r="J114" s="226"/>
      <c r="K114" s="226"/>
      <c r="L114" s="227"/>
      <c r="M114" s="85"/>
      <c r="N114" s="85"/>
      <c r="O114" s="85"/>
      <c r="P114"/>
      <c r="Q114"/>
      <c r="R114"/>
      <c r="S114"/>
      <c r="T114"/>
      <c r="U114"/>
      <c r="V114"/>
      <c r="W114"/>
      <c r="X114"/>
    </row>
    <row r="115" spans="1:37" ht="14.4">
      <c r="A115" s="83"/>
      <c r="B115" s="79" t="s">
        <v>451</v>
      </c>
      <c r="C115" s="80"/>
      <c r="D115" s="317" t="s">
        <v>452</v>
      </c>
      <c r="E115" s="318"/>
      <c r="F115" s="318"/>
      <c r="G115" s="318"/>
      <c r="H115" s="318"/>
      <c r="I115" s="318"/>
      <c r="J115" s="318"/>
      <c r="K115" s="318"/>
      <c r="L115" s="319"/>
      <c r="M115"/>
      <c r="N115"/>
      <c r="O115"/>
      <c r="P115"/>
      <c r="Q115"/>
      <c r="R115"/>
      <c r="S115"/>
      <c r="T115"/>
      <c r="U115"/>
      <c r="V115"/>
      <c r="W115"/>
      <c r="X115"/>
      <c r="Y115"/>
    </row>
    <row r="116" spans="1:37" ht="15" thickBot="1">
      <c r="A116" s="235"/>
      <c r="B116" s="236"/>
      <c r="C116" s="236"/>
      <c r="D116" s="236"/>
      <c r="E116" s="236"/>
      <c r="F116" s="236"/>
      <c r="G116" s="236"/>
      <c r="H116" s="236"/>
      <c r="I116" s="236"/>
      <c r="J116" s="236"/>
      <c r="K116" s="236"/>
      <c r="L116" s="237"/>
      <c r="M116"/>
      <c r="N116"/>
      <c r="O116"/>
      <c r="P116"/>
      <c r="Q116"/>
      <c r="R116"/>
      <c r="S116"/>
      <c r="T116"/>
      <c r="U116"/>
      <c r="V116"/>
      <c r="W116"/>
      <c r="X116"/>
      <c r="Y116"/>
    </row>
    <row r="117" spans="1:37" ht="14.4" thickTop="1">
      <c r="B117" s="18"/>
      <c r="C117" s="18"/>
      <c r="D117" s="18"/>
      <c r="E117" s="18"/>
      <c r="F117" s="212"/>
      <c r="G117" s="212"/>
      <c r="H117" s="212"/>
      <c r="I117" s="212"/>
      <c r="K117" s="18"/>
      <c r="L117" s="18"/>
      <c r="M117" s="18"/>
      <c r="N117" s="18"/>
    </row>
    <row r="118" spans="1:37" ht="18" thickBot="1">
      <c r="A118" s="86" t="s">
        <v>421</v>
      </c>
    </row>
    <row r="119" spans="1:37" ht="40.049999999999997" customHeight="1" thickTop="1">
      <c r="A119" s="312" t="s">
        <v>549</v>
      </c>
      <c r="B119" s="313"/>
      <c r="C119" s="313"/>
      <c r="D119" s="313"/>
      <c r="E119" s="313"/>
      <c r="F119" s="313"/>
      <c r="G119" s="313"/>
      <c r="H119" s="313"/>
      <c r="I119" s="313"/>
      <c r="J119" s="313"/>
      <c r="K119" s="313"/>
      <c r="L119" s="313"/>
      <c r="M119" s="313"/>
      <c r="N119" s="313"/>
      <c r="O119" s="313"/>
      <c r="P119" s="313"/>
      <c r="Q119" s="313"/>
      <c r="R119" s="313"/>
      <c r="S119" s="313"/>
      <c r="T119" s="313"/>
      <c r="U119" s="313"/>
      <c r="V119" s="313"/>
      <c r="W119" s="313"/>
      <c r="X119" s="314"/>
    </row>
    <row r="120" spans="1:37" ht="50.1" customHeight="1">
      <c r="A120" s="294" t="s">
        <v>550</v>
      </c>
      <c r="B120" s="295"/>
      <c r="C120" s="295"/>
      <c r="D120" s="295"/>
      <c r="E120" s="295"/>
      <c r="F120" s="295"/>
      <c r="G120" s="295"/>
      <c r="H120" s="295"/>
      <c r="I120" s="295"/>
      <c r="J120" s="295"/>
      <c r="K120" s="295"/>
      <c r="L120" s="295"/>
      <c r="M120" s="295"/>
      <c r="N120" s="295"/>
      <c r="O120" s="295"/>
      <c r="P120" s="295"/>
      <c r="Q120" s="295"/>
      <c r="R120" s="295"/>
      <c r="S120" s="295"/>
      <c r="T120" s="295"/>
      <c r="U120" s="295"/>
      <c r="V120" s="295"/>
      <c r="W120" s="295"/>
      <c r="X120" s="296"/>
    </row>
    <row r="121" spans="1:37" ht="40.049999999999997" customHeight="1">
      <c r="A121" s="294" t="s">
        <v>551</v>
      </c>
      <c r="B121" s="295"/>
      <c r="C121" s="295"/>
      <c r="D121" s="295"/>
      <c r="E121" s="295"/>
      <c r="F121" s="295"/>
      <c r="G121" s="295"/>
      <c r="H121" s="295"/>
      <c r="I121" s="295"/>
      <c r="J121" s="295"/>
      <c r="K121" s="295"/>
      <c r="L121" s="295"/>
      <c r="M121" s="295"/>
      <c r="N121" s="295"/>
      <c r="O121" s="295"/>
      <c r="P121" s="295"/>
      <c r="Q121" s="295"/>
      <c r="R121" s="295"/>
      <c r="S121" s="295"/>
      <c r="T121" s="295"/>
      <c r="U121" s="295"/>
      <c r="V121" s="295"/>
      <c r="W121" s="295"/>
      <c r="X121" s="296"/>
    </row>
    <row r="122" spans="1:37" ht="30" customHeight="1">
      <c r="A122" s="294" t="s">
        <v>423</v>
      </c>
      <c r="B122" s="295"/>
      <c r="C122" s="295"/>
      <c r="D122" s="295"/>
      <c r="E122" s="295"/>
      <c r="F122" s="295"/>
      <c r="G122" s="295"/>
      <c r="H122" s="295"/>
      <c r="I122" s="295"/>
      <c r="J122" s="295"/>
      <c r="K122" s="295"/>
      <c r="L122" s="295"/>
      <c r="M122" s="295"/>
      <c r="N122" s="295"/>
      <c r="O122" s="295"/>
      <c r="P122" s="295"/>
      <c r="Q122" s="295"/>
      <c r="R122" s="295"/>
      <c r="S122" s="295"/>
      <c r="T122" s="295"/>
      <c r="U122" s="295"/>
      <c r="V122" s="295"/>
      <c r="W122" s="295"/>
      <c r="X122" s="296"/>
    </row>
    <row r="123" spans="1:37" ht="30" customHeight="1">
      <c r="A123" s="294" t="s">
        <v>424</v>
      </c>
      <c r="B123" s="295"/>
      <c r="C123" s="295"/>
      <c r="D123" s="295"/>
      <c r="E123" s="295"/>
      <c r="F123" s="295"/>
      <c r="G123" s="295"/>
      <c r="H123" s="295"/>
      <c r="I123" s="295"/>
      <c r="J123" s="295"/>
      <c r="K123" s="295"/>
      <c r="L123" s="295"/>
      <c r="M123" s="295"/>
      <c r="N123" s="295"/>
      <c r="O123" s="295"/>
      <c r="P123" s="295"/>
      <c r="Q123" s="295"/>
      <c r="R123" s="295"/>
      <c r="S123" s="295"/>
      <c r="T123" s="295"/>
      <c r="U123" s="295"/>
      <c r="V123" s="295"/>
      <c r="W123" s="295"/>
      <c r="X123" s="296"/>
    </row>
    <row r="124" spans="1:37" ht="30" customHeight="1">
      <c r="A124" s="294" t="s">
        <v>425</v>
      </c>
      <c r="B124" s="295"/>
      <c r="C124" s="295"/>
      <c r="D124" s="295"/>
      <c r="E124" s="295"/>
      <c r="F124" s="295"/>
      <c r="G124" s="295"/>
      <c r="H124" s="295"/>
      <c r="I124" s="295"/>
      <c r="J124" s="295"/>
      <c r="K124" s="295"/>
      <c r="L124" s="295"/>
      <c r="M124" s="295"/>
      <c r="N124" s="295"/>
      <c r="O124" s="295"/>
      <c r="P124" s="295"/>
      <c r="Q124" s="295"/>
      <c r="R124" s="295"/>
      <c r="S124" s="295"/>
      <c r="T124" s="295"/>
      <c r="U124" s="295"/>
      <c r="V124" s="295"/>
      <c r="W124" s="295"/>
      <c r="X124" s="296"/>
    </row>
    <row r="125" spans="1:37" ht="30" customHeight="1">
      <c r="A125" s="294" t="s">
        <v>426</v>
      </c>
      <c r="B125" s="295"/>
      <c r="C125" s="295"/>
      <c r="D125" s="295"/>
      <c r="E125" s="295"/>
      <c r="F125" s="295"/>
      <c r="G125" s="295"/>
      <c r="H125" s="295"/>
      <c r="I125" s="295"/>
      <c r="J125" s="295"/>
      <c r="K125" s="295"/>
      <c r="L125" s="295"/>
      <c r="M125" s="295"/>
      <c r="N125" s="295"/>
      <c r="O125" s="295"/>
      <c r="P125" s="295"/>
      <c r="Q125" s="295"/>
      <c r="R125" s="295"/>
      <c r="S125" s="295"/>
      <c r="T125" s="295"/>
      <c r="U125" s="295"/>
      <c r="V125" s="295"/>
      <c r="W125" s="295"/>
      <c r="X125" s="296"/>
    </row>
    <row r="126" spans="1:37" ht="30" customHeight="1">
      <c r="A126" s="294" t="s">
        <v>552</v>
      </c>
      <c r="B126" s="295"/>
      <c r="C126" s="295"/>
      <c r="D126" s="295"/>
      <c r="E126" s="295"/>
      <c r="F126" s="295"/>
      <c r="G126" s="295"/>
      <c r="H126" s="295"/>
      <c r="I126" s="295"/>
      <c r="J126" s="295"/>
      <c r="K126" s="295"/>
      <c r="L126" s="295"/>
      <c r="M126" s="295"/>
      <c r="N126" s="295"/>
      <c r="O126" s="295"/>
      <c r="P126" s="295"/>
      <c r="Q126" s="295"/>
      <c r="R126" s="295"/>
      <c r="S126" s="295"/>
      <c r="T126" s="295"/>
      <c r="U126" s="295"/>
      <c r="V126" s="295"/>
      <c r="W126" s="295"/>
      <c r="X126" s="296"/>
    </row>
    <row r="127" spans="1:37" ht="30" customHeight="1">
      <c r="A127" s="294" t="s">
        <v>428</v>
      </c>
      <c r="B127" s="295"/>
      <c r="C127" s="295"/>
      <c r="D127" s="295"/>
      <c r="E127" s="295"/>
      <c r="F127" s="295"/>
      <c r="G127" s="295"/>
      <c r="H127" s="295"/>
      <c r="I127" s="295"/>
      <c r="J127" s="295"/>
      <c r="K127" s="295"/>
      <c r="L127" s="295"/>
      <c r="M127" s="295"/>
      <c r="N127" s="295"/>
      <c r="O127" s="295"/>
      <c r="P127" s="295"/>
      <c r="Q127" s="295"/>
      <c r="R127" s="295"/>
      <c r="S127" s="295"/>
      <c r="T127" s="295"/>
      <c r="U127" s="295"/>
      <c r="V127" s="295"/>
      <c r="W127" s="295"/>
      <c r="X127" s="296"/>
    </row>
    <row r="128" spans="1:37" ht="30" customHeight="1" thickBot="1">
      <c r="A128" s="239"/>
      <c r="B128" s="240"/>
      <c r="C128" s="240"/>
      <c r="D128" s="240"/>
      <c r="E128" s="240"/>
      <c r="F128" s="240"/>
      <c r="G128" s="240"/>
      <c r="H128" s="240"/>
      <c r="I128" s="240"/>
      <c r="J128" s="240"/>
      <c r="K128" s="240"/>
      <c r="L128" s="240"/>
      <c r="M128" s="240"/>
      <c r="N128" s="240"/>
      <c r="O128" s="240"/>
      <c r="P128" s="240"/>
      <c r="Q128" s="240"/>
      <c r="R128" s="240"/>
      <c r="S128" s="240"/>
      <c r="T128" s="240"/>
      <c r="U128" s="240"/>
      <c r="V128" s="240"/>
      <c r="W128" s="240"/>
      <c r="X128" s="241"/>
    </row>
    <row r="129" ht="14.4" thickTop="1"/>
  </sheetData>
  <autoFilter ref="A3:AI109" xr:uid="{305B909E-899C-492A-B61E-A819A1DFEA45}">
    <filterColumn colId="15" hiddenButton="1" showButton="0"/>
    <filterColumn colId="16" hiddenButton="1" showButton="0"/>
    <filterColumn colId="17" hiddenButton="1" showButton="0"/>
  </autoFilter>
  <mergeCells count="567">
    <mergeCell ref="AJ3:AJ4"/>
    <mergeCell ref="AK3:AK4"/>
    <mergeCell ref="AJ8:AJ9"/>
    <mergeCell ref="AK8:AK9"/>
    <mergeCell ref="AJ10:AJ12"/>
    <mergeCell ref="AK10:AK12"/>
    <mergeCell ref="AJ13:AJ15"/>
    <mergeCell ref="AK13:AK15"/>
    <mergeCell ref="A1:B1"/>
    <mergeCell ref="G10:G12"/>
    <mergeCell ref="G13:G15"/>
    <mergeCell ref="I8:I9"/>
    <mergeCell ref="I10:I12"/>
    <mergeCell ref="I13:I15"/>
    <mergeCell ref="H8:H9"/>
    <mergeCell ref="H10:H12"/>
    <mergeCell ref="H13:H15"/>
    <mergeCell ref="AI3:AI4"/>
    <mergeCell ref="AI8:AI9"/>
    <mergeCell ref="Y8:Y9"/>
    <mergeCell ref="K8:K9"/>
    <mergeCell ref="A3:A4"/>
    <mergeCell ref="B3:B4"/>
    <mergeCell ref="K3:K4"/>
    <mergeCell ref="D115:L115"/>
    <mergeCell ref="E61:E62"/>
    <mergeCell ref="E63:E64"/>
    <mergeCell ref="E70:E71"/>
    <mergeCell ref="E74:E75"/>
    <mergeCell ref="E78:E79"/>
    <mergeCell ref="E81:E82"/>
    <mergeCell ref="E85:E86"/>
    <mergeCell ref="E87:E88"/>
    <mergeCell ref="D74:D75"/>
    <mergeCell ref="J74:J75"/>
    <mergeCell ref="K74:K75"/>
    <mergeCell ref="L74:L75"/>
    <mergeCell ref="J61:J62"/>
    <mergeCell ref="K61:K62"/>
    <mergeCell ref="L61:L62"/>
    <mergeCell ref="F70:F71"/>
    <mergeCell ref="F74:F75"/>
    <mergeCell ref="F78:F79"/>
    <mergeCell ref="F81:F82"/>
    <mergeCell ref="F85:F86"/>
    <mergeCell ref="F87:F88"/>
    <mergeCell ref="F89:F90"/>
    <mergeCell ref="F91:F92"/>
    <mergeCell ref="E20:E21"/>
    <mergeCell ref="E23:E24"/>
    <mergeCell ref="E25:E26"/>
    <mergeCell ref="E28:E29"/>
    <mergeCell ref="E31:E32"/>
    <mergeCell ref="E36:E37"/>
    <mergeCell ref="E38:E39"/>
    <mergeCell ref="E44:E45"/>
    <mergeCell ref="E48:E49"/>
    <mergeCell ref="C81:C82"/>
    <mergeCell ref="C85:C86"/>
    <mergeCell ref="C87:C88"/>
    <mergeCell ref="C31:C32"/>
    <mergeCell ref="C36:C37"/>
    <mergeCell ref="C38:C39"/>
    <mergeCell ref="C44:C45"/>
    <mergeCell ref="C48:C49"/>
    <mergeCell ref="C52:C53"/>
    <mergeCell ref="C54:C55"/>
    <mergeCell ref="C57:C58"/>
    <mergeCell ref="C61:C62"/>
    <mergeCell ref="C63:C64"/>
    <mergeCell ref="C70:C71"/>
    <mergeCell ref="C74:C75"/>
    <mergeCell ref="C78:C79"/>
    <mergeCell ref="A93:A96"/>
    <mergeCell ref="B93:B96"/>
    <mergeCell ref="D93:D96"/>
    <mergeCell ref="J94:J95"/>
    <mergeCell ref="K94:K95"/>
    <mergeCell ref="L94:L95"/>
    <mergeCell ref="E100:E101"/>
    <mergeCell ref="M94:M95"/>
    <mergeCell ref="A98:A101"/>
    <mergeCell ref="B98:B101"/>
    <mergeCell ref="D98:D101"/>
    <mergeCell ref="J100:J101"/>
    <mergeCell ref="K100:K101"/>
    <mergeCell ref="L100:L101"/>
    <mergeCell ref="M100:M101"/>
    <mergeCell ref="C94:C95"/>
    <mergeCell ref="C100:C101"/>
    <mergeCell ref="E94:E95"/>
    <mergeCell ref="F94:F95"/>
    <mergeCell ref="F100:F101"/>
    <mergeCell ref="M87:M88"/>
    <mergeCell ref="J89:J90"/>
    <mergeCell ref="K89:K90"/>
    <mergeCell ref="L89:L90"/>
    <mergeCell ref="M89:M90"/>
    <mergeCell ref="J91:J92"/>
    <mergeCell ref="K91:K92"/>
    <mergeCell ref="L91:L92"/>
    <mergeCell ref="M91:M92"/>
    <mergeCell ref="A87:A92"/>
    <mergeCell ref="B87:B92"/>
    <mergeCell ref="D87:D92"/>
    <mergeCell ref="J87:J88"/>
    <mergeCell ref="K87:K88"/>
    <mergeCell ref="L87:L88"/>
    <mergeCell ref="C89:C90"/>
    <mergeCell ref="C91:C92"/>
    <mergeCell ref="E89:E90"/>
    <mergeCell ref="E91:E92"/>
    <mergeCell ref="M74:M75"/>
    <mergeCell ref="A85:A86"/>
    <mergeCell ref="B85:B86"/>
    <mergeCell ref="D85:D86"/>
    <mergeCell ref="J85:J86"/>
    <mergeCell ref="K85:K86"/>
    <mergeCell ref="L85:L86"/>
    <mergeCell ref="M85:M86"/>
    <mergeCell ref="M78:M79"/>
    <mergeCell ref="A81:A84"/>
    <mergeCell ref="B81:B84"/>
    <mergeCell ref="D81:D84"/>
    <mergeCell ref="J81:J82"/>
    <mergeCell ref="K81:K82"/>
    <mergeCell ref="L81:L82"/>
    <mergeCell ref="M81:M82"/>
    <mergeCell ref="A76:A79"/>
    <mergeCell ref="B76:B79"/>
    <mergeCell ref="D76:D79"/>
    <mergeCell ref="J78:J79"/>
    <mergeCell ref="K78:K79"/>
    <mergeCell ref="L78:L79"/>
    <mergeCell ref="A74:A75"/>
    <mergeCell ref="B74:B75"/>
    <mergeCell ref="A127:X127"/>
    <mergeCell ref="A120:X120"/>
    <mergeCell ref="Y10:Y12"/>
    <mergeCell ref="AI10:AI12"/>
    <mergeCell ref="A13:A15"/>
    <mergeCell ref="B13:B15"/>
    <mergeCell ref="D13:D15"/>
    <mergeCell ref="J13:J15"/>
    <mergeCell ref="K13:K15"/>
    <mergeCell ref="L13:L15"/>
    <mergeCell ref="M13:M15"/>
    <mergeCell ref="N13:N15"/>
    <mergeCell ref="Y13:Y15"/>
    <mergeCell ref="AI13:AI15"/>
    <mergeCell ref="A10:A12"/>
    <mergeCell ref="B10:B12"/>
    <mergeCell ref="D10:D12"/>
    <mergeCell ref="J10:J12"/>
    <mergeCell ref="K10:K12"/>
    <mergeCell ref="L10:L12"/>
    <mergeCell ref="M10:M12"/>
    <mergeCell ref="A119:X119"/>
    <mergeCell ref="A121:X121"/>
    <mergeCell ref="A122:X122"/>
    <mergeCell ref="A123:X123"/>
    <mergeCell ref="A124:X124"/>
    <mergeCell ref="A125:X125"/>
    <mergeCell ref="A126:X126"/>
    <mergeCell ref="A66:A67"/>
    <mergeCell ref="B66:B67"/>
    <mergeCell ref="D66:D67"/>
    <mergeCell ref="A68:A69"/>
    <mergeCell ref="B68:B69"/>
    <mergeCell ref="D68:D69"/>
    <mergeCell ref="J70:J71"/>
    <mergeCell ref="K70:K71"/>
    <mergeCell ref="L70:L71"/>
    <mergeCell ref="M70:M71"/>
    <mergeCell ref="A70:A73"/>
    <mergeCell ref="B70:B73"/>
    <mergeCell ref="D70:D73"/>
    <mergeCell ref="P69:R69"/>
    <mergeCell ref="P70:R70"/>
    <mergeCell ref="T66:U66"/>
    <mergeCell ref="W66:X66"/>
    <mergeCell ref="P67:R67"/>
    <mergeCell ref="P68:R68"/>
    <mergeCell ref="P73:R73"/>
    <mergeCell ref="M61:M62"/>
    <mergeCell ref="B60:B62"/>
    <mergeCell ref="A60:A62"/>
    <mergeCell ref="D60:D62"/>
    <mergeCell ref="A43:A45"/>
    <mergeCell ref="B43:B45"/>
    <mergeCell ref="D43:D45"/>
    <mergeCell ref="J44:J45"/>
    <mergeCell ref="K44:K45"/>
    <mergeCell ref="L44:L45"/>
    <mergeCell ref="M44:M45"/>
    <mergeCell ref="A47:A49"/>
    <mergeCell ref="B47:B49"/>
    <mergeCell ref="D47:D49"/>
    <mergeCell ref="J48:J49"/>
    <mergeCell ref="K48:K49"/>
    <mergeCell ref="L48:L49"/>
    <mergeCell ref="M48:M49"/>
    <mergeCell ref="A51:A53"/>
    <mergeCell ref="B51:B53"/>
    <mergeCell ref="D51:D53"/>
    <mergeCell ref="J52:J53"/>
    <mergeCell ref="K52:K53"/>
    <mergeCell ref="L52:L53"/>
    <mergeCell ref="A20:A22"/>
    <mergeCell ref="B20:B22"/>
    <mergeCell ref="D20:D22"/>
    <mergeCell ref="B23:B26"/>
    <mergeCell ref="A31:A33"/>
    <mergeCell ref="B31:B33"/>
    <mergeCell ref="D31:D33"/>
    <mergeCell ref="A27:A29"/>
    <mergeCell ref="B27:B29"/>
    <mergeCell ref="D27:D29"/>
    <mergeCell ref="C20:C21"/>
    <mergeCell ref="C23:C24"/>
    <mergeCell ref="C25:C26"/>
    <mergeCell ref="C28:C29"/>
    <mergeCell ref="A23:A26"/>
    <mergeCell ref="J38:J39"/>
    <mergeCell ref="K38:K39"/>
    <mergeCell ref="L38:L39"/>
    <mergeCell ref="M38:M39"/>
    <mergeCell ref="K34:K35"/>
    <mergeCell ref="J34:J35"/>
    <mergeCell ref="D40:D41"/>
    <mergeCell ref="A40:A41"/>
    <mergeCell ref="B40:B41"/>
    <mergeCell ref="A36:A39"/>
    <mergeCell ref="B36:B39"/>
    <mergeCell ref="D36:D39"/>
    <mergeCell ref="A34:A35"/>
    <mergeCell ref="B34:B35"/>
    <mergeCell ref="D34:D35"/>
    <mergeCell ref="N3:N4"/>
    <mergeCell ref="N8:N9"/>
    <mergeCell ref="J31:J32"/>
    <mergeCell ref="L31:L32"/>
    <mergeCell ref="M31:M32"/>
    <mergeCell ref="J17:J18"/>
    <mergeCell ref="K17:K18"/>
    <mergeCell ref="N10:N12"/>
    <mergeCell ref="J8:J9"/>
    <mergeCell ref="L8:L9"/>
    <mergeCell ref="M8:M9"/>
    <mergeCell ref="J20:J21"/>
    <mergeCell ref="J28:J29"/>
    <mergeCell ref="K28:K29"/>
    <mergeCell ref="L28:L29"/>
    <mergeCell ref="M28:M29"/>
    <mergeCell ref="L25:L26"/>
    <mergeCell ref="K25:K26"/>
    <mergeCell ref="K20:K21"/>
    <mergeCell ref="L20:L21"/>
    <mergeCell ref="M20:M21"/>
    <mergeCell ref="L17:L18"/>
    <mergeCell ref="M17:M18"/>
    <mergeCell ref="AA2:AH2"/>
    <mergeCell ref="O3:R3"/>
    <mergeCell ref="S3:U3"/>
    <mergeCell ref="V3:X3"/>
    <mergeCell ref="Y3:Y4"/>
    <mergeCell ref="P26:R26"/>
    <mergeCell ref="T20:U20"/>
    <mergeCell ref="T21:U21"/>
    <mergeCell ref="T22:U22"/>
    <mergeCell ref="T23:U23"/>
    <mergeCell ref="T24:U24"/>
    <mergeCell ref="T25:U25"/>
    <mergeCell ref="P20:R20"/>
    <mergeCell ref="P21:R21"/>
    <mergeCell ref="P22:R22"/>
    <mergeCell ref="P23:R23"/>
    <mergeCell ref="P24:R24"/>
    <mergeCell ref="T17:U17"/>
    <mergeCell ref="T18:U18"/>
    <mergeCell ref="C3:C4"/>
    <mergeCell ref="C8:C9"/>
    <mergeCell ref="C10:C12"/>
    <mergeCell ref="C13:C15"/>
    <mergeCell ref="C17:C18"/>
    <mergeCell ref="A17:A19"/>
    <mergeCell ref="B17:B19"/>
    <mergeCell ref="D17:D19"/>
    <mergeCell ref="P17:R17"/>
    <mergeCell ref="P18:R18"/>
    <mergeCell ref="P19:R19"/>
    <mergeCell ref="T19:U19"/>
    <mergeCell ref="E3:E4"/>
    <mergeCell ref="E8:E9"/>
    <mergeCell ref="E10:E12"/>
    <mergeCell ref="E13:E15"/>
    <mergeCell ref="E17:E18"/>
    <mergeCell ref="F3:F4"/>
    <mergeCell ref="G3:G4"/>
    <mergeCell ref="H3:H4"/>
    <mergeCell ref="I3:I4"/>
    <mergeCell ref="G8:G9"/>
    <mergeCell ref="D3:D4"/>
    <mergeCell ref="J3:J4"/>
    <mergeCell ref="L3:L4"/>
    <mergeCell ref="M3:M4"/>
    <mergeCell ref="B8:B9"/>
    <mergeCell ref="D8:D9"/>
    <mergeCell ref="A8:A9"/>
    <mergeCell ref="A5:B5"/>
    <mergeCell ref="M52:M53"/>
    <mergeCell ref="E52:E53"/>
    <mergeCell ref="D23:D26"/>
    <mergeCell ref="K23:K24"/>
    <mergeCell ref="J23:J24"/>
    <mergeCell ref="L23:L24"/>
    <mergeCell ref="M23:M24"/>
    <mergeCell ref="M25:M26"/>
    <mergeCell ref="J25:J26"/>
    <mergeCell ref="K31:K32"/>
    <mergeCell ref="L34:L35"/>
    <mergeCell ref="M34:M35"/>
    <mergeCell ref="J36:J37"/>
    <mergeCell ref="K36:K37"/>
    <mergeCell ref="L36:L37"/>
    <mergeCell ref="M36:M37"/>
    <mergeCell ref="A54:A56"/>
    <mergeCell ref="B54:B56"/>
    <mergeCell ref="D54:D56"/>
    <mergeCell ref="J54:J55"/>
    <mergeCell ref="K54:K55"/>
    <mergeCell ref="L54:L55"/>
    <mergeCell ref="M54:M55"/>
    <mergeCell ref="A57:A59"/>
    <mergeCell ref="B57:B59"/>
    <mergeCell ref="D57:D59"/>
    <mergeCell ref="J57:J58"/>
    <mergeCell ref="K57:K58"/>
    <mergeCell ref="L57:L58"/>
    <mergeCell ref="M57:M58"/>
    <mergeCell ref="E54:E55"/>
    <mergeCell ref="E57:E58"/>
    <mergeCell ref="P27:R27"/>
    <mergeCell ref="P28:R28"/>
    <mergeCell ref="A128:X128"/>
    <mergeCell ref="A63:A64"/>
    <mergeCell ref="B63:B64"/>
    <mergeCell ref="D63:D64"/>
    <mergeCell ref="J63:J64"/>
    <mergeCell ref="K63:K64"/>
    <mergeCell ref="L63:L64"/>
    <mergeCell ref="M63:M64"/>
    <mergeCell ref="P48:R48"/>
    <mergeCell ref="P49:R49"/>
    <mergeCell ref="P50:R50"/>
    <mergeCell ref="P51:R51"/>
    <mergeCell ref="P52:R52"/>
    <mergeCell ref="P53:R53"/>
    <mergeCell ref="T44:U44"/>
    <mergeCell ref="T45:U45"/>
    <mergeCell ref="T43:U43"/>
    <mergeCell ref="P29:R29"/>
    <mergeCell ref="P30:R30"/>
    <mergeCell ref="P31:R31"/>
    <mergeCell ref="P32:R32"/>
    <mergeCell ref="P33:R33"/>
    <mergeCell ref="P34:R34"/>
    <mergeCell ref="P35:R35"/>
    <mergeCell ref="P36:R36"/>
    <mergeCell ref="T34:U34"/>
    <mergeCell ref="P56:R56"/>
    <mergeCell ref="P57:R57"/>
    <mergeCell ref="P58:R58"/>
    <mergeCell ref="P59:R59"/>
    <mergeCell ref="T48:U48"/>
    <mergeCell ref="P37:R37"/>
    <mergeCell ref="P38:R38"/>
    <mergeCell ref="P39:R39"/>
    <mergeCell ref="P40:R40"/>
    <mergeCell ref="P41:R41"/>
    <mergeCell ref="P42:R42"/>
    <mergeCell ref="P43:R43"/>
    <mergeCell ref="P44:R44"/>
    <mergeCell ref="P46:R46"/>
    <mergeCell ref="P47:R47"/>
    <mergeCell ref="P45:R45"/>
    <mergeCell ref="T37:U37"/>
    <mergeCell ref="T38:U38"/>
    <mergeCell ref="T39:U39"/>
    <mergeCell ref="T40:U40"/>
    <mergeCell ref="T41:U41"/>
    <mergeCell ref="T42:U42"/>
    <mergeCell ref="T49:U49"/>
    <mergeCell ref="T50:U50"/>
    <mergeCell ref="T51:U51"/>
    <mergeCell ref="T52:U52"/>
    <mergeCell ref="T53:U53"/>
    <mergeCell ref="T64:U64"/>
    <mergeCell ref="P25:R25"/>
    <mergeCell ref="T35:U35"/>
    <mergeCell ref="T36:U36"/>
    <mergeCell ref="T54:U54"/>
    <mergeCell ref="T46:U46"/>
    <mergeCell ref="T47:U47"/>
    <mergeCell ref="T26:U26"/>
    <mergeCell ref="T27:U27"/>
    <mergeCell ref="T28:U28"/>
    <mergeCell ref="T29:U29"/>
    <mergeCell ref="T30:U30"/>
    <mergeCell ref="T31:U31"/>
    <mergeCell ref="T32:U32"/>
    <mergeCell ref="T33:U33"/>
    <mergeCell ref="P63:R63"/>
    <mergeCell ref="P64:R64"/>
    <mergeCell ref="T63:U63"/>
    <mergeCell ref="P60:R60"/>
    <mergeCell ref="P61:R61"/>
    <mergeCell ref="P62:R62"/>
    <mergeCell ref="T60:U60"/>
    <mergeCell ref="T61:U61"/>
    <mergeCell ref="T62:U62"/>
    <mergeCell ref="P54:R54"/>
    <mergeCell ref="P55:R55"/>
    <mergeCell ref="T55:U55"/>
    <mergeCell ref="T56:U56"/>
    <mergeCell ref="T57:U57"/>
    <mergeCell ref="T58:U58"/>
    <mergeCell ref="T59:U59"/>
    <mergeCell ref="P71:R71"/>
    <mergeCell ref="P66:R66"/>
    <mergeCell ref="P72:R72"/>
    <mergeCell ref="W67:X67"/>
    <mergeCell ref="W68:X68"/>
    <mergeCell ref="W69:X69"/>
    <mergeCell ref="W70:X70"/>
    <mergeCell ref="W71:X71"/>
    <mergeCell ref="W72:X72"/>
    <mergeCell ref="T67:U67"/>
    <mergeCell ref="T68:U68"/>
    <mergeCell ref="T69:U69"/>
    <mergeCell ref="T70:U70"/>
    <mergeCell ref="T71:U71"/>
    <mergeCell ref="T72:U72"/>
    <mergeCell ref="P90:R90"/>
    <mergeCell ref="P91:R91"/>
    <mergeCell ref="P92:R92"/>
    <mergeCell ref="P93:R93"/>
    <mergeCell ref="P94:R94"/>
    <mergeCell ref="P95:R95"/>
    <mergeCell ref="P81:R81"/>
    <mergeCell ref="P82:R82"/>
    <mergeCell ref="P83:R83"/>
    <mergeCell ref="P84:R84"/>
    <mergeCell ref="P85:R85"/>
    <mergeCell ref="P86:R86"/>
    <mergeCell ref="P87:R87"/>
    <mergeCell ref="P88:R88"/>
    <mergeCell ref="P89:R89"/>
    <mergeCell ref="T85:U85"/>
    <mergeCell ref="T86:U86"/>
    <mergeCell ref="T87:U87"/>
    <mergeCell ref="T88:U88"/>
    <mergeCell ref="T89:U89"/>
    <mergeCell ref="P74:R74"/>
    <mergeCell ref="P75:R75"/>
    <mergeCell ref="P76:R76"/>
    <mergeCell ref="P77:R77"/>
    <mergeCell ref="P78:R78"/>
    <mergeCell ref="P79:R79"/>
    <mergeCell ref="P80:R80"/>
    <mergeCell ref="T76:U76"/>
    <mergeCell ref="T77:U77"/>
    <mergeCell ref="T78:U78"/>
    <mergeCell ref="T79:U79"/>
    <mergeCell ref="T80:U80"/>
    <mergeCell ref="T81:U81"/>
    <mergeCell ref="T82:U82"/>
    <mergeCell ref="T83:U83"/>
    <mergeCell ref="T84:U84"/>
    <mergeCell ref="W89:X89"/>
    <mergeCell ref="T73:U73"/>
    <mergeCell ref="T74:U74"/>
    <mergeCell ref="T75:U75"/>
    <mergeCell ref="T90:U90"/>
    <mergeCell ref="T91:U91"/>
    <mergeCell ref="T92:U92"/>
    <mergeCell ref="T93:U93"/>
    <mergeCell ref="T94:U94"/>
    <mergeCell ref="W73:X73"/>
    <mergeCell ref="W74:X74"/>
    <mergeCell ref="W75:X75"/>
    <mergeCell ref="W90:X90"/>
    <mergeCell ref="W91:X91"/>
    <mergeCell ref="W92:X92"/>
    <mergeCell ref="W93:X93"/>
    <mergeCell ref="W94:X94"/>
    <mergeCell ref="W76:X76"/>
    <mergeCell ref="W77:X77"/>
    <mergeCell ref="W78:X78"/>
    <mergeCell ref="W79:X79"/>
    <mergeCell ref="W80:X80"/>
    <mergeCell ref="W81:X81"/>
    <mergeCell ref="W82:X82"/>
    <mergeCell ref="W83:X83"/>
    <mergeCell ref="W84:X84"/>
    <mergeCell ref="W85:X85"/>
    <mergeCell ref="W86:X86"/>
    <mergeCell ref="W87:X87"/>
    <mergeCell ref="W88:X88"/>
    <mergeCell ref="P100:R100"/>
    <mergeCell ref="P101:R101"/>
    <mergeCell ref="A116:L116"/>
    <mergeCell ref="W104:X104"/>
    <mergeCell ref="W105:X105"/>
    <mergeCell ref="W106:X106"/>
    <mergeCell ref="W107:X107"/>
    <mergeCell ref="W108:X108"/>
    <mergeCell ref="T109:U109"/>
    <mergeCell ref="T106:U106"/>
    <mergeCell ref="T107:U107"/>
    <mergeCell ref="T108:U108"/>
    <mergeCell ref="W96:X96"/>
    <mergeCell ref="W97:X97"/>
    <mergeCell ref="W98:X98"/>
    <mergeCell ref="W99:X99"/>
    <mergeCell ref="W100:X100"/>
    <mergeCell ref="W101:X101"/>
    <mergeCell ref="T96:U96"/>
    <mergeCell ref="W95:X95"/>
    <mergeCell ref="T97:U97"/>
    <mergeCell ref="T98:U98"/>
    <mergeCell ref="T99:U99"/>
    <mergeCell ref="T100:U100"/>
    <mergeCell ref="T101:U101"/>
    <mergeCell ref="P104:R104"/>
    <mergeCell ref="P105:R105"/>
    <mergeCell ref="P102:R102"/>
    <mergeCell ref="P103:R103"/>
    <mergeCell ref="P99:R99"/>
    <mergeCell ref="P97:R97"/>
    <mergeCell ref="P98:R98"/>
    <mergeCell ref="W102:X102"/>
    <mergeCell ref="W103:X103"/>
    <mergeCell ref="T95:U95"/>
    <mergeCell ref="P96:R96"/>
    <mergeCell ref="W109:X109"/>
    <mergeCell ref="T102:U102"/>
    <mergeCell ref="T103:U103"/>
    <mergeCell ref="T104:U104"/>
    <mergeCell ref="T105:U105"/>
    <mergeCell ref="B113:L113"/>
    <mergeCell ref="B114:L114"/>
    <mergeCell ref="A111:U111"/>
    <mergeCell ref="C106:C107"/>
    <mergeCell ref="E106:E107"/>
    <mergeCell ref="A106:A109"/>
    <mergeCell ref="B106:B109"/>
    <mergeCell ref="D106:D109"/>
    <mergeCell ref="J106:J107"/>
    <mergeCell ref="K106:K107"/>
    <mergeCell ref="L106:L107"/>
    <mergeCell ref="M106:M107"/>
    <mergeCell ref="P109:R109"/>
    <mergeCell ref="P108:R108"/>
    <mergeCell ref="P106:R106"/>
    <mergeCell ref="P107:R107"/>
    <mergeCell ref="F106:F107"/>
  </mergeCells>
  <phoneticPr fontId="8" type="noConversion"/>
  <conditionalFormatting sqref="F8:F16">
    <cfRule type="cellIs" dxfId="616" priority="1" operator="equal">
      <formula>"Specified"</formula>
    </cfRule>
    <cfRule type="cellIs" dxfId="615" priority="2" operator="equal">
      <formula>"Not Specified"</formula>
    </cfRule>
  </conditionalFormatting>
  <conditionalFormatting sqref="O17:P64 S17:T64 O66:P109 S66:T109 V66:W109">
    <cfRule type="cellIs" dxfId="614" priority="35" operator="equal">
      <formula>"Specified"</formula>
    </cfRule>
    <cfRule type="cellIs" dxfId="613" priority="36" operator="equal">
      <formula>"Not Specified"</formula>
    </cfRule>
  </conditionalFormatting>
  <conditionalFormatting sqref="O6:X16">
    <cfRule type="cellIs" dxfId="612" priority="71" operator="equal">
      <formula>"Specified"</formula>
    </cfRule>
    <cfRule type="cellIs" dxfId="611" priority="72" operator="equal">
      <formula>"Not Specified"</formula>
    </cfRule>
  </conditionalFormatting>
  <conditionalFormatting sqref="V17:X64 O65:X65 O110:X110 O117:X117 O129:X905">
    <cfRule type="cellIs" dxfId="610" priority="376" operator="equal">
      <formula>"Not Specified"</formula>
    </cfRule>
  </conditionalFormatting>
  <conditionalFormatting sqref="V17:X64 O65:X65">
    <cfRule type="cellIs" dxfId="609" priority="375" operator="equal">
      <formula>"Specified"</formula>
    </cfRule>
  </conditionalFormatting>
  <dataValidations count="1">
    <dataValidation type="list" allowBlank="1" showInputMessage="1" showErrorMessage="1" sqref="J25 J19:J20 J23 J33:J34 J27:J28 J6:J8 J10 J13:J14 J16:J17 J38 J36 J40:J44 J46:J48 J50:J52 J54 J56:J57 J59:J61 J63 J65:J70 J76:J78 J80:J81 J72:J74 J83:J85 J87 J89 J91 J93:J94 J96:J100 J102:J106 J108:J109 J30:J31" xr:uid="{58F84F60-5E9B-49E3-B8C7-4A42B445E6F0}">
      <formula1>"-,Inter-Band,Intra-Band Contiguous,Intra-Band Non-Contiguous"</formula1>
    </dataValidation>
  </dataValidations>
  <hyperlinks>
    <hyperlink ref="AI2" location="Cover!B23" display="--&gt; Cover" xr:uid="{271AFE91-4A77-4AFD-A089-4DB4DDC2894C}"/>
  </hyperlinks>
  <pageMargins left="0.7" right="0.7"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574F-931B-4D53-B4D8-C1914318F9F5}">
  <sheetPr codeName="Sheet6"/>
  <dimension ref="A1:AL77"/>
  <sheetViews>
    <sheetView zoomScale="80" zoomScaleNormal="80" workbookViewId="0">
      <selection activeCell="A2" sqref="A2"/>
    </sheetView>
  </sheetViews>
  <sheetFormatPr defaultColWidth="9.21875" defaultRowHeight="13.8" outlineLevelCol="1"/>
  <cols>
    <col min="1" max="1" width="9.21875" style="15"/>
    <col min="2" max="2" width="24.77734375" style="15" customWidth="1"/>
    <col min="3" max="3" width="9.77734375" style="15" customWidth="1"/>
    <col min="4" max="4" width="17.44140625" style="84" bestFit="1" customWidth="1"/>
    <col min="5" max="5" width="14.6640625" style="84" hidden="1" customWidth="1"/>
    <col min="6" max="6" width="15.77734375" style="84" hidden="1" customWidth="1"/>
    <col min="7" max="7" width="16.6640625" style="15" hidden="1" customWidth="1"/>
    <col min="8" max="8" width="19" style="15" customWidth="1"/>
    <col min="9" max="9" width="12.77734375" style="15" customWidth="1"/>
    <col min="10" max="10" width="10.77734375" style="15" customWidth="1"/>
    <col min="11" max="12" width="11.77734375" style="15" customWidth="1"/>
    <col min="13" max="14" width="10.21875" style="15" customWidth="1" outlineLevel="1"/>
    <col min="15" max="15" width="8.44140625" style="15" customWidth="1" outlineLevel="1"/>
    <col min="16" max="16" width="7.5546875" style="15" customWidth="1" outlineLevel="1"/>
    <col min="17" max="18" width="7.21875" style="15" customWidth="1" outlineLevel="1"/>
    <col min="19" max="19" width="11.77734375" style="15" customWidth="1" outlineLevel="1"/>
    <col min="20" max="20" width="9" style="15" customWidth="1" outlineLevel="1"/>
    <col min="21" max="22" width="20" style="15" customWidth="1" outlineLevel="1"/>
    <col min="23" max="23" width="10.21875" style="15" customWidth="1" outlineLevel="1"/>
    <col min="24" max="24" width="20.5546875" style="15" customWidth="1" outlineLevel="1"/>
    <col min="25" max="25" width="20.21875" style="15" customWidth="1" outlineLevel="1"/>
    <col min="26" max="26" width="36" style="15" customWidth="1"/>
    <col min="27" max="27" width="15.44140625" style="19" hidden="1" customWidth="1"/>
    <col min="28" max="28" width="8.5546875" style="15" hidden="1" customWidth="1"/>
    <col min="29" max="29" width="6.5546875" style="15" hidden="1" customWidth="1"/>
    <col min="30" max="30" width="9.77734375" style="15" hidden="1" customWidth="1"/>
    <col min="31" max="31" width="8.77734375" style="15" hidden="1" customWidth="1"/>
    <col min="32" max="32" width="8.21875" style="15" hidden="1" customWidth="1"/>
    <col min="33" max="33" width="8.77734375" style="15" hidden="1" customWidth="1"/>
    <col min="34" max="35" width="8.5546875" style="15" hidden="1" customWidth="1"/>
    <col min="36" max="36" width="69.5546875" style="15" customWidth="1"/>
    <col min="37" max="37" width="28.21875" style="84" customWidth="1"/>
    <col min="38" max="38" width="23.109375" style="84" customWidth="1"/>
    <col min="39" max="16384" width="9.21875" style="15"/>
  </cols>
  <sheetData>
    <row r="1" spans="1:38" ht="61.8" customHeight="1" thickBot="1">
      <c r="A1" s="323"/>
      <c r="B1" s="323"/>
    </row>
    <row r="2" spans="1:38" s="16" customFormat="1" ht="21.6" thickBot="1">
      <c r="A2" s="121" t="s">
        <v>532</v>
      </c>
      <c r="B2" s="121"/>
      <c r="C2" s="121"/>
      <c r="D2" s="121"/>
      <c r="E2" s="121"/>
      <c r="F2" s="121"/>
      <c r="G2" s="121"/>
      <c r="H2" s="121"/>
      <c r="I2" s="121"/>
      <c r="J2" s="121"/>
      <c r="K2" s="121"/>
      <c r="L2" s="121"/>
      <c r="M2" s="122"/>
      <c r="N2" s="122"/>
      <c r="O2" s="122"/>
      <c r="P2" s="122"/>
      <c r="Q2" s="122"/>
      <c r="R2" s="122"/>
      <c r="S2" s="122"/>
      <c r="T2" s="122"/>
      <c r="U2" s="122"/>
      <c r="V2" s="122"/>
      <c r="W2" s="122"/>
      <c r="X2" s="122"/>
      <c r="Y2" s="122"/>
      <c r="Z2" s="121"/>
      <c r="AA2" s="123"/>
      <c r="AB2" s="283" t="s">
        <v>325</v>
      </c>
      <c r="AC2" s="284"/>
      <c r="AD2" s="284"/>
      <c r="AE2" s="284"/>
      <c r="AF2" s="284"/>
      <c r="AG2" s="284"/>
      <c r="AH2" s="284"/>
      <c r="AI2" s="284"/>
      <c r="AJ2" s="124" t="s">
        <v>308</v>
      </c>
      <c r="AK2" s="204">
        <f>SUBTOTAL(9,AK6:AK47,AK49:AK54,AK56:AK61)</f>
        <v>172</v>
      </c>
      <c r="AL2" s="204">
        <f>SUBTOTAL(9,AL6:AL47,AL49:AL54,AL56:AL61)</f>
        <v>37.600000000000016</v>
      </c>
    </row>
    <row r="3" spans="1:38" ht="72" customHeight="1" thickBot="1">
      <c r="A3" s="261" t="s">
        <v>306</v>
      </c>
      <c r="B3" s="261" t="s">
        <v>387</v>
      </c>
      <c r="C3" s="261" t="s">
        <v>388</v>
      </c>
      <c r="D3" s="321" t="s">
        <v>621</v>
      </c>
      <c r="E3" s="321" t="s">
        <v>614</v>
      </c>
      <c r="F3" s="321" t="s">
        <v>616</v>
      </c>
      <c r="G3" s="321" t="s">
        <v>615</v>
      </c>
      <c r="H3" s="261" t="s">
        <v>382</v>
      </c>
      <c r="I3" s="261" t="s">
        <v>296</v>
      </c>
      <c r="J3" s="261" t="s">
        <v>330</v>
      </c>
      <c r="K3" s="261" t="s">
        <v>333</v>
      </c>
      <c r="L3" s="261" t="s">
        <v>334</v>
      </c>
      <c r="M3" s="261" t="s">
        <v>372</v>
      </c>
      <c r="N3" s="261" t="s">
        <v>315</v>
      </c>
      <c r="O3" s="261" t="s">
        <v>314</v>
      </c>
      <c r="P3" s="261" t="s">
        <v>373</v>
      </c>
      <c r="Q3" s="261" t="s">
        <v>310</v>
      </c>
      <c r="R3" s="261" t="s">
        <v>309</v>
      </c>
      <c r="S3" s="261" t="s">
        <v>368</v>
      </c>
      <c r="T3" s="261" t="s">
        <v>381</v>
      </c>
      <c r="U3" s="261"/>
      <c r="V3" s="261"/>
      <c r="W3" s="261" t="s">
        <v>472</v>
      </c>
      <c r="X3" s="285"/>
      <c r="Y3" s="285"/>
      <c r="Z3" s="261" t="s">
        <v>335</v>
      </c>
      <c r="AA3" s="125" t="s">
        <v>301</v>
      </c>
      <c r="AB3" s="126" t="s">
        <v>316</v>
      </c>
      <c r="AC3" s="126" t="s">
        <v>315</v>
      </c>
      <c r="AD3" s="126" t="s">
        <v>314</v>
      </c>
      <c r="AE3" s="126" t="s">
        <v>313</v>
      </c>
      <c r="AF3" s="126" t="s">
        <v>312</v>
      </c>
      <c r="AG3" s="126" t="s">
        <v>311</v>
      </c>
      <c r="AH3" s="126" t="s">
        <v>310</v>
      </c>
      <c r="AI3" s="126" t="s">
        <v>309</v>
      </c>
      <c r="AJ3" s="261" t="s">
        <v>295</v>
      </c>
      <c r="AK3" s="321" t="s">
        <v>617</v>
      </c>
      <c r="AL3" s="321" t="s">
        <v>618</v>
      </c>
    </row>
    <row r="4" spans="1:38" ht="39" customHeight="1" thickBot="1">
      <c r="A4" s="285"/>
      <c r="B4" s="285"/>
      <c r="C4" s="285"/>
      <c r="D4" s="282"/>
      <c r="E4" s="282"/>
      <c r="F4" s="282"/>
      <c r="G4" s="282"/>
      <c r="H4" s="285"/>
      <c r="I4" s="285"/>
      <c r="J4" s="285"/>
      <c r="K4" s="285"/>
      <c r="L4" s="285"/>
      <c r="M4" s="261"/>
      <c r="N4" s="261"/>
      <c r="O4" s="261"/>
      <c r="P4" s="261"/>
      <c r="Q4" s="261"/>
      <c r="R4" s="261"/>
      <c r="S4" s="285"/>
      <c r="T4" s="125" t="s">
        <v>375</v>
      </c>
      <c r="U4" s="125" t="s">
        <v>376</v>
      </c>
      <c r="V4" s="125" t="s">
        <v>377</v>
      </c>
      <c r="W4" s="125" t="s">
        <v>378</v>
      </c>
      <c r="X4" s="125" t="s">
        <v>379</v>
      </c>
      <c r="Y4" s="125" t="s">
        <v>380</v>
      </c>
      <c r="Z4" s="285"/>
      <c r="AA4" s="125"/>
      <c r="AB4" s="126"/>
      <c r="AC4" s="126"/>
      <c r="AD4" s="126"/>
      <c r="AE4" s="126"/>
      <c r="AF4" s="126"/>
      <c r="AG4" s="126"/>
      <c r="AH4" s="126"/>
      <c r="AI4" s="126"/>
      <c r="AJ4" s="285"/>
      <c r="AK4" s="282"/>
      <c r="AL4" s="282"/>
    </row>
    <row r="5" spans="1:38" ht="20.100000000000001" customHeight="1" thickBot="1">
      <c r="A5" s="336" t="s">
        <v>543</v>
      </c>
      <c r="B5" s="336"/>
      <c r="C5" s="336"/>
      <c r="D5" s="201"/>
      <c r="E5" s="201"/>
      <c r="F5" s="201"/>
      <c r="G5" s="201"/>
      <c r="H5" s="127"/>
      <c r="I5" s="127"/>
      <c r="J5" s="127"/>
      <c r="K5" s="127"/>
      <c r="L5" s="127"/>
      <c r="M5" s="128"/>
      <c r="N5" s="127"/>
      <c r="O5" s="128"/>
      <c r="P5" s="128"/>
      <c r="Q5" s="128"/>
      <c r="R5" s="128"/>
      <c r="S5" s="128"/>
      <c r="T5" s="128"/>
      <c r="U5" s="128"/>
      <c r="V5" s="128"/>
      <c r="W5" s="128"/>
      <c r="X5" s="128"/>
      <c r="Y5" s="127"/>
      <c r="Z5" s="128"/>
      <c r="AA5" s="128"/>
      <c r="AB5" s="128"/>
      <c r="AC5" s="128"/>
      <c r="AD5" s="128"/>
      <c r="AE5" s="128"/>
      <c r="AF5" s="128"/>
      <c r="AG5" s="128"/>
      <c r="AH5" s="128"/>
      <c r="AI5" s="128"/>
      <c r="AJ5" s="128"/>
      <c r="AK5" s="128"/>
      <c r="AL5" s="128"/>
    </row>
    <row r="6" spans="1:38" ht="30" customHeight="1" thickBot="1">
      <c r="A6" s="332">
        <v>1</v>
      </c>
      <c r="B6" s="328" t="s">
        <v>484</v>
      </c>
      <c r="C6" s="337">
        <v>1</v>
      </c>
      <c r="D6" s="198" t="s">
        <v>628</v>
      </c>
      <c r="E6" s="343">
        <v>2</v>
      </c>
      <c r="F6" s="343">
        <v>1</v>
      </c>
      <c r="G6" s="343" t="s">
        <v>349</v>
      </c>
      <c r="H6" s="337" t="s">
        <v>555</v>
      </c>
      <c r="I6" s="328" t="s">
        <v>371</v>
      </c>
      <c r="J6" s="328" t="s">
        <v>331</v>
      </c>
      <c r="K6" s="328" t="s">
        <v>332</v>
      </c>
      <c r="L6" s="328" t="s">
        <v>332</v>
      </c>
      <c r="M6" s="100">
        <v>2</v>
      </c>
      <c r="N6" s="100" t="s">
        <v>374</v>
      </c>
      <c r="O6" s="100">
        <v>10</v>
      </c>
      <c r="P6" s="100">
        <v>15</v>
      </c>
      <c r="Q6" s="332">
        <v>30</v>
      </c>
      <c r="R6" s="332">
        <v>30</v>
      </c>
      <c r="S6" s="328" t="s">
        <v>457</v>
      </c>
      <c r="T6" s="332">
        <v>650</v>
      </c>
      <c r="U6" s="332" t="s">
        <v>363</v>
      </c>
      <c r="V6" s="332" t="s">
        <v>363</v>
      </c>
      <c r="W6" s="332">
        <v>647334</v>
      </c>
      <c r="X6" s="332" t="s">
        <v>363</v>
      </c>
      <c r="Y6" s="332" t="s">
        <v>493</v>
      </c>
      <c r="Z6" s="330" t="s">
        <v>432</v>
      </c>
      <c r="AA6" s="90"/>
      <c r="AB6" s="90"/>
      <c r="AC6" s="90"/>
      <c r="AD6" s="90"/>
      <c r="AE6" s="90"/>
      <c r="AF6" s="90"/>
      <c r="AG6" s="90"/>
      <c r="AH6" s="90"/>
      <c r="AI6" s="90"/>
      <c r="AJ6" s="330" t="s">
        <v>453</v>
      </c>
      <c r="AK6" s="328">
        <f>E6*F6</f>
        <v>2</v>
      </c>
      <c r="AL6" s="328">
        <f>E6*F6</f>
        <v>2</v>
      </c>
    </row>
    <row r="7" spans="1:38" ht="30" customHeight="1" thickBot="1">
      <c r="A7" s="333"/>
      <c r="B7" s="333"/>
      <c r="C7" s="333"/>
      <c r="D7" s="198" t="s">
        <v>628</v>
      </c>
      <c r="E7" s="344"/>
      <c r="F7" s="344"/>
      <c r="G7" s="344"/>
      <c r="H7" s="333"/>
      <c r="I7" s="329"/>
      <c r="J7" s="329"/>
      <c r="K7" s="329"/>
      <c r="L7" s="329"/>
      <c r="M7" s="332" t="s">
        <v>477</v>
      </c>
      <c r="N7" s="332" t="s">
        <v>384</v>
      </c>
      <c r="O7" s="333">
        <v>20</v>
      </c>
      <c r="P7" s="332">
        <v>30</v>
      </c>
      <c r="Q7" s="284"/>
      <c r="R7" s="284"/>
      <c r="S7" s="328"/>
      <c r="T7" s="332"/>
      <c r="U7" s="332"/>
      <c r="V7" s="332"/>
      <c r="W7" s="332"/>
      <c r="X7" s="332"/>
      <c r="Y7" s="332"/>
      <c r="Z7" s="331"/>
      <c r="AA7" s="90"/>
      <c r="AB7" s="90"/>
      <c r="AC7" s="90"/>
      <c r="AD7" s="90"/>
      <c r="AE7" s="90"/>
      <c r="AF7" s="90"/>
      <c r="AG7" s="90"/>
      <c r="AH7" s="90"/>
      <c r="AI7" s="90"/>
      <c r="AJ7" s="331"/>
      <c r="AK7" s="346"/>
      <c r="AL7" s="346"/>
    </row>
    <row r="8" spans="1:38" ht="30" customHeight="1" thickBot="1">
      <c r="A8" s="333"/>
      <c r="B8" s="333"/>
      <c r="C8" s="333"/>
      <c r="D8" s="198" t="s">
        <v>628</v>
      </c>
      <c r="E8" s="345"/>
      <c r="F8" s="345"/>
      <c r="G8" s="345"/>
      <c r="H8" s="333"/>
      <c r="I8" s="329"/>
      <c r="J8" s="329"/>
      <c r="K8" s="329"/>
      <c r="L8" s="329"/>
      <c r="M8" s="284"/>
      <c r="N8" s="333"/>
      <c r="O8" s="333"/>
      <c r="P8" s="333"/>
      <c r="Q8" s="284"/>
      <c r="R8" s="284"/>
      <c r="S8" s="328"/>
      <c r="T8" s="332"/>
      <c r="U8" s="332"/>
      <c r="V8" s="332"/>
      <c r="W8" s="332"/>
      <c r="X8" s="332"/>
      <c r="Y8" s="332"/>
      <c r="Z8" s="331"/>
      <c r="AA8" s="90"/>
      <c r="AB8" s="90"/>
      <c r="AC8" s="90"/>
      <c r="AD8" s="90"/>
      <c r="AE8" s="90"/>
      <c r="AF8" s="90"/>
      <c r="AG8" s="90"/>
      <c r="AH8" s="90"/>
      <c r="AI8" s="90"/>
      <c r="AJ8" s="331"/>
      <c r="AK8" s="346"/>
      <c r="AL8" s="346"/>
    </row>
    <row r="9" spans="1:38" ht="30" customHeight="1" thickBot="1">
      <c r="A9" s="332">
        <f>A6+1</f>
        <v>2</v>
      </c>
      <c r="B9" s="337" t="s">
        <v>392</v>
      </c>
      <c r="C9" s="337">
        <v>1</v>
      </c>
      <c r="D9" s="198" t="s">
        <v>628</v>
      </c>
      <c r="E9" s="343">
        <v>6</v>
      </c>
      <c r="F9" s="343">
        <v>1</v>
      </c>
      <c r="G9" s="343" t="s">
        <v>349</v>
      </c>
      <c r="H9" s="337" t="s">
        <v>392</v>
      </c>
      <c r="I9" s="328" t="s">
        <v>371</v>
      </c>
      <c r="J9" s="328" t="s">
        <v>331</v>
      </c>
      <c r="K9" s="328" t="s">
        <v>332</v>
      </c>
      <c r="L9" s="328" t="s">
        <v>332</v>
      </c>
      <c r="M9" s="100">
        <v>12</v>
      </c>
      <c r="N9" s="100" t="s">
        <v>374</v>
      </c>
      <c r="O9" s="100">
        <v>5</v>
      </c>
      <c r="P9" s="100">
        <v>15</v>
      </c>
      <c r="Q9" s="332">
        <v>15</v>
      </c>
      <c r="R9" s="332">
        <v>15</v>
      </c>
      <c r="S9" s="328" t="s">
        <v>457</v>
      </c>
      <c r="T9" s="100">
        <v>5035</v>
      </c>
      <c r="U9" s="100" t="s">
        <v>367</v>
      </c>
      <c r="V9" s="100" t="s">
        <v>367</v>
      </c>
      <c r="W9" s="100">
        <v>423000</v>
      </c>
      <c r="X9" s="100" t="s">
        <v>385</v>
      </c>
      <c r="Y9" s="100" t="s">
        <v>386</v>
      </c>
      <c r="Z9" s="330" t="s">
        <v>432</v>
      </c>
      <c r="AA9" s="90"/>
      <c r="AB9" s="90"/>
      <c r="AC9" s="90"/>
      <c r="AD9" s="90"/>
      <c r="AE9" s="90"/>
      <c r="AF9" s="90"/>
      <c r="AG9" s="90"/>
      <c r="AH9" s="90"/>
      <c r="AI9" s="90"/>
      <c r="AJ9" s="330" t="s">
        <v>453</v>
      </c>
      <c r="AK9" s="328">
        <f>E9*F9</f>
        <v>6</v>
      </c>
      <c r="AL9" s="328">
        <f>E9*F9</f>
        <v>6</v>
      </c>
    </row>
    <row r="10" spans="1:38" ht="30" customHeight="1" thickBot="1">
      <c r="A10" s="333"/>
      <c r="B10" s="333"/>
      <c r="C10" s="333"/>
      <c r="D10" s="198" t="s">
        <v>628</v>
      </c>
      <c r="E10" s="344"/>
      <c r="F10" s="344"/>
      <c r="G10" s="344"/>
      <c r="H10" s="333"/>
      <c r="I10" s="329"/>
      <c r="J10" s="329"/>
      <c r="K10" s="329"/>
      <c r="L10" s="329"/>
      <c r="M10" s="332" t="s">
        <v>393</v>
      </c>
      <c r="N10" s="332" t="s">
        <v>384</v>
      </c>
      <c r="O10" s="333">
        <v>10</v>
      </c>
      <c r="P10" s="332">
        <v>15</v>
      </c>
      <c r="Q10" s="284"/>
      <c r="R10" s="284"/>
      <c r="S10" s="328"/>
      <c r="T10" s="100">
        <v>5095</v>
      </c>
      <c r="U10" s="100" t="s">
        <v>367</v>
      </c>
      <c r="V10" s="100" t="s">
        <v>367</v>
      </c>
      <c r="W10" s="100">
        <v>429000</v>
      </c>
      <c r="X10" s="100" t="s">
        <v>385</v>
      </c>
      <c r="Y10" s="100" t="s">
        <v>386</v>
      </c>
      <c r="Z10" s="331"/>
      <c r="AA10" s="90"/>
      <c r="AB10" s="90"/>
      <c r="AC10" s="90"/>
      <c r="AD10" s="90"/>
      <c r="AE10" s="90"/>
      <c r="AF10" s="90"/>
      <c r="AG10" s="90"/>
      <c r="AH10" s="90"/>
      <c r="AI10" s="90"/>
      <c r="AJ10" s="331"/>
      <c r="AK10" s="346"/>
      <c r="AL10" s="346"/>
    </row>
    <row r="11" spans="1:38" ht="30" customHeight="1" thickBot="1">
      <c r="A11" s="333"/>
      <c r="B11" s="333"/>
      <c r="C11" s="333"/>
      <c r="D11" s="198" t="s">
        <v>628</v>
      </c>
      <c r="E11" s="345"/>
      <c r="F11" s="345"/>
      <c r="G11" s="345"/>
      <c r="H11" s="333"/>
      <c r="I11" s="329"/>
      <c r="J11" s="329"/>
      <c r="K11" s="329"/>
      <c r="L11" s="329"/>
      <c r="M11" s="284"/>
      <c r="N11" s="333"/>
      <c r="O11" s="333"/>
      <c r="P11" s="333"/>
      <c r="Q11" s="284"/>
      <c r="R11" s="284"/>
      <c r="S11" s="328"/>
      <c r="T11" s="100">
        <v>5155</v>
      </c>
      <c r="U11" s="100" t="s">
        <v>367</v>
      </c>
      <c r="V11" s="100" t="s">
        <v>367</v>
      </c>
      <c r="W11" s="100">
        <v>435000</v>
      </c>
      <c r="X11" s="100" t="s">
        <v>385</v>
      </c>
      <c r="Y11" s="100" t="s">
        <v>386</v>
      </c>
      <c r="Z11" s="331"/>
      <c r="AA11" s="90"/>
      <c r="AB11" s="90"/>
      <c r="AC11" s="90"/>
      <c r="AD11" s="90"/>
      <c r="AE11" s="90"/>
      <c r="AF11" s="90"/>
      <c r="AG11" s="90"/>
      <c r="AH11" s="90"/>
      <c r="AI11" s="90"/>
      <c r="AJ11" s="331"/>
      <c r="AK11" s="346"/>
      <c r="AL11" s="346"/>
    </row>
    <row r="12" spans="1:38" ht="30" customHeight="1" thickBot="1">
      <c r="A12" s="332">
        <f t="shared" ref="A12" si="0">A9+1</f>
        <v>3</v>
      </c>
      <c r="B12" s="337" t="s">
        <v>462</v>
      </c>
      <c r="C12" s="337">
        <v>1</v>
      </c>
      <c r="D12" s="198" t="s">
        <v>628</v>
      </c>
      <c r="E12" s="343">
        <v>6</v>
      </c>
      <c r="F12" s="343">
        <v>1</v>
      </c>
      <c r="G12" s="343" t="s">
        <v>349</v>
      </c>
      <c r="H12" s="337" t="s">
        <v>462</v>
      </c>
      <c r="I12" s="328" t="s">
        <v>371</v>
      </c>
      <c r="J12" s="328" t="s">
        <v>331</v>
      </c>
      <c r="K12" s="328" t="s">
        <v>332</v>
      </c>
      <c r="L12" s="328" t="s">
        <v>332</v>
      </c>
      <c r="M12" s="100">
        <v>13</v>
      </c>
      <c r="N12" s="100" t="s">
        <v>374</v>
      </c>
      <c r="O12" s="100">
        <v>10</v>
      </c>
      <c r="P12" s="100">
        <v>15</v>
      </c>
      <c r="Q12" s="332">
        <v>20</v>
      </c>
      <c r="R12" s="332">
        <v>20</v>
      </c>
      <c r="S12" s="328" t="s">
        <v>457</v>
      </c>
      <c r="T12" s="100">
        <v>5230</v>
      </c>
      <c r="U12" s="100" t="s">
        <v>556</v>
      </c>
      <c r="V12" s="100" t="s">
        <v>363</v>
      </c>
      <c r="W12" s="100">
        <v>174800</v>
      </c>
      <c r="X12" s="100" t="s">
        <v>391</v>
      </c>
      <c r="Y12" s="100" t="s">
        <v>386</v>
      </c>
      <c r="Z12" s="330" t="s">
        <v>432</v>
      </c>
      <c r="AA12" s="90"/>
      <c r="AB12" s="90"/>
      <c r="AC12" s="90"/>
      <c r="AD12" s="90"/>
      <c r="AE12" s="90"/>
      <c r="AF12" s="90"/>
      <c r="AG12" s="90"/>
      <c r="AH12" s="90"/>
      <c r="AI12" s="90"/>
      <c r="AJ12" s="330" t="s">
        <v>453</v>
      </c>
      <c r="AK12" s="328">
        <f>E12*F12</f>
        <v>6</v>
      </c>
      <c r="AL12" s="328">
        <f>E12*F12</f>
        <v>6</v>
      </c>
    </row>
    <row r="13" spans="1:38" ht="30" customHeight="1" thickBot="1">
      <c r="A13" s="333"/>
      <c r="B13" s="333"/>
      <c r="C13" s="333"/>
      <c r="D13" s="198" t="s">
        <v>628</v>
      </c>
      <c r="E13" s="344"/>
      <c r="F13" s="344"/>
      <c r="G13" s="344"/>
      <c r="H13" s="333"/>
      <c r="I13" s="329"/>
      <c r="J13" s="329"/>
      <c r="K13" s="329"/>
      <c r="L13" s="329"/>
      <c r="M13" s="332" t="s">
        <v>390</v>
      </c>
      <c r="N13" s="332" t="s">
        <v>384</v>
      </c>
      <c r="O13" s="333">
        <v>10</v>
      </c>
      <c r="P13" s="332">
        <v>15</v>
      </c>
      <c r="Q13" s="284"/>
      <c r="R13" s="284"/>
      <c r="S13" s="328"/>
      <c r="T13" s="100">
        <v>5230</v>
      </c>
      <c r="U13" s="100" t="s">
        <v>556</v>
      </c>
      <c r="V13" s="100" t="s">
        <v>363</v>
      </c>
      <c r="W13" s="100">
        <v>176300</v>
      </c>
      <c r="X13" s="100" t="s">
        <v>391</v>
      </c>
      <c r="Y13" s="100" t="s">
        <v>386</v>
      </c>
      <c r="Z13" s="331"/>
      <c r="AA13" s="90"/>
      <c r="AB13" s="90"/>
      <c r="AC13" s="90"/>
      <c r="AD13" s="90"/>
      <c r="AE13" s="90"/>
      <c r="AF13" s="90"/>
      <c r="AG13" s="90"/>
      <c r="AH13" s="90"/>
      <c r="AI13" s="90"/>
      <c r="AJ13" s="331"/>
      <c r="AK13" s="346"/>
      <c r="AL13" s="346"/>
    </row>
    <row r="14" spans="1:38" ht="30" customHeight="1" thickBot="1">
      <c r="A14" s="333"/>
      <c r="B14" s="333"/>
      <c r="C14" s="333"/>
      <c r="D14" s="198" t="s">
        <v>628</v>
      </c>
      <c r="E14" s="345"/>
      <c r="F14" s="345"/>
      <c r="G14" s="345"/>
      <c r="H14" s="333"/>
      <c r="I14" s="329"/>
      <c r="J14" s="329"/>
      <c r="K14" s="329"/>
      <c r="L14" s="329"/>
      <c r="M14" s="284"/>
      <c r="N14" s="333"/>
      <c r="O14" s="333"/>
      <c r="P14" s="333"/>
      <c r="Q14" s="284"/>
      <c r="R14" s="284"/>
      <c r="S14" s="328"/>
      <c r="T14" s="100">
        <v>5230</v>
      </c>
      <c r="U14" s="100" t="s">
        <v>556</v>
      </c>
      <c r="V14" s="100" t="s">
        <v>363</v>
      </c>
      <c r="W14" s="100">
        <v>177800</v>
      </c>
      <c r="X14" s="100" t="s">
        <v>391</v>
      </c>
      <c r="Y14" s="100" t="s">
        <v>386</v>
      </c>
      <c r="Z14" s="331"/>
      <c r="AA14" s="90"/>
      <c r="AB14" s="90"/>
      <c r="AC14" s="90"/>
      <c r="AD14" s="90"/>
      <c r="AE14" s="90"/>
      <c r="AF14" s="90"/>
      <c r="AG14" s="90"/>
      <c r="AH14" s="90"/>
      <c r="AI14" s="90"/>
      <c r="AJ14" s="331"/>
      <c r="AK14" s="346"/>
      <c r="AL14" s="346"/>
    </row>
    <row r="15" spans="1:38" ht="30" customHeight="1" thickBot="1">
      <c r="A15" s="332">
        <f t="shared" ref="A15" si="1">A12+1</f>
        <v>4</v>
      </c>
      <c r="B15" s="328" t="s">
        <v>554</v>
      </c>
      <c r="C15" s="337">
        <v>1</v>
      </c>
      <c r="D15" s="198" t="s">
        <v>628</v>
      </c>
      <c r="E15" s="343">
        <v>2</v>
      </c>
      <c r="F15" s="343">
        <v>1</v>
      </c>
      <c r="G15" s="343" t="s">
        <v>349</v>
      </c>
      <c r="H15" s="337" t="s">
        <v>553</v>
      </c>
      <c r="I15" s="328" t="s">
        <v>371</v>
      </c>
      <c r="J15" s="328" t="s">
        <v>331</v>
      </c>
      <c r="K15" s="328" t="s">
        <v>332</v>
      </c>
      <c r="L15" s="328" t="s">
        <v>332</v>
      </c>
      <c r="M15" s="100">
        <v>66</v>
      </c>
      <c r="N15" s="100" t="s">
        <v>374</v>
      </c>
      <c r="O15" s="100">
        <v>10</v>
      </c>
      <c r="P15" s="100">
        <v>15</v>
      </c>
      <c r="Q15" s="332">
        <v>30</v>
      </c>
      <c r="R15" s="332">
        <v>30</v>
      </c>
      <c r="S15" s="328" t="s">
        <v>457</v>
      </c>
      <c r="T15" s="332">
        <v>67086</v>
      </c>
      <c r="U15" s="332" t="s">
        <v>363</v>
      </c>
      <c r="V15" s="332" t="s">
        <v>363</v>
      </c>
      <c r="W15" s="332">
        <v>636000</v>
      </c>
      <c r="X15" s="332" t="s">
        <v>363</v>
      </c>
      <c r="Y15" s="332" t="s">
        <v>493</v>
      </c>
      <c r="Z15" s="330" t="s">
        <v>432</v>
      </c>
      <c r="AA15" s="90"/>
      <c r="AB15" s="90"/>
      <c r="AC15" s="90"/>
      <c r="AD15" s="90"/>
      <c r="AE15" s="90"/>
      <c r="AF15" s="90"/>
      <c r="AG15" s="90"/>
      <c r="AH15" s="90"/>
      <c r="AI15" s="90"/>
      <c r="AJ15" s="330" t="s">
        <v>453</v>
      </c>
      <c r="AK15" s="328">
        <f>E15*F15</f>
        <v>2</v>
      </c>
      <c r="AL15" s="328">
        <f>E15*F15</f>
        <v>2</v>
      </c>
    </row>
    <row r="16" spans="1:38" ht="30" customHeight="1" thickBot="1">
      <c r="A16" s="333"/>
      <c r="B16" s="333"/>
      <c r="C16" s="333"/>
      <c r="D16" s="198" t="s">
        <v>628</v>
      </c>
      <c r="E16" s="344"/>
      <c r="F16" s="344"/>
      <c r="G16" s="344"/>
      <c r="H16" s="333"/>
      <c r="I16" s="329"/>
      <c r="J16" s="329"/>
      <c r="K16" s="329"/>
      <c r="L16" s="329"/>
      <c r="M16" s="332" t="s">
        <v>477</v>
      </c>
      <c r="N16" s="332" t="s">
        <v>384</v>
      </c>
      <c r="O16" s="333">
        <v>20</v>
      </c>
      <c r="P16" s="332">
        <v>30</v>
      </c>
      <c r="Q16" s="284"/>
      <c r="R16" s="284"/>
      <c r="S16" s="328"/>
      <c r="T16" s="332"/>
      <c r="U16" s="332"/>
      <c r="V16" s="332"/>
      <c r="W16" s="332"/>
      <c r="X16" s="332"/>
      <c r="Y16" s="332"/>
      <c r="Z16" s="331"/>
      <c r="AA16" s="90"/>
      <c r="AB16" s="90"/>
      <c r="AC16" s="90"/>
      <c r="AD16" s="90"/>
      <c r="AE16" s="90"/>
      <c r="AF16" s="90"/>
      <c r="AG16" s="90"/>
      <c r="AH16" s="90"/>
      <c r="AI16" s="90"/>
      <c r="AJ16" s="331"/>
      <c r="AK16" s="346"/>
      <c r="AL16" s="346"/>
    </row>
    <row r="17" spans="1:38" ht="30" customHeight="1" thickBot="1">
      <c r="A17" s="333"/>
      <c r="B17" s="333"/>
      <c r="C17" s="333"/>
      <c r="D17" s="198" t="s">
        <v>628</v>
      </c>
      <c r="E17" s="345"/>
      <c r="F17" s="345"/>
      <c r="G17" s="345"/>
      <c r="H17" s="333"/>
      <c r="I17" s="329"/>
      <c r="J17" s="329"/>
      <c r="K17" s="329"/>
      <c r="L17" s="329"/>
      <c r="M17" s="284"/>
      <c r="N17" s="333"/>
      <c r="O17" s="333"/>
      <c r="P17" s="333"/>
      <c r="Q17" s="284"/>
      <c r="R17" s="284"/>
      <c r="S17" s="328"/>
      <c r="T17" s="332"/>
      <c r="U17" s="332"/>
      <c r="V17" s="332"/>
      <c r="W17" s="332"/>
      <c r="X17" s="332"/>
      <c r="Y17" s="332"/>
      <c r="Z17" s="331"/>
      <c r="AA17" s="90"/>
      <c r="AB17" s="90"/>
      <c r="AC17" s="90"/>
      <c r="AD17" s="90"/>
      <c r="AE17" s="90"/>
      <c r="AF17" s="90"/>
      <c r="AG17" s="90"/>
      <c r="AH17" s="90"/>
      <c r="AI17" s="90"/>
      <c r="AJ17" s="331"/>
      <c r="AK17" s="346"/>
      <c r="AL17" s="346"/>
    </row>
    <row r="18" spans="1:38" ht="30" customHeight="1" thickBot="1">
      <c r="A18" s="335">
        <f>A15+1</f>
        <v>5</v>
      </c>
      <c r="B18" s="338" t="s">
        <v>370</v>
      </c>
      <c r="C18" s="338">
        <v>1</v>
      </c>
      <c r="D18" s="199" t="s">
        <v>629</v>
      </c>
      <c r="E18" s="269">
        <v>6</v>
      </c>
      <c r="F18" s="269">
        <v>1</v>
      </c>
      <c r="G18" s="269" t="s">
        <v>349</v>
      </c>
      <c r="H18" s="338" t="s">
        <v>370</v>
      </c>
      <c r="I18" s="339" t="s">
        <v>371</v>
      </c>
      <c r="J18" s="339" t="s">
        <v>332</v>
      </c>
      <c r="K18" s="339" t="s">
        <v>331</v>
      </c>
      <c r="L18" s="339" t="s">
        <v>332</v>
      </c>
      <c r="M18" s="27">
        <v>66</v>
      </c>
      <c r="N18" s="27" t="s">
        <v>374</v>
      </c>
      <c r="O18" s="27">
        <v>10</v>
      </c>
      <c r="P18" s="27">
        <v>15</v>
      </c>
      <c r="Q18" s="334">
        <v>20</v>
      </c>
      <c r="R18" s="334">
        <v>20</v>
      </c>
      <c r="S18" s="339" t="s">
        <v>457</v>
      </c>
      <c r="T18" s="27">
        <v>66486</v>
      </c>
      <c r="U18" s="27" t="s">
        <v>363</v>
      </c>
      <c r="V18" s="27" t="s">
        <v>363</v>
      </c>
      <c r="W18" s="27">
        <v>387000</v>
      </c>
      <c r="X18" s="27" t="s">
        <v>385</v>
      </c>
      <c r="Y18" s="27" t="s">
        <v>386</v>
      </c>
      <c r="Z18" s="324" t="s">
        <v>422</v>
      </c>
      <c r="AA18" s="103"/>
      <c r="AB18" s="103"/>
      <c r="AC18" s="103"/>
      <c r="AD18" s="103"/>
      <c r="AE18" s="103"/>
      <c r="AF18" s="103"/>
      <c r="AG18" s="103"/>
      <c r="AH18" s="103"/>
      <c r="AI18" s="103"/>
      <c r="AJ18" s="324" t="s">
        <v>454</v>
      </c>
      <c r="AK18" s="339">
        <f>E18*F18</f>
        <v>6</v>
      </c>
      <c r="AL18" s="339">
        <f>E18*F18</f>
        <v>6</v>
      </c>
    </row>
    <row r="19" spans="1:38" ht="30" customHeight="1" thickBot="1">
      <c r="A19" s="335"/>
      <c r="B19" s="338"/>
      <c r="C19" s="338"/>
      <c r="D19" s="199" t="s">
        <v>629</v>
      </c>
      <c r="E19" s="263"/>
      <c r="F19" s="263"/>
      <c r="G19" s="263"/>
      <c r="H19" s="338"/>
      <c r="I19" s="339"/>
      <c r="J19" s="339"/>
      <c r="K19" s="339"/>
      <c r="L19" s="339"/>
      <c r="M19" s="334" t="s">
        <v>383</v>
      </c>
      <c r="N19" s="334" t="s">
        <v>384</v>
      </c>
      <c r="O19" s="335">
        <v>10</v>
      </c>
      <c r="P19" s="334">
        <v>15</v>
      </c>
      <c r="Q19" s="335"/>
      <c r="R19" s="335"/>
      <c r="S19" s="339"/>
      <c r="T19" s="27">
        <v>66786</v>
      </c>
      <c r="U19" s="27" t="s">
        <v>363</v>
      </c>
      <c r="V19" s="27" t="s">
        <v>363</v>
      </c>
      <c r="W19" s="27">
        <v>392000</v>
      </c>
      <c r="X19" s="27" t="s">
        <v>385</v>
      </c>
      <c r="Y19" s="27" t="s">
        <v>386</v>
      </c>
      <c r="Z19" s="324"/>
      <c r="AA19" s="103"/>
      <c r="AB19" s="103"/>
      <c r="AC19" s="103"/>
      <c r="AD19" s="103"/>
      <c r="AE19" s="103"/>
      <c r="AF19" s="103"/>
      <c r="AG19" s="103"/>
      <c r="AH19" s="103"/>
      <c r="AI19" s="103"/>
      <c r="AJ19" s="324"/>
      <c r="AK19" s="339"/>
      <c r="AL19" s="339"/>
    </row>
    <row r="20" spans="1:38" ht="30" customHeight="1" thickBot="1">
      <c r="A20" s="335"/>
      <c r="B20" s="335"/>
      <c r="C20" s="338"/>
      <c r="D20" s="199" t="s">
        <v>629</v>
      </c>
      <c r="E20" s="277"/>
      <c r="F20" s="277"/>
      <c r="G20" s="277"/>
      <c r="H20" s="335"/>
      <c r="I20" s="286"/>
      <c r="J20" s="286"/>
      <c r="K20" s="286"/>
      <c r="L20" s="286"/>
      <c r="M20" s="335"/>
      <c r="N20" s="335"/>
      <c r="O20" s="335"/>
      <c r="P20" s="335"/>
      <c r="Q20" s="335"/>
      <c r="R20" s="335"/>
      <c r="S20" s="286"/>
      <c r="T20" s="27">
        <v>67086</v>
      </c>
      <c r="U20" s="27" t="s">
        <v>363</v>
      </c>
      <c r="V20" s="27" t="s">
        <v>363</v>
      </c>
      <c r="W20" s="27">
        <v>397000</v>
      </c>
      <c r="X20" s="27" t="s">
        <v>385</v>
      </c>
      <c r="Y20" s="27" t="s">
        <v>386</v>
      </c>
      <c r="Z20" s="325"/>
      <c r="AA20" s="103"/>
      <c r="AB20" s="103"/>
      <c r="AC20" s="103"/>
      <c r="AD20" s="103"/>
      <c r="AE20" s="103"/>
      <c r="AF20" s="103"/>
      <c r="AG20" s="103"/>
      <c r="AH20" s="103"/>
      <c r="AI20" s="103"/>
      <c r="AJ20" s="325"/>
      <c r="AK20" s="342"/>
      <c r="AL20" s="342"/>
    </row>
    <row r="21" spans="1:38" ht="30" customHeight="1" thickBot="1">
      <c r="A21" s="335">
        <f>A18+1</f>
        <v>6</v>
      </c>
      <c r="B21" s="338" t="s">
        <v>389</v>
      </c>
      <c r="C21" s="338">
        <v>1</v>
      </c>
      <c r="D21" s="199" t="s">
        <v>629</v>
      </c>
      <c r="E21" s="269">
        <v>6</v>
      </c>
      <c r="F21" s="269">
        <v>1</v>
      </c>
      <c r="G21" s="269" t="s">
        <v>349</v>
      </c>
      <c r="H21" s="339" t="s">
        <v>389</v>
      </c>
      <c r="I21" s="339" t="s">
        <v>371</v>
      </c>
      <c r="J21" s="339" t="s">
        <v>332</v>
      </c>
      <c r="K21" s="339" t="s">
        <v>331</v>
      </c>
      <c r="L21" s="339" t="s">
        <v>332</v>
      </c>
      <c r="M21" s="27">
        <v>66</v>
      </c>
      <c r="N21" s="27" t="s">
        <v>374</v>
      </c>
      <c r="O21" s="27">
        <v>10</v>
      </c>
      <c r="P21" s="27">
        <v>15</v>
      </c>
      <c r="Q21" s="334">
        <v>20</v>
      </c>
      <c r="R21" s="334">
        <v>20</v>
      </c>
      <c r="S21" s="339" t="s">
        <v>457</v>
      </c>
      <c r="T21" s="27">
        <v>66486</v>
      </c>
      <c r="U21" s="27" t="s">
        <v>363</v>
      </c>
      <c r="V21" s="27" t="s">
        <v>363</v>
      </c>
      <c r="W21" s="27">
        <v>174800</v>
      </c>
      <c r="X21" s="27" t="s">
        <v>391</v>
      </c>
      <c r="Y21" s="27" t="s">
        <v>386</v>
      </c>
      <c r="Z21" s="324" t="s">
        <v>422</v>
      </c>
      <c r="AA21" s="103"/>
      <c r="AB21" s="103"/>
      <c r="AC21" s="103"/>
      <c r="AD21" s="103"/>
      <c r="AE21" s="103"/>
      <c r="AF21" s="103"/>
      <c r="AG21" s="103"/>
      <c r="AH21" s="103"/>
      <c r="AI21" s="103"/>
      <c r="AJ21" s="324" t="s">
        <v>454</v>
      </c>
      <c r="AK21" s="339">
        <f>E21*F21</f>
        <v>6</v>
      </c>
      <c r="AL21" s="339">
        <f>E21*F21</f>
        <v>6</v>
      </c>
    </row>
    <row r="22" spans="1:38" ht="30" customHeight="1" thickBot="1">
      <c r="A22" s="335"/>
      <c r="B22" s="335"/>
      <c r="C22" s="335"/>
      <c r="D22" s="199" t="s">
        <v>629</v>
      </c>
      <c r="E22" s="263"/>
      <c r="F22" s="263"/>
      <c r="G22" s="263"/>
      <c r="H22" s="286"/>
      <c r="I22" s="286"/>
      <c r="J22" s="286"/>
      <c r="K22" s="286"/>
      <c r="L22" s="286"/>
      <c r="M22" s="334" t="s">
        <v>390</v>
      </c>
      <c r="N22" s="334" t="s">
        <v>384</v>
      </c>
      <c r="O22" s="335">
        <v>10</v>
      </c>
      <c r="P22" s="334">
        <v>15</v>
      </c>
      <c r="Q22" s="335"/>
      <c r="R22" s="335"/>
      <c r="S22" s="339"/>
      <c r="T22" s="27">
        <v>66786</v>
      </c>
      <c r="U22" s="27" t="s">
        <v>363</v>
      </c>
      <c r="V22" s="27" t="s">
        <v>363</v>
      </c>
      <c r="W22" s="27">
        <v>176300</v>
      </c>
      <c r="X22" s="27" t="s">
        <v>391</v>
      </c>
      <c r="Y22" s="27" t="s">
        <v>386</v>
      </c>
      <c r="Z22" s="324"/>
      <c r="AA22" s="103"/>
      <c r="AB22" s="103"/>
      <c r="AC22" s="103"/>
      <c r="AD22" s="103"/>
      <c r="AE22" s="103"/>
      <c r="AF22" s="103"/>
      <c r="AG22" s="103"/>
      <c r="AH22" s="103"/>
      <c r="AI22" s="103"/>
      <c r="AJ22" s="324"/>
      <c r="AK22" s="339"/>
      <c r="AL22" s="339"/>
    </row>
    <row r="23" spans="1:38" ht="30" customHeight="1" thickBot="1">
      <c r="A23" s="335"/>
      <c r="B23" s="335"/>
      <c r="C23" s="335"/>
      <c r="D23" s="199" t="s">
        <v>629</v>
      </c>
      <c r="E23" s="277"/>
      <c r="F23" s="277"/>
      <c r="G23" s="277"/>
      <c r="H23" s="286"/>
      <c r="I23" s="286"/>
      <c r="J23" s="286"/>
      <c r="K23" s="286"/>
      <c r="L23" s="286"/>
      <c r="M23" s="335"/>
      <c r="N23" s="335"/>
      <c r="O23" s="335"/>
      <c r="P23" s="335"/>
      <c r="Q23" s="335"/>
      <c r="R23" s="335"/>
      <c r="S23" s="286"/>
      <c r="T23" s="27">
        <v>67086</v>
      </c>
      <c r="U23" s="27" t="s">
        <v>363</v>
      </c>
      <c r="V23" s="27" t="s">
        <v>363</v>
      </c>
      <c r="W23" s="27">
        <v>177800</v>
      </c>
      <c r="X23" s="27" t="s">
        <v>391</v>
      </c>
      <c r="Y23" s="27" t="s">
        <v>386</v>
      </c>
      <c r="Z23" s="325"/>
      <c r="AA23" s="103"/>
      <c r="AB23" s="103"/>
      <c r="AC23" s="103"/>
      <c r="AD23" s="103"/>
      <c r="AE23" s="103"/>
      <c r="AF23" s="103"/>
      <c r="AG23" s="103"/>
      <c r="AH23" s="103"/>
      <c r="AI23" s="103"/>
      <c r="AJ23" s="325"/>
      <c r="AK23" s="342"/>
      <c r="AL23" s="342"/>
    </row>
    <row r="24" spans="1:38" ht="30" customHeight="1" thickBot="1">
      <c r="A24" s="297">
        <f>A21+1</f>
        <v>7</v>
      </c>
      <c r="B24" s="299" t="s">
        <v>458</v>
      </c>
      <c r="C24" s="299">
        <v>1</v>
      </c>
      <c r="D24" s="187" t="s">
        <v>622</v>
      </c>
      <c r="E24" s="187">
        <v>6</v>
      </c>
      <c r="F24" s="187">
        <v>1</v>
      </c>
      <c r="G24" s="187">
        <v>0.1</v>
      </c>
      <c r="H24" s="299" t="s">
        <v>458</v>
      </c>
      <c r="I24" s="299" t="s">
        <v>371</v>
      </c>
      <c r="J24" s="299" t="s">
        <v>332</v>
      </c>
      <c r="K24" s="299" t="s">
        <v>332</v>
      </c>
      <c r="L24" s="299" t="s">
        <v>331</v>
      </c>
      <c r="M24" s="106">
        <v>2</v>
      </c>
      <c r="N24" s="106" t="s">
        <v>374</v>
      </c>
      <c r="O24" s="106">
        <v>10</v>
      </c>
      <c r="P24" s="106">
        <v>15</v>
      </c>
      <c r="Q24" s="297">
        <v>20</v>
      </c>
      <c r="R24" s="297">
        <v>20</v>
      </c>
      <c r="S24" s="107" t="s">
        <v>457</v>
      </c>
      <c r="T24" s="297" t="s">
        <v>445</v>
      </c>
      <c r="U24" s="297"/>
      <c r="V24" s="297"/>
      <c r="W24" s="297" t="s">
        <v>445</v>
      </c>
      <c r="X24" s="297"/>
      <c r="Y24" s="297"/>
      <c r="Z24" s="108" t="s">
        <v>404</v>
      </c>
      <c r="AA24" s="108"/>
      <c r="AB24" s="108"/>
      <c r="AC24" s="108"/>
      <c r="AD24" s="108"/>
      <c r="AE24" s="108"/>
      <c r="AF24" s="108"/>
      <c r="AG24" s="108"/>
      <c r="AH24" s="108"/>
      <c r="AI24" s="108"/>
      <c r="AJ24" s="108" t="s">
        <v>437</v>
      </c>
      <c r="AK24" s="192">
        <f>E24*F24</f>
        <v>6</v>
      </c>
      <c r="AL24" s="192">
        <f>E24*G24</f>
        <v>0.60000000000000009</v>
      </c>
    </row>
    <row r="25" spans="1:38" ht="30" customHeight="1" thickBot="1">
      <c r="A25" s="297"/>
      <c r="B25" s="299"/>
      <c r="C25" s="299"/>
      <c r="D25" s="187" t="s">
        <v>622</v>
      </c>
      <c r="E25" s="187">
        <v>6</v>
      </c>
      <c r="F25" s="187">
        <v>0.5</v>
      </c>
      <c r="G25" s="187" t="s">
        <v>349</v>
      </c>
      <c r="H25" s="299"/>
      <c r="I25" s="299"/>
      <c r="J25" s="299"/>
      <c r="K25" s="299"/>
      <c r="L25" s="299"/>
      <c r="M25" s="106" t="s">
        <v>390</v>
      </c>
      <c r="N25" s="106" t="s">
        <v>384</v>
      </c>
      <c r="O25" s="106">
        <v>10</v>
      </c>
      <c r="P25" s="106">
        <v>15</v>
      </c>
      <c r="Q25" s="297"/>
      <c r="R25" s="297"/>
      <c r="S25" s="107" t="s">
        <v>471</v>
      </c>
      <c r="T25" s="297" t="s">
        <v>445</v>
      </c>
      <c r="U25" s="297"/>
      <c r="V25" s="297"/>
      <c r="W25" s="297" t="s">
        <v>445</v>
      </c>
      <c r="X25" s="297"/>
      <c r="Y25" s="297"/>
      <c r="Z25" s="108" t="s">
        <v>404</v>
      </c>
      <c r="AA25" s="108"/>
      <c r="AB25" s="108"/>
      <c r="AC25" s="108"/>
      <c r="AD25" s="108"/>
      <c r="AE25" s="108"/>
      <c r="AF25" s="108"/>
      <c r="AG25" s="108"/>
      <c r="AH25" s="108"/>
      <c r="AI25" s="108"/>
      <c r="AJ25" s="108" t="s">
        <v>437</v>
      </c>
      <c r="AK25" s="192">
        <f>E25*F25</f>
        <v>3</v>
      </c>
      <c r="AL25" s="192" t="s">
        <v>349</v>
      </c>
    </row>
    <row r="26" spans="1:38" ht="30" customHeight="1" thickBot="1">
      <c r="A26" s="230">
        <f>A24+1</f>
        <v>8</v>
      </c>
      <c r="B26" s="229" t="s">
        <v>460</v>
      </c>
      <c r="C26" s="229">
        <v>1</v>
      </c>
      <c r="D26" s="186" t="s">
        <v>622</v>
      </c>
      <c r="E26" s="186">
        <v>6</v>
      </c>
      <c r="F26" s="186">
        <v>1</v>
      </c>
      <c r="G26" s="186">
        <v>0.1</v>
      </c>
      <c r="H26" s="229" t="s">
        <v>460</v>
      </c>
      <c r="I26" s="229" t="s">
        <v>371</v>
      </c>
      <c r="J26" s="229" t="s">
        <v>332</v>
      </c>
      <c r="K26" s="229" t="s">
        <v>332</v>
      </c>
      <c r="L26" s="229" t="s">
        <v>331</v>
      </c>
      <c r="M26" s="91">
        <v>2</v>
      </c>
      <c r="N26" s="91" t="s">
        <v>374</v>
      </c>
      <c r="O26" s="91">
        <v>10</v>
      </c>
      <c r="P26" s="91">
        <v>15</v>
      </c>
      <c r="Q26" s="230">
        <v>20</v>
      </c>
      <c r="R26" s="230">
        <v>20</v>
      </c>
      <c r="S26" s="93" t="s">
        <v>457</v>
      </c>
      <c r="T26" s="230" t="s">
        <v>445</v>
      </c>
      <c r="U26" s="230"/>
      <c r="V26" s="230"/>
      <c r="W26" s="230" t="s">
        <v>445</v>
      </c>
      <c r="X26" s="230"/>
      <c r="Y26" s="230"/>
      <c r="Z26" s="112" t="s">
        <v>302</v>
      </c>
      <c r="AA26" s="112"/>
      <c r="AB26" s="112"/>
      <c r="AC26" s="112"/>
      <c r="AD26" s="112"/>
      <c r="AE26" s="112"/>
      <c r="AF26" s="112"/>
      <c r="AG26" s="112"/>
      <c r="AH26" s="112"/>
      <c r="AI26" s="112"/>
      <c r="AJ26" s="112" t="s">
        <v>438</v>
      </c>
      <c r="AK26" s="189">
        <f>E26*F26</f>
        <v>6</v>
      </c>
      <c r="AL26" s="189">
        <f>E26*G26</f>
        <v>0.60000000000000009</v>
      </c>
    </row>
    <row r="27" spans="1:38" ht="30" customHeight="1" thickBot="1">
      <c r="A27" s="230"/>
      <c r="B27" s="229"/>
      <c r="C27" s="229"/>
      <c r="D27" s="186" t="s">
        <v>622</v>
      </c>
      <c r="E27" s="186">
        <v>6</v>
      </c>
      <c r="F27" s="186">
        <v>0.5</v>
      </c>
      <c r="G27" s="186" t="s">
        <v>349</v>
      </c>
      <c r="H27" s="229"/>
      <c r="I27" s="229"/>
      <c r="J27" s="229"/>
      <c r="K27" s="229"/>
      <c r="L27" s="229"/>
      <c r="M27" s="91" t="s">
        <v>393</v>
      </c>
      <c r="N27" s="91" t="s">
        <v>384</v>
      </c>
      <c r="O27" s="91">
        <v>10</v>
      </c>
      <c r="P27" s="91">
        <v>15</v>
      </c>
      <c r="Q27" s="230"/>
      <c r="R27" s="230"/>
      <c r="S27" s="93" t="s">
        <v>471</v>
      </c>
      <c r="T27" s="230" t="s">
        <v>445</v>
      </c>
      <c r="U27" s="230"/>
      <c r="V27" s="230"/>
      <c r="W27" s="230" t="s">
        <v>445</v>
      </c>
      <c r="X27" s="230"/>
      <c r="Y27" s="230"/>
      <c r="Z27" s="112" t="s">
        <v>302</v>
      </c>
      <c r="AA27" s="112"/>
      <c r="AB27" s="112"/>
      <c r="AC27" s="112"/>
      <c r="AD27" s="112"/>
      <c r="AE27" s="112"/>
      <c r="AF27" s="112"/>
      <c r="AG27" s="112"/>
      <c r="AH27" s="112"/>
      <c r="AI27" s="112"/>
      <c r="AJ27" s="112" t="s">
        <v>438</v>
      </c>
      <c r="AK27" s="189">
        <f>E27*F27</f>
        <v>3</v>
      </c>
      <c r="AL27" s="189" t="s">
        <v>349</v>
      </c>
    </row>
    <row r="28" spans="1:38" ht="30" customHeight="1" thickBot="1">
      <c r="A28" s="297">
        <f t="shared" ref="A28" si="2">A26+1</f>
        <v>9</v>
      </c>
      <c r="B28" s="299" t="s">
        <v>459</v>
      </c>
      <c r="C28" s="299">
        <v>1</v>
      </c>
      <c r="D28" s="187" t="s">
        <v>622</v>
      </c>
      <c r="E28" s="187">
        <v>6</v>
      </c>
      <c r="F28" s="187">
        <v>1</v>
      </c>
      <c r="G28" s="187">
        <v>0.1</v>
      </c>
      <c r="H28" s="299" t="s">
        <v>459</v>
      </c>
      <c r="I28" s="299" t="s">
        <v>371</v>
      </c>
      <c r="J28" s="299" t="s">
        <v>332</v>
      </c>
      <c r="K28" s="299" t="s">
        <v>332</v>
      </c>
      <c r="L28" s="299" t="s">
        <v>331</v>
      </c>
      <c r="M28" s="106">
        <v>2</v>
      </c>
      <c r="N28" s="106" t="s">
        <v>374</v>
      </c>
      <c r="O28" s="106">
        <v>10</v>
      </c>
      <c r="P28" s="106">
        <v>15</v>
      </c>
      <c r="Q28" s="297">
        <v>20</v>
      </c>
      <c r="R28" s="297">
        <v>20</v>
      </c>
      <c r="S28" s="107" t="s">
        <v>457</v>
      </c>
      <c r="T28" s="297" t="s">
        <v>445</v>
      </c>
      <c r="U28" s="297"/>
      <c r="V28" s="297"/>
      <c r="W28" s="297" t="s">
        <v>445</v>
      </c>
      <c r="X28" s="297"/>
      <c r="Y28" s="297"/>
      <c r="Z28" s="108" t="s">
        <v>406</v>
      </c>
      <c r="AA28" s="108"/>
      <c r="AB28" s="108"/>
      <c r="AC28" s="108"/>
      <c r="AD28" s="108"/>
      <c r="AE28" s="108"/>
      <c r="AF28" s="108"/>
      <c r="AG28" s="108"/>
      <c r="AH28" s="108"/>
      <c r="AI28" s="108"/>
      <c r="AJ28" s="108" t="s">
        <v>438</v>
      </c>
      <c r="AK28" s="192">
        <f t="shared" ref="AK28:AK47" si="3">E28*F28</f>
        <v>6</v>
      </c>
      <c r="AL28" s="192">
        <f t="shared" ref="AL28" si="4">E28*G28</f>
        <v>0.60000000000000009</v>
      </c>
    </row>
    <row r="29" spans="1:38" ht="30" customHeight="1" thickBot="1">
      <c r="A29" s="297"/>
      <c r="B29" s="299"/>
      <c r="C29" s="299"/>
      <c r="D29" s="187" t="s">
        <v>622</v>
      </c>
      <c r="E29" s="187">
        <v>6</v>
      </c>
      <c r="F29" s="187">
        <v>0.5</v>
      </c>
      <c r="G29" s="187" t="s">
        <v>349</v>
      </c>
      <c r="H29" s="299"/>
      <c r="I29" s="299"/>
      <c r="J29" s="299"/>
      <c r="K29" s="299"/>
      <c r="L29" s="299"/>
      <c r="M29" s="106" t="s">
        <v>476</v>
      </c>
      <c r="N29" s="106" t="s">
        <v>384</v>
      </c>
      <c r="O29" s="106">
        <v>10</v>
      </c>
      <c r="P29" s="106">
        <v>15</v>
      </c>
      <c r="Q29" s="297"/>
      <c r="R29" s="297"/>
      <c r="S29" s="107" t="s">
        <v>471</v>
      </c>
      <c r="T29" s="297" t="s">
        <v>445</v>
      </c>
      <c r="U29" s="297"/>
      <c r="V29" s="297"/>
      <c r="W29" s="297" t="s">
        <v>445</v>
      </c>
      <c r="X29" s="297"/>
      <c r="Y29" s="297"/>
      <c r="Z29" s="108" t="s">
        <v>406</v>
      </c>
      <c r="AA29" s="108"/>
      <c r="AB29" s="108"/>
      <c r="AC29" s="108"/>
      <c r="AD29" s="108"/>
      <c r="AE29" s="108"/>
      <c r="AF29" s="108"/>
      <c r="AG29" s="108"/>
      <c r="AH29" s="108"/>
      <c r="AI29" s="108"/>
      <c r="AJ29" s="108" t="s">
        <v>438</v>
      </c>
      <c r="AK29" s="192">
        <f t="shared" si="3"/>
        <v>3</v>
      </c>
      <c r="AL29" s="192" t="s">
        <v>349</v>
      </c>
    </row>
    <row r="30" spans="1:38" ht="30" customHeight="1" thickBot="1">
      <c r="A30" s="230">
        <f t="shared" ref="A30" si="5">A28+1</f>
        <v>10</v>
      </c>
      <c r="B30" s="229" t="s">
        <v>484</v>
      </c>
      <c r="C30" s="229">
        <v>1</v>
      </c>
      <c r="D30" s="186" t="s">
        <v>622</v>
      </c>
      <c r="E30" s="186">
        <v>10</v>
      </c>
      <c r="F30" s="186">
        <v>1</v>
      </c>
      <c r="G30" s="186">
        <v>0.1</v>
      </c>
      <c r="H30" s="229" t="s">
        <v>484</v>
      </c>
      <c r="I30" s="229" t="s">
        <v>371</v>
      </c>
      <c r="J30" s="229" t="s">
        <v>332</v>
      </c>
      <c r="K30" s="229" t="s">
        <v>332</v>
      </c>
      <c r="L30" s="229" t="s">
        <v>331</v>
      </c>
      <c r="M30" s="91">
        <v>2</v>
      </c>
      <c r="N30" s="91" t="s">
        <v>374</v>
      </c>
      <c r="O30" s="91">
        <v>10</v>
      </c>
      <c r="P30" s="91">
        <v>15</v>
      </c>
      <c r="Q30" s="230">
        <v>30</v>
      </c>
      <c r="R30" s="230">
        <v>30</v>
      </c>
      <c r="S30" s="93" t="s">
        <v>457</v>
      </c>
      <c r="T30" s="230" t="s">
        <v>445</v>
      </c>
      <c r="U30" s="230"/>
      <c r="V30" s="230"/>
      <c r="W30" s="230" t="s">
        <v>445</v>
      </c>
      <c r="X30" s="230"/>
      <c r="Y30" s="230"/>
      <c r="Z30" s="112" t="s">
        <v>429</v>
      </c>
      <c r="AA30" s="112"/>
      <c r="AB30" s="112"/>
      <c r="AC30" s="112"/>
      <c r="AD30" s="112"/>
      <c r="AE30" s="112"/>
      <c r="AF30" s="112"/>
      <c r="AG30" s="112"/>
      <c r="AH30" s="112"/>
      <c r="AI30" s="112"/>
      <c r="AJ30" s="112" t="s">
        <v>437</v>
      </c>
      <c r="AK30" s="189">
        <f t="shared" si="3"/>
        <v>10</v>
      </c>
      <c r="AL30" s="189">
        <f t="shared" ref="AL30" si="6">E30*G30</f>
        <v>1</v>
      </c>
    </row>
    <row r="31" spans="1:38" ht="30" customHeight="1" thickBot="1">
      <c r="A31" s="230"/>
      <c r="B31" s="229"/>
      <c r="C31" s="229"/>
      <c r="D31" s="186" t="s">
        <v>622</v>
      </c>
      <c r="E31" s="186">
        <v>10</v>
      </c>
      <c r="F31" s="186">
        <v>0.5</v>
      </c>
      <c r="G31" s="186" t="s">
        <v>349</v>
      </c>
      <c r="H31" s="229"/>
      <c r="I31" s="229"/>
      <c r="J31" s="229"/>
      <c r="K31" s="229"/>
      <c r="L31" s="229"/>
      <c r="M31" s="91" t="s">
        <v>477</v>
      </c>
      <c r="N31" s="91" t="s">
        <v>384</v>
      </c>
      <c r="O31" s="91">
        <v>20</v>
      </c>
      <c r="P31" s="91">
        <v>30</v>
      </c>
      <c r="Q31" s="230"/>
      <c r="R31" s="230"/>
      <c r="S31" s="93" t="s">
        <v>471</v>
      </c>
      <c r="T31" s="230" t="s">
        <v>445</v>
      </c>
      <c r="U31" s="230"/>
      <c r="V31" s="230"/>
      <c r="W31" s="230" t="s">
        <v>445</v>
      </c>
      <c r="X31" s="230"/>
      <c r="Y31" s="230"/>
      <c r="Z31" s="112" t="s">
        <v>429</v>
      </c>
      <c r="AA31" s="112"/>
      <c r="AB31" s="112"/>
      <c r="AC31" s="112"/>
      <c r="AD31" s="112"/>
      <c r="AE31" s="112"/>
      <c r="AF31" s="112"/>
      <c r="AG31" s="112"/>
      <c r="AH31" s="112"/>
      <c r="AI31" s="112"/>
      <c r="AJ31" s="112" t="s">
        <v>437</v>
      </c>
      <c r="AK31" s="189">
        <f t="shared" si="3"/>
        <v>5</v>
      </c>
      <c r="AL31" s="189" t="s">
        <v>349</v>
      </c>
    </row>
    <row r="32" spans="1:38" ht="30" customHeight="1" thickBot="1">
      <c r="A32" s="297">
        <f>A30+1</f>
        <v>11</v>
      </c>
      <c r="B32" s="299" t="s">
        <v>461</v>
      </c>
      <c r="C32" s="299">
        <v>1</v>
      </c>
      <c r="D32" s="187" t="s">
        <v>622</v>
      </c>
      <c r="E32" s="187">
        <v>6</v>
      </c>
      <c r="F32" s="187">
        <v>1</v>
      </c>
      <c r="G32" s="187">
        <v>0.1</v>
      </c>
      <c r="H32" s="299" t="s">
        <v>461</v>
      </c>
      <c r="I32" s="299" t="s">
        <v>371</v>
      </c>
      <c r="J32" s="299" t="s">
        <v>332</v>
      </c>
      <c r="K32" s="299" t="s">
        <v>332</v>
      </c>
      <c r="L32" s="299" t="s">
        <v>331</v>
      </c>
      <c r="M32" s="106">
        <v>13</v>
      </c>
      <c r="N32" s="106" t="s">
        <v>374</v>
      </c>
      <c r="O32" s="106">
        <v>10</v>
      </c>
      <c r="P32" s="106">
        <v>15</v>
      </c>
      <c r="Q32" s="297">
        <v>20</v>
      </c>
      <c r="R32" s="297">
        <v>20</v>
      </c>
      <c r="S32" s="107" t="s">
        <v>457</v>
      </c>
      <c r="T32" s="297" t="s">
        <v>445</v>
      </c>
      <c r="U32" s="297"/>
      <c r="V32" s="297"/>
      <c r="W32" s="297" t="s">
        <v>445</v>
      </c>
      <c r="X32" s="297"/>
      <c r="Y32" s="297"/>
      <c r="Z32" s="108" t="s">
        <v>319</v>
      </c>
      <c r="AA32" s="108"/>
      <c r="AB32" s="108"/>
      <c r="AC32" s="108"/>
      <c r="AD32" s="108"/>
      <c r="AE32" s="108"/>
      <c r="AF32" s="108"/>
      <c r="AG32" s="108"/>
      <c r="AH32" s="108"/>
      <c r="AI32" s="108"/>
      <c r="AJ32" s="108" t="s">
        <v>427</v>
      </c>
      <c r="AK32" s="192">
        <f t="shared" si="3"/>
        <v>6</v>
      </c>
      <c r="AL32" s="192">
        <f t="shared" ref="AL32" si="7">E32*G32</f>
        <v>0.60000000000000009</v>
      </c>
    </row>
    <row r="33" spans="1:38" ht="30" customHeight="1" thickBot="1">
      <c r="A33" s="297"/>
      <c r="B33" s="299"/>
      <c r="C33" s="299"/>
      <c r="D33" s="187" t="s">
        <v>622</v>
      </c>
      <c r="E33" s="187">
        <v>6</v>
      </c>
      <c r="F33" s="187">
        <v>0.5</v>
      </c>
      <c r="G33" s="187" t="s">
        <v>349</v>
      </c>
      <c r="H33" s="299"/>
      <c r="I33" s="299"/>
      <c r="J33" s="299"/>
      <c r="K33" s="299"/>
      <c r="L33" s="299"/>
      <c r="M33" s="106" t="s">
        <v>383</v>
      </c>
      <c r="N33" s="106" t="s">
        <v>384</v>
      </c>
      <c r="O33" s="106">
        <v>10</v>
      </c>
      <c r="P33" s="106">
        <v>15</v>
      </c>
      <c r="Q33" s="297"/>
      <c r="R33" s="297"/>
      <c r="S33" s="107" t="s">
        <v>471</v>
      </c>
      <c r="T33" s="297" t="s">
        <v>445</v>
      </c>
      <c r="U33" s="297"/>
      <c r="V33" s="297"/>
      <c r="W33" s="297" t="s">
        <v>445</v>
      </c>
      <c r="X33" s="297"/>
      <c r="Y33" s="297"/>
      <c r="Z33" s="108" t="s">
        <v>319</v>
      </c>
      <c r="AA33" s="108"/>
      <c r="AB33" s="108"/>
      <c r="AC33" s="108"/>
      <c r="AD33" s="108"/>
      <c r="AE33" s="108"/>
      <c r="AF33" s="108"/>
      <c r="AG33" s="108"/>
      <c r="AH33" s="108"/>
      <c r="AI33" s="108"/>
      <c r="AJ33" s="108" t="s">
        <v>427</v>
      </c>
      <c r="AK33" s="192">
        <f t="shared" si="3"/>
        <v>3</v>
      </c>
      <c r="AL33" s="192" t="s">
        <v>349</v>
      </c>
    </row>
    <row r="34" spans="1:38" ht="30" customHeight="1" thickBot="1">
      <c r="A34" s="230">
        <f t="shared" ref="A34" si="8">A32+1</f>
        <v>12</v>
      </c>
      <c r="B34" s="229" t="s">
        <v>462</v>
      </c>
      <c r="C34" s="229">
        <v>1</v>
      </c>
      <c r="D34" s="186" t="s">
        <v>622</v>
      </c>
      <c r="E34" s="186">
        <v>6</v>
      </c>
      <c r="F34" s="186">
        <v>1</v>
      </c>
      <c r="G34" s="186">
        <v>0.1</v>
      </c>
      <c r="H34" s="229" t="s">
        <v>462</v>
      </c>
      <c r="I34" s="229" t="s">
        <v>371</v>
      </c>
      <c r="J34" s="229" t="s">
        <v>332</v>
      </c>
      <c r="K34" s="229" t="s">
        <v>332</v>
      </c>
      <c r="L34" s="229" t="s">
        <v>331</v>
      </c>
      <c r="M34" s="91">
        <v>13</v>
      </c>
      <c r="N34" s="91" t="s">
        <v>374</v>
      </c>
      <c r="O34" s="91">
        <v>10</v>
      </c>
      <c r="P34" s="91">
        <v>15</v>
      </c>
      <c r="Q34" s="230">
        <v>20</v>
      </c>
      <c r="R34" s="230">
        <v>20</v>
      </c>
      <c r="S34" s="93" t="s">
        <v>457</v>
      </c>
      <c r="T34" s="230" t="s">
        <v>445</v>
      </c>
      <c r="U34" s="230"/>
      <c r="V34" s="230"/>
      <c r="W34" s="230" t="s">
        <v>445</v>
      </c>
      <c r="X34" s="230"/>
      <c r="Y34" s="230"/>
      <c r="Z34" s="112" t="s">
        <v>319</v>
      </c>
      <c r="AA34" s="112"/>
      <c r="AB34" s="112"/>
      <c r="AC34" s="112"/>
      <c r="AD34" s="112"/>
      <c r="AE34" s="112"/>
      <c r="AF34" s="112"/>
      <c r="AG34" s="112"/>
      <c r="AH34" s="112"/>
      <c r="AI34" s="112"/>
      <c r="AJ34" s="112" t="s">
        <v>437</v>
      </c>
      <c r="AK34" s="189">
        <f t="shared" si="3"/>
        <v>6</v>
      </c>
      <c r="AL34" s="189">
        <f t="shared" ref="AL34" si="9">E34*G34</f>
        <v>0.60000000000000009</v>
      </c>
    </row>
    <row r="35" spans="1:38" ht="30" customHeight="1" thickBot="1">
      <c r="A35" s="230"/>
      <c r="B35" s="229"/>
      <c r="C35" s="229"/>
      <c r="D35" s="186" t="s">
        <v>622</v>
      </c>
      <c r="E35" s="186">
        <v>6</v>
      </c>
      <c r="F35" s="186">
        <v>0.5</v>
      </c>
      <c r="G35" s="186" t="s">
        <v>349</v>
      </c>
      <c r="H35" s="229"/>
      <c r="I35" s="229"/>
      <c r="J35" s="229"/>
      <c r="K35" s="229"/>
      <c r="L35" s="229"/>
      <c r="M35" s="91" t="s">
        <v>390</v>
      </c>
      <c r="N35" s="91" t="s">
        <v>384</v>
      </c>
      <c r="O35" s="91">
        <v>10</v>
      </c>
      <c r="P35" s="91">
        <v>15</v>
      </c>
      <c r="Q35" s="230"/>
      <c r="R35" s="230"/>
      <c r="S35" s="93" t="s">
        <v>471</v>
      </c>
      <c r="T35" s="230" t="s">
        <v>445</v>
      </c>
      <c r="U35" s="230"/>
      <c r="V35" s="230"/>
      <c r="W35" s="230" t="s">
        <v>445</v>
      </c>
      <c r="X35" s="230"/>
      <c r="Y35" s="230"/>
      <c r="Z35" s="112" t="s">
        <v>319</v>
      </c>
      <c r="AA35" s="112"/>
      <c r="AB35" s="112"/>
      <c r="AC35" s="112"/>
      <c r="AD35" s="112"/>
      <c r="AE35" s="112"/>
      <c r="AF35" s="112"/>
      <c r="AG35" s="112"/>
      <c r="AH35" s="112"/>
      <c r="AI35" s="112"/>
      <c r="AJ35" s="112" t="s">
        <v>437</v>
      </c>
      <c r="AK35" s="189">
        <f t="shared" si="3"/>
        <v>3</v>
      </c>
      <c r="AL35" s="189" t="s">
        <v>349</v>
      </c>
    </row>
    <row r="36" spans="1:38" ht="30" customHeight="1" thickBot="1">
      <c r="A36" s="297">
        <f t="shared" ref="A36" si="10">A34+1</f>
        <v>13</v>
      </c>
      <c r="B36" s="299" t="s">
        <v>463</v>
      </c>
      <c r="C36" s="299">
        <v>1</v>
      </c>
      <c r="D36" s="187" t="s">
        <v>622</v>
      </c>
      <c r="E36" s="187">
        <v>6</v>
      </c>
      <c r="F36" s="187">
        <v>1</v>
      </c>
      <c r="G36" s="187">
        <v>0.1</v>
      </c>
      <c r="H36" s="299" t="s">
        <v>463</v>
      </c>
      <c r="I36" s="299" t="s">
        <v>371</v>
      </c>
      <c r="J36" s="299" t="s">
        <v>332</v>
      </c>
      <c r="K36" s="299" t="s">
        <v>332</v>
      </c>
      <c r="L36" s="299" t="s">
        <v>331</v>
      </c>
      <c r="M36" s="106">
        <v>13</v>
      </c>
      <c r="N36" s="106" t="s">
        <v>374</v>
      </c>
      <c r="O36" s="106">
        <v>10</v>
      </c>
      <c r="P36" s="106">
        <v>15</v>
      </c>
      <c r="Q36" s="297">
        <v>20</v>
      </c>
      <c r="R36" s="297">
        <v>20</v>
      </c>
      <c r="S36" s="107" t="s">
        <v>457</v>
      </c>
      <c r="T36" s="297" t="s">
        <v>445</v>
      </c>
      <c r="U36" s="297"/>
      <c r="V36" s="297"/>
      <c r="W36" s="297" t="s">
        <v>445</v>
      </c>
      <c r="X36" s="297"/>
      <c r="Y36" s="297"/>
      <c r="Z36" s="108" t="s">
        <v>319</v>
      </c>
      <c r="AA36" s="108"/>
      <c r="AB36" s="108"/>
      <c r="AC36" s="108"/>
      <c r="AD36" s="108"/>
      <c r="AE36" s="108"/>
      <c r="AF36" s="108"/>
      <c r="AG36" s="108"/>
      <c r="AH36" s="108"/>
      <c r="AI36" s="108"/>
      <c r="AJ36" s="108" t="s">
        <v>437</v>
      </c>
      <c r="AK36" s="192">
        <f t="shared" si="3"/>
        <v>6</v>
      </c>
      <c r="AL36" s="192">
        <f t="shared" ref="AL36" si="11">E36*G36</f>
        <v>0.60000000000000009</v>
      </c>
    </row>
    <row r="37" spans="1:38" ht="30" customHeight="1" thickBot="1">
      <c r="A37" s="297"/>
      <c r="B37" s="299"/>
      <c r="C37" s="299"/>
      <c r="D37" s="187" t="s">
        <v>622</v>
      </c>
      <c r="E37" s="187">
        <v>6</v>
      </c>
      <c r="F37" s="187">
        <v>0.5</v>
      </c>
      <c r="G37" s="187" t="s">
        <v>349</v>
      </c>
      <c r="H37" s="299"/>
      <c r="I37" s="299"/>
      <c r="J37" s="299"/>
      <c r="K37" s="299"/>
      <c r="L37" s="299"/>
      <c r="M37" s="106" t="s">
        <v>393</v>
      </c>
      <c r="N37" s="106" t="s">
        <v>384</v>
      </c>
      <c r="O37" s="106">
        <v>10</v>
      </c>
      <c r="P37" s="106">
        <v>15</v>
      </c>
      <c r="Q37" s="297"/>
      <c r="R37" s="297"/>
      <c r="S37" s="107" t="s">
        <v>471</v>
      </c>
      <c r="T37" s="297" t="s">
        <v>445</v>
      </c>
      <c r="U37" s="297"/>
      <c r="V37" s="297"/>
      <c r="W37" s="297" t="s">
        <v>445</v>
      </c>
      <c r="X37" s="297"/>
      <c r="Y37" s="297"/>
      <c r="Z37" s="108" t="s">
        <v>319</v>
      </c>
      <c r="AA37" s="108"/>
      <c r="AB37" s="108"/>
      <c r="AC37" s="108"/>
      <c r="AD37" s="108"/>
      <c r="AE37" s="108"/>
      <c r="AF37" s="108"/>
      <c r="AG37" s="108"/>
      <c r="AH37" s="108"/>
      <c r="AI37" s="108"/>
      <c r="AJ37" s="108" t="s">
        <v>437</v>
      </c>
      <c r="AK37" s="192">
        <f t="shared" si="3"/>
        <v>3</v>
      </c>
      <c r="AL37" s="192" t="s">
        <v>349</v>
      </c>
    </row>
    <row r="38" spans="1:38" ht="30" customHeight="1" thickBot="1">
      <c r="A38" s="230">
        <f t="shared" ref="A38" si="12">A36+1</f>
        <v>14</v>
      </c>
      <c r="B38" s="229" t="s">
        <v>547</v>
      </c>
      <c r="C38" s="229">
        <v>1</v>
      </c>
      <c r="D38" s="186" t="s">
        <v>622</v>
      </c>
      <c r="E38" s="186">
        <v>10</v>
      </c>
      <c r="F38" s="186">
        <v>1</v>
      </c>
      <c r="G38" s="186">
        <v>0.1</v>
      </c>
      <c r="H38" s="229" t="s">
        <v>547</v>
      </c>
      <c r="I38" s="229" t="s">
        <v>371</v>
      </c>
      <c r="J38" s="229" t="s">
        <v>332</v>
      </c>
      <c r="K38" s="229" t="s">
        <v>332</v>
      </c>
      <c r="L38" s="229" t="s">
        <v>331</v>
      </c>
      <c r="M38" s="91">
        <v>13</v>
      </c>
      <c r="N38" s="91" t="s">
        <v>374</v>
      </c>
      <c r="O38" s="91">
        <v>10</v>
      </c>
      <c r="P38" s="91">
        <v>15</v>
      </c>
      <c r="Q38" s="230">
        <v>20</v>
      </c>
      <c r="R38" s="230">
        <v>20</v>
      </c>
      <c r="S38" s="93" t="s">
        <v>457</v>
      </c>
      <c r="T38" s="230" t="s">
        <v>445</v>
      </c>
      <c r="U38" s="230"/>
      <c r="V38" s="230"/>
      <c r="W38" s="230" t="s">
        <v>445</v>
      </c>
      <c r="X38" s="230"/>
      <c r="Y38" s="230"/>
      <c r="Z38" s="112" t="s">
        <v>319</v>
      </c>
      <c r="AA38" s="112"/>
      <c r="AB38" s="112"/>
      <c r="AC38" s="112"/>
      <c r="AD38" s="112"/>
      <c r="AE38" s="112"/>
      <c r="AF38" s="112"/>
      <c r="AG38" s="112"/>
      <c r="AH38" s="112"/>
      <c r="AI38" s="112"/>
      <c r="AJ38" s="112" t="s">
        <v>437</v>
      </c>
      <c r="AK38" s="189">
        <f t="shared" si="3"/>
        <v>10</v>
      </c>
      <c r="AL38" s="189">
        <f t="shared" ref="AL38" si="13">E38*G38</f>
        <v>1</v>
      </c>
    </row>
    <row r="39" spans="1:38" ht="30" customHeight="1" thickBot="1">
      <c r="A39" s="230"/>
      <c r="B39" s="229"/>
      <c r="C39" s="229"/>
      <c r="D39" s="186" t="s">
        <v>622</v>
      </c>
      <c r="E39" s="186">
        <v>10</v>
      </c>
      <c r="F39" s="186">
        <v>0.5</v>
      </c>
      <c r="G39" s="186" t="s">
        <v>349</v>
      </c>
      <c r="H39" s="229"/>
      <c r="I39" s="229"/>
      <c r="J39" s="229"/>
      <c r="K39" s="229"/>
      <c r="L39" s="229"/>
      <c r="M39" s="91" t="s">
        <v>477</v>
      </c>
      <c r="N39" s="91" t="s">
        <v>384</v>
      </c>
      <c r="O39" s="91">
        <v>20</v>
      </c>
      <c r="P39" s="91">
        <v>30</v>
      </c>
      <c r="Q39" s="230"/>
      <c r="R39" s="230"/>
      <c r="S39" s="93" t="s">
        <v>471</v>
      </c>
      <c r="T39" s="230" t="s">
        <v>445</v>
      </c>
      <c r="U39" s="230"/>
      <c r="V39" s="230"/>
      <c r="W39" s="230" t="s">
        <v>445</v>
      </c>
      <c r="X39" s="230"/>
      <c r="Y39" s="230"/>
      <c r="Z39" s="112" t="s">
        <v>319</v>
      </c>
      <c r="AA39" s="112"/>
      <c r="AB39" s="112"/>
      <c r="AC39" s="112"/>
      <c r="AD39" s="112"/>
      <c r="AE39" s="112"/>
      <c r="AF39" s="112"/>
      <c r="AG39" s="112"/>
      <c r="AH39" s="112"/>
      <c r="AI39" s="112"/>
      <c r="AJ39" s="112" t="s">
        <v>437</v>
      </c>
      <c r="AK39" s="189">
        <f t="shared" si="3"/>
        <v>5</v>
      </c>
      <c r="AL39" s="189" t="s">
        <v>349</v>
      </c>
    </row>
    <row r="40" spans="1:38" ht="30" customHeight="1" thickBot="1">
      <c r="A40" s="297">
        <f>A38+1</f>
        <v>15</v>
      </c>
      <c r="B40" s="299" t="s">
        <v>464</v>
      </c>
      <c r="C40" s="299">
        <v>1</v>
      </c>
      <c r="D40" s="187" t="s">
        <v>622</v>
      </c>
      <c r="E40" s="187">
        <v>6</v>
      </c>
      <c r="F40" s="187">
        <v>1</v>
      </c>
      <c r="G40" s="187">
        <v>0.1</v>
      </c>
      <c r="H40" s="299" t="s">
        <v>464</v>
      </c>
      <c r="I40" s="299" t="s">
        <v>371</v>
      </c>
      <c r="J40" s="299" t="s">
        <v>332</v>
      </c>
      <c r="K40" s="299" t="s">
        <v>332</v>
      </c>
      <c r="L40" s="299" t="s">
        <v>331</v>
      </c>
      <c r="M40" s="106">
        <v>48</v>
      </c>
      <c r="N40" s="106" t="s">
        <v>374</v>
      </c>
      <c r="O40" s="106">
        <v>10</v>
      </c>
      <c r="P40" s="106">
        <v>15</v>
      </c>
      <c r="Q40" s="297">
        <v>20</v>
      </c>
      <c r="R40" s="297">
        <v>20</v>
      </c>
      <c r="S40" s="107" t="s">
        <v>457</v>
      </c>
      <c r="T40" s="297" t="s">
        <v>445</v>
      </c>
      <c r="U40" s="297"/>
      <c r="V40" s="297"/>
      <c r="W40" s="297" t="s">
        <v>445</v>
      </c>
      <c r="X40" s="297"/>
      <c r="Y40" s="297"/>
      <c r="Z40" s="108" t="s">
        <v>319</v>
      </c>
      <c r="AA40" s="108"/>
      <c r="AB40" s="108"/>
      <c r="AC40" s="108"/>
      <c r="AD40" s="108"/>
      <c r="AE40" s="108"/>
      <c r="AF40" s="108"/>
      <c r="AG40" s="108"/>
      <c r="AH40" s="108"/>
      <c r="AI40" s="108"/>
      <c r="AJ40" s="108" t="s">
        <v>437</v>
      </c>
      <c r="AK40" s="192">
        <f t="shared" si="3"/>
        <v>6</v>
      </c>
      <c r="AL40" s="192">
        <f t="shared" ref="AL40" si="14">E40*G40</f>
        <v>0.60000000000000009</v>
      </c>
    </row>
    <row r="41" spans="1:38" ht="30" customHeight="1" thickBot="1">
      <c r="A41" s="297"/>
      <c r="B41" s="299"/>
      <c r="C41" s="299"/>
      <c r="D41" s="187" t="s">
        <v>622</v>
      </c>
      <c r="E41" s="187">
        <v>6</v>
      </c>
      <c r="F41" s="187">
        <v>0.5</v>
      </c>
      <c r="G41" s="187" t="s">
        <v>349</v>
      </c>
      <c r="H41" s="299"/>
      <c r="I41" s="299"/>
      <c r="J41" s="299"/>
      <c r="K41" s="299"/>
      <c r="L41" s="299"/>
      <c r="M41" s="106" t="s">
        <v>390</v>
      </c>
      <c r="N41" s="106" t="s">
        <v>384</v>
      </c>
      <c r="O41" s="106">
        <v>10</v>
      </c>
      <c r="P41" s="106">
        <v>15</v>
      </c>
      <c r="Q41" s="297"/>
      <c r="R41" s="297"/>
      <c r="S41" s="107" t="s">
        <v>471</v>
      </c>
      <c r="T41" s="297" t="s">
        <v>445</v>
      </c>
      <c r="U41" s="297"/>
      <c r="V41" s="297"/>
      <c r="W41" s="297" t="s">
        <v>445</v>
      </c>
      <c r="X41" s="297"/>
      <c r="Y41" s="297"/>
      <c r="Z41" s="108" t="s">
        <v>319</v>
      </c>
      <c r="AA41" s="108"/>
      <c r="AB41" s="108"/>
      <c r="AC41" s="108"/>
      <c r="AD41" s="108"/>
      <c r="AE41" s="108"/>
      <c r="AF41" s="108"/>
      <c r="AG41" s="108"/>
      <c r="AH41" s="108"/>
      <c r="AI41" s="108"/>
      <c r="AJ41" s="108" t="s">
        <v>437</v>
      </c>
      <c r="AK41" s="192">
        <f t="shared" si="3"/>
        <v>3</v>
      </c>
      <c r="AL41" s="192" t="s">
        <v>349</v>
      </c>
    </row>
    <row r="42" spans="1:38" ht="30" customHeight="1" thickBot="1">
      <c r="A42" s="230">
        <f>A40+1</f>
        <v>16</v>
      </c>
      <c r="B42" s="229" t="s">
        <v>389</v>
      </c>
      <c r="C42" s="229">
        <v>1</v>
      </c>
      <c r="D42" s="186" t="s">
        <v>622</v>
      </c>
      <c r="E42" s="186">
        <v>6</v>
      </c>
      <c r="F42" s="186">
        <v>1</v>
      </c>
      <c r="G42" s="186">
        <v>0.1</v>
      </c>
      <c r="H42" s="229" t="s">
        <v>389</v>
      </c>
      <c r="I42" s="229" t="s">
        <v>371</v>
      </c>
      <c r="J42" s="229" t="s">
        <v>332</v>
      </c>
      <c r="K42" s="229" t="s">
        <v>332</v>
      </c>
      <c r="L42" s="229" t="s">
        <v>331</v>
      </c>
      <c r="M42" s="91">
        <v>66</v>
      </c>
      <c r="N42" s="91" t="s">
        <v>374</v>
      </c>
      <c r="O42" s="91">
        <v>10</v>
      </c>
      <c r="P42" s="91">
        <v>15</v>
      </c>
      <c r="Q42" s="230">
        <v>20</v>
      </c>
      <c r="R42" s="230">
        <v>20</v>
      </c>
      <c r="S42" s="93" t="s">
        <v>457</v>
      </c>
      <c r="T42" s="230" t="s">
        <v>445</v>
      </c>
      <c r="U42" s="230"/>
      <c r="V42" s="230"/>
      <c r="W42" s="230" t="s">
        <v>445</v>
      </c>
      <c r="X42" s="230"/>
      <c r="Y42" s="230"/>
      <c r="Z42" s="112" t="s">
        <v>319</v>
      </c>
      <c r="AA42" s="112"/>
      <c r="AB42" s="112"/>
      <c r="AC42" s="112"/>
      <c r="AD42" s="112"/>
      <c r="AE42" s="112"/>
      <c r="AF42" s="112"/>
      <c r="AG42" s="112"/>
      <c r="AH42" s="112"/>
      <c r="AI42" s="112"/>
      <c r="AJ42" s="112" t="s">
        <v>427</v>
      </c>
      <c r="AK42" s="189">
        <f t="shared" si="3"/>
        <v>6</v>
      </c>
      <c r="AL42" s="189">
        <f t="shared" ref="AL42" si="15">E42*G42</f>
        <v>0.60000000000000009</v>
      </c>
    </row>
    <row r="43" spans="1:38" ht="30" customHeight="1" thickBot="1">
      <c r="A43" s="230"/>
      <c r="B43" s="229"/>
      <c r="C43" s="229"/>
      <c r="D43" s="186" t="s">
        <v>622</v>
      </c>
      <c r="E43" s="186">
        <v>6</v>
      </c>
      <c r="F43" s="186">
        <v>0.5</v>
      </c>
      <c r="G43" s="186" t="s">
        <v>349</v>
      </c>
      <c r="H43" s="229"/>
      <c r="I43" s="229"/>
      <c r="J43" s="229"/>
      <c r="K43" s="229"/>
      <c r="L43" s="229"/>
      <c r="M43" s="91" t="s">
        <v>390</v>
      </c>
      <c r="N43" s="91" t="s">
        <v>384</v>
      </c>
      <c r="O43" s="91">
        <v>10</v>
      </c>
      <c r="P43" s="91">
        <v>15</v>
      </c>
      <c r="Q43" s="230"/>
      <c r="R43" s="230"/>
      <c r="S43" s="93" t="s">
        <v>471</v>
      </c>
      <c r="T43" s="230" t="s">
        <v>445</v>
      </c>
      <c r="U43" s="230"/>
      <c r="V43" s="230"/>
      <c r="W43" s="230" t="s">
        <v>445</v>
      </c>
      <c r="X43" s="230"/>
      <c r="Y43" s="230"/>
      <c r="Z43" s="112" t="s">
        <v>319</v>
      </c>
      <c r="AA43" s="112"/>
      <c r="AB43" s="112"/>
      <c r="AC43" s="112"/>
      <c r="AD43" s="112"/>
      <c r="AE43" s="112"/>
      <c r="AF43" s="112"/>
      <c r="AG43" s="112"/>
      <c r="AH43" s="112"/>
      <c r="AI43" s="112"/>
      <c r="AJ43" s="112" t="s">
        <v>427</v>
      </c>
      <c r="AK43" s="189">
        <f t="shared" si="3"/>
        <v>3</v>
      </c>
      <c r="AL43" s="189" t="s">
        <v>349</v>
      </c>
    </row>
    <row r="44" spans="1:38" ht="30" customHeight="1" thickBot="1">
      <c r="A44" s="297">
        <f>A42+1</f>
        <v>17</v>
      </c>
      <c r="B44" s="299" t="s">
        <v>465</v>
      </c>
      <c r="C44" s="299">
        <v>1</v>
      </c>
      <c r="D44" s="187" t="s">
        <v>622</v>
      </c>
      <c r="E44" s="187">
        <v>6</v>
      </c>
      <c r="F44" s="187">
        <v>1</v>
      </c>
      <c r="G44" s="187">
        <v>0.1</v>
      </c>
      <c r="H44" s="299" t="s">
        <v>465</v>
      </c>
      <c r="I44" s="299" t="s">
        <v>371</v>
      </c>
      <c r="J44" s="299" t="s">
        <v>332</v>
      </c>
      <c r="K44" s="299" t="s">
        <v>332</v>
      </c>
      <c r="L44" s="299" t="s">
        <v>331</v>
      </c>
      <c r="M44" s="106">
        <v>66</v>
      </c>
      <c r="N44" s="106" t="s">
        <v>374</v>
      </c>
      <c r="O44" s="106">
        <v>10</v>
      </c>
      <c r="P44" s="106">
        <v>15</v>
      </c>
      <c r="Q44" s="297">
        <v>20</v>
      </c>
      <c r="R44" s="297">
        <v>20</v>
      </c>
      <c r="S44" s="107" t="s">
        <v>457</v>
      </c>
      <c r="T44" s="297" t="s">
        <v>445</v>
      </c>
      <c r="U44" s="297"/>
      <c r="V44" s="297"/>
      <c r="W44" s="297" t="s">
        <v>445</v>
      </c>
      <c r="X44" s="297"/>
      <c r="Y44" s="297"/>
      <c r="Z44" s="108" t="s">
        <v>406</v>
      </c>
      <c r="AA44" s="108"/>
      <c r="AB44" s="108"/>
      <c r="AC44" s="108"/>
      <c r="AD44" s="108"/>
      <c r="AE44" s="108"/>
      <c r="AF44" s="108"/>
      <c r="AG44" s="108"/>
      <c r="AH44" s="108"/>
      <c r="AI44" s="108"/>
      <c r="AJ44" s="108" t="s">
        <v>438</v>
      </c>
      <c r="AK44" s="192">
        <f t="shared" si="3"/>
        <v>6</v>
      </c>
      <c r="AL44" s="192">
        <f t="shared" ref="AL44" si="16">E44*G44</f>
        <v>0.60000000000000009</v>
      </c>
    </row>
    <row r="45" spans="1:38" ht="30" customHeight="1" thickBot="1">
      <c r="A45" s="297"/>
      <c r="B45" s="299"/>
      <c r="C45" s="299"/>
      <c r="D45" s="187" t="s">
        <v>622</v>
      </c>
      <c r="E45" s="187">
        <v>6</v>
      </c>
      <c r="F45" s="187">
        <v>0.5</v>
      </c>
      <c r="G45" s="187" t="s">
        <v>349</v>
      </c>
      <c r="H45" s="299"/>
      <c r="I45" s="299"/>
      <c r="J45" s="299"/>
      <c r="K45" s="299"/>
      <c r="L45" s="299"/>
      <c r="M45" s="106" t="s">
        <v>476</v>
      </c>
      <c r="N45" s="106" t="s">
        <v>384</v>
      </c>
      <c r="O45" s="106">
        <v>10</v>
      </c>
      <c r="P45" s="106">
        <v>15</v>
      </c>
      <c r="Q45" s="297"/>
      <c r="R45" s="297"/>
      <c r="S45" s="107" t="s">
        <v>471</v>
      </c>
      <c r="T45" s="297" t="s">
        <v>445</v>
      </c>
      <c r="U45" s="297"/>
      <c r="V45" s="297"/>
      <c r="W45" s="297" t="s">
        <v>445</v>
      </c>
      <c r="X45" s="297"/>
      <c r="Y45" s="297"/>
      <c r="Z45" s="108" t="s">
        <v>406</v>
      </c>
      <c r="AA45" s="108"/>
      <c r="AB45" s="108"/>
      <c r="AC45" s="108"/>
      <c r="AD45" s="108"/>
      <c r="AE45" s="108"/>
      <c r="AF45" s="108"/>
      <c r="AG45" s="108"/>
      <c r="AH45" s="108"/>
      <c r="AI45" s="108"/>
      <c r="AJ45" s="108" t="s">
        <v>438</v>
      </c>
      <c r="AK45" s="192">
        <f t="shared" si="3"/>
        <v>3</v>
      </c>
      <c r="AL45" s="192" t="s">
        <v>349</v>
      </c>
    </row>
    <row r="46" spans="1:38" ht="30" customHeight="1" thickBot="1">
      <c r="A46" s="230">
        <f>A44+1</f>
        <v>18</v>
      </c>
      <c r="B46" s="229" t="s">
        <v>548</v>
      </c>
      <c r="C46" s="229">
        <v>1</v>
      </c>
      <c r="D46" s="186" t="s">
        <v>622</v>
      </c>
      <c r="E46" s="186">
        <v>10</v>
      </c>
      <c r="F46" s="186">
        <v>1</v>
      </c>
      <c r="G46" s="186">
        <v>0.1</v>
      </c>
      <c r="H46" s="229" t="s">
        <v>548</v>
      </c>
      <c r="I46" s="229" t="s">
        <v>371</v>
      </c>
      <c r="J46" s="229" t="s">
        <v>332</v>
      </c>
      <c r="K46" s="229" t="s">
        <v>332</v>
      </c>
      <c r="L46" s="229" t="s">
        <v>331</v>
      </c>
      <c r="M46" s="91">
        <v>66</v>
      </c>
      <c r="N46" s="91" t="s">
        <v>374</v>
      </c>
      <c r="O46" s="91">
        <v>10</v>
      </c>
      <c r="P46" s="91">
        <v>15</v>
      </c>
      <c r="Q46" s="230">
        <v>30</v>
      </c>
      <c r="R46" s="230">
        <v>30</v>
      </c>
      <c r="S46" s="93" t="s">
        <v>457</v>
      </c>
      <c r="T46" s="230" t="s">
        <v>445</v>
      </c>
      <c r="U46" s="230"/>
      <c r="V46" s="230"/>
      <c r="W46" s="230" t="s">
        <v>445</v>
      </c>
      <c r="X46" s="230"/>
      <c r="Y46" s="230"/>
      <c r="Z46" s="112" t="s">
        <v>429</v>
      </c>
      <c r="AA46" s="112"/>
      <c r="AB46" s="112"/>
      <c r="AC46" s="112"/>
      <c r="AD46" s="112"/>
      <c r="AE46" s="112"/>
      <c r="AF46" s="112"/>
      <c r="AG46" s="112"/>
      <c r="AH46" s="112"/>
      <c r="AI46" s="112"/>
      <c r="AJ46" s="112" t="s">
        <v>437</v>
      </c>
      <c r="AK46" s="189">
        <f t="shared" si="3"/>
        <v>10</v>
      </c>
      <c r="AL46" s="189">
        <f t="shared" ref="AL46" si="17">E46*G46</f>
        <v>1</v>
      </c>
    </row>
    <row r="47" spans="1:38" ht="30" customHeight="1" thickBot="1">
      <c r="A47" s="230"/>
      <c r="B47" s="229"/>
      <c r="C47" s="229"/>
      <c r="D47" s="186" t="s">
        <v>622</v>
      </c>
      <c r="E47" s="186">
        <v>10</v>
      </c>
      <c r="F47" s="186">
        <v>0.5</v>
      </c>
      <c r="G47" s="186" t="s">
        <v>349</v>
      </c>
      <c r="H47" s="229"/>
      <c r="I47" s="229"/>
      <c r="J47" s="229"/>
      <c r="K47" s="229"/>
      <c r="L47" s="229"/>
      <c r="M47" s="91" t="s">
        <v>477</v>
      </c>
      <c r="N47" s="91" t="s">
        <v>384</v>
      </c>
      <c r="O47" s="91">
        <v>20</v>
      </c>
      <c r="P47" s="91">
        <v>30</v>
      </c>
      <c r="Q47" s="230"/>
      <c r="R47" s="230"/>
      <c r="S47" s="93" t="s">
        <v>471</v>
      </c>
      <c r="T47" s="230" t="s">
        <v>445</v>
      </c>
      <c r="U47" s="230"/>
      <c r="V47" s="230"/>
      <c r="W47" s="230" t="s">
        <v>445</v>
      </c>
      <c r="X47" s="230"/>
      <c r="Y47" s="230"/>
      <c r="Z47" s="112" t="s">
        <v>429</v>
      </c>
      <c r="AA47" s="112"/>
      <c r="AB47" s="112"/>
      <c r="AC47" s="112"/>
      <c r="AD47" s="112"/>
      <c r="AE47" s="112"/>
      <c r="AF47" s="112"/>
      <c r="AG47" s="112"/>
      <c r="AH47" s="112"/>
      <c r="AI47" s="112"/>
      <c r="AJ47" s="112" t="s">
        <v>437</v>
      </c>
      <c r="AK47" s="189">
        <f t="shared" si="3"/>
        <v>5</v>
      </c>
      <c r="AL47" s="189" t="s">
        <v>349</v>
      </c>
    </row>
    <row r="48" spans="1:38" ht="15" thickBot="1">
      <c r="A48" s="336" t="s">
        <v>544</v>
      </c>
      <c r="B48" s="336"/>
      <c r="C48" s="336"/>
      <c r="D48" s="201"/>
      <c r="E48" s="201"/>
      <c r="F48" s="201"/>
      <c r="G48" s="201"/>
      <c r="H48" s="127"/>
      <c r="I48" s="127"/>
      <c r="J48" s="127"/>
      <c r="K48" s="127"/>
      <c r="L48" s="127"/>
      <c r="M48" s="128"/>
      <c r="N48" s="127"/>
      <c r="O48" s="128"/>
      <c r="P48" s="128"/>
      <c r="Q48" s="128"/>
      <c r="R48" s="128"/>
      <c r="S48" s="128"/>
      <c r="T48" s="128"/>
      <c r="U48" s="128"/>
      <c r="V48" s="128"/>
      <c r="W48" s="128"/>
      <c r="X48" s="128"/>
      <c r="Y48" s="127"/>
      <c r="Z48" s="128"/>
      <c r="AA48" s="128"/>
      <c r="AB48" s="128"/>
      <c r="AC48" s="128"/>
      <c r="AD48" s="128"/>
      <c r="AE48" s="128"/>
      <c r="AF48" s="128"/>
      <c r="AG48" s="128"/>
      <c r="AH48" s="128"/>
      <c r="AI48" s="128"/>
      <c r="AJ48" s="128"/>
      <c r="AK48" s="128"/>
      <c r="AL48" s="128"/>
    </row>
    <row r="49" spans="1:38" ht="30" customHeight="1" thickBot="1">
      <c r="A49" s="297">
        <f>A46+1</f>
        <v>19</v>
      </c>
      <c r="B49" s="299" t="s">
        <v>466</v>
      </c>
      <c r="C49" s="299">
        <v>2</v>
      </c>
      <c r="D49" s="187" t="s">
        <v>623</v>
      </c>
      <c r="E49" s="187">
        <v>6</v>
      </c>
      <c r="F49" s="187">
        <v>1</v>
      </c>
      <c r="G49" s="187">
        <v>0.1</v>
      </c>
      <c r="H49" s="299" t="s">
        <v>389</v>
      </c>
      <c r="I49" s="299" t="s">
        <v>371</v>
      </c>
      <c r="J49" s="299" t="s">
        <v>332</v>
      </c>
      <c r="K49" s="299" t="s">
        <v>332</v>
      </c>
      <c r="L49" s="299" t="s">
        <v>331</v>
      </c>
      <c r="M49" s="106">
        <v>66</v>
      </c>
      <c r="N49" s="106" t="s">
        <v>374</v>
      </c>
      <c r="O49" s="106">
        <v>10</v>
      </c>
      <c r="P49" s="106">
        <v>15</v>
      </c>
      <c r="Q49" s="297">
        <v>30</v>
      </c>
      <c r="R49" s="297">
        <v>30</v>
      </c>
      <c r="S49" s="107" t="s">
        <v>457</v>
      </c>
      <c r="T49" s="297" t="s">
        <v>445</v>
      </c>
      <c r="U49" s="297"/>
      <c r="V49" s="297"/>
      <c r="W49" s="297" t="s">
        <v>445</v>
      </c>
      <c r="X49" s="297"/>
      <c r="Y49" s="297"/>
      <c r="Z49" s="108" t="s">
        <v>404</v>
      </c>
      <c r="AA49" s="108"/>
      <c r="AB49" s="108"/>
      <c r="AC49" s="108"/>
      <c r="AD49" s="108"/>
      <c r="AE49" s="108"/>
      <c r="AF49" s="108"/>
      <c r="AG49" s="108"/>
      <c r="AH49" s="108"/>
      <c r="AI49" s="108"/>
      <c r="AJ49" s="108" t="s">
        <v>437</v>
      </c>
      <c r="AK49" s="192">
        <f>E49*F49</f>
        <v>6</v>
      </c>
      <c r="AL49" s="192">
        <f>E49*G49</f>
        <v>0.60000000000000009</v>
      </c>
    </row>
    <row r="50" spans="1:38" ht="30" customHeight="1" thickBot="1">
      <c r="A50" s="297"/>
      <c r="B50" s="299"/>
      <c r="C50" s="299"/>
      <c r="D50" s="187" t="s">
        <v>623</v>
      </c>
      <c r="E50" s="320">
        <v>6</v>
      </c>
      <c r="F50" s="320">
        <v>0.5</v>
      </c>
      <c r="G50" s="320" t="s">
        <v>349</v>
      </c>
      <c r="H50" s="299"/>
      <c r="I50" s="299"/>
      <c r="J50" s="299"/>
      <c r="K50" s="299"/>
      <c r="L50" s="299"/>
      <c r="M50" s="106">
        <v>2</v>
      </c>
      <c r="N50" s="106" t="s">
        <v>478</v>
      </c>
      <c r="O50" s="106">
        <v>10</v>
      </c>
      <c r="P50" s="106">
        <v>15</v>
      </c>
      <c r="Q50" s="297"/>
      <c r="R50" s="297"/>
      <c r="S50" s="299" t="s">
        <v>471</v>
      </c>
      <c r="T50" s="297" t="s">
        <v>445</v>
      </c>
      <c r="U50" s="297"/>
      <c r="V50" s="297"/>
      <c r="W50" s="297" t="s">
        <v>445</v>
      </c>
      <c r="X50" s="297"/>
      <c r="Y50" s="297"/>
      <c r="Z50" s="340" t="s">
        <v>404</v>
      </c>
      <c r="AA50" s="108"/>
      <c r="AB50" s="108"/>
      <c r="AC50" s="108"/>
      <c r="AD50" s="108"/>
      <c r="AE50" s="108"/>
      <c r="AF50" s="108"/>
      <c r="AG50" s="108"/>
      <c r="AH50" s="108"/>
      <c r="AI50" s="108"/>
      <c r="AJ50" s="340" t="s">
        <v>437</v>
      </c>
      <c r="AK50" s="298">
        <f>E50*F50</f>
        <v>3</v>
      </c>
      <c r="AL50" s="298" t="s">
        <v>349</v>
      </c>
    </row>
    <row r="51" spans="1:38" ht="30" customHeight="1" thickBot="1">
      <c r="A51" s="297"/>
      <c r="B51" s="299"/>
      <c r="C51" s="299"/>
      <c r="D51" s="187" t="s">
        <v>623</v>
      </c>
      <c r="E51" s="347"/>
      <c r="F51" s="347"/>
      <c r="G51" s="347"/>
      <c r="H51" s="299"/>
      <c r="I51" s="299"/>
      <c r="J51" s="299"/>
      <c r="K51" s="299"/>
      <c r="L51" s="299"/>
      <c r="M51" s="106" t="s">
        <v>390</v>
      </c>
      <c r="N51" s="106" t="s">
        <v>384</v>
      </c>
      <c r="O51" s="106">
        <v>10</v>
      </c>
      <c r="P51" s="106">
        <v>15</v>
      </c>
      <c r="Q51" s="297"/>
      <c r="R51" s="297"/>
      <c r="S51" s="299"/>
      <c r="T51" s="297"/>
      <c r="U51" s="297"/>
      <c r="V51" s="297"/>
      <c r="W51" s="297"/>
      <c r="X51" s="297"/>
      <c r="Y51" s="297"/>
      <c r="Z51" s="340"/>
      <c r="AA51" s="108"/>
      <c r="AB51" s="108"/>
      <c r="AC51" s="108"/>
      <c r="AD51" s="108"/>
      <c r="AE51" s="108"/>
      <c r="AF51" s="108"/>
      <c r="AG51" s="108"/>
      <c r="AH51" s="108"/>
      <c r="AI51" s="108"/>
      <c r="AJ51" s="340"/>
      <c r="AK51" s="298"/>
      <c r="AL51" s="298"/>
    </row>
    <row r="52" spans="1:38" ht="30" customHeight="1" thickBot="1">
      <c r="A52" s="230">
        <f>A49+1</f>
        <v>20</v>
      </c>
      <c r="B52" s="229" t="s">
        <v>467</v>
      </c>
      <c r="C52" s="229">
        <v>1</v>
      </c>
      <c r="D52" s="186" t="s">
        <v>623</v>
      </c>
      <c r="E52" s="186">
        <v>6</v>
      </c>
      <c r="F52" s="186">
        <v>1</v>
      </c>
      <c r="G52" s="186">
        <v>0.1</v>
      </c>
      <c r="H52" s="229" t="s">
        <v>461</v>
      </c>
      <c r="I52" s="229" t="s">
        <v>371</v>
      </c>
      <c r="J52" s="229" t="s">
        <v>332</v>
      </c>
      <c r="K52" s="229" t="s">
        <v>332</v>
      </c>
      <c r="L52" s="229" t="s">
        <v>331</v>
      </c>
      <c r="M52" s="91">
        <v>13</v>
      </c>
      <c r="N52" s="91" t="s">
        <v>374</v>
      </c>
      <c r="O52" s="91">
        <v>10</v>
      </c>
      <c r="P52" s="91">
        <v>15</v>
      </c>
      <c r="Q52" s="230">
        <v>30</v>
      </c>
      <c r="R52" s="230">
        <v>30</v>
      </c>
      <c r="S52" s="93" t="s">
        <v>457</v>
      </c>
      <c r="T52" s="230" t="s">
        <v>445</v>
      </c>
      <c r="U52" s="230"/>
      <c r="V52" s="230"/>
      <c r="W52" s="230" t="s">
        <v>445</v>
      </c>
      <c r="X52" s="230"/>
      <c r="Y52" s="230"/>
      <c r="Z52" s="112" t="s">
        <v>319</v>
      </c>
      <c r="AA52" s="112"/>
      <c r="AB52" s="112"/>
      <c r="AC52" s="112"/>
      <c r="AD52" s="112"/>
      <c r="AE52" s="112"/>
      <c r="AF52" s="112"/>
      <c r="AG52" s="112"/>
      <c r="AH52" s="112"/>
      <c r="AI52" s="112"/>
      <c r="AJ52" s="112" t="s">
        <v>437</v>
      </c>
      <c r="AK52" s="189">
        <f>E52*F52</f>
        <v>6</v>
      </c>
      <c r="AL52" s="189">
        <f>E52*G52</f>
        <v>0.60000000000000009</v>
      </c>
    </row>
    <row r="53" spans="1:38" ht="30" customHeight="1" thickBot="1">
      <c r="A53" s="230"/>
      <c r="B53" s="229"/>
      <c r="C53" s="229"/>
      <c r="D53" s="186" t="s">
        <v>623</v>
      </c>
      <c r="E53" s="348">
        <v>6</v>
      </c>
      <c r="F53" s="348">
        <v>0.5</v>
      </c>
      <c r="G53" s="348" t="s">
        <v>349</v>
      </c>
      <c r="H53" s="229"/>
      <c r="I53" s="229"/>
      <c r="J53" s="229"/>
      <c r="K53" s="229"/>
      <c r="L53" s="229"/>
      <c r="M53" s="91">
        <v>66</v>
      </c>
      <c r="N53" s="91" t="s">
        <v>478</v>
      </c>
      <c r="O53" s="91">
        <v>10</v>
      </c>
      <c r="P53" s="91">
        <v>15</v>
      </c>
      <c r="Q53" s="230"/>
      <c r="R53" s="230"/>
      <c r="S53" s="229" t="s">
        <v>471</v>
      </c>
      <c r="T53" s="230" t="s">
        <v>445</v>
      </c>
      <c r="U53" s="230"/>
      <c r="V53" s="230"/>
      <c r="W53" s="230" t="s">
        <v>445</v>
      </c>
      <c r="X53" s="230"/>
      <c r="Y53" s="230"/>
      <c r="Z53" s="341" t="s">
        <v>319</v>
      </c>
      <c r="AA53" s="112"/>
      <c r="AB53" s="112"/>
      <c r="AC53" s="112"/>
      <c r="AD53" s="112"/>
      <c r="AE53" s="112"/>
      <c r="AF53" s="112"/>
      <c r="AG53" s="112"/>
      <c r="AH53" s="112"/>
      <c r="AI53" s="112"/>
      <c r="AJ53" s="341" t="s">
        <v>437</v>
      </c>
      <c r="AK53" s="231">
        <f>E53*F53</f>
        <v>3</v>
      </c>
      <c r="AL53" s="231" t="s">
        <v>349</v>
      </c>
    </row>
    <row r="54" spans="1:38" ht="30" customHeight="1" thickBot="1">
      <c r="A54" s="230"/>
      <c r="B54" s="229"/>
      <c r="C54" s="229"/>
      <c r="D54" s="186" t="s">
        <v>623</v>
      </c>
      <c r="E54" s="349"/>
      <c r="F54" s="349"/>
      <c r="G54" s="349"/>
      <c r="H54" s="229"/>
      <c r="I54" s="229"/>
      <c r="J54" s="229"/>
      <c r="K54" s="229"/>
      <c r="L54" s="229"/>
      <c r="M54" s="91" t="s">
        <v>383</v>
      </c>
      <c r="N54" s="91" t="s">
        <v>384</v>
      </c>
      <c r="O54" s="91">
        <v>10</v>
      </c>
      <c r="P54" s="91">
        <v>15</v>
      </c>
      <c r="Q54" s="230"/>
      <c r="R54" s="230"/>
      <c r="S54" s="229"/>
      <c r="T54" s="230"/>
      <c r="U54" s="230"/>
      <c r="V54" s="230"/>
      <c r="W54" s="230"/>
      <c r="X54" s="230"/>
      <c r="Y54" s="230"/>
      <c r="Z54" s="341"/>
      <c r="AA54" s="112"/>
      <c r="AB54" s="112"/>
      <c r="AC54" s="112"/>
      <c r="AD54" s="112"/>
      <c r="AE54" s="112"/>
      <c r="AF54" s="112"/>
      <c r="AG54" s="112"/>
      <c r="AH54" s="112"/>
      <c r="AI54" s="112"/>
      <c r="AJ54" s="341"/>
      <c r="AK54" s="231"/>
      <c r="AL54" s="231"/>
    </row>
    <row r="55" spans="1:38" ht="15" thickBot="1">
      <c r="A55" s="336" t="s">
        <v>545</v>
      </c>
      <c r="B55" s="336"/>
      <c r="C55" s="336"/>
      <c r="D55" s="201"/>
      <c r="E55" s="201"/>
      <c r="F55" s="201"/>
      <c r="G55" s="201"/>
      <c r="H55" s="127"/>
      <c r="I55" s="127"/>
      <c r="J55" s="127"/>
      <c r="K55" s="127"/>
      <c r="L55" s="127"/>
      <c r="M55" s="128"/>
      <c r="N55" s="127"/>
      <c r="O55" s="128"/>
      <c r="P55" s="128"/>
      <c r="Q55" s="128"/>
      <c r="R55" s="128"/>
      <c r="S55" s="128"/>
      <c r="T55" s="128"/>
      <c r="U55" s="128"/>
      <c r="V55" s="128"/>
      <c r="W55" s="128"/>
      <c r="X55" s="128"/>
      <c r="Y55" s="127"/>
      <c r="Z55" s="128"/>
      <c r="AA55" s="128"/>
      <c r="AB55" s="128"/>
      <c r="AC55" s="128"/>
      <c r="AD55" s="128"/>
      <c r="AE55" s="128"/>
      <c r="AF55" s="128"/>
      <c r="AG55" s="128"/>
      <c r="AH55" s="128"/>
      <c r="AI55" s="128"/>
      <c r="AJ55" s="128"/>
      <c r="AK55" s="128"/>
      <c r="AL55" s="128"/>
    </row>
    <row r="56" spans="1:38" ht="30" customHeight="1" thickBot="1">
      <c r="A56" s="297">
        <f>A52+1</f>
        <v>21</v>
      </c>
      <c r="B56" s="299" t="s">
        <v>468</v>
      </c>
      <c r="C56" s="299">
        <v>1</v>
      </c>
      <c r="D56" s="187" t="s">
        <v>624</v>
      </c>
      <c r="E56" s="187"/>
      <c r="F56" s="187"/>
      <c r="G56" s="187"/>
      <c r="H56" s="299" t="s">
        <v>468</v>
      </c>
      <c r="I56" s="299" t="s">
        <v>371</v>
      </c>
      <c r="J56" s="299" t="s">
        <v>332</v>
      </c>
      <c r="K56" s="299" t="s">
        <v>332</v>
      </c>
      <c r="L56" s="299" t="s">
        <v>331</v>
      </c>
      <c r="M56" s="106">
        <v>66</v>
      </c>
      <c r="N56" s="106" t="s">
        <v>374</v>
      </c>
      <c r="O56" s="106">
        <v>10</v>
      </c>
      <c r="P56" s="106">
        <v>15</v>
      </c>
      <c r="Q56" s="297">
        <v>110</v>
      </c>
      <c r="R56" s="297">
        <v>110</v>
      </c>
      <c r="S56" s="107" t="s">
        <v>480</v>
      </c>
      <c r="T56" s="297" t="s">
        <v>445</v>
      </c>
      <c r="U56" s="297"/>
      <c r="V56" s="297"/>
      <c r="W56" s="297" t="s">
        <v>445</v>
      </c>
      <c r="X56" s="297"/>
      <c r="Y56" s="297"/>
      <c r="Z56" s="108" t="s">
        <v>302</v>
      </c>
      <c r="AA56" s="108"/>
      <c r="AB56" s="108"/>
      <c r="AC56" s="108"/>
      <c r="AD56" s="108"/>
      <c r="AE56" s="108"/>
      <c r="AF56" s="108"/>
      <c r="AG56" s="108"/>
      <c r="AH56" s="108"/>
      <c r="AI56" s="108"/>
      <c r="AJ56" s="108"/>
      <c r="AK56" s="209"/>
      <c r="AL56" s="209"/>
    </row>
    <row r="57" spans="1:38" ht="30" customHeight="1" thickBot="1">
      <c r="A57" s="297"/>
      <c r="B57" s="299"/>
      <c r="C57" s="299"/>
      <c r="D57" s="187" t="s">
        <v>624</v>
      </c>
      <c r="E57" s="187"/>
      <c r="F57" s="187"/>
      <c r="G57" s="187"/>
      <c r="H57" s="299"/>
      <c r="I57" s="299"/>
      <c r="J57" s="299"/>
      <c r="K57" s="299"/>
      <c r="L57" s="299"/>
      <c r="M57" s="106" t="s">
        <v>479</v>
      </c>
      <c r="N57" s="106" t="s">
        <v>384</v>
      </c>
      <c r="O57" s="106">
        <v>100</v>
      </c>
      <c r="P57" s="106">
        <v>120</v>
      </c>
      <c r="Q57" s="297"/>
      <c r="R57" s="297"/>
      <c r="S57" s="107" t="s">
        <v>481</v>
      </c>
      <c r="T57" s="297" t="s">
        <v>445</v>
      </c>
      <c r="U57" s="297"/>
      <c r="V57" s="297"/>
      <c r="W57" s="297" t="s">
        <v>445</v>
      </c>
      <c r="X57" s="297"/>
      <c r="Y57" s="297"/>
      <c r="Z57" s="108" t="s">
        <v>302</v>
      </c>
      <c r="AA57" s="108"/>
      <c r="AB57" s="108"/>
      <c r="AC57" s="108"/>
      <c r="AD57" s="108"/>
      <c r="AE57" s="108"/>
      <c r="AF57" s="108"/>
      <c r="AG57" s="108"/>
      <c r="AH57" s="108"/>
      <c r="AI57" s="108"/>
      <c r="AJ57" s="108"/>
      <c r="AK57" s="209"/>
      <c r="AL57" s="209"/>
    </row>
    <row r="58" spans="1:38" ht="30" customHeight="1" thickBot="1">
      <c r="A58" s="230">
        <f>A56+1</f>
        <v>22</v>
      </c>
      <c r="B58" s="229" t="s">
        <v>469</v>
      </c>
      <c r="C58" s="229">
        <v>1</v>
      </c>
      <c r="D58" s="186" t="s">
        <v>624</v>
      </c>
      <c r="E58" s="186"/>
      <c r="F58" s="186"/>
      <c r="G58" s="186"/>
      <c r="H58" s="229" t="s">
        <v>469</v>
      </c>
      <c r="I58" s="229" t="s">
        <v>371</v>
      </c>
      <c r="J58" s="229" t="s">
        <v>332</v>
      </c>
      <c r="K58" s="229" t="s">
        <v>332</v>
      </c>
      <c r="L58" s="229" t="s">
        <v>331</v>
      </c>
      <c r="M58" s="91">
        <v>66</v>
      </c>
      <c r="N58" s="91" t="s">
        <v>374</v>
      </c>
      <c r="O58" s="91">
        <v>10</v>
      </c>
      <c r="P58" s="91">
        <v>15</v>
      </c>
      <c r="Q58" s="230">
        <v>110</v>
      </c>
      <c r="R58" s="230">
        <v>110</v>
      </c>
      <c r="S58" s="93" t="s">
        <v>480</v>
      </c>
      <c r="T58" s="230" t="s">
        <v>445</v>
      </c>
      <c r="U58" s="230"/>
      <c r="V58" s="230"/>
      <c r="W58" s="230" t="s">
        <v>445</v>
      </c>
      <c r="X58" s="230"/>
      <c r="Y58" s="230"/>
      <c r="Z58" s="112" t="s">
        <v>405</v>
      </c>
      <c r="AA58" s="112"/>
      <c r="AB58" s="112"/>
      <c r="AC58" s="112"/>
      <c r="AD58" s="112"/>
      <c r="AE58" s="112"/>
      <c r="AF58" s="112"/>
      <c r="AG58" s="112"/>
      <c r="AH58" s="112"/>
      <c r="AI58" s="112"/>
      <c r="AJ58" s="112"/>
      <c r="AK58" s="210"/>
      <c r="AL58" s="210"/>
    </row>
    <row r="59" spans="1:38" ht="30" customHeight="1" thickBot="1">
      <c r="A59" s="230"/>
      <c r="B59" s="229"/>
      <c r="C59" s="229"/>
      <c r="D59" s="186" t="s">
        <v>624</v>
      </c>
      <c r="E59" s="186"/>
      <c r="F59" s="186"/>
      <c r="G59" s="186"/>
      <c r="H59" s="229"/>
      <c r="I59" s="229"/>
      <c r="J59" s="229"/>
      <c r="K59" s="229"/>
      <c r="L59" s="229"/>
      <c r="M59" s="91" t="s">
        <v>482</v>
      </c>
      <c r="N59" s="91" t="s">
        <v>384</v>
      </c>
      <c r="O59" s="91">
        <v>100</v>
      </c>
      <c r="P59" s="91">
        <v>120</v>
      </c>
      <c r="Q59" s="230"/>
      <c r="R59" s="230"/>
      <c r="S59" s="93" t="s">
        <v>481</v>
      </c>
      <c r="T59" s="230" t="s">
        <v>445</v>
      </c>
      <c r="U59" s="230"/>
      <c r="V59" s="230"/>
      <c r="W59" s="230" t="s">
        <v>445</v>
      </c>
      <c r="X59" s="230"/>
      <c r="Y59" s="230"/>
      <c r="Z59" s="112" t="s">
        <v>405</v>
      </c>
      <c r="AA59" s="112"/>
      <c r="AB59" s="112"/>
      <c r="AC59" s="112"/>
      <c r="AD59" s="112"/>
      <c r="AE59" s="112"/>
      <c r="AF59" s="112"/>
      <c r="AG59" s="112"/>
      <c r="AH59" s="112"/>
      <c r="AI59" s="112"/>
      <c r="AJ59" s="112"/>
      <c r="AK59" s="210"/>
      <c r="AL59" s="210"/>
    </row>
    <row r="60" spans="1:38" ht="30" customHeight="1" thickBot="1">
      <c r="A60" s="297">
        <f>A58+1</f>
        <v>23</v>
      </c>
      <c r="B60" s="299" t="s">
        <v>470</v>
      </c>
      <c r="C60" s="299">
        <v>1</v>
      </c>
      <c r="D60" s="187" t="s">
        <v>624</v>
      </c>
      <c r="E60" s="187"/>
      <c r="F60" s="187"/>
      <c r="G60" s="187"/>
      <c r="H60" s="299" t="s">
        <v>470</v>
      </c>
      <c r="I60" s="299" t="s">
        <v>371</v>
      </c>
      <c r="J60" s="299" t="s">
        <v>332</v>
      </c>
      <c r="K60" s="299" t="s">
        <v>332</v>
      </c>
      <c r="L60" s="299" t="s">
        <v>331</v>
      </c>
      <c r="M60" s="106">
        <v>66</v>
      </c>
      <c r="N60" s="106" t="s">
        <v>374</v>
      </c>
      <c r="O60" s="106">
        <v>10</v>
      </c>
      <c r="P60" s="106">
        <v>15</v>
      </c>
      <c r="Q60" s="297">
        <v>110</v>
      </c>
      <c r="R60" s="297">
        <v>110</v>
      </c>
      <c r="S60" s="107" t="s">
        <v>480</v>
      </c>
      <c r="T60" s="297" t="s">
        <v>445</v>
      </c>
      <c r="U60" s="297"/>
      <c r="V60" s="297"/>
      <c r="W60" s="297" t="s">
        <v>445</v>
      </c>
      <c r="X60" s="297"/>
      <c r="Y60" s="297"/>
      <c r="Z60" s="108" t="s">
        <v>319</v>
      </c>
      <c r="AA60" s="108"/>
      <c r="AB60" s="108"/>
      <c r="AC60" s="108"/>
      <c r="AD60" s="108"/>
      <c r="AE60" s="108"/>
      <c r="AF60" s="108"/>
      <c r="AG60" s="108"/>
      <c r="AH60" s="108"/>
      <c r="AI60" s="108"/>
      <c r="AJ60" s="108"/>
      <c r="AK60" s="209"/>
      <c r="AL60" s="209"/>
    </row>
    <row r="61" spans="1:38" ht="30" customHeight="1" thickBot="1">
      <c r="A61" s="297"/>
      <c r="B61" s="299"/>
      <c r="C61" s="299"/>
      <c r="D61" s="187" t="s">
        <v>624</v>
      </c>
      <c r="E61" s="187"/>
      <c r="F61" s="187"/>
      <c r="G61" s="187"/>
      <c r="H61" s="299"/>
      <c r="I61" s="299"/>
      <c r="J61" s="299"/>
      <c r="K61" s="299"/>
      <c r="L61" s="299"/>
      <c r="M61" s="106" t="s">
        <v>483</v>
      </c>
      <c r="N61" s="106" t="s">
        <v>384</v>
      </c>
      <c r="O61" s="106">
        <v>100</v>
      </c>
      <c r="P61" s="106">
        <v>120</v>
      </c>
      <c r="Q61" s="297"/>
      <c r="R61" s="297"/>
      <c r="S61" s="107" t="s">
        <v>481</v>
      </c>
      <c r="T61" s="297" t="s">
        <v>445</v>
      </c>
      <c r="U61" s="297"/>
      <c r="V61" s="297"/>
      <c r="W61" s="297" t="s">
        <v>445</v>
      </c>
      <c r="X61" s="297"/>
      <c r="Y61" s="297"/>
      <c r="Z61" s="108" t="s">
        <v>319</v>
      </c>
      <c r="AA61" s="108"/>
      <c r="AB61" s="108"/>
      <c r="AC61" s="108"/>
      <c r="AD61" s="108"/>
      <c r="AE61" s="108"/>
      <c r="AF61" s="108"/>
      <c r="AG61" s="108"/>
      <c r="AH61" s="108"/>
      <c r="AI61" s="108"/>
      <c r="AJ61" s="108"/>
      <c r="AK61" s="209"/>
      <c r="AL61" s="209"/>
    </row>
    <row r="62" spans="1:38" ht="20.100000000000001" customHeight="1">
      <c r="A62" s="20"/>
      <c r="B62" s="21"/>
      <c r="C62" s="21"/>
      <c r="D62" s="21"/>
      <c r="E62" s="21"/>
      <c r="F62" s="21"/>
      <c r="G62" s="21"/>
      <c r="H62" s="21"/>
      <c r="I62" s="21"/>
      <c r="J62" s="21"/>
      <c r="K62" s="21"/>
      <c r="L62" s="21"/>
      <c r="M62" s="23"/>
      <c r="N62" s="23"/>
      <c r="O62" s="23"/>
      <c r="P62" s="23"/>
      <c r="Q62" s="23"/>
      <c r="R62" s="23"/>
      <c r="S62" s="23"/>
      <c r="T62" s="23"/>
      <c r="U62" s="23"/>
      <c r="V62" s="23"/>
      <c r="W62" s="23"/>
      <c r="X62" s="23"/>
      <c r="Y62" s="23"/>
      <c r="Z62" s="22"/>
      <c r="AA62" s="17"/>
      <c r="AB62" s="22"/>
      <c r="AC62" s="22"/>
      <c r="AD62" s="22"/>
      <c r="AE62" s="22"/>
      <c r="AF62" s="22"/>
      <c r="AG62" s="22"/>
      <c r="AH62" s="22"/>
      <c r="AI62" s="22"/>
      <c r="AJ62" s="22"/>
    </row>
    <row r="63" spans="1:38" ht="17.25" customHeight="1" thickBot="1">
      <c r="A63" s="228" t="s">
        <v>328</v>
      </c>
      <c r="B63" s="228"/>
      <c r="C63" s="228"/>
      <c r="D63" s="228"/>
      <c r="E63" s="228"/>
      <c r="F63" s="228"/>
      <c r="G63" s="228"/>
      <c r="H63" s="228"/>
      <c r="I63" s="228"/>
      <c r="J63" s="228"/>
      <c r="K63" s="228"/>
      <c r="L63" s="228"/>
      <c r="M63" s="228"/>
      <c r="N63" s="228"/>
      <c r="O63" s="228"/>
      <c r="P63" s="228"/>
      <c r="Q63" s="228"/>
      <c r="R63" s="228"/>
      <c r="S63" s="228"/>
      <c r="T63" s="228"/>
      <c r="U63" s="228"/>
      <c r="V63" s="78"/>
      <c r="W63" s="78"/>
      <c r="X63" s="78"/>
    </row>
    <row r="64" spans="1:38" ht="33.75" customHeight="1" thickTop="1">
      <c r="A64" s="52"/>
      <c r="B64" s="53"/>
      <c r="C64" s="53"/>
      <c r="D64" s="53"/>
      <c r="E64" s="53"/>
      <c r="F64" s="53"/>
      <c r="G64" s="53"/>
      <c r="H64" s="53"/>
      <c r="I64" s="53"/>
      <c r="J64" s="53"/>
      <c r="K64" s="50"/>
      <c r="L64" s="84"/>
      <c r="M64" s="84"/>
      <c r="N64" s="84"/>
      <c r="O64" s="84"/>
      <c r="P64" s="84"/>
      <c r="Q64" s="84"/>
      <c r="R64" s="84"/>
      <c r="S64" s="84"/>
      <c r="T64" s="84"/>
      <c r="U64" s="84"/>
      <c r="V64" s="84"/>
      <c r="W64" s="84"/>
      <c r="X64" s="84"/>
    </row>
    <row r="65" spans="1:38" ht="20.100000000000001" customHeight="1">
      <c r="A65" s="81"/>
      <c r="B65" s="225" t="s">
        <v>449</v>
      </c>
      <c r="C65" s="226"/>
      <c r="D65" s="226"/>
      <c r="E65" s="226"/>
      <c r="F65" s="226"/>
      <c r="G65" s="226"/>
      <c r="H65" s="226"/>
      <c r="I65" s="226"/>
      <c r="J65" s="226"/>
      <c r="K65" s="227"/>
      <c r="L65" s="85"/>
      <c r="M65" s="85"/>
      <c r="N65" s="85"/>
      <c r="O65" s="85"/>
      <c r="P65"/>
      <c r="Q65"/>
      <c r="R65"/>
      <c r="S65"/>
      <c r="T65"/>
      <c r="U65"/>
      <c r="V65"/>
      <c r="W65"/>
      <c r="X65"/>
      <c r="AJ65" s="205" t="s">
        <v>619</v>
      </c>
      <c r="AK65" s="206">
        <f>SUBTOTAL(9,AK6:AK47,AK49:AK54,AK56:AK61)</f>
        <v>172</v>
      </c>
      <c r="AL65" s="206">
        <f>SUBTOTAL(9,AL6:AL47,AL49:AL54,AL56:AL61)</f>
        <v>37.600000000000016</v>
      </c>
    </row>
    <row r="66" spans="1:38" ht="20.100000000000001" customHeight="1">
      <c r="A66" s="82"/>
      <c r="B66" s="225" t="s">
        <v>450</v>
      </c>
      <c r="C66" s="226"/>
      <c r="D66" s="226"/>
      <c r="E66" s="226"/>
      <c r="F66" s="226"/>
      <c r="G66" s="226"/>
      <c r="H66" s="226"/>
      <c r="I66" s="226"/>
      <c r="J66" s="226"/>
      <c r="K66" s="227"/>
      <c r="L66" s="85"/>
      <c r="M66" s="85"/>
      <c r="N66" s="85"/>
      <c r="O66" s="85"/>
      <c r="P66"/>
      <c r="Q66"/>
      <c r="R66"/>
      <c r="S66"/>
      <c r="T66"/>
      <c r="U66"/>
      <c r="V66"/>
      <c r="W66"/>
      <c r="X66"/>
    </row>
    <row r="67" spans="1:38" ht="20.100000000000001" customHeight="1">
      <c r="A67" s="83"/>
      <c r="B67" s="79" t="s">
        <v>451</v>
      </c>
      <c r="C67" s="80"/>
      <c r="D67" s="207"/>
      <c r="E67" s="207"/>
      <c r="F67" s="207"/>
      <c r="G67" s="202"/>
      <c r="H67" s="317" t="s">
        <v>452</v>
      </c>
      <c r="I67" s="318"/>
      <c r="J67" s="318"/>
      <c r="K67" s="319"/>
      <c r="L67"/>
      <c r="M67"/>
      <c r="N67"/>
      <c r="O67"/>
      <c r="P67"/>
      <c r="Q67"/>
      <c r="R67"/>
      <c r="S67"/>
      <c r="T67"/>
      <c r="U67"/>
      <c r="V67"/>
      <c r="W67"/>
      <c r="X67"/>
    </row>
    <row r="68" spans="1:38" ht="20.100000000000001" customHeight="1" thickBot="1">
      <c r="A68" s="235"/>
      <c r="B68" s="236"/>
      <c r="C68" s="236"/>
      <c r="D68" s="236"/>
      <c r="E68" s="236"/>
      <c r="F68" s="236"/>
      <c r="G68" s="236"/>
      <c r="H68" s="236"/>
      <c r="I68" s="236"/>
      <c r="J68" s="236"/>
      <c r="K68" s="237"/>
      <c r="L68"/>
      <c r="M68"/>
      <c r="N68"/>
      <c r="O68"/>
      <c r="P68"/>
      <c r="Q68"/>
      <c r="R68"/>
      <c r="S68"/>
      <c r="T68"/>
      <c r="U68"/>
      <c r="V68"/>
      <c r="W68"/>
      <c r="X68"/>
    </row>
    <row r="69" spans="1:38" ht="20.100000000000001" customHeight="1" thickTop="1"/>
    <row r="70" spans="1:38" ht="20.100000000000001" customHeight="1" thickBot="1">
      <c r="A70" s="86" t="s">
        <v>421</v>
      </c>
    </row>
    <row r="71" spans="1:38" ht="30" customHeight="1" thickTop="1">
      <c r="A71" s="312" t="s">
        <v>473</v>
      </c>
      <c r="B71" s="313"/>
      <c r="C71" s="313"/>
      <c r="D71" s="313"/>
      <c r="E71" s="313"/>
      <c r="F71" s="313"/>
      <c r="G71" s="313"/>
      <c r="H71" s="313"/>
      <c r="I71" s="313"/>
      <c r="J71" s="313"/>
      <c r="K71" s="313"/>
      <c r="L71" s="313"/>
      <c r="M71" s="313"/>
      <c r="N71" s="313"/>
      <c r="O71" s="313"/>
      <c r="P71" s="313"/>
      <c r="Q71" s="313"/>
      <c r="R71" s="313"/>
      <c r="S71" s="313"/>
      <c r="T71" s="313"/>
      <c r="U71" s="313"/>
      <c r="V71" s="313"/>
      <c r="W71" s="313"/>
      <c r="X71" s="314"/>
    </row>
    <row r="72" spans="1:38" ht="50.1" customHeight="1">
      <c r="A72" s="294" t="s">
        <v>546</v>
      </c>
      <c r="B72" s="295"/>
      <c r="C72" s="295"/>
      <c r="D72" s="295"/>
      <c r="E72" s="295"/>
      <c r="F72" s="295"/>
      <c r="G72" s="295"/>
      <c r="H72" s="295"/>
      <c r="I72" s="295"/>
      <c r="J72" s="295"/>
      <c r="K72" s="295"/>
      <c r="L72" s="295"/>
      <c r="M72" s="295"/>
      <c r="N72" s="295"/>
      <c r="O72" s="295"/>
      <c r="P72" s="295"/>
      <c r="Q72" s="295"/>
      <c r="R72" s="295"/>
      <c r="S72" s="295"/>
      <c r="T72" s="295"/>
      <c r="U72" s="295"/>
      <c r="V72" s="295"/>
      <c r="W72" s="295"/>
      <c r="X72" s="296"/>
    </row>
    <row r="73" spans="1:38" ht="30" customHeight="1">
      <c r="A73" s="294" t="s">
        <v>474</v>
      </c>
      <c r="B73" s="295"/>
      <c r="C73" s="295"/>
      <c r="D73" s="295"/>
      <c r="E73" s="295"/>
      <c r="F73" s="295"/>
      <c r="G73" s="295"/>
      <c r="H73" s="295"/>
      <c r="I73" s="295"/>
      <c r="J73" s="295"/>
      <c r="K73" s="295"/>
      <c r="L73" s="295"/>
      <c r="M73" s="295"/>
      <c r="N73" s="295"/>
      <c r="O73" s="295"/>
      <c r="P73" s="295"/>
      <c r="Q73" s="295"/>
      <c r="R73" s="295"/>
      <c r="S73" s="295"/>
      <c r="T73" s="295"/>
      <c r="U73" s="295"/>
      <c r="V73" s="295"/>
      <c r="W73" s="295"/>
      <c r="X73" s="296"/>
    </row>
    <row r="74" spans="1:38" ht="30" customHeight="1">
      <c r="A74" s="294" t="s">
        <v>475</v>
      </c>
      <c r="B74" s="295"/>
      <c r="C74" s="295"/>
      <c r="D74" s="295"/>
      <c r="E74" s="295"/>
      <c r="F74" s="295"/>
      <c r="G74" s="295"/>
      <c r="H74" s="295"/>
      <c r="I74" s="295"/>
      <c r="J74" s="295"/>
      <c r="K74" s="295"/>
      <c r="L74" s="295"/>
      <c r="M74" s="295"/>
      <c r="N74" s="295"/>
      <c r="O74" s="295"/>
      <c r="P74" s="295"/>
      <c r="Q74" s="295"/>
      <c r="R74" s="295"/>
      <c r="S74" s="295"/>
      <c r="T74" s="295"/>
      <c r="U74" s="295"/>
      <c r="V74" s="295"/>
      <c r="W74" s="295"/>
      <c r="X74" s="296"/>
    </row>
    <row r="75" spans="1:38" ht="30" customHeight="1">
      <c r="A75" s="294" t="s">
        <v>585</v>
      </c>
      <c r="B75" s="295"/>
      <c r="C75" s="295"/>
      <c r="D75" s="295"/>
      <c r="E75" s="295"/>
      <c r="F75" s="295"/>
      <c r="G75" s="295"/>
      <c r="H75" s="295"/>
      <c r="I75" s="295"/>
      <c r="J75" s="295"/>
      <c r="K75" s="295"/>
      <c r="L75" s="295"/>
      <c r="M75" s="295"/>
      <c r="N75" s="295"/>
      <c r="O75" s="295"/>
      <c r="P75" s="295"/>
      <c r="Q75" s="295"/>
      <c r="R75" s="295"/>
      <c r="S75" s="295"/>
      <c r="T75" s="295"/>
      <c r="U75" s="295"/>
      <c r="V75" s="295"/>
      <c r="W75" s="295"/>
      <c r="X75" s="296"/>
    </row>
    <row r="76" spans="1:38" ht="30" customHeight="1" thickBot="1">
      <c r="A76" s="239"/>
      <c r="B76" s="240"/>
      <c r="C76" s="240"/>
      <c r="D76" s="240"/>
      <c r="E76" s="240"/>
      <c r="F76" s="240"/>
      <c r="G76" s="240"/>
      <c r="H76" s="240"/>
      <c r="I76" s="240"/>
      <c r="J76" s="240"/>
      <c r="K76" s="240"/>
      <c r="L76" s="240"/>
      <c r="M76" s="240"/>
      <c r="N76" s="240"/>
      <c r="O76" s="240"/>
      <c r="P76" s="240"/>
      <c r="Q76" s="240"/>
      <c r="R76" s="240"/>
      <c r="S76" s="240"/>
      <c r="T76" s="240"/>
      <c r="U76" s="240"/>
      <c r="V76" s="240"/>
      <c r="W76" s="240"/>
      <c r="X76" s="241"/>
    </row>
    <row r="77" spans="1:38" ht="14.4" thickTop="1"/>
  </sheetData>
  <autoFilter ref="A3:Z61" xr:uid="{F6F7574F-931B-4D53-B4D8-C1914318F9F5}">
    <filterColumn colId="12" showButton="0"/>
    <filterColumn colId="13" showButton="0"/>
    <filterColumn colId="14" showButton="0"/>
    <filterColumn colId="15" showButton="0"/>
    <filterColumn colId="16" showButton="0"/>
    <filterColumn colId="18" showButton="0"/>
    <filterColumn colId="19" showButton="0"/>
    <filterColumn colId="20" showButton="0"/>
    <filterColumn colId="22" showButton="0"/>
    <filterColumn colId="23" showButton="0"/>
  </autoFilter>
  <mergeCells count="439">
    <mergeCell ref="A1:B1"/>
    <mergeCell ref="G6:G8"/>
    <mergeCell ref="G9:G11"/>
    <mergeCell ref="G12:G14"/>
    <mergeCell ref="G15:G17"/>
    <mergeCell ref="G18:G20"/>
    <mergeCell ref="G21:G23"/>
    <mergeCell ref="E50:E51"/>
    <mergeCell ref="E53:E54"/>
    <mergeCell ref="F50:F51"/>
    <mergeCell ref="G50:G51"/>
    <mergeCell ref="F53:F54"/>
    <mergeCell ref="G53:G54"/>
    <mergeCell ref="F6:F8"/>
    <mergeCell ref="F9:F11"/>
    <mergeCell ref="F12:F14"/>
    <mergeCell ref="F15:F17"/>
    <mergeCell ref="E18:E20"/>
    <mergeCell ref="E21:E23"/>
    <mergeCell ref="F18:F20"/>
    <mergeCell ref="F21:F23"/>
    <mergeCell ref="E3:E4"/>
    <mergeCell ref="F3:F4"/>
    <mergeCell ref="G3:G4"/>
    <mergeCell ref="AK3:AK4"/>
    <mergeCell ref="AL3:AL4"/>
    <mergeCell ref="AK6:AK8"/>
    <mergeCell ref="AL6:AL8"/>
    <mergeCell ref="AK9:AK11"/>
    <mergeCell ref="AL9:AL11"/>
    <mergeCell ref="AK12:AK14"/>
    <mergeCell ref="AL12:AL14"/>
    <mergeCell ref="AK15:AK17"/>
    <mergeCell ref="AL15:AL17"/>
    <mergeCell ref="AK18:AK20"/>
    <mergeCell ref="AL18:AL20"/>
    <mergeCell ref="AK21:AK23"/>
    <mergeCell ref="AL21:AL23"/>
    <mergeCell ref="AK50:AK51"/>
    <mergeCell ref="AL50:AL51"/>
    <mergeCell ref="AK53:AK54"/>
    <mergeCell ref="AL53:AL54"/>
    <mergeCell ref="E6:E8"/>
    <mergeCell ref="E9:E11"/>
    <mergeCell ref="E12:E14"/>
    <mergeCell ref="E15:E17"/>
    <mergeCell ref="T6:T8"/>
    <mergeCell ref="U6:U8"/>
    <mergeCell ref="H6:H8"/>
    <mergeCell ref="I6:I8"/>
    <mergeCell ref="J6:J8"/>
    <mergeCell ref="K6:K8"/>
    <mergeCell ref="L6:L8"/>
    <mergeCell ref="Q6:Q8"/>
    <mergeCell ref="R6:R8"/>
    <mergeCell ref="S6:S8"/>
    <mergeCell ref="Z6:Z8"/>
    <mergeCell ref="V6:V8"/>
    <mergeCell ref="D3:D4"/>
    <mergeCell ref="R15:R17"/>
    <mergeCell ref="S15:S17"/>
    <mergeCell ref="Z15:Z17"/>
    <mergeCell ref="AJ15:AJ17"/>
    <mergeCell ref="M16:M17"/>
    <mergeCell ref="N16:N17"/>
    <mergeCell ref="O16:O17"/>
    <mergeCell ref="P16:P17"/>
    <mergeCell ref="T15:T17"/>
    <mergeCell ref="U15:U17"/>
    <mergeCell ref="V15:V17"/>
    <mergeCell ref="W15:W17"/>
    <mergeCell ref="X15:X17"/>
    <mergeCell ref="Y15:Y17"/>
    <mergeCell ref="AJ6:AJ8"/>
    <mergeCell ref="M7:M8"/>
    <mergeCell ref="N7:N8"/>
    <mergeCell ref="O7:O8"/>
    <mergeCell ref="P7:P8"/>
    <mergeCell ref="R12:R14"/>
    <mergeCell ref="S12:S14"/>
    <mergeCell ref="Z12:Z14"/>
    <mergeCell ref="AJ12:AJ14"/>
    <mergeCell ref="A15:A17"/>
    <mergeCell ref="B15:B17"/>
    <mergeCell ref="C15:C17"/>
    <mergeCell ref="H15:H17"/>
    <mergeCell ref="I15:I17"/>
    <mergeCell ref="J15:J17"/>
    <mergeCell ref="K15:K17"/>
    <mergeCell ref="L15:L17"/>
    <mergeCell ref="Q15:Q17"/>
    <mergeCell ref="A12:A14"/>
    <mergeCell ref="B12:B14"/>
    <mergeCell ref="C12:C14"/>
    <mergeCell ref="H12:H14"/>
    <mergeCell ref="I12:I14"/>
    <mergeCell ref="J12:J14"/>
    <mergeCell ref="K12:K14"/>
    <mergeCell ref="L12:L14"/>
    <mergeCell ref="Q12:Q14"/>
    <mergeCell ref="M13:M14"/>
    <mergeCell ref="N13:N14"/>
    <mergeCell ref="O13:O14"/>
    <mergeCell ref="P13:P14"/>
    <mergeCell ref="W6:W8"/>
    <mergeCell ref="X6:X8"/>
    <mergeCell ref="Y6:Y8"/>
    <mergeCell ref="W60:Y60"/>
    <mergeCell ref="T61:V61"/>
    <mergeCell ref="W61:Y61"/>
    <mergeCell ref="A60:A61"/>
    <mergeCell ref="B60:B61"/>
    <mergeCell ref="C60:C61"/>
    <mergeCell ref="H60:H61"/>
    <mergeCell ref="I60:I61"/>
    <mergeCell ref="J60:J61"/>
    <mergeCell ref="K60:K61"/>
    <mergeCell ref="L60:L61"/>
    <mergeCell ref="Q60:Q61"/>
    <mergeCell ref="R60:R61"/>
    <mergeCell ref="T60:V60"/>
    <mergeCell ref="W56:Y56"/>
    <mergeCell ref="T57:V57"/>
    <mergeCell ref="W57:Y57"/>
    <mergeCell ref="R58:R59"/>
    <mergeCell ref="T58:V58"/>
    <mergeCell ref="W58:Y58"/>
    <mergeCell ref="T59:V59"/>
    <mergeCell ref="W59:Y59"/>
    <mergeCell ref="R56:R57"/>
    <mergeCell ref="T56:V56"/>
    <mergeCell ref="A56:A57"/>
    <mergeCell ref="B56:B57"/>
    <mergeCell ref="C58:C59"/>
    <mergeCell ref="H58:H59"/>
    <mergeCell ref="I58:I59"/>
    <mergeCell ref="J58:J59"/>
    <mergeCell ref="K58:K59"/>
    <mergeCell ref="L58:L59"/>
    <mergeCell ref="Q58:Q59"/>
    <mergeCell ref="A58:A59"/>
    <mergeCell ref="B58:B59"/>
    <mergeCell ref="C56:C57"/>
    <mergeCell ref="H56:H57"/>
    <mergeCell ref="I56:I57"/>
    <mergeCell ref="J56:J57"/>
    <mergeCell ref="K56:K57"/>
    <mergeCell ref="L56:L57"/>
    <mergeCell ref="Q56:Q57"/>
    <mergeCell ref="Z53:Z54"/>
    <mergeCell ref="AJ53:AJ54"/>
    <mergeCell ref="C52:C54"/>
    <mergeCell ref="A52:A54"/>
    <mergeCell ref="B52:B54"/>
    <mergeCell ref="H52:H54"/>
    <mergeCell ref="I52:I54"/>
    <mergeCell ref="J52:J54"/>
    <mergeCell ref="K52:K54"/>
    <mergeCell ref="L52:L54"/>
    <mergeCell ref="Q52:Q54"/>
    <mergeCell ref="R52:R54"/>
    <mergeCell ref="T52:V52"/>
    <mergeCell ref="W52:Y52"/>
    <mergeCell ref="S53:S54"/>
    <mergeCell ref="T53:V54"/>
    <mergeCell ref="W53:Y54"/>
    <mergeCell ref="W49:Y49"/>
    <mergeCell ref="S50:S51"/>
    <mergeCell ref="T50:V51"/>
    <mergeCell ref="W50:Y51"/>
    <mergeCell ref="Z50:Z51"/>
    <mergeCell ref="AJ50:AJ51"/>
    <mergeCell ref="A49:A51"/>
    <mergeCell ref="B49:B51"/>
    <mergeCell ref="C49:C51"/>
    <mergeCell ref="H49:H51"/>
    <mergeCell ref="I49:I51"/>
    <mergeCell ref="J49:J51"/>
    <mergeCell ref="K49:K51"/>
    <mergeCell ref="L49:L51"/>
    <mergeCell ref="Q49:Q51"/>
    <mergeCell ref="R49:R51"/>
    <mergeCell ref="T49:V49"/>
    <mergeCell ref="W46:Y46"/>
    <mergeCell ref="T47:V47"/>
    <mergeCell ref="W47:Y47"/>
    <mergeCell ref="A46:A47"/>
    <mergeCell ref="B46:B47"/>
    <mergeCell ref="C46:C47"/>
    <mergeCell ref="H46:H47"/>
    <mergeCell ref="I46:I47"/>
    <mergeCell ref="J46:J47"/>
    <mergeCell ref="K46:K47"/>
    <mergeCell ref="L46:L47"/>
    <mergeCell ref="Q46:Q47"/>
    <mergeCell ref="R46:R47"/>
    <mergeCell ref="T46:V46"/>
    <mergeCell ref="C44:C45"/>
    <mergeCell ref="H44:H45"/>
    <mergeCell ref="I44:I45"/>
    <mergeCell ref="J44:J45"/>
    <mergeCell ref="K44:K45"/>
    <mergeCell ref="L44:L45"/>
    <mergeCell ref="Q44:Q45"/>
    <mergeCell ref="R44:R45"/>
    <mergeCell ref="T44:V44"/>
    <mergeCell ref="W44:Y44"/>
    <mergeCell ref="T45:V45"/>
    <mergeCell ref="W45:Y45"/>
    <mergeCell ref="A44:A45"/>
    <mergeCell ref="B44:B45"/>
    <mergeCell ref="C40:C41"/>
    <mergeCell ref="H40:H41"/>
    <mergeCell ref="I40:I41"/>
    <mergeCell ref="J40:J41"/>
    <mergeCell ref="K40:K41"/>
    <mergeCell ref="L40:L41"/>
    <mergeCell ref="Q40:Q41"/>
    <mergeCell ref="R40:R41"/>
    <mergeCell ref="T40:V40"/>
    <mergeCell ref="W40:Y40"/>
    <mergeCell ref="T41:V41"/>
    <mergeCell ref="W41:Y41"/>
    <mergeCell ref="A40:A41"/>
    <mergeCell ref="B40:B41"/>
    <mergeCell ref="I42:I43"/>
    <mergeCell ref="J42:J43"/>
    <mergeCell ref="K42:K43"/>
    <mergeCell ref="L42:L43"/>
    <mergeCell ref="Q42:Q43"/>
    <mergeCell ref="W38:Y38"/>
    <mergeCell ref="T39:V39"/>
    <mergeCell ref="W39:Y39"/>
    <mergeCell ref="R38:R39"/>
    <mergeCell ref="T38:V38"/>
    <mergeCell ref="A38:A39"/>
    <mergeCell ref="B38:B39"/>
    <mergeCell ref="C38:C39"/>
    <mergeCell ref="H38:H39"/>
    <mergeCell ref="I38:I39"/>
    <mergeCell ref="J38:J39"/>
    <mergeCell ref="K38:K39"/>
    <mergeCell ref="L38:L39"/>
    <mergeCell ref="Q38:Q39"/>
    <mergeCell ref="R34:R35"/>
    <mergeCell ref="T34:V34"/>
    <mergeCell ref="W34:Y34"/>
    <mergeCell ref="T35:V35"/>
    <mergeCell ref="W35:Y35"/>
    <mergeCell ref="A34:A35"/>
    <mergeCell ref="B34:B35"/>
    <mergeCell ref="C36:C37"/>
    <mergeCell ref="H36:H37"/>
    <mergeCell ref="I36:I37"/>
    <mergeCell ref="J36:J37"/>
    <mergeCell ref="K36:K37"/>
    <mergeCell ref="L36:L37"/>
    <mergeCell ref="Q36:Q37"/>
    <mergeCell ref="R36:R37"/>
    <mergeCell ref="T36:V36"/>
    <mergeCell ref="W36:Y36"/>
    <mergeCell ref="T37:V37"/>
    <mergeCell ref="W37:Y37"/>
    <mergeCell ref="A36:A37"/>
    <mergeCell ref="B36:B37"/>
    <mergeCell ref="H34:H35"/>
    <mergeCell ref="I34:I35"/>
    <mergeCell ref="J34:J35"/>
    <mergeCell ref="L34:L35"/>
    <mergeCell ref="Q34:Q35"/>
    <mergeCell ref="C32:C33"/>
    <mergeCell ref="H32:H33"/>
    <mergeCell ref="I32:I33"/>
    <mergeCell ref="J32:J33"/>
    <mergeCell ref="K32:K33"/>
    <mergeCell ref="L32:L33"/>
    <mergeCell ref="Q32:Q33"/>
    <mergeCell ref="W32:Y32"/>
    <mergeCell ref="T33:V33"/>
    <mergeCell ref="W33:Y33"/>
    <mergeCell ref="W30:Y30"/>
    <mergeCell ref="T31:V31"/>
    <mergeCell ref="W31:Y31"/>
    <mergeCell ref="L28:L29"/>
    <mergeCell ref="Q28:Q29"/>
    <mergeCell ref="R28:R29"/>
    <mergeCell ref="T28:V28"/>
    <mergeCell ref="W27:Y27"/>
    <mergeCell ref="A26:A27"/>
    <mergeCell ref="B26:B27"/>
    <mergeCell ref="A28:A29"/>
    <mergeCell ref="B28:B29"/>
    <mergeCell ref="A30:A31"/>
    <mergeCell ref="B30:B31"/>
    <mergeCell ref="C30:C31"/>
    <mergeCell ref="H30:H31"/>
    <mergeCell ref="I30:I31"/>
    <mergeCell ref="J30:J31"/>
    <mergeCell ref="K30:K31"/>
    <mergeCell ref="C28:C29"/>
    <mergeCell ref="H28:H29"/>
    <mergeCell ref="I28:I29"/>
    <mergeCell ref="J28:J29"/>
    <mergeCell ref="K28:K29"/>
    <mergeCell ref="W28:Y28"/>
    <mergeCell ref="T29:V29"/>
    <mergeCell ref="W29:Y29"/>
    <mergeCell ref="L30:L31"/>
    <mergeCell ref="Q30:Q31"/>
    <mergeCell ref="A75:X75"/>
    <mergeCell ref="A76:X76"/>
    <mergeCell ref="A24:A25"/>
    <mergeCell ref="B24:B25"/>
    <mergeCell ref="C24:C25"/>
    <mergeCell ref="H24:H25"/>
    <mergeCell ref="I24:I25"/>
    <mergeCell ref="J24:J25"/>
    <mergeCell ref="K24:K25"/>
    <mergeCell ref="L24:L25"/>
    <mergeCell ref="Q24:Q25"/>
    <mergeCell ref="R24:R25"/>
    <mergeCell ref="T24:V24"/>
    <mergeCell ref="T25:V25"/>
    <mergeCell ref="W24:Y24"/>
    <mergeCell ref="W25:Y25"/>
    <mergeCell ref="A71:X71"/>
    <mergeCell ref="A72:X72"/>
    <mergeCell ref="A73:X73"/>
    <mergeCell ref="A74:X74"/>
    <mergeCell ref="K26:K27"/>
    <mergeCell ref="L26:L27"/>
    <mergeCell ref="W26:Y26"/>
    <mergeCell ref="R42:R43"/>
    <mergeCell ref="AJ18:AJ20"/>
    <mergeCell ref="M19:M20"/>
    <mergeCell ref="N19:N20"/>
    <mergeCell ref="O19:O20"/>
    <mergeCell ref="P19:P20"/>
    <mergeCell ref="L18:L20"/>
    <mergeCell ref="S18:S20"/>
    <mergeCell ref="Q18:Q20"/>
    <mergeCell ref="Z18:Z20"/>
    <mergeCell ref="R18:R20"/>
    <mergeCell ref="A42:A43"/>
    <mergeCell ref="B42:B43"/>
    <mergeCell ref="C42:C43"/>
    <mergeCell ref="H42:H43"/>
    <mergeCell ref="Q26:Q27"/>
    <mergeCell ref="R26:R27"/>
    <mergeCell ref="T26:V26"/>
    <mergeCell ref="C18:C20"/>
    <mergeCell ref="R21:R23"/>
    <mergeCell ref="H18:H20"/>
    <mergeCell ref="I18:I20"/>
    <mergeCell ref="S21:S23"/>
    <mergeCell ref="M22:M23"/>
    <mergeCell ref="O22:O23"/>
    <mergeCell ref="K21:K23"/>
    <mergeCell ref="L21:L23"/>
    <mergeCell ref="Q21:Q23"/>
    <mergeCell ref="T27:V27"/>
    <mergeCell ref="R32:R33"/>
    <mergeCell ref="T32:V32"/>
    <mergeCell ref="A32:A33"/>
    <mergeCell ref="B32:B33"/>
    <mergeCell ref="C34:C35"/>
    <mergeCell ref="K34:K35"/>
    <mergeCell ref="R9:R11"/>
    <mergeCell ref="A6:A8"/>
    <mergeCell ref="B6:B8"/>
    <mergeCell ref="C6:C8"/>
    <mergeCell ref="A48:C48"/>
    <mergeCell ref="A55:C55"/>
    <mergeCell ref="A63:U63"/>
    <mergeCell ref="B65:K65"/>
    <mergeCell ref="A18:A20"/>
    <mergeCell ref="B18:B20"/>
    <mergeCell ref="J18:J20"/>
    <mergeCell ref="K18:K20"/>
    <mergeCell ref="R30:R31"/>
    <mergeCell ref="T30:V30"/>
    <mergeCell ref="C26:C27"/>
    <mergeCell ref="H26:H27"/>
    <mergeCell ref="I26:I27"/>
    <mergeCell ref="J26:J27"/>
    <mergeCell ref="A21:A23"/>
    <mergeCell ref="B21:B23"/>
    <mergeCell ref="C21:C23"/>
    <mergeCell ref="H21:H23"/>
    <mergeCell ref="I21:I23"/>
    <mergeCell ref="J21:J23"/>
    <mergeCell ref="AJ21:AJ23"/>
    <mergeCell ref="N22:N23"/>
    <mergeCell ref="P22:P23"/>
    <mergeCell ref="A5:C5"/>
    <mergeCell ref="AB2:AI2"/>
    <mergeCell ref="A9:A11"/>
    <mergeCell ref="B9:B11"/>
    <mergeCell ref="I9:I11"/>
    <mergeCell ref="W3:Y3"/>
    <mergeCell ref="H3:H4"/>
    <mergeCell ref="H9:H11"/>
    <mergeCell ref="N10:N11"/>
    <mergeCell ref="M10:M11"/>
    <mergeCell ref="L3:L4"/>
    <mergeCell ref="Z3:Z4"/>
    <mergeCell ref="C9:C11"/>
    <mergeCell ref="T3:V3"/>
    <mergeCell ref="M3:M4"/>
    <mergeCell ref="N3:N4"/>
    <mergeCell ref="O3:O4"/>
    <mergeCell ref="P3:P4"/>
    <mergeCell ref="Q3:Q4"/>
    <mergeCell ref="S3:S4"/>
    <mergeCell ref="R3:R4"/>
    <mergeCell ref="T42:V42"/>
    <mergeCell ref="W42:Y42"/>
    <mergeCell ref="T43:V43"/>
    <mergeCell ref="W43:Y43"/>
    <mergeCell ref="B66:K66"/>
    <mergeCell ref="H67:K67"/>
    <mergeCell ref="A68:K68"/>
    <mergeCell ref="AJ3:AJ4"/>
    <mergeCell ref="A3:A4"/>
    <mergeCell ref="B3:B4"/>
    <mergeCell ref="I3:I4"/>
    <mergeCell ref="J3:J4"/>
    <mergeCell ref="K3:K4"/>
    <mergeCell ref="C3:C4"/>
    <mergeCell ref="J9:J11"/>
    <mergeCell ref="K9:K11"/>
    <mergeCell ref="L9:L11"/>
    <mergeCell ref="Z9:Z11"/>
    <mergeCell ref="AJ9:AJ11"/>
    <mergeCell ref="P10:P11"/>
    <mergeCell ref="Q9:Q11"/>
    <mergeCell ref="S9:S11"/>
    <mergeCell ref="O10:O11"/>
    <mergeCell ref="Z21:Z23"/>
  </mergeCells>
  <conditionalFormatting sqref="M6:N7">
    <cfRule type="cellIs" dxfId="608" priority="44" operator="equal">
      <formula>"Not Specified"</formula>
    </cfRule>
    <cfRule type="cellIs" dxfId="607" priority="43" operator="equal">
      <formula>"Specified"</formula>
    </cfRule>
  </conditionalFormatting>
  <conditionalFormatting sqref="M9:N10">
    <cfRule type="cellIs" dxfId="606" priority="440" operator="equal">
      <formula>"Specified"</formula>
    </cfRule>
    <cfRule type="cellIs" dxfId="605" priority="441" operator="equal">
      <formula>"Not Specified"</formula>
    </cfRule>
  </conditionalFormatting>
  <conditionalFormatting sqref="M12:N13">
    <cfRule type="cellIs" dxfId="604" priority="27" operator="equal">
      <formula>"Specified"</formula>
    </cfRule>
    <cfRule type="cellIs" dxfId="603" priority="28" operator="equal">
      <formula>"Not Specified"</formula>
    </cfRule>
  </conditionalFormatting>
  <conditionalFormatting sqref="M15:N16">
    <cfRule type="cellIs" dxfId="602" priority="15" operator="equal">
      <formula>"Specified"</formula>
    </cfRule>
    <cfRule type="cellIs" dxfId="601" priority="16" operator="equal">
      <formula>"Not Specified"</formula>
    </cfRule>
  </conditionalFormatting>
  <conditionalFormatting sqref="M21:N22">
    <cfRule type="cellIs" dxfId="600" priority="480" operator="equal">
      <formula>"Specified"</formula>
    </cfRule>
    <cfRule type="cellIs" dxfId="599" priority="481" operator="equal">
      <formula>"Not Specified"</formula>
    </cfRule>
  </conditionalFormatting>
  <conditionalFormatting sqref="M18:R18 Q21:R21">
    <cfRule type="cellIs" dxfId="598" priority="431" operator="equal">
      <formula>"Not Specified"</formula>
    </cfRule>
    <cfRule type="cellIs" dxfId="597" priority="430" operator="equal">
      <formula>"Specified"</formula>
    </cfRule>
  </conditionalFormatting>
  <conditionalFormatting sqref="M49:R49 M50:P51">
    <cfRule type="cellIs" dxfId="596" priority="174" operator="equal">
      <formula>"Not Specified"</formula>
    </cfRule>
    <cfRule type="cellIs" dxfId="595" priority="173" operator="equal">
      <formula>"Specified"</formula>
    </cfRule>
  </conditionalFormatting>
  <conditionalFormatting sqref="M52:R52 M53:P54">
    <cfRule type="cellIs" dxfId="594" priority="126" operator="equal">
      <formula>"Not Specified"</formula>
    </cfRule>
    <cfRule type="cellIs" dxfId="593" priority="125" operator="equal">
      <formula>"Specified"</formula>
    </cfRule>
  </conditionalFormatting>
  <conditionalFormatting sqref="M24:T24 M25:P25 M62:Y62 Y63:Y68 M69:Y69 Y70:Y77 M78:Y854">
    <cfRule type="cellIs" dxfId="592" priority="493" operator="equal">
      <formula>"Not Specified"</formula>
    </cfRule>
  </conditionalFormatting>
  <conditionalFormatting sqref="M24:T24 M25:P25 M62:Y62">
    <cfRule type="cellIs" dxfId="591" priority="492" operator="equal">
      <formula>"Specified"</formula>
    </cfRule>
  </conditionalFormatting>
  <conditionalFormatting sqref="M26:T26 M27:P27">
    <cfRule type="cellIs" dxfId="590" priority="400" operator="equal">
      <formula>"Not Specified"</formula>
    </cfRule>
    <cfRule type="cellIs" dxfId="589" priority="399" operator="equal">
      <formula>"Specified"</formula>
    </cfRule>
  </conditionalFormatting>
  <conditionalFormatting sqref="M28:T28 M29:P29">
    <cfRule type="cellIs" dxfId="588" priority="392" operator="equal">
      <formula>"Not Specified"</formula>
    </cfRule>
    <cfRule type="cellIs" dxfId="587" priority="391" operator="equal">
      <formula>"Specified"</formula>
    </cfRule>
  </conditionalFormatting>
  <conditionalFormatting sqref="M30:T30 M31:P31">
    <cfRule type="cellIs" dxfId="586" priority="384" operator="equal">
      <formula>"Not Specified"</formula>
    </cfRule>
    <cfRule type="cellIs" dxfId="585" priority="383" operator="equal">
      <formula>"Specified"</formula>
    </cfRule>
  </conditionalFormatting>
  <conditionalFormatting sqref="M32:T32 M33:P33">
    <cfRule type="cellIs" dxfId="584" priority="335" operator="equal">
      <formula>"Specified"</formula>
    </cfRule>
    <cfRule type="cellIs" dxfId="583" priority="336" operator="equal">
      <formula>"Not Specified"</formula>
    </cfRule>
  </conditionalFormatting>
  <conditionalFormatting sqref="M34:T34 M35:P35">
    <cfRule type="cellIs" dxfId="582" priority="327" operator="equal">
      <formula>"Specified"</formula>
    </cfRule>
    <cfRule type="cellIs" dxfId="581" priority="328" operator="equal">
      <formula>"Not Specified"</formula>
    </cfRule>
  </conditionalFormatting>
  <conditionalFormatting sqref="M36:T36 M37:P37">
    <cfRule type="cellIs" dxfId="580" priority="320" operator="equal">
      <formula>"Not Specified"</formula>
    </cfRule>
    <cfRule type="cellIs" dxfId="579" priority="319" operator="equal">
      <formula>"Specified"</formula>
    </cfRule>
  </conditionalFormatting>
  <conditionalFormatting sqref="M38:T38 M39:P39">
    <cfRule type="cellIs" dxfId="578" priority="311" operator="equal">
      <formula>"Specified"</formula>
    </cfRule>
    <cfRule type="cellIs" dxfId="577" priority="312" operator="equal">
      <formula>"Not Specified"</formula>
    </cfRule>
  </conditionalFormatting>
  <conditionalFormatting sqref="M40:T40 M41:P41">
    <cfRule type="cellIs" dxfId="576" priority="272" operator="equal">
      <formula>"Not Specified"</formula>
    </cfRule>
    <cfRule type="cellIs" dxfId="575" priority="271" operator="equal">
      <formula>"Specified"</formula>
    </cfRule>
  </conditionalFormatting>
  <conditionalFormatting sqref="M42:T42 M43:P43">
    <cfRule type="cellIs" dxfId="574" priority="8" operator="equal">
      <formula>"Not Specified"</formula>
    </cfRule>
    <cfRule type="cellIs" dxfId="573" priority="7" operator="equal">
      <formula>"Specified"</formula>
    </cfRule>
  </conditionalFormatting>
  <conditionalFormatting sqref="M44:T44 M45:P45">
    <cfRule type="cellIs" dxfId="572" priority="240" operator="equal">
      <formula>"Not Specified"</formula>
    </cfRule>
    <cfRule type="cellIs" dxfId="571" priority="239" operator="equal">
      <formula>"Specified"</formula>
    </cfRule>
  </conditionalFormatting>
  <conditionalFormatting sqref="M46:T46 M47:P47">
    <cfRule type="cellIs" dxfId="570" priority="231" operator="equal">
      <formula>"Specified"</formula>
    </cfRule>
    <cfRule type="cellIs" dxfId="569" priority="232" operator="equal">
      <formula>"Not Specified"</formula>
    </cfRule>
  </conditionalFormatting>
  <conditionalFormatting sqref="M56:T56 M57:P57">
    <cfRule type="cellIs" dxfId="568" priority="101" operator="equal">
      <formula>"Specified"</formula>
    </cfRule>
    <cfRule type="cellIs" dxfId="567" priority="102" operator="equal">
      <formula>"Not Specified"</formula>
    </cfRule>
  </conditionalFormatting>
  <conditionalFormatting sqref="M58:T58 M59:P59">
    <cfRule type="cellIs" dxfId="566" priority="94" operator="equal">
      <formula>"Not Specified"</formula>
    </cfRule>
    <cfRule type="cellIs" dxfId="565" priority="93" operator="equal">
      <formula>"Specified"</formula>
    </cfRule>
  </conditionalFormatting>
  <conditionalFormatting sqref="M60:T60 M61:P61">
    <cfRule type="cellIs" dxfId="564" priority="53" operator="equal">
      <formula>"Specified"</formula>
    </cfRule>
    <cfRule type="cellIs" dxfId="563" priority="54" operator="equal">
      <formula>"Not Specified"</formula>
    </cfRule>
  </conditionalFormatting>
  <conditionalFormatting sqref="O6">
    <cfRule type="cellIs" dxfId="562" priority="42" operator="equal">
      <formula>"Not Specified"</formula>
    </cfRule>
    <cfRule type="cellIs" dxfId="561" priority="41" operator="equal">
      <formula>"Specified"</formula>
    </cfRule>
  </conditionalFormatting>
  <conditionalFormatting sqref="O9">
    <cfRule type="cellIs" dxfId="560" priority="438" operator="equal">
      <formula>"Specified"</formula>
    </cfRule>
    <cfRule type="cellIs" dxfId="559" priority="439" operator="equal">
      <formula>"Not Specified"</formula>
    </cfRule>
  </conditionalFormatting>
  <conditionalFormatting sqref="O12">
    <cfRule type="cellIs" dxfId="558" priority="26" operator="equal">
      <formula>"Not Specified"</formula>
    </cfRule>
    <cfRule type="cellIs" dxfId="557" priority="25" operator="equal">
      <formula>"Specified"</formula>
    </cfRule>
  </conditionalFormatting>
  <conditionalFormatting sqref="O15">
    <cfRule type="cellIs" dxfId="556" priority="13" operator="equal">
      <formula>"Specified"</formula>
    </cfRule>
    <cfRule type="cellIs" dxfId="555" priority="14" operator="equal">
      <formula>"Not Specified"</formula>
    </cfRule>
  </conditionalFormatting>
  <conditionalFormatting sqref="O21">
    <cfRule type="cellIs" dxfId="554" priority="478" operator="equal">
      <formula>"Specified"</formula>
    </cfRule>
    <cfRule type="cellIs" dxfId="553" priority="479" operator="equal">
      <formula>"Not Specified"</formula>
    </cfRule>
  </conditionalFormatting>
  <conditionalFormatting sqref="O77:X77">
    <cfRule type="cellIs" dxfId="552" priority="423" operator="equal">
      <formula>"Not Specified"</formula>
    </cfRule>
  </conditionalFormatting>
  <conditionalFormatting sqref="P6:P7">
    <cfRule type="cellIs" dxfId="551" priority="40" operator="equal">
      <formula>"Not Specified"</formula>
    </cfRule>
    <cfRule type="cellIs" dxfId="550" priority="39" operator="equal">
      <formula>"Specified"</formula>
    </cfRule>
  </conditionalFormatting>
  <conditionalFormatting sqref="P9:P10">
    <cfRule type="cellIs" dxfId="549" priority="436" operator="equal">
      <formula>"Specified"</formula>
    </cfRule>
    <cfRule type="cellIs" dxfId="548" priority="437" operator="equal">
      <formula>"Not Specified"</formula>
    </cfRule>
  </conditionalFormatting>
  <conditionalFormatting sqref="P12:P13">
    <cfRule type="cellIs" dxfId="547" priority="24" operator="equal">
      <formula>"Not Specified"</formula>
    </cfRule>
    <cfRule type="cellIs" dxfId="546" priority="23" operator="equal">
      <formula>"Specified"</formula>
    </cfRule>
  </conditionalFormatting>
  <conditionalFormatting sqref="P15:P16">
    <cfRule type="cellIs" dxfId="545" priority="12" operator="equal">
      <formula>"Not Specified"</formula>
    </cfRule>
    <cfRule type="cellIs" dxfId="544" priority="11" operator="equal">
      <formula>"Specified"</formula>
    </cfRule>
  </conditionalFormatting>
  <conditionalFormatting sqref="P21:P22">
    <cfRule type="cellIs" dxfId="543" priority="476" operator="equal">
      <formula>"Specified"</formula>
    </cfRule>
    <cfRule type="cellIs" dxfId="542" priority="477" operator="equal">
      <formula>"Not Specified"</formula>
    </cfRule>
  </conditionalFormatting>
  <conditionalFormatting sqref="Q6:R6">
    <cfRule type="cellIs" dxfId="541" priority="34" operator="equal">
      <formula>"Not Specified"</formula>
    </cfRule>
    <cfRule type="cellIs" dxfId="540" priority="33" operator="equal">
      <formula>"Specified"</formula>
    </cfRule>
  </conditionalFormatting>
  <conditionalFormatting sqref="Q9:R9">
    <cfRule type="cellIs" dxfId="539" priority="424" operator="equal">
      <formula>"Specified"</formula>
    </cfRule>
    <cfRule type="cellIs" dxfId="538" priority="425" operator="equal">
      <formula>"Not Specified"</formula>
    </cfRule>
  </conditionalFormatting>
  <conditionalFormatting sqref="Q12:R12">
    <cfRule type="cellIs" dxfId="537" priority="22" operator="equal">
      <formula>"Not Specified"</formula>
    </cfRule>
    <cfRule type="cellIs" dxfId="536" priority="21" operator="equal">
      <formula>"Specified"</formula>
    </cfRule>
  </conditionalFormatting>
  <conditionalFormatting sqref="Q15:R15">
    <cfRule type="cellIs" dxfId="535" priority="10" operator="equal">
      <formula>"Not Specified"</formula>
    </cfRule>
    <cfRule type="cellIs" dxfId="534" priority="9" operator="equal">
      <formula>"Specified"</formula>
    </cfRule>
  </conditionalFormatting>
  <conditionalFormatting sqref="S25:T25">
    <cfRule type="cellIs" dxfId="533" priority="422" operator="equal">
      <formula>"Not Specified"</formula>
    </cfRule>
    <cfRule type="cellIs" dxfId="532" priority="421" operator="equal">
      <formula>"Specified"</formula>
    </cfRule>
  </conditionalFormatting>
  <conditionalFormatting sqref="S27:T27">
    <cfRule type="cellIs" dxfId="531" priority="397" operator="equal">
      <formula>"Specified"</formula>
    </cfRule>
    <cfRule type="cellIs" dxfId="530" priority="398" operator="equal">
      <formula>"Not Specified"</formula>
    </cfRule>
  </conditionalFormatting>
  <conditionalFormatting sqref="S29:T29">
    <cfRule type="cellIs" dxfId="529" priority="389" operator="equal">
      <formula>"Specified"</formula>
    </cfRule>
    <cfRule type="cellIs" dxfId="528" priority="390" operator="equal">
      <formula>"Not Specified"</formula>
    </cfRule>
  </conditionalFormatting>
  <conditionalFormatting sqref="S31:T31">
    <cfRule type="cellIs" dxfId="527" priority="382" operator="equal">
      <formula>"Not Specified"</formula>
    </cfRule>
    <cfRule type="cellIs" dxfId="526" priority="381" operator="equal">
      <formula>"Specified"</formula>
    </cfRule>
  </conditionalFormatting>
  <conditionalFormatting sqref="S33:T33">
    <cfRule type="cellIs" dxfId="525" priority="333" operator="equal">
      <formula>"Specified"</formula>
    </cfRule>
    <cfRule type="cellIs" dxfId="524" priority="334" operator="equal">
      <formula>"Not Specified"</formula>
    </cfRule>
  </conditionalFormatting>
  <conditionalFormatting sqref="S35:T35">
    <cfRule type="cellIs" dxfId="523" priority="326" operator="equal">
      <formula>"Not Specified"</formula>
    </cfRule>
    <cfRule type="cellIs" dxfId="522" priority="325" operator="equal">
      <formula>"Specified"</formula>
    </cfRule>
  </conditionalFormatting>
  <conditionalFormatting sqref="S37:T37">
    <cfRule type="cellIs" dxfId="521" priority="317" operator="equal">
      <formula>"Specified"</formula>
    </cfRule>
    <cfRule type="cellIs" dxfId="520" priority="318" operator="equal">
      <formula>"Not Specified"</formula>
    </cfRule>
  </conditionalFormatting>
  <conditionalFormatting sqref="S39:T39">
    <cfRule type="cellIs" dxfId="519" priority="309" operator="equal">
      <formula>"Specified"</formula>
    </cfRule>
    <cfRule type="cellIs" dxfId="518" priority="310" operator="equal">
      <formula>"Not Specified"</formula>
    </cfRule>
  </conditionalFormatting>
  <conditionalFormatting sqref="S41:T41">
    <cfRule type="cellIs" dxfId="517" priority="269" operator="equal">
      <formula>"Specified"</formula>
    </cfRule>
    <cfRule type="cellIs" dxfId="516" priority="270" operator="equal">
      <formula>"Not Specified"</formula>
    </cfRule>
  </conditionalFormatting>
  <conditionalFormatting sqref="S43:T43">
    <cfRule type="cellIs" dxfId="515" priority="6" operator="equal">
      <formula>"Not Specified"</formula>
    </cfRule>
    <cfRule type="cellIs" dxfId="514" priority="5" operator="equal">
      <formula>"Specified"</formula>
    </cfRule>
  </conditionalFormatting>
  <conditionalFormatting sqref="S45:T45">
    <cfRule type="cellIs" dxfId="513" priority="237" operator="equal">
      <formula>"Specified"</formula>
    </cfRule>
    <cfRule type="cellIs" dxfId="512" priority="238" operator="equal">
      <formula>"Not Specified"</formula>
    </cfRule>
  </conditionalFormatting>
  <conditionalFormatting sqref="S47:T47">
    <cfRule type="cellIs" dxfId="511" priority="229" operator="equal">
      <formula>"Specified"</formula>
    </cfRule>
    <cfRule type="cellIs" dxfId="510" priority="230" operator="equal">
      <formula>"Not Specified"</formula>
    </cfRule>
  </conditionalFormatting>
  <conditionalFormatting sqref="S49:T50">
    <cfRule type="cellIs" dxfId="509" priority="166" operator="equal">
      <formula>"Not Specified"</formula>
    </cfRule>
    <cfRule type="cellIs" dxfId="508" priority="165" operator="equal">
      <formula>"Specified"</formula>
    </cfRule>
  </conditionalFormatting>
  <conditionalFormatting sqref="S52:T53">
    <cfRule type="cellIs" dxfId="507" priority="117" operator="equal">
      <formula>"Specified"</formula>
    </cfRule>
    <cfRule type="cellIs" dxfId="506" priority="118" operator="equal">
      <formula>"Not Specified"</formula>
    </cfRule>
  </conditionalFormatting>
  <conditionalFormatting sqref="S57:T57">
    <cfRule type="cellIs" dxfId="505" priority="99" operator="equal">
      <formula>"Specified"</formula>
    </cfRule>
    <cfRule type="cellIs" dxfId="504" priority="100" operator="equal">
      <formula>"Not Specified"</formula>
    </cfRule>
  </conditionalFormatting>
  <conditionalFormatting sqref="S59:T59">
    <cfRule type="cellIs" dxfId="503" priority="92" operator="equal">
      <formula>"Not Specified"</formula>
    </cfRule>
    <cfRule type="cellIs" dxfId="502" priority="91" operator="equal">
      <formula>"Specified"</formula>
    </cfRule>
  </conditionalFormatting>
  <conditionalFormatting sqref="S61:T61">
    <cfRule type="cellIs" dxfId="501" priority="52" operator="equal">
      <formula>"Not Specified"</formula>
    </cfRule>
    <cfRule type="cellIs" dxfId="500" priority="51" operator="equal">
      <formula>"Specified"</formula>
    </cfRule>
  </conditionalFormatting>
  <conditionalFormatting sqref="T6:Y6">
    <cfRule type="cellIs" dxfId="499" priority="35" operator="equal">
      <formula>"Specified"</formula>
    </cfRule>
    <cfRule type="cellIs" dxfId="498" priority="36" operator="equal">
      <formula>"Not Specified"</formula>
    </cfRule>
  </conditionalFormatting>
  <conditionalFormatting sqref="T9:Y15">
    <cfRule type="cellIs" dxfId="497" priority="19" operator="equal">
      <formula>"Specified"</formula>
    </cfRule>
    <cfRule type="cellIs" dxfId="496" priority="20" operator="equal">
      <formula>"Not Specified"</formula>
    </cfRule>
  </conditionalFormatting>
  <conditionalFormatting sqref="T18:Y23 M19:N19 P19">
    <cfRule type="cellIs" dxfId="495" priority="458" operator="equal">
      <formula>"Specified"</formula>
    </cfRule>
    <cfRule type="cellIs" dxfId="494" priority="459" operator="equal">
      <formula>"Not Specified"</formula>
    </cfRule>
  </conditionalFormatting>
  <conditionalFormatting sqref="W24:W47">
    <cfRule type="cellIs" dxfId="493" priority="2" operator="equal">
      <formula>"Not Specified"</formula>
    </cfRule>
    <cfRule type="cellIs" dxfId="492" priority="1" operator="equal">
      <formula>"Specified"</formula>
    </cfRule>
  </conditionalFormatting>
  <conditionalFormatting sqref="W49:W50">
    <cfRule type="cellIs" dxfId="491" priority="163" operator="equal">
      <formula>"Specified"</formula>
    </cfRule>
    <cfRule type="cellIs" dxfId="490" priority="164" operator="equal">
      <formula>"Not Specified"</formula>
    </cfRule>
  </conditionalFormatting>
  <conditionalFormatting sqref="W52:W53">
    <cfRule type="cellIs" dxfId="489" priority="115" operator="equal">
      <formula>"Specified"</formula>
    </cfRule>
    <cfRule type="cellIs" dxfId="488" priority="116" operator="equal">
      <formula>"Not Specified"</formula>
    </cfRule>
  </conditionalFormatting>
  <conditionalFormatting sqref="W56:W61">
    <cfRule type="cellIs" dxfId="487" priority="48" operator="equal">
      <formula>"Not Specified"</formula>
    </cfRule>
    <cfRule type="cellIs" dxfId="486" priority="47" operator="equal">
      <formula>"Specified"</formula>
    </cfRule>
  </conditionalFormatting>
  <hyperlinks>
    <hyperlink ref="AJ2" location="Cover!B23" display="--&gt; Cover" xr:uid="{D950A879-7D4D-49AB-B438-A21CA49C8562}"/>
  </hyperlinks>
  <pageMargins left="0.7" right="0.7" top="0.75" bottom="0.75" header="0.3" footer="0.3"/>
  <pageSetup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340D-8BCC-4F66-BA20-2A9544ABE680}">
  <sheetPr codeName="Sheet8"/>
  <dimension ref="A1:AK235"/>
  <sheetViews>
    <sheetView tabSelected="1" zoomScale="80" zoomScaleNormal="80" workbookViewId="0">
      <selection activeCell="A2" sqref="A2"/>
    </sheetView>
  </sheetViews>
  <sheetFormatPr defaultColWidth="9.21875" defaultRowHeight="13.8" outlineLevelCol="1"/>
  <cols>
    <col min="1" max="1" width="9.21875" style="15"/>
    <col min="2" max="2" width="24.44140625" style="15" customWidth="1"/>
    <col min="3" max="3" width="15.77734375" style="15" customWidth="1"/>
    <col min="4" max="4" width="19.77734375" style="84" customWidth="1"/>
    <col min="5" max="5" width="23.109375" style="84" hidden="1" customWidth="1"/>
    <col min="6" max="6" width="17.21875" style="84" hidden="1" customWidth="1"/>
    <col min="7" max="7" width="19.21875" style="84" hidden="1" customWidth="1"/>
    <col min="8" max="8" width="12.77734375" style="15" customWidth="1"/>
    <col min="9" max="9" width="10.77734375" style="15" customWidth="1"/>
    <col min="10" max="11" width="11.77734375" style="15" customWidth="1"/>
    <col min="12" max="13" width="10.21875" style="15" customWidth="1" outlineLevel="1"/>
    <col min="14" max="14" width="8.44140625" style="15" customWidth="1" outlineLevel="1"/>
    <col min="15" max="15" width="7.5546875" style="15" customWidth="1" outlineLevel="1"/>
    <col min="16" max="17" width="7.21875" style="15" customWidth="1" outlineLevel="1"/>
    <col min="18" max="18" width="11.77734375" style="15" customWidth="1" outlineLevel="1"/>
    <col min="19" max="19" width="9" style="15" customWidth="1" outlineLevel="1"/>
    <col min="20" max="20" width="20.5546875" style="15" customWidth="1" outlineLevel="1"/>
    <col min="21" max="21" width="20.77734375" style="15" customWidth="1" outlineLevel="1"/>
    <col min="22" max="22" width="10.21875" style="15" customWidth="1" outlineLevel="1"/>
    <col min="23" max="23" width="21.77734375" style="15" customWidth="1" outlineLevel="1"/>
    <col min="24" max="24" width="36" style="15" customWidth="1"/>
    <col min="25" max="25" width="15.44140625" style="19" hidden="1" customWidth="1"/>
    <col min="26" max="26" width="8.5546875" style="15" hidden="1" customWidth="1"/>
    <col min="27" max="27" width="6.5546875" style="15" hidden="1" customWidth="1"/>
    <col min="28" max="28" width="9.77734375" style="15" hidden="1" customWidth="1"/>
    <col min="29" max="29" width="8.77734375" style="15" hidden="1" customWidth="1"/>
    <col min="30" max="30" width="8.21875" style="15" hidden="1" customWidth="1"/>
    <col min="31" max="31" width="8.77734375" style="15" hidden="1" customWidth="1"/>
    <col min="32" max="33" width="8.5546875" style="15" hidden="1" customWidth="1"/>
    <col min="34" max="34" width="74.5546875" style="15" customWidth="1"/>
    <col min="35" max="35" width="35.77734375" style="84" customWidth="1"/>
    <col min="36" max="36" width="35.44140625" style="84" customWidth="1"/>
    <col min="37" max="16384" width="9.21875" style="15"/>
  </cols>
  <sheetData>
    <row r="1" spans="1:37" ht="69" customHeight="1" thickBot="1">
      <c r="A1" s="323"/>
      <c r="B1" s="323"/>
    </row>
    <row r="2" spans="1:37" s="16" customFormat="1" ht="20.100000000000001" customHeight="1" thickBot="1">
      <c r="A2" s="121" t="s">
        <v>532</v>
      </c>
      <c r="B2" s="121"/>
      <c r="C2" s="121"/>
      <c r="D2" s="121"/>
      <c r="E2" s="121"/>
      <c r="F2" s="121"/>
      <c r="G2" s="121"/>
      <c r="H2" s="121"/>
      <c r="I2" s="121"/>
      <c r="J2" s="121"/>
      <c r="K2" s="121"/>
      <c r="L2" s="122"/>
      <c r="M2" s="122"/>
      <c r="N2" s="122"/>
      <c r="O2" s="122"/>
      <c r="P2" s="122"/>
      <c r="Q2" s="122"/>
      <c r="R2" s="122"/>
      <c r="S2" s="122"/>
      <c r="T2" s="122"/>
      <c r="U2" s="122"/>
      <c r="V2" s="122"/>
      <c r="W2" s="122"/>
      <c r="X2" s="121"/>
      <c r="Y2" s="123"/>
      <c r="Z2" s="283" t="s">
        <v>325</v>
      </c>
      <c r="AA2" s="284"/>
      <c r="AB2" s="284"/>
      <c r="AC2" s="284"/>
      <c r="AD2" s="284"/>
      <c r="AE2" s="284"/>
      <c r="AF2" s="284"/>
      <c r="AG2" s="284"/>
      <c r="AH2" s="124" t="s">
        <v>308</v>
      </c>
      <c r="AI2" s="204">
        <f>SUBTOTAL(9,AI6:AI67,AI69:AI212)</f>
        <v>408</v>
      </c>
      <c r="AJ2" s="204">
        <f>SUBTOTAL(9,AJ69:AJ212,AJ6:AJ67)</f>
        <v>156</v>
      </c>
    </row>
    <row r="3" spans="1:37" ht="72" customHeight="1" thickBot="1">
      <c r="A3" s="261" t="s">
        <v>306</v>
      </c>
      <c r="B3" s="261" t="s">
        <v>387</v>
      </c>
      <c r="C3" s="261" t="s">
        <v>388</v>
      </c>
      <c r="D3" s="280" t="s">
        <v>620</v>
      </c>
      <c r="E3" s="321" t="s">
        <v>614</v>
      </c>
      <c r="F3" s="321" t="s">
        <v>616</v>
      </c>
      <c r="G3" s="321" t="s">
        <v>615</v>
      </c>
      <c r="H3" s="261" t="s">
        <v>296</v>
      </c>
      <c r="I3" s="261" t="s">
        <v>330</v>
      </c>
      <c r="J3" s="261" t="s">
        <v>333</v>
      </c>
      <c r="K3" s="261" t="s">
        <v>334</v>
      </c>
      <c r="L3" s="261" t="s">
        <v>316</v>
      </c>
      <c r="M3" s="261" t="s">
        <v>494</v>
      </c>
      <c r="N3" s="261" t="s">
        <v>314</v>
      </c>
      <c r="O3" s="261" t="s">
        <v>373</v>
      </c>
      <c r="P3" s="261" t="s">
        <v>310</v>
      </c>
      <c r="Q3" s="261" t="s">
        <v>309</v>
      </c>
      <c r="R3" s="261" t="s">
        <v>368</v>
      </c>
      <c r="S3" s="261" t="s">
        <v>488</v>
      </c>
      <c r="T3" s="261"/>
      <c r="U3" s="261"/>
      <c r="V3" s="261" t="s">
        <v>489</v>
      </c>
      <c r="W3" s="285"/>
      <c r="X3" s="261" t="s">
        <v>335</v>
      </c>
      <c r="Y3" s="125" t="s">
        <v>301</v>
      </c>
      <c r="Z3" s="126" t="s">
        <v>316</v>
      </c>
      <c r="AA3" s="126" t="s">
        <v>315</v>
      </c>
      <c r="AB3" s="126" t="s">
        <v>314</v>
      </c>
      <c r="AC3" s="126" t="s">
        <v>313</v>
      </c>
      <c r="AD3" s="126" t="s">
        <v>312</v>
      </c>
      <c r="AE3" s="126" t="s">
        <v>311</v>
      </c>
      <c r="AF3" s="126" t="s">
        <v>310</v>
      </c>
      <c r="AG3" s="126" t="s">
        <v>309</v>
      </c>
      <c r="AH3" s="261" t="s">
        <v>295</v>
      </c>
      <c r="AI3" s="321" t="s">
        <v>617</v>
      </c>
      <c r="AJ3" s="321" t="s">
        <v>618</v>
      </c>
    </row>
    <row r="4" spans="1:37" ht="39" customHeight="1" thickBot="1">
      <c r="A4" s="285"/>
      <c r="B4" s="285"/>
      <c r="C4" s="285"/>
      <c r="D4" s="350"/>
      <c r="E4" s="282"/>
      <c r="F4" s="282"/>
      <c r="G4" s="282"/>
      <c r="H4" s="285"/>
      <c r="I4" s="285"/>
      <c r="J4" s="285"/>
      <c r="K4" s="285"/>
      <c r="L4" s="261"/>
      <c r="M4" s="261"/>
      <c r="N4" s="261"/>
      <c r="O4" s="261"/>
      <c r="P4" s="261"/>
      <c r="Q4" s="261"/>
      <c r="R4" s="285"/>
      <c r="S4" s="125" t="s">
        <v>490</v>
      </c>
      <c r="T4" s="125" t="s">
        <v>352</v>
      </c>
      <c r="U4" s="125" t="s">
        <v>353</v>
      </c>
      <c r="V4" s="125" t="s">
        <v>491</v>
      </c>
      <c r="W4" s="125" t="s">
        <v>492</v>
      </c>
      <c r="X4" s="285"/>
      <c r="Y4" s="125"/>
      <c r="Z4" s="126"/>
      <c r="AA4" s="126"/>
      <c r="AB4" s="126"/>
      <c r="AC4" s="126"/>
      <c r="AD4" s="126"/>
      <c r="AE4" s="126"/>
      <c r="AF4" s="126"/>
      <c r="AG4" s="126"/>
      <c r="AH4" s="285"/>
      <c r="AI4" s="282"/>
      <c r="AJ4" s="282"/>
    </row>
    <row r="5" spans="1:37" ht="20.100000000000001" customHeight="1" thickBot="1">
      <c r="A5" s="267" t="s">
        <v>530</v>
      </c>
      <c r="B5" s="268"/>
      <c r="C5" s="127"/>
      <c r="D5" s="208"/>
      <c r="E5" s="208"/>
      <c r="F5" s="208"/>
      <c r="G5" s="208"/>
      <c r="H5" s="127"/>
      <c r="I5" s="127"/>
      <c r="J5" s="127"/>
      <c r="K5" s="127"/>
      <c r="L5" s="127"/>
      <c r="M5" s="128"/>
      <c r="N5" s="127"/>
      <c r="O5" s="128"/>
      <c r="P5" s="128"/>
      <c r="Q5" s="128"/>
      <c r="R5" s="128"/>
      <c r="S5" s="128"/>
      <c r="T5" s="128"/>
      <c r="U5" s="128"/>
      <c r="V5" s="128"/>
      <c r="W5" s="128"/>
      <c r="X5" s="128"/>
      <c r="Y5" s="127"/>
      <c r="Z5" s="128"/>
      <c r="AA5" s="129"/>
      <c r="AB5" s="129"/>
      <c r="AC5" s="129"/>
      <c r="AD5" s="129"/>
      <c r="AE5" s="129"/>
      <c r="AF5" s="129"/>
      <c r="AG5" s="129"/>
      <c r="AH5" s="129"/>
      <c r="AI5" s="129"/>
      <c r="AJ5" s="129"/>
    </row>
    <row r="6" spans="1:37" ht="40.049999999999997" customHeight="1" thickBot="1">
      <c r="A6" s="334">
        <v>1</v>
      </c>
      <c r="B6" s="339" t="s">
        <v>500</v>
      </c>
      <c r="C6" s="338">
        <v>1</v>
      </c>
      <c r="D6" s="199" t="s">
        <v>627</v>
      </c>
      <c r="E6" s="269">
        <v>1</v>
      </c>
      <c r="F6" s="269">
        <v>1</v>
      </c>
      <c r="G6" s="269" t="s">
        <v>349</v>
      </c>
      <c r="H6" s="339" t="s">
        <v>299</v>
      </c>
      <c r="I6" s="339" t="s">
        <v>332</v>
      </c>
      <c r="J6" s="339" t="s">
        <v>331</v>
      </c>
      <c r="K6" s="339" t="s">
        <v>332</v>
      </c>
      <c r="L6" s="27" t="s">
        <v>383</v>
      </c>
      <c r="M6" s="27" t="s">
        <v>327</v>
      </c>
      <c r="N6" s="27">
        <v>10</v>
      </c>
      <c r="O6" s="27">
        <v>15</v>
      </c>
      <c r="P6" s="334">
        <v>30</v>
      </c>
      <c r="Q6" s="334">
        <v>10</v>
      </c>
      <c r="R6" s="339" t="s">
        <v>533</v>
      </c>
      <c r="S6" s="334">
        <v>387000</v>
      </c>
      <c r="T6" s="334" t="s">
        <v>385</v>
      </c>
      <c r="U6" s="334" t="s">
        <v>386</v>
      </c>
      <c r="V6" s="334">
        <v>647334</v>
      </c>
      <c r="W6" s="334" t="s">
        <v>493</v>
      </c>
      <c r="X6" s="324" t="s">
        <v>422</v>
      </c>
      <c r="Y6" s="103"/>
      <c r="Z6" s="103"/>
      <c r="AA6" s="103"/>
      <c r="AB6" s="103"/>
      <c r="AC6" s="103"/>
      <c r="AD6" s="103"/>
      <c r="AE6" s="103"/>
      <c r="AF6" s="103"/>
      <c r="AG6" s="103"/>
      <c r="AH6" s="324" t="s">
        <v>527</v>
      </c>
      <c r="AI6" s="339">
        <f>E6*F6</f>
        <v>1</v>
      </c>
      <c r="AJ6" s="339">
        <f>E6*F6</f>
        <v>1</v>
      </c>
      <c r="AK6" s="19"/>
    </row>
    <row r="7" spans="1:37" ht="40.049999999999997" customHeight="1" thickBot="1">
      <c r="A7" s="334"/>
      <c r="B7" s="339"/>
      <c r="C7" s="338"/>
      <c r="D7" s="199" t="s">
        <v>627</v>
      </c>
      <c r="E7" s="277"/>
      <c r="F7" s="277"/>
      <c r="G7" s="277"/>
      <c r="H7" s="339"/>
      <c r="I7" s="339"/>
      <c r="J7" s="339"/>
      <c r="K7" s="339"/>
      <c r="L7" s="27" t="s">
        <v>477</v>
      </c>
      <c r="M7" s="27" t="s">
        <v>326</v>
      </c>
      <c r="N7" s="104">
        <v>20</v>
      </c>
      <c r="O7" s="27">
        <v>30</v>
      </c>
      <c r="P7" s="334"/>
      <c r="Q7" s="334"/>
      <c r="R7" s="339"/>
      <c r="S7" s="334"/>
      <c r="T7" s="334"/>
      <c r="U7" s="334"/>
      <c r="V7" s="334"/>
      <c r="W7" s="334"/>
      <c r="X7" s="325"/>
      <c r="Y7" s="103"/>
      <c r="Z7" s="103"/>
      <c r="AA7" s="103"/>
      <c r="AB7" s="103"/>
      <c r="AC7" s="103"/>
      <c r="AD7" s="103"/>
      <c r="AE7" s="103"/>
      <c r="AF7" s="103"/>
      <c r="AG7" s="103"/>
      <c r="AH7" s="325"/>
      <c r="AI7" s="342"/>
      <c r="AJ7" s="342"/>
    </row>
    <row r="8" spans="1:37" ht="40.049999999999997" customHeight="1" thickBot="1">
      <c r="A8" s="334">
        <v>2</v>
      </c>
      <c r="B8" s="339" t="s">
        <v>485</v>
      </c>
      <c r="C8" s="338">
        <v>2</v>
      </c>
      <c r="D8" s="199" t="s">
        <v>627</v>
      </c>
      <c r="E8" s="269">
        <v>1</v>
      </c>
      <c r="F8" s="269">
        <v>1</v>
      </c>
      <c r="G8" s="269" t="s">
        <v>349</v>
      </c>
      <c r="H8" s="339" t="s">
        <v>299</v>
      </c>
      <c r="I8" s="339" t="s">
        <v>332</v>
      </c>
      <c r="J8" s="339" t="s">
        <v>331</v>
      </c>
      <c r="K8" s="339" t="s">
        <v>332</v>
      </c>
      <c r="L8" s="27" t="s">
        <v>393</v>
      </c>
      <c r="M8" s="27" t="s">
        <v>327</v>
      </c>
      <c r="N8" s="27">
        <v>10</v>
      </c>
      <c r="O8" s="27">
        <v>15</v>
      </c>
      <c r="P8" s="334">
        <v>30</v>
      </c>
      <c r="Q8" s="334">
        <v>10</v>
      </c>
      <c r="R8" s="339" t="s">
        <v>533</v>
      </c>
      <c r="S8" s="334">
        <v>435000</v>
      </c>
      <c r="T8" s="334" t="s">
        <v>385</v>
      </c>
      <c r="U8" s="334" t="s">
        <v>386</v>
      </c>
      <c r="V8" s="334">
        <v>637334</v>
      </c>
      <c r="W8" s="334" t="s">
        <v>493</v>
      </c>
      <c r="X8" s="324" t="s">
        <v>422</v>
      </c>
      <c r="Y8" s="103"/>
      <c r="Z8" s="103"/>
      <c r="AA8" s="103"/>
      <c r="AB8" s="103"/>
      <c r="AC8" s="103"/>
      <c r="AD8" s="103"/>
      <c r="AE8" s="103"/>
      <c r="AF8" s="103"/>
      <c r="AG8" s="103"/>
      <c r="AH8" s="324" t="s">
        <v>527</v>
      </c>
      <c r="AI8" s="339">
        <f>E8*F8</f>
        <v>1</v>
      </c>
      <c r="AJ8" s="339">
        <f>E8*F8</f>
        <v>1</v>
      </c>
    </row>
    <row r="9" spans="1:37" ht="40.049999999999997" customHeight="1" thickBot="1">
      <c r="A9" s="334"/>
      <c r="B9" s="339"/>
      <c r="C9" s="338"/>
      <c r="D9" s="199" t="s">
        <v>627</v>
      </c>
      <c r="E9" s="277"/>
      <c r="F9" s="277"/>
      <c r="G9" s="277"/>
      <c r="H9" s="339"/>
      <c r="I9" s="339"/>
      <c r="J9" s="339"/>
      <c r="K9" s="339"/>
      <c r="L9" s="27" t="s">
        <v>495</v>
      </c>
      <c r="M9" s="27" t="s">
        <v>326</v>
      </c>
      <c r="N9" s="104">
        <v>20</v>
      </c>
      <c r="O9" s="27">
        <v>30</v>
      </c>
      <c r="P9" s="334"/>
      <c r="Q9" s="334"/>
      <c r="R9" s="339"/>
      <c r="S9" s="334"/>
      <c r="T9" s="334"/>
      <c r="U9" s="334"/>
      <c r="V9" s="334"/>
      <c r="W9" s="334"/>
      <c r="X9" s="325"/>
      <c r="Y9" s="103"/>
      <c r="Z9" s="103"/>
      <c r="AA9" s="103"/>
      <c r="AB9" s="103"/>
      <c r="AC9" s="103"/>
      <c r="AD9" s="103"/>
      <c r="AE9" s="103"/>
      <c r="AF9" s="103"/>
      <c r="AG9" s="103"/>
      <c r="AH9" s="325"/>
      <c r="AI9" s="342"/>
      <c r="AJ9" s="342"/>
    </row>
    <row r="10" spans="1:37" ht="40.049999999999997" customHeight="1" thickBot="1">
      <c r="A10" s="334">
        <v>3</v>
      </c>
      <c r="B10" s="339" t="s">
        <v>486</v>
      </c>
      <c r="C10" s="338">
        <v>1</v>
      </c>
      <c r="D10" s="199" t="s">
        <v>627</v>
      </c>
      <c r="E10" s="269">
        <v>2</v>
      </c>
      <c r="F10" s="269">
        <v>1</v>
      </c>
      <c r="G10" s="269" t="s">
        <v>349</v>
      </c>
      <c r="H10" s="339" t="s">
        <v>299</v>
      </c>
      <c r="I10" s="339" t="s">
        <v>332</v>
      </c>
      <c r="J10" s="339" t="s">
        <v>331</v>
      </c>
      <c r="K10" s="339" t="s">
        <v>332</v>
      </c>
      <c r="L10" s="27" t="s">
        <v>393</v>
      </c>
      <c r="M10" s="27" t="s">
        <v>327</v>
      </c>
      <c r="N10" s="27">
        <v>10</v>
      </c>
      <c r="O10" s="27">
        <v>15</v>
      </c>
      <c r="P10" s="334">
        <v>30</v>
      </c>
      <c r="Q10" s="334">
        <v>10</v>
      </c>
      <c r="R10" s="339" t="s">
        <v>533</v>
      </c>
      <c r="S10" s="27">
        <v>429000</v>
      </c>
      <c r="T10" s="27" t="s">
        <v>385</v>
      </c>
      <c r="U10" s="27" t="s">
        <v>386</v>
      </c>
      <c r="V10" s="27">
        <v>633334</v>
      </c>
      <c r="W10" s="27" t="s">
        <v>493</v>
      </c>
      <c r="X10" s="324" t="s">
        <v>422</v>
      </c>
      <c r="Y10" s="103"/>
      <c r="Z10" s="103"/>
      <c r="AA10" s="103"/>
      <c r="AB10" s="103"/>
      <c r="AC10" s="103"/>
      <c r="AD10" s="103"/>
      <c r="AE10" s="103"/>
      <c r="AF10" s="103"/>
      <c r="AG10" s="103"/>
      <c r="AH10" s="324" t="s">
        <v>527</v>
      </c>
      <c r="AI10" s="339">
        <f>E10*F10</f>
        <v>2</v>
      </c>
      <c r="AJ10" s="339">
        <f>E10*F10</f>
        <v>2</v>
      </c>
    </row>
    <row r="11" spans="1:37" ht="40.049999999999997" customHeight="1" thickBot="1">
      <c r="A11" s="334"/>
      <c r="B11" s="339"/>
      <c r="C11" s="338"/>
      <c r="D11" s="199" t="s">
        <v>627</v>
      </c>
      <c r="E11" s="277"/>
      <c r="F11" s="277"/>
      <c r="G11" s="277"/>
      <c r="H11" s="339"/>
      <c r="I11" s="339"/>
      <c r="J11" s="339"/>
      <c r="K11" s="339"/>
      <c r="L11" s="27" t="s">
        <v>477</v>
      </c>
      <c r="M11" s="27" t="s">
        <v>326</v>
      </c>
      <c r="N11" s="104">
        <v>20</v>
      </c>
      <c r="O11" s="27">
        <v>30</v>
      </c>
      <c r="P11" s="334"/>
      <c r="Q11" s="334"/>
      <c r="R11" s="339"/>
      <c r="S11" s="27">
        <v>435000</v>
      </c>
      <c r="T11" s="27" t="s">
        <v>385</v>
      </c>
      <c r="U11" s="27" t="s">
        <v>386</v>
      </c>
      <c r="V11" s="27">
        <v>636000</v>
      </c>
      <c r="W11" s="27" t="s">
        <v>493</v>
      </c>
      <c r="X11" s="325"/>
      <c r="Y11" s="103"/>
      <c r="Z11" s="103"/>
      <c r="AA11" s="103"/>
      <c r="AB11" s="103"/>
      <c r="AC11" s="103"/>
      <c r="AD11" s="103"/>
      <c r="AE11" s="103"/>
      <c r="AF11" s="103"/>
      <c r="AG11" s="103"/>
      <c r="AH11" s="325"/>
      <c r="AI11" s="342"/>
      <c r="AJ11" s="342"/>
    </row>
    <row r="12" spans="1:37" ht="30" customHeight="1" thickBot="1">
      <c r="A12" s="297">
        <v>4</v>
      </c>
      <c r="B12" s="299" t="s">
        <v>496</v>
      </c>
      <c r="C12" s="299">
        <v>1</v>
      </c>
      <c r="D12" s="192">
        <v>2</v>
      </c>
      <c r="E12" s="192">
        <v>3</v>
      </c>
      <c r="F12" s="192">
        <v>1</v>
      </c>
      <c r="G12" s="192">
        <v>0.1</v>
      </c>
      <c r="H12" s="299" t="s">
        <v>299</v>
      </c>
      <c r="I12" s="299" t="s">
        <v>332</v>
      </c>
      <c r="J12" s="299" t="s">
        <v>332</v>
      </c>
      <c r="K12" s="299" t="s">
        <v>331</v>
      </c>
      <c r="L12" s="106" t="s">
        <v>383</v>
      </c>
      <c r="M12" s="106" t="s">
        <v>327</v>
      </c>
      <c r="N12" s="106">
        <v>10</v>
      </c>
      <c r="O12" s="106">
        <v>15</v>
      </c>
      <c r="P12" s="297">
        <v>20</v>
      </c>
      <c r="Q12" s="297">
        <v>10</v>
      </c>
      <c r="R12" s="107" t="s">
        <v>487</v>
      </c>
      <c r="S12" s="297" t="s">
        <v>445</v>
      </c>
      <c r="T12" s="297"/>
      <c r="U12" s="297"/>
      <c r="V12" s="297" t="s">
        <v>445</v>
      </c>
      <c r="W12" s="297"/>
      <c r="X12" s="108" t="s">
        <v>319</v>
      </c>
      <c r="Y12" s="108"/>
      <c r="Z12" s="108"/>
      <c r="AA12" s="108"/>
      <c r="AB12" s="108"/>
      <c r="AC12" s="108"/>
      <c r="AD12" s="108"/>
      <c r="AE12" s="108"/>
      <c r="AF12" s="108"/>
      <c r="AG12" s="108"/>
      <c r="AH12" s="108" t="s">
        <v>437</v>
      </c>
      <c r="AI12" s="192">
        <f>E12*F12</f>
        <v>3</v>
      </c>
      <c r="AJ12" s="192">
        <f>E12*G12</f>
        <v>0.30000000000000004</v>
      </c>
    </row>
    <row r="13" spans="1:37" ht="30" customHeight="1" thickBot="1">
      <c r="A13" s="297"/>
      <c r="B13" s="299"/>
      <c r="C13" s="299"/>
      <c r="D13" s="192">
        <v>2</v>
      </c>
      <c r="E13" s="192">
        <v>3</v>
      </c>
      <c r="F13" s="192">
        <v>0.5</v>
      </c>
      <c r="G13" s="192" t="s">
        <v>349</v>
      </c>
      <c r="H13" s="299"/>
      <c r="I13" s="299"/>
      <c r="J13" s="299"/>
      <c r="K13" s="299"/>
      <c r="L13" s="106" t="s">
        <v>390</v>
      </c>
      <c r="M13" s="106" t="s">
        <v>326</v>
      </c>
      <c r="N13" s="106">
        <v>10</v>
      </c>
      <c r="O13" s="106">
        <v>15</v>
      </c>
      <c r="P13" s="297"/>
      <c r="Q13" s="297"/>
      <c r="R13" s="107" t="s">
        <v>508</v>
      </c>
      <c r="S13" s="297" t="s">
        <v>445</v>
      </c>
      <c r="T13" s="297"/>
      <c r="U13" s="297"/>
      <c r="V13" s="297" t="s">
        <v>445</v>
      </c>
      <c r="W13" s="297"/>
      <c r="X13" s="108" t="s">
        <v>319</v>
      </c>
      <c r="Y13" s="108"/>
      <c r="Z13" s="108"/>
      <c r="AA13" s="108"/>
      <c r="AB13" s="108"/>
      <c r="AC13" s="108"/>
      <c r="AD13" s="108"/>
      <c r="AE13" s="108"/>
      <c r="AF13" s="108"/>
      <c r="AG13" s="108"/>
      <c r="AH13" s="108" t="s">
        <v>528</v>
      </c>
      <c r="AI13" s="192">
        <f>E13*F13</f>
        <v>1.5</v>
      </c>
      <c r="AJ13" s="192">
        <f>E13*F13</f>
        <v>1.5</v>
      </c>
    </row>
    <row r="14" spans="1:37" ht="30" customHeight="1" thickBot="1">
      <c r="A14" s="230">
        <v>5</v>
      </c>
      <c r="B14" s="229" t="s">
        <v>496</v>
      </c>
      <c r="C14" s="229">
        <v>2</v>
      </c>
      <c r="D14" s="189">
        <v>2</v>
      </c>
      <c r="E14" s="189">
        <v>3</v>
      </c>
      <c r="F14" s="189">
        <v>1</v>
      </c>
      <c r="G14" s="189">
        <v>0.1</v>
      </c>
      <c r="H14" s="229" t="s">
        <v>299</v>
      </c>
      <c r="I14" s="229" t="s">
        <v>332</v>
      </c>
      <c r="J14" s="229" t="s">
        <v>332</v>
      </c>
      <c r="K14" s="229" t="s">
        <v>331</v>
      </c>
      <c r="L14" s="91" t="s">
        <v>390</v>
      </c>
      <c r="M14" s="91" t="s">
        <v>327</v>
      </c>
      <c r="N14" s="91">
        <v>10</v>
      </c>
      <c r="O14" s="91">
        <v>15</v>
      </c>
      <c r="P14" s="230">
        <v>20</v>
      </c>
      <c r="Q14" s="230">
        <v>10</v>
      </c>
      <c r="R14" s="93" t="s">
        <v>487</v>
      </c>
      <c r="S14" s="230" t="s">
        <v>445</v>
      </c>
      <c r="T14" s="230"/>
      <c r="U14" s="230"/>
      <c r="V14" s="230" t="s">
        <v>445</v>
      </c>
      <c r="W14" s="230"/>
      <c r="X14" s="112"/>
      <c r="Y14" s="112"/>
      <c r="Z14" s="112"/>
      <c r="AA14" s="112"/>
      <c r="AB14" s="112"/>
      <c r="AC14" s="112"/>
      <c r="AD14" s="112"/>
      <c r="AE14" s="112"/>
      <c r="AF14" s="112"/>
      <c r="AG14" s="112"/>
      <c r="AH14" s="112"/>
      <c r="AI14" s="189">
        <f>E14*F14</f>
        <v>3</v>
      </c>
      <c r="AJ14" s="189">
        <f>E14*G14</f>
        <v>0.30000000000000004</v>
      </c>
    </row>
    <row r="15" spans="1:37" ht="30" customHeight="1" thickBot="1">
      <c r="A15" s="230"/>
      <c r="B15" s="229"/>
      <c r="C15" s="229"/>
      <c r="D15" s="189">
        <v>2</v>
      </c>
      <c r="E15" s="189">
        <v>3</v>
      </c>
      <c r="F15" s="189">
        <v>0.5</v>
      </c>
      <c r="G15" s="189" t="s">
        <v>349</v>
      </c>
      <c r="H15" s="229"/>
      <c r="I15" s="229"/>
      <c r="J15" s="229"/>
      <c r="K15" s="229"/>
      <c r="L15" s="91" t="s">
        <v>383</v>
      </c>
      <c r="M15" s="91" t="s">
        <v>326</v>
      </c>
      <c r="N15" s="91">
        <v>10</v>
      </c>
      <c r="O15" s="91">
        <v>15</v>
      </c>
      <c r="P15" s="230"/>
      <c r="Q15" s="230"/>
      <c r="R15" s="93" t="s">
        <v>508</v>
      </c>
      <c r="S15" s="230" t="s">
        <v>445</v>
      </c>
      <c r="T15" s="230"/>
      <c r="U15" s="230"/>
      <c r="V15" s="230" t="s">
        <v>445</v>
      </c>
      <c r="W15" s="230"/>
      <c r="X15" s="112" t="s">
        <v>319</v>
      </c>
      <c r="Y15" s="112"/>
      <c r="Z15" s="112"/>
      <c r="AA15" s="112"/>
      <c r="AB15" s="112"/>
      <c r="AC15" s="112"/>
      <c r="AD15" s="112"/>
      <c r="AE15" s="112"/>
      <c r="AF15" s="112"/>
      <c r="AG15" s="112"/>
      <c r="AH15" s="112" t="s">
        <v>528</v>
      </c>
      <c r="AI15" s="189">
        <f>E15*F15</f>
        <v>1.5</v>
      </c>
      <c r="AJ15" s="189">
        <f>E15*F15</f>
        <v>1.5</v>
      </c>
    </row>
    <row r="16" spans="1:37" ht="30" customHeight="1" thickBot="1">
      <c r="A16" s="297">
        <v>6</v>
      </c>
      <c r="B16" s="299" t="s">
        <v>497</v>
      </c>
      <c r="C16" s="299">
        <v>1</v>
      </c>
      <c r="D16" s="192">
        <v>2</v>
      </c>
      <c r="E16" s="192">
        <v>3</v>
      </c>
      <c r="F16" s="192">
        <v>1</v>
      </c>
      <c r="G16" s="192">
        <v>0.1</v>
      </c>
      <c r="H16" s="299" t="s">
        <v>299</v>
      </c>
      <c r="I16" s="299" t="s">
        <v>332</v>
      </c>
      <c r="J16" s="299" t="s">
        <v>332</v>
      </c>
      <c r="K16" s="299" t="s">
        <v>331</v>
      </c>
      <c r="L16" s="106" t="s">
        <v>383</v>
      </c>
      <c r="M16" s="106" t="s">
        <v>327</v>
      </c>
      <c r="N16" s="106">
        <v>10</v>
      </c>
      <c r="O16" s="106">
        <v>15</v>
      </c>
      <c r="P16" s="297">
        <v>30</v>
      </c>
      <c r="Q16" s="297">
        <v>10</v>
      </c>
      <c r="R16" s="107" t="s">
        <v>487</v>
      </c>
      <c r="S16" s="297" t="s">
        <v>445</v>
      </c>
      <c r="T16" s="297"/>
      <c r="U16" s="297"/>
      <c r="V16" s="297" t="s">
        <v>445</v>
      </c>
      <c r="W16" s="297"/>
      <c r="X16" s="108"/>
      <c r="Y16" s="108"/>
      <c r="Z16" s="108"/>
      <c r="AA16" s="108"/>
      <c r="AB16" s="108"/>
      <c r="AC16" s="108"/>
      <c r="AD16" s="108"/>
      <c r="AE16" s="108"/>
      <c r="AF16" s="108"/>
      <c r="AG16" s="108"/>
      <c r="AH16" s="108"/>
      <c r="AI16" s="192">
        <f t="shared" ref="AI16:AI67" si="0">E16*F16</f>
        <v>3</v>
      </c>
      <c r="AJ16" s="192">
        <f t="shared" ref="AJ16" si="1">E16*G16</f>
        <v>0.30000000000000004</v>
      </c>
    </row>
    <row r="17" spans="1:36" ht="30" customHeight="1" thickBot="1">
      <c r="A17" s="297"/>
      <c r="B17" s="299"/>
      <c r="C17" s="299"/>
      <c r="D17" s="192">
        <v>2</v>
      </c>
      <c r="E17" s="192">
        <v>3</v>
      </c>
      <c r="F17" s="192">
        <v>0.5</v>
      </c>
      <c r="G17" s="192" t="s">
        <v>349</v>
      </c>
      <c r="H17" s="299"/>
      <c r="I17" s="299"/>
      <c r="J17" s="299"/>
      <c r="K17" s="299"/>
      <c r="L17" s="106" t="s">
        <v>495</v>
      </c>
      <c r="M17" s="106" t="s">
        <v>326</v>
      </c>
      <c r="N17" s="106">
        <v>20</v>
      </c>
      <c r="O17" s="106">
        <v>30</v>
      </c>
      <c r="P17" s="297"/>
      <c r="Q17" s="297"/>
      <c r="R17" s="107" t="s">
        <v>508</v>
      </c>
      <c r="S17" s="297" t="s">
        <v>445</v>
      </c>
      <c r="T17" s="297"/>
      <c r="U17" s="297"/>
      <c r="V17" s="297" t="s">
        <v>445</v>
      </c>
      <c r="W17" s="297"/>
      <c r="X17" s="108" t="s">
        <v>319</v>
      </c>
      <c r="Y17" s="108"/>
      <c r="Z17" s="108"/>
      <c r="AA17" s="108"/>
      <c r="AB17" s="108"/>
      <c r="AC17" s="108"/>
      <c r="AD17" s="108"/>
      <c r="AE17" s="108"/>
      <c r="AF17" s="108"/>
      <c r="AG17" s="108"/>
      <c r="AH17" s="108" t="s">
        <v>528</v>
      </c>
      <c r="AI17" s="192">
        <f t="shared" si="0"/>
        <v>1.5</v>
      </c>
      <c r="AJ17" s="192">
        <f t="shared" ref="AJ17" si="2">E17*F17</f>
        <v>1.5</v>
      </c>
    </row>
    <row r="18" spans="1:36" ht="30" customHeight="1" thickBot="1">
      <c r="A18" s="230">
        <v>7</v>
      </c>
      <c r="B18" s="229" t="s">
        <v>497</v>
      </c>
      <c r="C18" s="229">
        <v>2</v>
      </c>
      <c r="D18" s="189">
        <v>2</v>
      </c>
      <c r="E18" s="189">
        <v>3</v>
      </c>
      <c r="F18" s="189">
        <v>1</v>
      </c>
      <c r="G18" s="189">
        <v>0.1</v>
      </c>
      <c r="H18" s="229" t="s">
        <v>299</v>
      </c>
      <c r="I18" s="229" t="s">
        <v>332</v>
      </c>
      <c r="J18" s="229" t="s">
        <v>332</v>
      </c>
      <c r="K18" s="229" t="s">
        <v>331</v>
      </c>
      <c r="L18" s="91" t="s">
        <v>495</v>
      </c>
      <c r="M18" s="91" t="s">
        <v>327</v>
      </c>
      <c r="N18" s="91">
        <v>20</v>
      </c>
      <c r="O18" s="91">
        <v>30</v>
      </c>
      <c r="P18" s="230">
        <v>30</v>
      </c>
      <c r="Q18" s="230">
        <v>20</v>
      </c>
      <c r="R18" s="93" t="s">
        <v>487</v>
      </c>
      <c r="S18" s="230" t="s">
        <v>445</v>
      </c>
      <c r="T18" s="230"/>
      <c r="U18" s="230"/>
      <c r="V18" s="230" t="s">
        <v>445</v>
      </c>
      <c r="W18" s="230"/>
      <c r="X18" s="112"/>
      <c r="Y18" s="112"/>
      <c r="Z18" s="112"/>
      <c r="AA18" s="112"/>
      <c r="AB18" s="112"/>
      <c r="AC18" s="112"/>
      <c r="AD18" s="112"/>
      <c r="AE18" s="112"/>
      <c r="AF18" s="112"/>
      <c r="AG18" s="112"/>
      <c r="AH18" s="112"/>
      <c r="AI18" s="189">
        <f t="shared" si="0"/>
        <v>3</v>
      </c>
      <c r="AJ18" s="189">
        <f t="shared" ref="AJ18" si="3">E18*G18</f>
        <v>0.30000000000000004</v>
      </c>
    </row>
    <row r="19" spans="1:36" ht="30" customHeight="1" thickBot="1">
      <c r="A19" s="230"/>
      <c r="B19" s="229"/>
      <c r="C19" s="229"/>
      <c r="D19" s="189">
        <v>2</v>
      </c>
      <c r="E19" s="189">
        <v>3</v>
      </c>
      <c r="F19" s="189">
        <v>0.5</v>
      </c>
      <c r="G19" s="189" t="s">
        <v>349</v>
      </c>
      <c r="H19" s="229"/>
      <c r="I19" s="229"/>
      <c r="J19" s="229"/>
      <c r="K19" s="229"/>
      <c r="L19" s="91" t="s">
        <v>383</v>
      </c>
      <c r="M19" s="91" t="s">
        <v>326</v>
      </c>
      <c r="N19" s="91">
        <v>10</v>
      </c>
      <c r="O19" s="91">
        <v>15</v>
      </c>
      <c r="P19" s="230"/>
      <c r="Q19" s="230"/>
      <c r="R19" s="93" t="s">
        <v>508</v>
      </c>
      <c r="S19" s="230" t="s">
        <v>445</v>
      </c>
      <c r="T19" s="230"/>
      <c r="U19" s="230"/>
      <c r="V19" s="230" t="s">
        <v>445</v>
      </c>
      <c r="W19" s="230"/>
      <c r="X19" s="112" t="s">
        <v>319</v>
      </c>
      <c r="Y19" s="112"/>
      <c r="Z19" s="112"/>
      <c r="AA19" s="112"/>
      <c r="AB19" s="112"/>
      <c r="AC19" s="112"/>
      <c r="AD19" s="112"/>
      <c r="AE19" s="112"/>
      <c r="AF19" s="112"/>
      <c r="AG19" s="112"/>
      <c r="AH19" s="112" t="s">
        <v>528</v>
      </c>
      <c r="AI19" s="189">
        <f t="shared" si="0"/>
        <v>1.5</v>
      </c>
      <c r="AJ19" s="189">
        <f t="shared" ref="AJ19" si="4">E19*F19</f>
        <v>1.5</v>
      </c>
    </row>
    <row r="20" spans="1:36" ht="30" customHeight="1" thickBot="1">
      <c r="A20" s="297">
        <v>8</v>
      </c>
      <c r="B20" s="299" t="s">
        <v>498</v>
      </c>
      <c r="C20" s="299">
        <v>1</v>
      </c>
      <c r="D20" s="192">
        <v>2</v>
      </c>
      <c r="E20" s="192">
        <v>3</v>
      </c>
      <c r="F20" s="192">
        <v>1</v>
      </c>
      <c r="G20" s="192">
        <v>0.1</v>
      </c>
      <c r="H20" s="299" t="s">
        <v>299</v>
      </c>
      <c r="I20" s="299" t="s">
        <v>332</v>
      </c>
      <c r="J20" s="299" t="s">
        <v>332</v>
      </c>
      <c r="K20" s="299" t="s">
        <v>331</v>
      </c>
      <c r="L20" s="106" t="s">
        <v>383</v>
      </c>
      <c r="M20" s="106" t="s">
        <v>327</v>
      </c>
      <c r="N20" s="106">
        <v>10</v>
      </c>
      <c r="O20" s="106">
        <v>15</v>
      </c>
      <c r="P20" s="297">
        <v>20</v>
      </c>
      <c r="Q20" s="297">
        <v>10</v>
      </c>
      <c r="R20" s="107" t="s">
        <v>487</v>
      </c>
      <c r="S20" s="297" t="s">
        <v>445</v>
      </c>
      <c r="T20" s="297"/>
      <c r="U20" s="297"/>
      <c r="V20" s="297" t="s">
        <v>445</v>
      </c>
      <c r="W20" s="297"/>
      <c r="X20" s="108" t="s">
        <v>319</v>
      </c>
      <c r="Y20" s="108"/>
      <c r="Z20" s="108"/>
      <c r="AA20" s="108"/>
      <c r="AB20" s="108"/>
      <c r="AC20" s="108"/>
      <c r="AD20" s="108"/>
      <c r="AE20" s="108"/>
      <c r="AF20" s="108"/>
      <c r="AG20" s="108"/>
      <c r="AH20" s="108" t="s">
        <v>437</v>
      </c>
      <c r="AI20" s="192">
        <f t="shared" si="0"/>
        <v>3</v>
      </c>
      <c r="AJ20" s="192">
        <f t="shared" ref="AJ20" si="5">E20*G20</f>
        <v>0.30000000000000004</v>
      </c>
    </row>
    <row r="21" spans="1:36" ht="30" customHeight="1" thickBot="1">
      <c r="A21" s="297"/>
      <c r="B21" s="299"/>
      <c r="C21" s="299"/>
      <c r="D21" s="192">
        <v>2</v>
      </c>
      <c r="E21" s="192">
        <v>3</v>
      </c>
      <c r="F21" s="192">
        <v>0.5</v>
      </c>
      <c r="G21" s="192" t="s">
        <v>349</v>
      </c>
      <c r="H21" s="299"/>
      <c r="I21" s="299"/>
      <c r="J21" s="299"/>
      <c r="K21" s="299"/>
      <c r="L21" s="106" t="s">
        <v>393</v>
      </c>
      <c r="M21" s="106" t="s">
        <v>326</v>
      </c>
      <c r="N21" s="106">
        <v>10</v>
      </c>
      <c r="O21" s="106">
        <v>15</v>
      </c>
      <c r="P21" s="297"/>
      <c r="Q21" s="297"/>
      <c r="R21" s="107" t="s">
        <v>508</v>
      </c>
      <c r="S21" s="297" t="s">
        <v>445</v>
      </c>
      <c r="T21" s="297"/>
      <c r="U21" s="297"/>
      <c r="V21" s="297" t="s">
        <v>445</v>
      </c>
      <c r="W21" s="297"/>
      <c r="X21" s="108" t="s">
        <v>319</v>
      </c>
      <c r="Y21" s="108"/>
      <c r="Z21" s="108"/>
      <c r="AA21" s="108"/>
      <c r="AB21" s="108"/>
      <c r="AC21" s="108"/>
      <c r="AD21" s="108"/>
      <c r="AE21" s="108"/>
      <c r="AF21" s="108"/>
      <c r="AG21" s="108"/>
      <c r="AH21" s="108" t="s">
        <v>528</v>
      </c>
      <c r="AI21" s="192">
        <f t="shared" si="0"/>
        <v>1.5</v>
      </c>
      <c r="AJ21" s="192">
        <f t="shared" ref="AJ21" si="6">E21*F21</f>
        <v>1.5</v>
      </c>
    </row>
    <row r="22" spans="1:36" ht="30" customHeight="1" thickBot="1">
      <c r="A22" s="230">
        <v>9</v>
      </c>
      <c r="B22" s="229" t="s">
        <v>498</v>
      </c>
      <c r="C22" s="229">
        <v>2</v>
      </c>
      <c r="D22" s="189">
        <v>2</v>
      </c>
      <c r="E22" s="189">
        <v>3</v>
      </c>
      <c r="F22" s="189">
        <v>1</v>
      </c>
      <c r="G22" s="189">
        <v>0.1</v>
      </c>
      <c r="H22" s="229" t="s">
        <v>299</v>
      </c>
      <c r="I22" s="229" t="s">
        <v>332</v>
      </c>
      <c r="J22" s="229" t="s">
        <v>332</v>
      </c>
      <c r="K22" s="229" t="s">
        <v>331</v>
      </c>
      <c r="L22" s="91" t="s">
        <v>393</v>
      </c>
      <c r="M22" s="91" t="s">
        <v>327</v>
      </c>
      <c r="N22" s="91">
        <v>10</v>
      </c>
      <c r="O22" s="91">
        <v>15</v>
      </c>
      <c r="P22" s="230">
        <v>20</v>
      </c>
      <c r="Q22" s="230">
        <v>10</v>
      </c>
      <c r="R22" s="93" t="s">
        <v>487</v>
      </c>
      <c r="S22" s="230" t="s">
        <v>445</v>
      </c>
      <c r="T22" s="230"/>
      <c r="U22" s="230"/>
      <c r="V22" s="230" t="s">
        <v>445</v>
      </c>
      <c r="W22" s="230"/>
      <c r="X22" s="112"/>
      <c r="Y22" s="112"/>
      <c r="Z22" s="112"/>
      <c r="AA22" s="112"/>
      <c r="AB22" s="112"/>
      <c r="AC22" s="112"/>
      <c r="AD22" s="112"/>
      <c r="AE22" s="112"/>
      <c r="AF22" s="112"/>
      <c r="AG22" s="112"/>
      <c r="AH22" s="112"/>
      <c r="AI22" s="189">
        <f t="shared" si="0"/>
        <v>3</v>
      </c>
      <c r="AJ22" s="189">
        <f t="shared" ref="AJ22" si="7">E22*G22</f>
        <v>0.30000000000000004</v>
      </c>
    </row>
    <row r="23" spans="1:36" ht="30" customHeight="1" thickBot="1">
      <c r="A23" s="230"/>
      <c r="B23" s="229"/>
      <c r="C23" s="229"/>
      <c r="D23" s="189">
        <v>2</v>
      </c>
      <c r="E23" s="189">
        <v>3</v>
      </c>
      <c r="F23" s="189">
        <v>0.5</v>
      </c>
      <c r="G23" s="189" t="s">
        <v>349</v>
      </c>
      <c r="H23" s="229"/>
      <c r="I23" s="229"/>
      <c r="J23" s="229"/>
      <c r="K23" s="229"/>
      <c r="L23" s="91" t="s">
        <v>383</v>
      </c>
      <c r="M23" s="91" t="s">
        <v>326</v>
      </c>
      <c r="N23" s="91">
        <v>10</v>
      </c>
      <c r="O23" s="91">
        <v>15</v>
      </c>
      <c r="P23" s="230"/>
      <c r="Q23" s="230"/>
      <c r="R23" s="93" t="s">
        <v>508</v>
      </c>
      <c r="S23" s="230" t="s">
        <v>445</v>
      </c>
      <c r="T23" s="230"/>
      <c r="U23" s="230"/>
      <c r="V23" s="230" t="s">
        <v>445</v>
      </c>
      <c r="W23" s="230"/>
      <c r="X23" s="112" t="s">
        <v>319</v>
      </c>
      <c r="Y23" s="112"/>
      <c r="Z23" s="112"/>
      <c r="AA23" s="112"/>
      <c r="AB23" s="112"/>
      <c r="AC23" s="112"/>
      <c r="AD23" s="112"/>
      <c r="AE23" s="112"/>
      <c r="AF23" s="112"/>
      <c r="AG23" s="112"/>
      <c r="AH23" s="112" t="s">
        <v>528</v>
      </c>
      <c r="AI23" s="189">
        <f t="shared" si="0"/>
        <v>1.5</v>
      </c>
      <c r="AJ23" s="189">
        <f t="shared" ref="AJ23" si="8">E23*F23</f>
        <v>1.5</v>
      </c>
    </row>
    <row r="24" spans="1:36" ht="30" customHeight="1" thickBot="1">
      <c r="A24" s="297">
        <v>10</v>
      </c>
      <c r="B24" s="299" t="s">
        <v>499</v>
      </c>
      <c r="C24" s="299">
        <v>1</v>
      </c>
      <c r="D24" s="192">
        <v>2</v>
      </c>
      <c r="E24" s="192">
        <v>3</v>
      </c>
      <c r="F24" s="192">
        <v>1</v>
      </c>
      <c r="G24" s="192">
        <v>0.1</v>
      </c>
      <c r="H24" s="299" t="s">
        <v>299</v>
      </c>
      <c r="I24" s="299" t="s">
        <v>332</v>
      </c>
      <c r="J24" s="299" t="s">
        <v>332</v>
      </c>
      <c r="K24" s="299" t="s">
        <v>331</v>
      </c>
      <c r="L24" s="106" t="s">
        <v>383</v>
      </c>
      <c r="M24" s="106" t="s">
        <v>327</v>
      </c>
      <c r="N24" s="106">
        <v>10</v>
      </c>
      <c r="O24" s="106">
        <v>15</v>
      </c>
      <c r="P24" s="297">
        <v>30</v>
      </c>
      <c r="Q24" s="297">
        <v>10</v>
      </c>
      <c r="R24" s="107" t="s">
        <v>487</v>
      </c>
      <c r="S24" s="297" t="s">
        <v>445</v>
      </c>
      <c r="T24" s="297"/>
      <c r="U24" s="297"/>
      <c r="V24" s="297" t="s">
        <v>445</v>
      </c>
      <c r="W24" s="297"/>
      <c r="X24" s="108"/>
      <c r="Y24" s="108"/>
      <c r="Z24" s="108"/>
      <c r="AA24" s="108"/>
      <c r="AB24" s="108"/>
      <c r="AC24" s="108"/>
      <c r="AD24" s="108"/>
      <c r="AE24" s="108"/>
      <c r="AF24" s="108"/>
      <c r="AG24" s="108"/>
      <c r="AH24" s="108"/>
      <c r="AI24" s="192">
        <f t="shared" si="0"/>
        <v>3</v>
      </c>
      <c r="AJ24" s="192">
        <f t="shared" ref="AJ24" si="9">E24*G24</f>
        <v>0.30000000000000004</v>
      </c>
    </row>
    <row r="25" spans="1:36" ht="30" customHeight="1" thickBot="1">
      <c r="A25" s="297"/>
      <c r="B25" s="299"/>
      <c r="C25" s="299"/>
      <c r="D25" s="192">
        <v>2</v>
      </c>
      <c r="E25" s="192">
        <v>3</v>
      </c>
      <c r="F25" s="192">
        <v>0.5</v>
      </c>
      <c r="G25" s="192" t="s">
        <v>349</v>
      </c>
      <c r="H25" s="299"/>
      <c r="I25" s="299"/>
      <c r="J25" s="299"/>
      <c r="K25" s="299"/>
      <c r="L25" s="106" t="s">
        <v>477</v>
      </c>
      <c r="M25" s="106" t="s">
        <v>326</v>
      </c>
      <c r="N25" s="106">
        <v>20</v>
      </c>
      <c r="O25" s="106">
        <v>30</v>
      </c>
      <c r="P25" s="297"/>
      <c r="Q25" s="297"/>
      <c r="R25" s="107" t="s">
        <v>508</v>
      </c>
      <c r="S25" s="297" t="s">
        <v>445</v>
      </c>
      <c r="T25" s="297"/>
      <c r="U25" s="297"/>
      <c r="V25" s="297" t="s">
        <v>445</v>
      </c>
      <c r="W25" s="297"/>
      <c r="X25" s="108"/>
      <c r="Y25" s="108"/>
      <c r="Z25" s="108"/>
      <c r="AA25" s="108"/>
      <c r="AB25" s="108"/>
      <c r="AC25" s="108"/>
      <c r="AD25" s="108"/>
      <c r="AE25" s="108"/>
      <c r="AF25" s="108"/>
      <c r="AG25" s="108"/>
      <c r="AH25" s="108"/>
      <c r="AI25" s="192">
        <f t="shared" si="0"/>
        <v>1.5</v>
      </c>
      <c r="AJ25" s="192">
        <f t="shared" ref="AJ25" si="10">E25*F25</f>
        <v>1.5</v>
      </c>
    </row>
    <row r="26" spans="1:36" ht="30" customHeight="1" thickBot="1">
      <c r="A26" s="230">
        <v>11</v>
      </c>
      <c r="B26" s="229" t="s">
        <v>499</v>
      </c>
      <c r="C26" s="229">
        <v>2</v>
      </c>
      <c r="D26" s="189">
        <v>2</v>
      </c>
      <c r="E26" s="189">
        <v>3</v>
      </c>
      <c r="F26" s="189">
        <v>1</v>
      </c>
      <c r="G26" s="189">
        <v>0.1</v>
      </c>
      <c r="H26" s="229" t="s">
        <v>299</v>
      </c>
      <c r="I26" s="229" t="s">
        <v>332</v>
      </c>
      <c r="J26" s="229" t="s">
        <v>332</v>
      </c>
      <c r="K26" s="229" t="s">
        <v>331</v>
      </c>
      <c r="L26" s="91" t="s">
        <v>477</v>
      </c>
      <c r="M26" s="91" t="s">
        <v>327</v>
      </c>
      <c r="N26" s="91">
        <v>20</v>
      </c>
      <c r="O26" s="91">
        <v>30</v>
      </c>
      <c r="P26" s="230">
        <v>30</v>
      </c>
      <c r="Q26" s="230">
        <v>20</v>
      </c>
      <c r="R26" s="93" t="s">
        <v>487</v>
      </c>
      <c r="S26" s="230" t="s">
        <v>445</v>
      </c>
      <c r="T26" s="230"/>
      <c r="U26" s="230"/>
      <c r="V26" s="230" t="s">
        <v>445</v>
      </c>
      <c r="W26" s="230"/>
      <c r="X26" s="112"/>
      <c r="Y26" s="112"/>
      <c r="Z26" s="112"/>
      <c r="AA26" s="112"/>
      <c r="AB26" s="112"/>
      <c r="AC26" s="112"/>
      <c r="AD26" s="112"/>
      <c r="AE26" s="112"/>
      <c r="AF26" s="112"/>
      <c r="AG26" s="112"/>
      <c r="AH26" s="112"/>
      <c r="AI26" s="189">
        <f t="shared" si="0"/>
        <v>3</v>
      </c>
      <c r="AJ26" s="189">
        <f t="shared" ref="AJ26" si="11">E26*G26</f>
        <v>0.30000000000000004</v>
      </c>
    </row>
    <row r="27" spans="1:36" ht="30" customHeight="1" thickBot="1">
      <c r="A27" s="230"/>
      <c r="B27" s="229"/>
      <c r="C27" s="229"/>
      <c r="D27" s="189">
        <v>2</v>
      </c>
      <c r="E27" s="189">
        <v>3</v>
      </c>
      <c r="F27" s="189">
        <v>0.5</v>
      </c>
      <c r="G27" s="189" t="s">
        <v>349</v>
      </c>
      <c r="H27" s="229"/>
      <c r="I27" s="229"/>
      <c r="J27" s="229"/>
      <c r="K27" s="229"/>
      <c r="L27" s="91" t="s">
        <v>383</v>
      </c>
      <c r="M27" s="91" t="s">
        <v>326</v>
      </c>
      <c r="N27" s="91">
        <v>10</v>
      </c>
      <c r="O27" s="91">
        <v>15</v>
      </c>
      <c r="P27" s="230"/>
      <c r="Q27" s="230"/>
      <c r="R27" s="93" t="s">
        <v>508</v>
      </c>
      <c r="S27" s="230" t="s">
        <v>445</v>
      </c>
      <c r="T27" s="230"/>
      <c r="U27" s="230"/>
      <c r="V27" s="230" t="s">
        <v>445</v>
      </c>
      <c r="W27" s="230"/>
      <c r="X27" s="112"/>
      <c r="Y27" s="112"/>
      <c r="Z27" s="112"/>
      <c r="AA27" s="112"/>
      <c r="AB27" s="112"/>
      <c r="AC27" s="112"/>
      <c r="AD27" s="112"/>
      <c r="AE27" s="112"/>
      <c r="AF27" s="112"/>
      <c r="AG27" s="112"/>
      <c r="AH27" s="112"/>
      <c r="AI27" s="189">
        <f t="shared" si="0"/>
        <v>1.5</v>
      </c>
      <c r="AJ27" s="189">
        <f t="shared" ref="AJ27" si="12">E27*F27</f>
        <v>1.5</v>
      </c>
    </row>
    <row r="28" spans="1:36" ht="30" customHeight="1" thickBot="1">
      <c r="A28" s="297">
        <v>12</v>
      </c>
      <c r="B28" s="299" t="s">
        <v>500</v>
      </c>
      <c r="C28" s="299">
        <v>1</v>
      </c>
      <c r="D28" s="192">
        <v>2</v>
      </c>
      <c r="E28" s="192">
        <v>5</v>
      </c>
      <c r="F28" s="192">
        <v>1</v>
      </c>
      <c r="G28" s="192">
        <v>0.1</v>
      </c>
      <c r="H28" s="299" t="s">
        <v>299</v>
      </c>
      <c r="I28" s="299" t="s">
        <v>332</v>
      </c>
      <c r="J28" s="299" t="s">
        <v>332</v>
      </c>
      <c r="K28" s="299" t="s">
        <v>331</v>
      </c>
      <c r="L28" s="106" t="s">
        <v>383</v>
      </c>
      <c r="M28" s="106" t="s">
        <v>327</v>
      </c>
      <c r="N28" s="106">
        <v>10</v>
      </c>
      <c r="O28" s="106">
        <v>15</v>
      </c>
      <c r="P28" s="297">
        <v>30</v>
      </c>
      <c r="Q28" s="297">
        <v>10</v>
      </c>
      <c r="R28" s="107" t="s">
        <v>487</v>
      </c>
      <c r="S28" s="297" t="s">
        <v>445</v>
      </c>
      <c r="T28" s="297"/>
      <c r="U28" s="297"/>
      <c r="V28" s="297" t="s">
        <v>445</v>
      </c>
      <c r="W28" s="297"/>
      <c r="X28" s="108" t="s">
        <v>319</v>
      </c>
      <c r="Y28" s="108"/>
      <c r="Z28" s="108"/>
      <c r="AA28" s="108"/>
      <c r="AB28" s="108"/>
      <c r="AC28" s="108"/>
      <c r="AD28" s="108"/>
      <c r="AE28" s="108"/>
      <c r="AF28" s="108"/>
      <c r="AG28" s="108"/>
      <c r="AH28" s="108" t="s">
        <v>437</v>
      </c>
      <c r="AI28" s="192">
        <f t="shared" si="0"/>
        <v>5</v>
      </c>
      <c r="AJ28" s="192">
        <f t="shared" ref="AJ28" si="13">E28*G28</f>
        <v>0.5</v>
      </c>
    </row>
    <row r="29" spans="1:36" ht="30" customHeight="1" thickBot="1">
      <c r="A29" s="297"/>
      <c r="B29" s="299"/>
      <c r="C29" s="299"/>
      <c r="D29" s="192">
        <v>2</v>
      </c>
      <c r="E29" s="192">
        <v>3</v>
      </c>
      <c r="F29" s="192">
        <v>0.5</v>
      </c>
      <c r="G29" s="192" t="s">
        <v>349</v>
      </c>
      <c r="H29" s="299"/>
      <c r="I29" s="299"/>
      <c r="J29" s="299"/>
      <c r="K29" s="299"/>
      <c r="L29" s="106" t="s">
        <v>477</v>
      </c>
      <c r="M29" s="106" t="s">
        <v>326</v>
      </c>
      <c r="N29" s="106">
        <v>20</v>
      </c>
      <c r="O29" s="106">
        <v>30</v>
      </c>
      <c r="P29" s="297"/>
      <c r="Q29" s="297"/>
      <c r="R29" s="107" t="s">
        <v>508</v>
      </c>
      <c r="S29" s="297" t="s">
        <v>445</v>
      </c>
      <c r="T29" s="297"/>
      <c r="U29" s="297"/>
      <c r="V29" s="297" t="s">
        <v>445</v>
      </c>
      <c r="W29" s="297"/>
      <c r="X29" s="108" t="s">
        <v>319</v>
      </c>
      <c r="Y29" s="108"/>
      <c r="Z29" s="108"/>
      <c r="AA29" s="108"/>
      <c r="AB29" s="108"/>
      <c r="AC29" s="108"/>
      <c r="AD29" s="108"/>
      <c r="AE29" s="108"/>
      <c r="AF29" s="108"/>
      <c r="AG29" s="108"/>
      <c r="AH29" s="108" t="s">
        <v>528</v>
      </c>
      <c r="AI29" s="192">
        <f t="shared" si="0"/>
        <v>1.5</v>
      </c>
      <c r="AJ29" s="192">
        <f t="shared" ref="AJ29" si="14">E29*F29</f>
        <v>1.5</v>
      </c>
    </row>
    <row r="30" spans="1:36" ht="30" customHeight="1" thickBot="1">
      <c r="A30" s="230">
        <v>13</v>
      </c>
      <c r="B30" s="229" t="s">
        <v>500</v>
      </c>
      <c r="C30" s="229">
        <v>2</v>
      </c>
      <c r="D30" s="189">
        <v>2</v>
      </c>
      <c r="E30" s="189">
        <v>5</v>
      </c>
      <c r="F30" s="189">
        <v>1</v>
      </c>
      <c r="G30" s="189">
        <v>0.1</v>
      </c>
      <c r="H30" s="229" t="s">
        <v>299</v>
      </c>
      <c r="I30" s="229" t="s">
        <v>332</v>
      </c>
      <c r="J30" s="229" t="s">
        <v>332</v>
      </c>
      <c r="K30" s="229" t="s">
        <v>331</v>
      </c>
      <c r="L30" s="91" t="s">
        <v>477</v>
      </c>
      <c r="M30" s="91" t="s">
        <v>327</v>
      </c>
      <c r="N30" s="91">
        <v>20</v>
      </c>
      <c r="O30" s="91">
        <v>30</v>
      </c>
      <c r="P30" s="230">
        <v>30</v>
      </c>
      <c r="Q30" s="230">
        <v>20</v>
      </c>
      <c r="R30" s="93" t="s">
        <v>487</v>
      </c>
      <c r="S30" s="230" t="s">
        <v>445</v>
      </c>
      <c r="T30" s="230"/>
      <c r="U30" s="230"/>
      <c r="V30" s="230" t="s">
        <v>445</v>
      </c>
      <c r="W30" s="230"/>
      <c r="X30" s="112"/>
      <c r="Y30" s="112"/>
      <c r="Z30" s="112"/>
      <c r="AA30" s="112"/>
      <c r="AB30" s="112"/>
      <c r="AC30" s="112"/>
      <c r="AD30" s="112"/>
      <c r="AE30" s="112"/>
      <c r="AF30" s="112"/>
      <c r="AG30" s="112"/>
      <c r="AH30" s="112"/>
      <c r="AI30" s="189">
        <f t="shared" si="0"/>
        <v>5</v>
      </c>
      <c r="AJ30" s="189">
        <f t="shared" ref="AJ30" si="15">E30*G30</f>
        <v>0.5</v>
      </c>
    </row>
    <row r="31" spans="1:36" ht="30" customHeight="1" thickBot="1">
      <c r="A31" s="230"/>
      <c r="B31" s="229"/>
      <c r="C31" s="229"/>
      <c r="D31" s="189">
        <v>2</v>
      </c>
      <c r="E31" s="189">
        <v>5</v>
      </c>
      <c r="F31" s="189">
        <v>0.5</v>
      </c>
      <c r="G31" s="189" t="s">
        <v>349</v>
      </c>
      <c r="H31" s="229"/>
      <c r="I31" s="229"/>
      <c r="J31" s="229"/>
      <c r="K31" s="229"/>
      <c r="L31" s="91" t="s">
        <v>383</v>
      </c>
      <c r="M31" s="91" t="s">
        <v>326</v>
      </c>
      <c r="N31" s="91">
        <v>10</v>
      </c>
      <c r="O31" s="91">
        <v>15</v>
      </c>
      <c r="P31" s="230"/>
      <c r="Q31" s="230"/>
      <c r="R31" s="93" t="s">
        <v>508</v>
      </c>
      <c r="S31" s="230" t="s">
        <v>445</v>
      </c>
      <c r="T31" s="230"/>
      <c r="U31" s="230"/>
      <c r="V31" s="230" t="s">
        <v>445</v>
      </c>
      <c r="W31" s="230"/>
      <c r="X31" s="112" t="s">
        <v>319</v>
      </c>
      <c r="Y31" s="112"/>
      <c r="Z31" s="112"/>
      <c r="AA31" s="112"/>
      <c r="AB31" s="112"/>
      <c r="AC31" s="112"/>
      <c r="AD31" s="112"/>
      <c r="AE31" s="112"/>
      <c r="AF31" s="112"/>
      <c r="AG31" s="112"/>
      <c r="AH31" s="112" t="s">
        <v>528</v>
      </c>
      <c r="AI31" s="189">
        <f t="shared" si="0"/>
        <v>2.5</v>
      </c>
      <c r="AJ31" s="189">
        <f t="shared" ref="AJ31" si="16">E31*F31</f>
        <v>2.5</v>
      </c>
    </row>
    <row r="32" spans="1:36" ht="30" customHeight="1" thickBot="1">
      <c r="A32" s="297">
        <v>14</v>
      </c>
      <c r="B32" s="299" t="s">
        <v>501</v>
      </c>
      <c r="C32" s="299">
        <v>1</v>
      </c>
      <c r="D32" s="192">
        <v>2</v>
      </c>
      <c r="E32" s="192">
        <v>3</v>
      </c>
      <c r="F32" s="192">
        <v>1</v>
      </c>
      <c r="G32" s="192">
        <v>0.1</v>
      </c>
      <c r="H32" s="299" t="s">
        <v>299</v>
      </c>
      <c r="I32" s="299" t="s">
        <v>332</v>
      </c>
      <c r="J32" s="299" t="s">
        <v>332</v>
      </c>
      <c r="K32" s="299" t="s">
        <v>331</v>
      </c>
      <c r="L32" s="106" t="s">
        <v>390</v>
      </c>
      <c r="M32" s="106" t="s">
        <v>327</v>
      </c>
      <c r="N32" s="106">
        <v>10</v>
      </c>
      <c r="O32" s="106">
        <v>15</v>
      </c>
      <c r="P32" s="297">
        <v>30</v>
      </c>
      <c r="Q32" s="297">
        <v>10</v>
      </c>
      <c r="R32" s="107" t="s">
        <v>487</v>
      </c>
      <c r="S32" s="297" t="s">
        <v>445</v>
      </c>
      <c r="T32" s="297"/>
      <c r="U32" s="297"/>
      <c r="V32" s="297" t="s">
        <v>445</v>
      </c>
      <c r="W32" s="297"/>
      <c r="X32" s="108" t="s">
        <v>319</v>
      </c>
      <c r="Y32" s="108"/>
      <c r="Z32" s="108"/>
      <c r="AA32" s="108"/>
      <c r="AB32" s="108"/>
      <c r="AC32" s="108"/>
      <c r="AD32" s="108"/>
      <c r="AE32" s="108"/>
      <c r="AF32" s="108"/>
      <c r="AG32" s="108"/>
      <c r="AH32" s="108" t="s">
        <v>437</v>
      </c>
      <c r="AI32" s="192">
        <f t="shared" si="0"/>
        <v>3</v>
      </c>
      <c r="AJ32" s="192">
        <f t="shared" ref="AJ32" si="17">E32*G32</f>
        <v>0.30000000000000004</v>
      </c>
    </row>
    <row r="33" spans="1:36" ht="30" customHeight="1" thickBot="1">
      <c r="A33" s="297"/>
      <c r="B33" s="299"/>
      <c r="C33" s="299"/>
      <c r="D33" s="192">
        <v>2</v>
      </c>
      <c r="E33" s="192">
        <v>3</v>
      </c>
      <c r="F33" s="192">
        <v>0.5</v>
      </c>
      <c r="G33" s="192" t="s">
        <v>349</v>
      </c>
      <c r="H33" s="299"/>
      <c r="I33" s="299"/>
      <c r="J33" s="299"/>
      <c r="K33" s="299"/>
      <c r="L33" s="106" t="s">
        <v>495</v>
      </c>
      <c r="M33" s="106" t="s">
        <v>326</v>
      </c>
      <c r="N33" s="106">
        <v>20</v>
      </c>
      <c r="O33" s="106">
        <v>30</v>
      </c>
      <c r="P33" s="297"/>
      <c r="Q33" s="297"/>
      <c r="R33" s="107" t="s">
        <v>508</v>
      </c>
      <c r="S33" s="297" t="s">
        <v>445</v>
      </c>
      <c r="T33" s="297"/>
      <c r="U33" s="297"/>
      <c r="V33" s="297" t="s">
        <v>445</v>
      </c>
      <c r="W33" s="297"/>
      <c r="X33" s="108" t="s">
        <v>319</v>
      </c>
      <c r="Y33" s="108"/>
      <c r="Z33" s="108"/>
      <c r="AA33" s="108"/>
      <c r="AB33" s="108"/>
      <c r="AC33" s="108"/>
      <c r="AD33" s="108"/>
      <c r="AE33" s="108"/>
      <c r="AF33" s="108"/>
      <c r="AG33" s="108"/>
      <c r="AH33" s="108" t="s">
        <v>528</v>
      </c>
      <c r="AI33" s="192">
        <f t="shared" si="0"/>
        <v>1.5</v>
      </c>
      <c r="AJ33" s="192">
        <f t="shared" ref="AJ33" si="18">E33*F33</f>
        <v>1.5</v>
      </c>
    </row>
    <row r="34" spans="1:36" ht="30" customHeight="1" thickBot="1">
      <c r="A34" s="230">
        <v>15</v>
      </c>
      <c r="B34" s="229" t="s">
        <v>501</v>
      </c>
      <c r="C34" s="229">
        <v>2</v>
      </c>
      <c r="D34" s="189">
        <v>2</v>
      </c>
      <c r="E34" s="189">
        <v>3</v>
      </c>
      <c r="F34" s="189">
        <v>1</v>
      </c>
      <c r="G34" s="189">
        <v>0.1</v>
      </c>
      <c r="H34" s="229" t="s">
        <v>299</v>
      </c>
      <c r="I34" s="229" t="s">
        <v>332</v>
      </c>
      <c r="J34" s="229" t="s">
        <v>332</v>
      </c>
      <c r="K34" s="229" t="s">
        <v>331</v>
      </c>
      <c r="L34" s="91" t="s">
        <v>495</v>
      </c>
      <c r="M34" s="91" t="s">
        <v>327</v>
      </c>
      <c r="N34" s="91">
        <v>20</v>
      </c>
      <c r="O34" s="91">
        <v>30</v>
      </c>
      <c r="P34" s="230">
        <v>30</v>
      </c>
      <c r="Q34" s="230">
        <v>20</v>
      </c>
      <c r="R34" s="93" t="s">
        <v>487</v>
      </c>
      <c r="S34" s="230" t="s">
        <v>445</v>
      </c>
      <c r="T34" s="230"/>
      <c r="U34" s="230"/>
      <c r="V34" s="230" t="s">
        <v>445</v>
      </c>
      <c r="W34" s="230"/>
      <c r="X34" s="112"/>
      <c r="Y34" s="112"/>
      <c r="Z34" s="112"/>
      <c r="AA34" s="112"/>
      <c r="AB34" s="112"/>
      <c r="AC34" s="112"/>
      <c r="AD34" s="112"/>
      <c r="AE34" s="112"/>
      <c r="AF34" s="112"/>
      <c r="AG34" s="112"/>
      <c r="AH34" s="112"/>
      <c r="AI34" s="189">
        <f t="shared" si="0"/>
        <v>3</v>
      </c>
      <c r="AJ34" s="189">
        <f t="shared" ref="AJ34" si="19">E34*G34</f>
        <v>0.30000000000000004</v>
      </c>
    </row>
    <row r="35" spans="1:36" ht="30" customHeight="1" thickBot="1">
      <c r="A35" s="230"/>
      <c r="B35" s="229"/>
      <c r="C35" s="229"/>
      <c r="D35" s="189">
        <v>2</v>
      </c>
      <c r="E35" s="189">
        <v>3</v>
      </c>
      <c r="F35" s="189">
        <v>0.5</v>
      </c>
      <c r="G35" s="189" t="s">
        <v>349</v>
      </c>
      <c r="H35" s="229"/>
      <c r="I35" s="229"/>
      <c r="J35" s="229"/>
      <c r="K35" s="229"/>
      <c r="L35" s="91" t="s">
        <v>390</v>
      </c>
      <c r="M35" s="91" t="s">
        <v>326</v>
      </c>
      <c r="N35" s="91">
        <v>10</v>
      </c>
      <c r="O35" s="91">
        <v>15</v>
      </c>
      <c r="P35" s="230"/>
      <c r="Q35" s="230"/>
      <c r="R35" s="93" t="s">
        <v>508</v>
      </c>
      <c r="S35" s="230" t="s">
        <v>445</v>
      </c>
      <c r="T35" s="230"/>
      <c r="U35" s="230"/>
      <c r="V35" s="230" t="s">
        <v>445</v>
      </c>
      <c r="W35" s="230"/>
      <c r="X35" s="112" t="s">
        <v>319</v>
      </c>
      <c r="Y35" s="112"/>
      <c r="Z35" s="112"/>
      <c r="AA35" s="112"/>
      <c r="AB35" s="112"/>
      <c r="AC35" s="112"/>
      <c r="AD35" s="112"/>
      <c r="AE35" s="112"/>
      <c r="AF35" s="112"/>
      <c r="AG35" s="112"/>
      <c r="AH35" s="112" t="s">
        <v>528</v>
      </c>
      <c r="AI35" s="189">
        <f t="shared" si="0"/>
        <v>1.5</v>
      </c>
      <c r="AJ35" s="189">
        <f t="shared" ref="AJ35" si="20">E35*F35</f>
        <v>1.5</v>
      </c>
    </row>
    <row r="36" spans="1:36" ht="30" customHeight="1" thickBot="1">
      <c r="A36" s="297">
        <v>16</v>
      </c>
      <c r="B36" s="299" t="s">
        <v>502</v>
      </c>
      <c r="C36" s="299">
        <v>1</v>
      </c>
      <c r="D36" s="192">
        <v>2</v>
      </c>
      <c r="E36" s="192">
        <v>3</v>
      </c>
      <c r="F36" s="192">
        <v>1</v>
      </c>
      <c r="G36" s="192">
        <v>0.1</v>
      </c>
      <c r="H36" s="299" t="s">
        <v>299</v>
      </c>
      <c r="I36" s="299" t="s">
        <v>332</v>
      </c>
      <c r="J36" s="299" t="s">
        <v>332</v>
      </c>
      <c r="K36" s="299" t="s">
        <v>331</v>
      </c>
      <c r="L36" s="106" t="s">
        <v>390</v>
      </c>
      <c r="M36" s="106" t="s">
        <v>327</v>
      </c>
      <c r="N36" s="106">
        <v>10</v>
      </c>
      <c r="O36" s="106">
        <v>15</v>
      </c>
      <c r="P36" s="297">
        <v>20</v>
      </c>
      <c r="Q36" s="297">
        <v>10</v>
      </c>
      <c r="R36" s="107" t="s">
        <v>487</v>
      </c>
      <c r="S36" s="297" t="s">
        <v>445</v>
      </c>
      <c r="T36" s="297"/>
      <c r="U36" s="297"/>
      <c r="V36" s="297" t="s">
        <v>445</v>
      </c>
      <c r="W36" s="297"/>
      <c r="X36" s="108" t="s">
        <v>319</v>
      </c>
      <c r="Y36" s="108"/>
      <c r="Z36" s="108"/>
      <c r="AA36" s="108"/>
      <c r="AB36" s="108"/>
      <c r="AC36" s="108"/>
      <c r="AD36" s="108"/>
      <c r="AE36" s="108"/>
      <c r="AF36" s="108"/>
      <c r="AG36" s="108"/>
      <c r="AH36" s="108" t="s">
        <v>437</v>
      </c>
      <c r="AI36" s="192">
        <f t="shared" si="0"/>
        <v>3</v>
      </c>
      <c r="AJ36" s="192">
        <f t="shared" ref="AJ36" si="21">E36*G36</f>
        <v>0.30000000000000004</v>
      </c>
    </row>
    <row r="37" spans="1:36" ht="30" customHeight="1" thickBot="1">
      <c r="A37" s="297"/>
      <c r="B37" s="299"/>
      <c r="C37" s="299"/>
      <c r="D37" s="192">
        <v>2</v>
      </c>
      <c r="E37" s="192">
        <v>3</v>
      </c>
      <c r="F37" s="192">
        <v>0.5</v>
      </c>
      <c r="G37" s="192" t="s">
        <v>349</v>
      </c>
      <c r="H37" s="299"/>
      <c r="I37" s="299"/>
      <c r="J37" s="299"/>
      <c r="K37" s="299"/>
      <c r="L37" s="106" t="s">
        <v>393</v>
      </c>
      <c r="M37" s="106" t="s">
        <v>326</v>
      </c>
      <c r="N37" s="106">
        <v>10</v>
      </c>
      <c r="O37" s="106">
        <v>15</v>
      </c>
      <c r="P37" s="297"/>
      <c r="Q37" s="297"/>
      <c r="R37" s="107" t="s">
        <v>508</v>
      </c>
      <c r="S37" s="297" t="s">
        <v>445</v>
      </c>
      <c r="T37" s="297"/>
      <c r="U37" s="297"/>
      <c r="V37" s="297" t="s">
        <v>445</v>
      </c>
      <c r="W37" s="297"/>
      <c r="X37" s="108" t="s">
        <v>319</v>
      </c>
      <c r="Y37" s="108"/>
      <c r="Z37" s="108"/>
      <c r="AA37" s="108"/>
      <c r="AB37" s="108"/>
      <c r="AC37" s="108"/>
      <c r="AD37" s="108"/>
      <c r="AE37" s="108"/>
      <c r="AF37" s="108"/>
      <c r="AG37" s="108"/>
      <c r="AH37" s="108" t="s">
        <v>528</v>
      </c>
      <c r="AI37" s="192">
        <f t="shared" si="0"/>
        <v>1.5</v>
      </c>
      <c r="AJ37" s="192">
        <f t="shared" ref="AJ37" si="22">E37*F37</f>
        <v>1.5</v>
      </c>
    </row>
    <row r="38" spans="1:36" ht="30" customHeight="1" thickBot="1">
      <c r="A38" s="230">
        <v>17</v>
      </c>
      <c r="B38" s="229" t="s">
        <v>502</v>
      </c>
      <c r="C38" s="229">
        <v>2</v>
      </c>
      <c r="D38" s="189">
        <v>2</v>
      </c>
      <c r="E38" s="189">
        <v>3</v>
      </c>
      <c r="F38" s="189">
        <v>1</v>
      </c>
      <c r="G38" s="189">
        <v>0.1</v>
      </c>
      <c r="H38" s="229" t="s">
        <v>299</v>
      </c>
      <c r="I38" s="229" t="s">
        <v>332</v>
      </c>
      <c r="J38" s="229" t="s">
        <v>332</v>
      </c>
      <c r="K38" s="229" t="s">
        <v>331</v>
      </c>
      <c r="L38" s="91" t="s">
        <v>393</v>
      </c>
      <c r="M38" s="91" t="s">
        <v>327</v>
      </c>
      <c r="N38" s="91">
        <v>10</v>
      </c>
      <c r="O38" s="91">
        <v>15</v>
      </c>
      <c r="P38" s="230">
        <v>20</v>
      </c>
      <c r="Q38" s="230">
        <v>10</v>
      </c>
      <c r="R38" s="93" t="s">
        <v>487</v>
      </c>
      <c r="S38" s="230" t="s">
        <v>445</v>
      </c>
      <c r="T38" s="230"/>
      <c r="U38" s="230"/>
      <c r="V38" s="230" t="s">
        <v>445</v>
      </c>
      <c r="W38" s="230"/>
      <c r="X38" s="112"/>
      <c r="Y38" s="112"/>
      <c r="Z38" s="112"/>
      <c r="AA38" s="112"/>
      <c r="AB38" s="112"/>
      <c r="AC38" s="112"/>
      <c r="AD38" s="112"/>
      <c r="AE38" s="112"/>
      <c r="AF38" s="112"/>
      <c r="AG38" s="112"/>
      <c r="AH38" s="112"/>
      <c r="AI38" s="189">
        <f t="shared" si="0"/>
        <v>3</v>
      </c>
      <c r="AJ38" s="189">
        <f t="shared" ref="AJ38" si="23">E38*G38</f>
        <v>0.30000000000000004</v>
      </c>
    </row>
    <row r="39" spans="1:36" ht="30" customHeight="1" thickBot="1">
      <c r="A39" s="230"/>
      <c r="B39" s="229"/>
      <c r="C39" s="229"/>
      <c r="D39" s="189">
        <v>2</v>
      </c>
      <c r="E39" s="189">
        <v>3</v>
      </c>
      <c r="F39" s="189">
        <v>0.5</v>
      </c>
      <c r="G39" s="189" t="s">
        <v>349</v>
      </c>
      <c r="H39" s="229"/>
      <c r="I39" s="229"/>
      <c r="J39" s="229"/>
      <c r="K39" s="229"/>
      <c r="L39" s="91" t="s">
        <v>390</v>
      </c>
      <c r="M39" s="91" t="s">
        <v>326</v>
      </c>
      <c r="N39" s="91">
        <v>20</v>
      </c>
      <c r="O39" s="91">
        <v>30</v>
      </c>
      <c r="P39" s="230"/>
      <c r="Q39" s="230"/>
      <c r="R39" s="93" t="s">
        <v>508</v>
      </c>
      <c r="S39" s="230" t="s">
        <v>445</v>
      </c>
      <c r="T39" s="230"/>
      <c r="U39" s="230"/>
      <c r="V39" s="230" t="s">
        <v>445</v>
      </c>
      <c r="W39" s="230"/>
      <c r="X39" s="112" t="s">
        <v>319</v>
      </c>
      <c r="Y39" s="112"/>
      <c r="Z39" s="112"/>
      <c r="AA39" s="112"/>
      <c r="AB39" s="112"/>
      <c r="AC39" s="112"/>
      <c r="AD39" s="112"/>
      <c r="AE39" s="112"/>
      <c r="AF39" s="112"/>
      <c r="AG39" s="112"/>
      <c r="AH39" s="112" t="s">
        <v>528</v>
      </c>
      <c r="AI39" s="189">
        <f t="shared" si="0"/>
        <v>1.5</v>
      </c>
      <c r="AJ39" s="189">
        <f t="shared" ref="AJ39" si="24">E39*F39</f>
        <v>1.5</v>
      </c>
    </row>
    <row r="40" spans="1:36" ht="30" customHeight="1" thickBot="1">
      <c r="A40" s="297">
        <v>18</v>
      </c>
      <c r="B40" s="299" t="s">
        <v>503</v>
      </c>
      <c r="C40" s="299">
        <v>1</v>
      </c>
      <c r="D40" s="192">
        <v>2</v>
      </c>
      <c r="E40" s="192">
        <v>3</v>
      </c>
      <c r="F40" s="192">
        <v>1</v>
      </c>
      <c r="G40" s="192">
        <v>0.1</v>
      </c>
      <c r="H40" s="299" t="s">
        <v>299</v>
      </c>
      <c r="I40" s="299" t="s">
        <v>332</v>
      </c>
      <c r="J40" s="299" t="s">
        <v>332</v>
      </c>
      <c r="K40" s="299" t="s">
        <v>331</v>
      </c>
      <c r="L40" s="106" t="s">
        <v>390</v>
      </c>
      <c r="M40" s="106" t="s">
        <v>327</v>
      </c>
      <c r="N40" s="106">
        <v>10</v>
      </c>
      <c r="O40" s="106">
        <v>15</v>
      </c>
      <c r="P40" s="297">
        <v>30</v>
      </c>
      <c r="Q40" s="297">
        <v>10</v>
      </c>
      <c r="R40" s="107" t="s">
        <v>487</v>
      </c>
      <c r="S40" s="297" t="s">
        <v>445</v>
      </c>
      <c r="T40" s="297"/>
      <c r="U40" s="297"/>
      <c r="V40" s="297" t="s">
        <v>445</v>
      </c>
      <c r="W40" s="297"/>
      <c r="X40" s="108"/>
      <c r="Y40" s="108"/>
      <c r="Z40" s="108"/>
      <c r="AA40" s="108"/>
      <c r="AB40" s="108"/>
      <c r="AC40" s="108"/>
      <c r="AD40" s="108"/>
      <c r="AE40" s="108"/>
      <c r="AF40" s="108"/>
      <c r="AG40" s="108"/>
      <c r="AH40" s="108"/>
      <c r="AI40" s="192">
        <f t="shared" si="0"/>
        <v>3</v>
      </c>
      <c r="AJ40" s="192">
        <f t="shared" ref="AJ40" si="25">E40*G40</f>
        <v>0.30000000000000004</v>
      </c>
    </row>
    <row r="41" spans="1:36" ht="30" customHeight="1" thickBot="1">
      <c r="A41" s="297"/>
      <c r="B41" s="299"/>
      <c r="C41" s="299"/>
      <c r="D41" s="192">
        <v>2</v>
      </c>
      <c r="E41" s="192">
        <v>3</v>
      </c>
      <c r="F41" s="192">
        <v>0.5</v>
      </c>
      <c r="G41" s="192" t="s">
        <v>349</v>
      </c>
      <c r="H41" s="299"/>
      <c r="I41" s="299"/>
      <c r="J41" s="299"/>
      <c r="K41" s="299"/>
      <c r="L41" s="106" t="s">
        <v>477</v>
      </c>
      <c r="M41" s="106" t="s">
        <v>326</v>
      </c>
      <c r="N41" s="106">
        <v>20</v>
      </c>
      <c r="O41" s="106">
        <v>30</v>
      </c>
      <c r="P41" s="297"/>
      <c r="Q41" s="297"/>
      <c r="R41" s="107" t="s">
        <v>508</v>
      </c>
      <c r="S41" s="297" t="s">
        <v>445</v>
      </c>
      <c r="T41" s="297"/>
      <c r="U41" s="297"/>
      <c r="V41" s="297" t="s">
        <v>445</v>
      </c>
      <c r="W41" s="297"/>
      <c r="X41" s="108"/>
      <c r="Y41" s="108"/>
      <c r="Z41" s="108"/>
      <c r="AA41" s="108"/>
      <c r="AB41" s="108"/>
      <c r="AC41" s="108"/>
      <c r="AD41" s="108"/>
      <c r="AE41" s="108"/>
      <c r="AF41" s="108"/>
      <c r="AG41" s="108"/>
      <c r="AH41" s="108"/>
      <c r="AI41" s="192">
        <f t="shared" si="0"/>
        <v>1.5</v>
      </c>
      <c r="AJ41" s="192">
        <f t="shared" ref="AJ41" si="26">E41*F41</f>
        <v>1.5</v>
      </c>
    </row>
    <row r="42" spans="1:36" ht="30" customHeight="1" thickBot="1">
      <c r="A42" s="230">
        <v>19</v>
      </c>
      <c r="B42" s="229" t="s">
        <v>503</v>
      </c>
      <c r="C42" s="229">
        <v>2</v>
      </c>
      <c r="D42" s="189">
        <v>2</v>
      </c>
      <c r="E42" s="189">
        <v>3</v>
      </c>
      <c r="F42" s="189">
        <v>1</v>
      </c>
      <c r="G42" s="189">
        <v>0.1</v>
      </c>
      <c r="H42" s="229" t="s">
        <v>299</v>
      </c>
      <c r="I42" s="229" t="s">
        <v>332</v>
      </c>
      <c r="J42" s="229" t="s">
        <v>332</v>
      </c>
      <c r="K42" s="229" t="s">
        <v>331</v>
      </c>
      <c r="L42" s="91" t="s">
        <v>477</v>
      </c>
      <c r="M42" s="91" t="s">
        <v>327</v>
      </c>
      <c r="N42" s="91">
        <v>20</v>
      </c>
      <c r="O42" s="91">
        <v>30</v>
      </c>
      <c r="P42" s="230">
        <v>30</v>
      </c>
      <c r="Q42" s="230">
        <v>20</v>
      </c>
      <c r="R42" s="93" t="s">
        <v>487</v>
      </c>
      <c r="S42" s="230" t="s">
        <v>445</v>
      </c>
      <c r="T42" s="230"/>
      <c r="U42" s="230"/>
      <c r="V42" s="230" t="s">
        <v>445</v>
      </c>
      <c r="W42" s="230"/>
      <c r="X42" s="112"/>
      <c r="Y42" s="112"/>
      <c r="Z42" s="112"/>
      <c r="AA42" s="112"/>
      <c r="AB42" s="112"/>
      <c r="AC42" s="112"/>
      <c r="AD42" s="112"/>
      <c r="AE42" s="112"/>
      <c r="AF42" s="112"/>
      <c r="AG42" s="112"/>
      <c r="AH42" s="112"/>
      <c r="AI42" s="189">
        <f t="shared" si="0"/>
        <v>3</v>
      </c>
      <c r="AJ42" s="189">
        <f t="shared" ref="AJ42" si="27">E42*G42</f>
        <v>0.30000000000000004</v>
      </c>
    </row>
    <row r="43" spans="1:36" ht="30" customHeight="1" thickBot="1">
      <c r="A43" s="230"/>
      <c r="B43" s="229"/>
      <c r="C43" s="229"/>
      <c r="D43" s="189">
        <v>2</v>
      </c>
      <c r="E43" s="189">
        <v>3</v>
      </c>
      <c r="F43" s="189">
        <v>0.5</v>
      </c>
      <c r="G43" s="189" t="s">
        <v>349</v>
      </c>
      <c r="H43" s="229"/>
      <c r="I43" s="229"/>
      <c r="J43" s="229"/>
      <c r="K43" s="229"/>
      <c r="L43" s="91" t="s">
        <v>390</v>
      </c>
      <c r="M43" s="91" t="s">
        <v>326</v>
      </c>
      <c r="N43" s="91">
        <v>10</v>
      </c>
      <c r="O43" s="91">
        <v>15</v>
      </c>
      <c r="P43" s="230"/>
      <c r="Q43" s="230"/>
      <c r="R43" s="93" t="s">
        <v>508</v>
      </c>
      <c r="S43" s="230" t="s">
        <v>445</v>
      </c>
      <c r="T43" s="230"/>
      <c r="U43" s="230"/>
      <c r="V43" s="230" t="s">
        <v>445</v>
      </c>
      <c r="W43" s="230"/>
      <c r="X43" s="112"/>
      <c r="Y43" s="112"/>
      <c r="Z43" s="112"/>
      <c r="AA43" s="112"/>
      <c r="AB43" s="112"/>
      <c r="AC43" s="112"/>
      <c r="AD43" s="112"/>
      <c r="AE43" s="112"/>
      <c r="AF43" s="112"/>
      <c r="AG43" s="112"/>
      <c r="AH43" s="112"/>
      <c r="AI43" s="189">
        <f t="shared" si="0"/>
        <v>1.5</v>
      </c>
      <c r="AJ43" s="189">
        <f t="shared" ref="AJ43" si="28">E43*F43</f>
        <v>1.5</v>
      </c>
    </row>
    <row r="44" spans="1:36" ht="30" customHeight="1" thickBot="1">
      <c r="A44" s="297">
        <v>20</v>
      </c>
      <c r="B44" s="299" t="s">
        <v>504</v>
      </c>
      <c r="C44" s="299">
        <v>1</v>
      </c>
      <c r="D44" s="192">
        <v>2</v>
      </c>
      <c r="E44" s="192">
        <v>5</v>
      </c>
      <c r="F44" s="192">
        <v>1</v>
      </c>
      <c r="G44" s="192">
        <v>0.1</v>
      </c>
      <c r="H44" s="299" t="s">
        <v>299</v>
      </c>
      <c r="I44" s="299" t="s">
        <v>332</v>
      </c>
      <c r="J44" s="299" t="s">
        <v>332</v>
      </c>
      <c r="K44" s="299" t="s">
        <v>331</v>
      </c>
      <c r="L44" s="106" t="s">
        <v>390</v>
      </c>
      <c r="M44" s="106" t="s">
        <v>327</v>
      </c>
      <c r="N44" s="106">
        <v>10</v>
      </c>
      <c r="O44" s="106">
        <v>15</v>
      </c>
      <c r="P44" s="297">
        <v>30</v>
      </c>
      <c r="Q44" s="297">
        <v>10</v>
      </c>
      <c r="R44" s="107" t="s">
        <v>487</v>
      </c>
      <c r="S44" s="297" t="s">
        <v>445</v>
      </c>
      <c r="T44" s="297"/>
      <c r="U44" s="297"/>
      <c r="V44" s="297" t="s">
        <v>445</v>
      </c>
      <c r="W44" s="297"/>
      <c r="X44" s="108" t="s">
        <v>319</v>
      </c>
      <c r="Y44" s="108"/>
      <c r="Z44" s="108"/>
      <c r="AA44" s="108"/>
      <c r="AB44" s="108"/>
      <c r="AC44" s="108"/>
      <c r="AD44" s="108"/>
      <c r="AE44" s="108"/>
      <c r="AF44" s="108"/>
      <c r="AG44" s="108"/>
      <c r="AH44" s="108" t="s">
        <v>437</v>
      </c>
      <c r="AI44" s="192">
        <f t="shared" si="0"/>
        <v>5</v>
      </c>
      <c r="AJ44" s="192">
        <f t="shared" ref="AJ44" si="29">E44*G44</f>
        <v>0.5</v>
      </c>
    </row>
    <row r="45" spans="1:36" ht="30" customHeight="1" thickBot="1">
      <c r="A45" s="297"/>
      <c r="B45" s="299"/>
      <c r="C45" s="299"/>
      <c r="D45" s="192">
        <v>2</v>
      </c>
      <c r="E45" s="192">
        <v>3</v>
      </c>
      <c r="F45" s="192">
        <v>0.5</v>
      </c>
      <c r="G45" s="192" t="s">
        <v>349</v>
      </c>
      <c r="H45" s="299"/>
      <c r="I45" s="299"/>
      <c r="J45" s="299"/>
      <c r="K45" s="299"/>
      <c r="L45" s="106" t="s">
        <v>477</v>
      </c>
      <c r="M45" s="106" t="s">
        <v>326</v>
      </c>
      <c r="N45" s="106">
        <v>20</v>
      </c>
      <c r="O45" s="106">
        <v>30</v>
      </c>
      <c r="P45" s="297"/>
      <c r="Q45" s="297"/>
      <c r="R45" s="107" t="s">
        <v>508</v>
      </c>
      <c r="S45" s="297" t="s">
        <v>445</v>
      </c>
      <c r="T45" s="297"/>
      <c r="U45" s="297"/>
      <c r="V45" s="297" t="s">
        <v>445</v>
      </c>
      <c r="W45" s="297"/>
      <c r="X45" s="108" t="s">
        <v>319</v>
      </c>
      <c r="Y45" s="108"/>
      <c r="Z45" s="108"/>
      <c r="AA45" s="108"/>
      <c r="AB45" s="108"/>
      <c r="AC45" s="108"/>
      <c r="AD45" s="108"/>
      <c r="AE45" s="108"/>
      <c r="AF45" s="108"/>
      <c r="AG45" s="108"/>
      <c r="AH45" s="108" t="s">
        <v>528</v>
      </c>
      <c r="AI45" s="192">
        <f t="shared" si="0"/>
        <v>1.5</v>
      </c>
      <c r="AJ45" s="192">
        <f t="shared" ref="AJ45" si="30">E45*F45</f>
        <v>1.5</v>
      </c>
    </row>
    <row r="46" spans="1:36" ht="30" customHeight="1" thickBot="1">
      <c r="A46" s="230">
        <v>21</v>
      </c>
      <c r="B46" s="229" t="s">
        <v>504</v>
      </c>
      <c r="C46" s="229">
        <v>2</v>
      </c>
      <c r="D46" s="189">
        <v>2</v>
      </c>
      <c r="E46" s="189">
        <v>5</v>
      </c>
      <c r="F46" s="189">
        <v>1</v>
      </c>
      <c r="G46" s="189">
        <v>0.1</v>
      </c>
      <c r="H46" s="229" t="s">
        <v>299</v>
      </c>
      <c r="I46" s="229" t="s">
        <v>332</v>
      </c>
      <c r="J46" s="229" t="s">
        <v>332</v>
      </c>
      <c r="K46" s="229" t="s">
        <v>331</v>
      </c>
      <c r="L46" s="91" t="s">
        <v>477</v>
      </c>
      <c r="M46" s="91" t="s">
        <v>327</v>
      </c>
      <c r="N46" s="91">
        <v>20</v>
      </c>
      <c r="O46" s="91">
        <v>30</v>
      </c>
      <c r="P46" s="230">
        <v>30</v>
      </c>
      <c r="Q46" s="230">
        <v>20</v>
      </c>
      <c r="R46" s="93" t="s">
        <v>487</v>
      </c>
      <c r="S46" s="230" t="s">
        <v>445</v>
      </c>
      <c r="T46" s="230"/>
      <c r="U46" s="230"/>
      <c r="V46" s="230" t="s">
        <v>445</v>
      </c>
      <c r="W46" s="230"/>
      <c r="X46" s="112"/>
      <c r="Y46" s="112"/>
      <c r="Z46" s="112"/>
      <c r="AA46" s="112"/>
      <c r="AB46" s="112"/>
      <c r="AC46" s="112"/>
      <c r="AD46" s="112"/>
      <c r="AE46" s="112"/>
      <c r="AF46" s="112"/>
      <c r="AG46" s="112"/>
      <c r="AH46" s="112"/>
      <c r="AI46" s="189">
        <f t="shared" si="0"/>
        <v>5</v>
      </c>
      <c r="AJ46" s="189">
        <f t="shared" ref="AJ46" si="31">E46*G46</f>
        <v>0.5</v>
      </c>
    </row>
    <row r="47" spans="1:36" ht="30" customHeight="1" thickBot="1">
      <c r="A47" s="230"/>
      <c r="B47" s="229"/>
      <c r="C47" s="229"/>
      <c r="D47" s="189">
        <v>2</v>
      </c>
      <c r="E47" s="189">
        <v>5</v>
      </c>
      <c r="F47" s="189">
        <v>0.5</v>
      </c>
      <c r="G47" s="189" t="s">
        <v>349</v>
      </c>
      <c r="H47" s="229"/>
      <c r="I47" s="229"/>
      <c r="J47" s="229"/>
      <c r="K47" s="229"/>
      <c r="L47" s="91" t="s">
        <v>390</v>
      </c>
      <c r="M47" s="91" t="s">
        <v>326</v>
      </c>
      <c r="N47" s="91">
        <v>10</v>
      </c>
      <c r="O47" s="91">
        <v>15</v>
      </c>
      <c r="P47" s="230"/>
      <c r="Q47" s="230"/>
      <c r="R47" s="93" t="s">
        <v>508</v>
      </c>
      <c r="S47" s="230" t="s">
        <v>445</v>
      </c>
      <c r="T47" s="230"/>
      <c r="U47" s="230"/>
      <c r="V47" s="230" t="s">
        <v>445</v>
      </c>
      <c r="W47" s="230"/>
      <c r="X47" s="112" t="s">
        <v>319</v>
      </c>
      <c r="Y47" s="112"/>
      <c r="Z47" s="112"/>
      <c r="AA47" s="112"/>
      <c r="AB47" s="112"/>
      <c r="AC47" s="112"/>
      <c r="AD47" s="112"/>
      <c r="AE47" s="112"/>
      <c r="AF47" s="112"/>
      <c r="AG47" s="112"/>
      <c r="AH47" s="112" t="s">
        <v>528</v>
      </c>
      <c r="AI47" s="189">
        <f t="shared" si="0"/>
        <v>2.5</v>
      </c>
      <c r="AJ47" s="189">
        <f t="shared" ref="AJ47" si="32">E47*F47</f>
        <v>2.5</v>
      </c>
    </row>
    <row r="48" spans="1:36" ht="30" customHeight="1" thickBot="1">
      <c r="A48" s="297">
        <v>22</v>
      </c>
      <c r="B48" s="299" t="s">
        <v>485</v>
      </c>
      <c r="C48" s="299">
        <v>1</v>
      </c>
      <c r="D48" s="192">
        <v>2</v>
      </c>
      <c r="E48" s="192">
        <v>3</v>
      </c>
      <c r="F48" s="192">
        <v>1</v>
      </c>
      <c r="G48" s="192">
        <v>0.1</v>
      </c>
      <c r="H48" s="299" t="s">
        <v>299</v>
      </c>
      <c r="I48" s="299" t="s">
        <v>332</v>
      </c>
      <c r="J48" s="299" t="s">
        <v>332</v>
      </c>
      <c r="K48" s="299" t="s">
        <v>331</v>
      </c>
      <c r="L48" s="106" t="s">
        <v>495</v>
      </c>
      <c r="M48" s="106" t="s">
        <v>327</v>
      </c>
      <c r="N48" s="106">
        <v>20</v>
      </c>
      <c r="O48" s="106">
        <v>30</v>
      </c>
      <c r="P48" s="297">
        <v>30</v>
      </c>
      <c r="Q48" s="297">
        <v>20</v>
      </c>
      <c r="R48" s="107" t="s">
        <v>487</v>
      </c>
      <c r="S48" s="297" t="s">
        <v>445</v>
      </c>
      <c r="T48" s="297"/>
      <c r="U48" s="297"/>
      <c r="V48" s="297" t="s">
        <v>445</v>
      </c>
      <c r="W48" s="297"/>
      <c r="X48" s="108"/>
      <c r="Y48" s="108"/>
      <c r="Z48" s="108"/>
      <c r="AA48" s="108"/>
      <c r="AB48" s="108"/>
      <c r="AC48" s="108"/>
      <c r="AD48" s="108"/>
      <c r="AE48" s="108"/>
      <c r="AF48" s="108"/>
      <c r="AG48" s="108"/>
      <c r="AH48" s="108"/>
      <c r="AI48" s="192">
        <f t="shared" si="0"/>
        <v>3</v>
      </c>
      <c r="AJ48" s="192">
        <f t="shared" ref="AJ48" si="33">E48*G48</f>
        <v>0.30000000000000004</v>
      </c>
    </row>
    <row r="49" spans="1:36" ht="30" customHeight="1" thickBot="1">
      <c r="A49" s="297"/>
      <c r="B49" s="299"/>
      <c r="C49" s="299"/>
      <c r="D49" s="192">
        <v>2</v>
      </c>
      <c r="E49" s="192">
        <v>3</v>
      </c>
      <c r="F49" s="192">
        <v>0.5</v>
      </c>
      <c r="G49" s="192" t="s">
        <v>349</v>
      </c>
      <c r="H49" s="299"/>
      <c r="I49" s="299"/>
      <c r="J49" s="299"/>
      <c r="K49" s="299"/>
      <c r="L49" s="106" t="s">
        <v>393</v>
      </c>
      <c r="M49" s="106" t="s">
        <v>326</v>
      </c>
      <c r="N49" s="106">
        <v>10</v>
      </c>
      <c r="O49" s="106">
        <v>15</v>
      </c>
      <c r="P49" s="297"/>
      <c r="Q49" s="297"/>
      <c r="R49" s="107" t="s">
        <v>508</v>
      </c>
      <c r="S49" s="297" t="s">
        <v>445</v>
      </c>
      <c r="T49" s="297"/>
      <c r="U49" s="297"/>
      <c r="V49" s="297" t="s">
        <v>445</v>
      </c>
      <c r="W49" s="297"/>
      <c r="X49" s="108" t="s">
        <v>319</v>
      </c>
      <c r="Y49" s="108"/>
      <c r="Z49" s="108"/>
      <c r="AA49" s="108"/>
      <c r="AB49" s="108"/>
      <c r="AC49" s="108"/>
      <c r="AD49" s="108"/>
      <c r="AE49" s="108"/>
      <c r="AF49" s="108"/>
      <c r="AG49" s="108"/>
      <c r="AH49" s="108" t="s">
        <v>528</v>
      </c>
      <c r="AI49" s="192">
        <f t="shared" si="0"/>
        <v>1.5</v>
      </c>
      <c r="AJ49" s="192">
        <f t="shared" ref="AJ49" si="34">E49*F49</f>
        <v>1.5</v>
      </c>
    </row>
    <row r="50" spans="1:36" ht="30" customHeight="1" thickBot="1">
      <c r="A50" s="230">
        <v>23</v>
      </c>
      <c r="B50" s="229" t="s">
        <v>485</v>
      </c>
      <c r="C50" s="229">
        <v>2</v>
      </c>
      <c r="D50" s="189">
        <v>2</v>
      </c>
      <c r="E50" s="189">
        <v>3</v>
      </c>
      <c r="F50" s="189">
        <v>1</v>
      </c>
      <c r="G50" s="189">
        <v>0.1</v>
      </c>
      <c r="H50" s="229" t="s">
        <v>299</v>
      </c>
      <c r="I50" s="229" t="s">
        <v>332</v>
      </c>
      <c r="J50" s="229" t="s">
        <v>332</v>
      </c>
      <c r="K50" s="229" t="s">
        <v>331</v>
      </c>
      <c r="L50" s="91" t="s">
        <v>393</v>
      </c>
      <c r="M50" s="91" t="s">
        <v>327</v>
      </c>
      <c r="N50" s="91">
        <v>10</v>
      </c>
      <c r="O50" s="91">
        <v>15</v>
      </c>
      <c r="P50" s="230">
        <v>30</v>
      </c>
      <c r="Q50" s="230">
        <v>10</v>
      </c>
      <c r="R50" s="93" t="s">
        <v>487</v>
      </c>
      <c r="S50" s="230" t="s">
        <v>445</v>
      </c>
      <c r="T50" s="230"/>
      <c r="U50" s="230"/>
      <c r="V50" s="230" t="s">
        <v>445</v>
      </c>
      <c r="W50" s="230"/>
      <c r="X50" s="112" t="s">
        <v>319</v>
      </c>
      <c r="Y50" s="112"/>
      <c r="Z50" s="112"/>
      <c r="AA50" s="112"/>
      <c r="AB50" s="112"/>
      <c r="AC50" s="112"/>
      <c r="AD50" s="112"/>
      <c r="AE50" s="112"/>
      <c r="AF50" s="112"/>
      <c r="AG50" s="112"/>
      <c r="AH50" s="112" t="s">
        <v>437</v>
      </c>
      <c r="AI50" s="189">
        <f t="shared" si="0"/>
        <v>3</v>
      </c>
      <c r="AJ50" s="189">
        <f t="shared" ref="AJ50" si="35">E50*G50</f>
        <v>0.30000000000000004</v>
      </c>
    </row>
    <row r="51" spans="1:36" ht="30" customHeight="1" thickBot="1">
      <c r="A51" s="230"/>
      <c r="B51" s="229"/>
      <c r="C51" s="229"/>
      <c r="D51" s="189">
        <v>2</v>
      </c>
      <c r="E51" s="189">
        <v>3</v>
      </c>
      <c r="F51" s="189">
        <v>0.5</v>
      </c>
      <c r="G51" s="189" t="s">
        <v>349</v>
      </c>
      <c r="H51" s="229"/>
      <c r="I51" s="229"/>
      <c r="J51" s="229"/>
      <c r="K51" s="229"/>
      <c r="L51" s="91" t="s">
        <v>495</v>
      </c>
      <c r="M51" s="91" t="s">
        <v>326</v>
      </c>
      <c r="N51" s="91">
        <v>20</v>
      </c>
      <c r="O51" s="91">
        <v>30</v>
      </c>
      <c r="P51" s="230"/>
      <c r="Q51" s="230"/>
      <c r="R51" s="93" t="s">
        <v>508</v>
      </c>
      <c r="S51" s="230" t="s">
        <v>445</v>
      </c>
      <c r="T51" s="230"/>
      <c r="U51" s="230"/>
      <c r="V51" s="230" t="s">
        <v>445</v>
      </c>
      <c r="W51" s="230"/>
      <c r="X51" s="112" t="s">
        <v>319</v>
      </c>
      <c r="Y51" s="112"/>
      <c r="Z51" s="112"/>
      <c r="AA51" s="112"/>
      <c r="AB51" s="112"/>
      <c r="AC51" s="112"/>
      <c r="AD51" s="112"/>
      <c r="AE51" s="112"/>
      <c r="AF51" s="112"/>
      <c r="AG51" s="112"/>
      <c r="AH51" s="112" t="s">
        <v>528</v>
      </c>
      <c r="AI51" s="189">
        <f t="shared" si="0"/>
        <v>1.5</v>
      </c>
      <c r="AJ51" s="189">
        <f t="shared" ref="AJ51" si="36">E51*F51</f>
        <v>1.5</v>
      </c>
    </row>
    <row r="52" spans="1:36" ht="30" customHeight="1" thickBot="1">
      <c r="A52" s="297">
        <v>24</v>
      </c>
      <c r="B52" s="299" t="s">
        <v>505</v>
      </c>
      <c r="C52" s="299">
        <v>1</v>
      </c>
      <c r="D52" s="192">
        <v>2</v>
      </c>
      <c r="E52" s="192">
        <v>3</v>
      </c>
      <c r="F52" s="192">
        <v>1</v>
      </c>
      <c r="G52" s="192">
        <v>0.1</v>
      </c>
      <c r="H52" s="299" t="s">
        <v>299</v>
      </c>
      <c r="I52" s="299" t="s">
        <v>332</v>
      </c>
      <c r="J52" s="299" t="s">
        <v>332</v>
      </c>
      <c r="K52" s="299" t="s">
        <v>331</v>
      </c>
      <c r="L52" s="106" t="s">
        <v>495</v>
      </c>
      <c r="M52" s="106" t="s">
        <v>327</v>
      </c>
      <c r="N52" s="106">
        <v>20</v>
      </c>
      <c r="O52" s="106">
        <v>30</v>
      </c>
      <c r="P52" s="297">
        <v>40</v>
      </c>
      <c r="Q52" s="297">
        <v>20</v>
      </c>
      <c r="R52" s="107" t="s">
        <v>487</v>
      </c>
      <c r="S52" s="297" t="s">
        <v>445</v>
      </c>
      <c r="T52" s="297"/>
      <c r="U52" s="297"/>
      <c r="V52" s="297" t="s">
        <v>445</v>
      </c>
      <c r="W52" s="297"/>
      <c r="X52" s="108"/>
      <c r="Y52" s="108"/>
      <c r="Z52" s="108"/>
      <c r="AA52" s="108"/>
      <c r="AB52" s="108"/>
      <c r="AC52" s="108"/>
      <c r="AD52" s="108"/>
      <c r="AE52" s="108"/>
      <c r="AF52" s="108"/>
      <c r="AG52" s="108"/>
      <c r="AH52" s="108"/>
      <c r="AI52" s="192">
        <f t="shared" si="0"/>
        <v>3</v>
      </c>
      <c r="AJ52" s="192">
        <f t="shared" ref="AJ52" si="37">E52*G52</f>
        <v>0.30000000000000004</v>
      </c>
    </row>
    <row r="53" spans="1:36" ht="30" customHeight="1" thickBot="1">
      <c r="A53" s="297"/>
      <c r="B53" s="299"/>
      <c r="C53" s="299"/>
      <c r="D53" s="192">
        <v>2</v>
      </c>
      <c r="E53" s="192">
        <v>3</v>
      </c>
      <c r="F53" s="192">
        <v>0.5</v>
      </c>
      <c r="G53" s="192" t="s">
        <v>349</v>
      </c>
      <c r="H53" s="299"/>
      <c r="I53" s="299"/>
      <c r="J53" s="299"/>
      <c r="K53" s="299"/>
      <c r="L53" s="106" t="s">
        <v>477</v>
      </c>
      <c r="M53" s="106" t="s">
        <v>326</v>
      </c>
      <c r="N53" s="106">
        <v>20</v>
      </c>
      <c r="O53" s="106">
        <v>30</v>
      </c>
      <c r="P53" s="297"/>
      <c r="Q53" s="297"/>
      <c r="R53" s="107" t="s">
        <v>508</v>
      </c>
      <c r="S53" s="297" t="s">
        <v>445</v>
      </c>
      <c r="T53" s="297"/>
      <c r="U53" s="297"/>
      <c r="V53" s="297" t="s">
        <v>445</v>
      </c>
      <c r="W53" s="297"/>
      <c r="X53" s="108"/>
      <c r="Y53" s="108"/>
      <c r="Z53" s="108"/>
      <c r="AA53" s="108"/>
      <c r="AB53" s="108"/>
      <c r="AC53" s="108"/>
      <c r="AD53" s="108"/>
      <c r="AE53" s="108"/>
      <c r="AF53" s="108"/>
      <c r="AG53" s="108"/>
      <c r="AH53" s="108"/>
      <c r="AI53" s="192">
        <f t="shared" si="0"/>
        <v>1.5</v>
      </c>
      <c r="AJ53" s="192">
        <f t="shared" ref="AJ53" si="38">E53*F53</f>
        <v>1.5</v>
      </c>
    </row>
    <row r="54" spans="1:36" ht="30" customHeight="1" thickBot="1">
      <c r="A54" s="230">
        <v>25</v>
      </c>
      <c r="B54" s="229" t="s">
        <v>505</v>
      </c>
      <c r="C54" s="229">
        <v>2</v>
      </c>
      <c r="D54" s="189">
        <v>2</v>
      </c>
      <c r="E54" s="189">
        <v>3</v>
      </c>
      <c r="F54" s="189">
        <v>1</v>
      </c>
      <c r="G54" s="189">
        <v>0.1</v>
      </c>
      <c r="H54" s="229" t="s">
        <v>299</v>
      </c>
      <c r="I54" s="229" t="s">
        <v>332</v>
      </c>
      <c r="J54" s="229" t="s">
        <v>332</v>
      </c>
      <c r="K54" s="229" t="s">
        <v>331</v>
      </c>
      <c r="L54" s="91" t="s">
        <v>477</v>
      </c>
      <c r="M54" s="91" t="s">
        <v>327</v>
      </c>
      <c r="N54" s="91">
        <v>20</v>
      </c>
      <c r="O54" s="91">
        <v>30</v>
      </c>
      <c r="P54" s="230">
        <v>40</v>
      </c>
      <c r="Q54" s="230">
        <v>20</v>
      </c>
      <c r="R54" s="93" t="s">
        <v>487</v>
      </c>
      <c r="S54" s="230" t="s">
        <v>445</v>
      </c>
      <c r="T54" s="230"/>
      <c r="U54" s="230"/>
      <c r="V54" s="230" t="s">
        <v>445</v>
      </c>
      <c r="W54" s="230"/>
      <c r="X54" s="112"/>
      <c r="Y54" s="112"/>
      <c r="Z54" s="112"/>
      <c r="AA54" s="112"/>
      <c r="AB54" s="112"/>
      <c r="AC54" s="112"/>
      <c r="AD54" s="112"/>
      <c r="AE54" s="112"/>
      <c r="AF54" s="112"/>
      <c r="AG54" s="112"/>
      <c r="AH54" s="112"/>
      <c r="AI54" s="189">
        <f t="shared" si="0"/>
        <v>3</v>
      </c>
      <c r="AJ54" s="189">
        <f t="shared" ref="AJ54" si="39">E54*G54</f>
        <v>0.30000000000000004</v>
      </c>
    </row>
    <row r="55" spans="1:36" ht="30" customHeight="1" thickBot="1">
      <c r="A55" s="230"/>
      <c r="B55" s="229"/>
      <c r="C55" s="229"/>
      <c r="D55" s="189">
        <v>2</v>
      </c>
      <c r="E55" s="189">
        <v>3</v>
      </c>
      <c r="F55" s="189">
        <v>0.5</v>
      </c>
      <c r="G55" s="189" t="s">
        <v>349</v>
      </c>
      <c r="H55" s="229"/>
      <c r="I55" s="229"/>
      <c r="J55" s="229"/>
      <c r="K55" s="229"/>
      <c r="L55" s="91" t="s">
        <v>495</v>
      </c>
      <c r="M55" s="91" t="s">
        <v>326</v>
      </c>
      <c r="N55" s="91">
        <v>20</v>
      </c>
      <c r="O55" s="91">
        <v>30</v>
      </c>
      <c r="P55" s="230"/>
      <c r="Q55" s="230"/>
      <c r="R55" s="93" t="s">
        <v>508</v>
      </c>
      <c r="S55" s="230" t="s">
        <v>445</v>
      </c>
      <c r="T55" s="230"/>
      <c r="U55" s="230"/>
      <c r="V55" s="230" t="s">
        <v>445</v>
      </c>
      <c r="W55" s="230"/>
      <c r="X55" s="112"/>
      <c r="Y55" s="112"/>
      <c r="Z55" s="112"/>
      <c r="AA55" s="112"/>
      <c r="AB55" s="112"/>
      <c r="AC55" s="112"/>
      <c r="AD55" s="112"/>
      <c r="AE55" s="112"/>
      <c r="AF55" s="112"/>
      <c r="AG55" s="112"/>
      <c r="AH55" s="112"/>
      <c r="AI55" s="189">
        <f t="shared" si="0"/>
        <v>1.5</v>
      </c>
      <c r="AJ55" s="189">
        <f t="shared" ref="AJ55" si="40">E55*F55</f>
        <v>1.5</v>
      </c>
    </row>
    <row r="56" spans="1:36" ht="30" customHeight="1" thickBot="1">
      <c r="A56" s="297">
        <v>26</v>
      </c>
      <c r="B56" s="299" t="s">
        <v>506</v>
      </c>
      <c r="C56" s="299">
        <v>1</v>
      </c>
      <c r="D56" s="192">
        <v>2</v>
      </c>
      <c r="E56" s="192">
        <v>5</v>
      </c>
      <c r="F56" s="192">
        <v>1</v>
      </c>
      <c r="G56" s="192">
        <v>0.1</v>
      </c>
      <c r="H56" s="299" t="s">
        <v>299</v>
      </c>
      <c r="I56" s="299" t="s">
        <v>332</v>
      </c>
      <c r="J56" s="299" t="s">
        <v>332</v>
      </c>
      <c r="K56" s="299" t="s">
        <v>331</v>
      </c>
      <c r="L56" s="106" t="s">
        <v>495</v>
      </c>
      <c r="M56" s="106" t="s">
        <v>327</v>
      </c>
      <c r="N56" s="106">
        <v>20</v>
      </c>
      <c r="O56" s="106">
        <v>30</v>
      </c>
      <c r="P56" s="297">
        <v>40</v>
      </c>
      <c r="Q56" s="297">
        <v>20</v>
      </c>
      <c r="R56" s="107" t="s">
        <v>487</v>
      </c>
      <c r="S56" s="297" t="s">
        <v>445</v>
      </c>
      <c r="T56" s="297"/>
      <c r="U56" s="297"/>
      <c r="V56" s="297" t="s">
        <v>445</v>
      </c>
      <c r="W56" s="297"/>
      <c r="X56" s="108"/>
      <c r="Y56" s="108"/>
      <c r="Z56" s="108"/>
      <c r="AA56" s="108"/>
      <c r="AB56" s="108"/>
      <c r="AC56" s="108"/>
      <c r="AD56" s="108"/>
      <c r="AE56" s="108"/>
      <c r="AF56" s="108"/>
      <c r="AG56" s="108"/>
      <c r="AH56" s="108"/>
      <c r="AI56" s="192">
        <f t="shared" si="0"/>
        <v>5</v>
      </c>
      <c r="AJ56" s="192">
        <f t="shared" ref="AJ56" si="41">E56*G56</f>
        <v>0.5</v>
      </c>
    </row>
    <row r="57" spans="1:36" ht="30" customHeight="1" thickBot="1">
      <c r="A57" s="297"/>
      <c r="B57" s="299"/>
      <c r="C57" s="299"/>
      <c r="D57" s="192">
        <v>2</v>
      </c>
      <c r="E57" s="192">
        <v>3</v>
      </c>
      <c r="F57" s="192">
        <v>0.5</v>
      </c>
      <c r="G57" s="192" t="s">
        <v>349</v>
      </c>
      <c r="H57" s="299"/>
      <c r="I57" s="299"/>
      <c r="J57" s="299"/>
      <c r="K57" s="299"/>
      <c r="L57" s="106" t="s">
        <v>477</v>
      </c>
      <c r="M57" s="106" t="s">
        <v>326</v>
      </c>
      <c r="N57" s="106">
        <v>20</v>
      </c>
      <c r="O57" s="106">
        <v>30</v>
      </c>
      <c r="P57" s="297"/>
      <c r="Q57" s="297"/>
      <c r="R57" s="107" t="s">
        <v>508</v>
      </c>
      <c r="S57" s="297" t="s">
        <v>445</v>
      </c>
      <c r="T57" s="297"/>
      <c r="U57" s="297"/>
      <c r="V57" s="297" t="s">
        <v>445</v>
      </c>
      <c r="W57" s="297"/>
      <c r="X57" s="108" t="s">
        <v>319</v>
      </c>
      <c r="Y57" s="108"/>
      <c r="Z57" s="108"/>
      <c r="AA57" s="108"/>
      <c r="AB57" s="108"/>
      <c r="AC57" s="108"/>
      <c r="AD57" s="108"/>
      <c r="AE57" s="108"/>
      <c r="AF57" s="108"/>
      <c r="AG57" s="108"/>
      <c r="AH57" s="108" t="s">
        <v>528</v>
      </c>
      <c r="AI57" s="192">
        <f t="shared" si="0"/>
        <v>1.5</v>
      </c>
      <c r="AJ57" s="192">
        <f t="shared" ref="AJ57" si="42">E57*F57</f>
        <v>1.5</v>
      </c>
    </row>
    <row r="58" spans="1:36" ht="30" customHeight="1" thickBot="1">
      <c r="A58" s="230">
        <v>27</v>
      </c>
      <c r="B58" s="229" t="s">
        <v>506</v>
      </c>
      <c r="C58" s="229">
        <v>2</v>
      </c>
      <c r="D58" s="189">
        <v>2</v>
      </c>
      <c r="E58" s="189">
        <v>5</v>
      </c>
      <c r="F58" s="189">
        <v>1</v>
      </c>
      <c r="G58" s="189">
        <v>0.1</v>
      </c>
      <c r="H58" s="229" t="s">
        <v>299</v>
      </c>
      <c r="I58" s="229" t="s">
        <v>332</v>
      </c>
      <c r="J58" s="229" t="s">
        <v>332</v>
      </c>
      <c r="K58" s="229" t="s">
        <v>331</v>
      </c>
      <c r="L58" s="91" t="s">
        <v>477</v>
      </c>
      <c r="M58" s="91" t="s">
        <v>327</v>
      </c>
      <c r="N58" s="91">
        <v>20</v>
      </c>
      <c r="O58" s="91">
        <v>30</v>
      </c>
      <c r="P58" s="230">
        <v>40</v>
      </c>
      <c r="Q58" s="230">
        <v>20</v>
      </c>
      <c r="R58" s="93" t="s">
        <v>487</v>
      </c>
      <c r="S58" s="230" t="s">
        <v>445</v>
      </c>
      <c r="T58" s="230"/>
      <c r="U58" s="230"/>
      <c r="V58" s="230" t="s">
        <v>445</v>
      </c>
      <c r="W58" s="230"/>
      <c r="X58" s="112" t="s">
        <v>319</v>
      </c>
      <c r="Y58" s="112"/>
      <c r="Z58" s="112"/>
      <c r="AA58" s="112"/>
      <c r="AB58" s="112"/>
      <c r="AC58" s="112"/>
      <c r="AD58" s="112"/>
      <c r="AE58" s="112"/>
      <c r="AF58" s="112"/>
      <c r="AG58" s="112"/>
      <c r="AH58" s="112" t="s">
        <v>437</v>
      </c>
      <c r="AI58" s="189">
        <f t="shared" si="0"/>
        <v>5</v>
      </c>
      <c r="AJ58" s="189">
        <f t="shared" ref="AJ58" si="43">E58*G58</f>
        <v>0.5</v>
      </c>
    </row>
    <row r="59" spans="1:36" ht="30" customHeight="1" thickBot="1">
      <c r="A59" s="230"/>
      <c r="B59" s="229"/>
      <c r="C59" s="229"/>
      <c r="D59" s="189">
        <v>2</v>
      </c>
      <c r="E59" s="189">
        <v>5</v>
      </c>
      <c r="F59" s="189">
        <v>0.5</v>
      </c>
      <c r="G59" s="189" t="s">
        <v>349</v>
      </c>
      <c r="H59" s="229"/>
      <c r="I59" s="229"/>
      <c r="J59" s="229"/>
      <c r="K59" s="229"/>
      <c r="L59" s="91" t="s">
        <v>495</v>
      </c>
      <c r="M59" s="91" t="s">
        <v>326</v>
      </c>
      <c r="N59" s="91">
        <v>20</v>
      </c>
      <c r="O59" s="91">
        <v>30</v>
      </c>
      <c r="P59" s="230"/>
      <c r="Q59" s="230"/>
      <c r="R59" s="93" t="s">
        <v>508</v>
      </c>
      <c r="S59" s="230" t="s">
        <v>445</v>
      </c>
      <c r="T59" s="230"/>
      <c r="U59" s="230"/>
      <c r="V59" s="230" t="s">
        <v>445</v>
      </c>
      <c r="W59" s="230"/>
      <c r="X59" s="112" t="s">
        <v>319</v>
      </c>
      <c r="Y59" s="112"/>
      <c r="Z59" s="112"/>
      <c r="AA59" s="112"/>
      <c r="AB59" s="112"/>
      <c r="AC59" s="112"/>
      <c r="AD59" s="112"/>
      <c r="AE59" s="112"/>
      <c r="AF59" s="112"/>
      <c r="AG59" s="112"/>
      <c r="AH59" s="112" t="s">
        <v>528</v>
      </c>
      <c r="AI59" s="189">
        <f t="shared" si="0"/>
        <v>2.5</v>
      </c>
      <c r="AJ59" s="189">
        <f t="shared" ref="AJ59" si="44">E59*F59</f>
        <v>2.5</v>
      </c>
    </row>
    <row r="60" spans="1:36" ht="30" customHeight="1" thickBot="1">
      <c r="A60" s="297">
        <v>28</v>
      </c>
      <c r="B60" s="299" t="s">
        <v>486</v>
      </c>
      <c r="C60" s="299">
        <v>1</v>
      </c>
      <c r="D60" s="192">
        <v>2</v>
      </c>
      <c r="E60" s="192">
        <v>3</v>
      </c>
      <c r="F60" s="192">
        <v>1</v>
      </c>
      <c r="G60" s="192">
        <v>0.1</v>
      </c>
      <c r="H60" s="299" t="s">
        <v>299</v>
      </c>
      <c r="I60" s="299" t="s">
        <v>332</v>
      </c>
      <c r="J60" s="299" t="s">
        <v>332</v>
      </c>
      <c r="K60" s="299" t="s">
        <v>331</v>
      </c>
      <c r="L60" s="106" t="s">
        <v>393</v>
      </c>
      <c r="M60" s="106" t="s">
        <v>327</v>
      </c>
      <c r="N60" s="106">
        <v>10</v>
      </c>
      <c r="O60" s="106">
        <v>15</v>
      </c>
      <c r="P60" s="297">
        <v>30</v>
      </c>
      <c r="Q60" s="297">
        <v>10</v>
      </c>
      <c r="R60" s="107" t="s">
        <v>487</v>
      </c>
      <c r="S60" s="297" t="s">
        <v>445</v>
      </c>
      <c r="T60" s="297"/>
      <c r="U60" s="297"/>
      <c r="V60" s="297" t="s">
        <v>445</v>
      </c>
      <c r="W60" s="297"/>
      <c r="X60" s="108"/>
      <c r="Y60" s="108"/>
      <c r="Z60" s="108"/>
      <c r="AA60" s="108"/>
      <c r="AB60" s="108"/>
      <c r="AC60" s="108"/>
      <c r="AD60" s="108"/>
      <c r="AE60" s="108"/>
      <c r="AF60" s="108"/>
      <c r="AG60" s="108"/>
      <c r="AH60" s="108"/>
      <c r="AI60" s="192">
        <f t="shared" si="0"/>
        <v>3</v>
      </c>
      <c r="AJ60" s="192">
        <f t="shared" ref="AJ60" si="45">E60*G60</f>
        <v>0.30000000000000004</v>
      </c>
    </row>
    <row r="61" spans="1:36" ht="30" customHeight="1" thickBot="1">
      <c r="A61" s="297"/>
      <c r="B61" s="299"/>
      <c r="C61" s="299"/>
      <c r="D61" s="192">
        <v>2</v>
      </c>
      <c r="E61" s="192">
        <v>3</v>
      </c>
      <c r="F61" s="192">
        <v>0.5</v>
      </c>
      <c r="G61" s="192" t="s">
        <v>349</v>
      </c>
      <c r="H61" s="299"/>
      <c r="I61" s="299"/>
      <c r="J61" s="299"/>
      <c r="K61" s="299"/>
      <c r="L61" s="106" t="s">
        <v>477</v>
      </c>
      <c r="M61" s="106" t="s">
        <v>326</v>
      </c>
      <c r="N61" s="106">
        <v>20</v>
      </c>
      <c r="O61" s="106">
        <v>30</v>
      </c>
      <c r="P61" s="297"/>
      <c r="Q61" s="297"/>
      <c r="R61" s="107" t="s">
        <v>508</v>
      </c>
      <c r="S61" s="297" t="s">
        <v>445</v>
      </c>
      <c r="T61" s="297"/>
      <c r="U61" s="297"/>
      <c r="V61" s="297" t="s">
        <v>445</v>
      </c>
      <c r="W61" s="297"/>
      <c r="X61" s="108"/>
      <c r="Y61" s="108"/>
      <c r="Z61" s="108"/>
      <c r="AA61" s="108"/>
      <c r="AB61" s="108"/>
      <c r="AC61" s="108"/>
      <c r="AD61" s="108"/>
      <c r="AE61" s="108"/>
      <c r="AF61" s="108"/>
      <c r="AG61" s="108"/>
      <c r="AH61" s="108"/>
      <c r="AI61" s="192">
        <f t="shared" si="0"/>
        <v>1.5</v>
      </c>
      <c r="AJ61" s="192">
        <f t="shared" ref="AJ61" si="46">E61*F61</f>
        <v>1.5</v>
      </c>
    </row>
    <row r="62" spans="1:36" ht="30" customHeight="1" thickBot="1">
      <c r="A62" s="230">
        <v>29</v>
      </c>
      <c r="B62" s="229" t="s">
        <v>486</v>
      </c>
      <c r="C62" s="229">
        <v>2</v>
      </c>
      <c r="D62" s="189">
        <v>2</v>
      </c>
      <c r="E62" s="189">
        <v>3</v>
      </c>
      <c r="F62" s="189">
        <v>1</v>
      </c>
      <c r="G62" s="189">
        <v>0.1</v>
      </c>
      <c r="H62" s="229" t="s">
        <v>299</v>
      </c>
      <c r="I62" s="229" t="s">
        <v>332</v>
      </c>
      <c r="J62" s="229" t="s">
        <v>332</v>
      </c>
      <c r="K62" s="229" t="s">
        <v>331</v>
      </c>
      <c r="L62" s="91" t="s">
        <v>477</v>
      </c>
      <c r="M62" s="91" t="s">
        <v>327</v>
      </c>
      <c r="N62" s="91">
        <v>20</v>
      </c>
      <c r="O62" s="91">
        <v>30</v>
      </c>
      <c r="P62" s="230">
        <v>30</v>
      </c>
      <c r="Q62" s="230">
        <v>20</v>
      </c>
      <c r="R62" s="93" t="s">
        <v>487</v>
      </c>
      <c r="S62" s="230" t="s">
        <v>445</v>
      </c>
      <c r="T62" s="230"/>
      <c r="U62" s="230"/>
      <c r="V62" s="230" t="s">
        <v>445</v>
      </c>
      <c r="W62" s="230"/>
      <c r="X62" s="112"/>
      <c r="Y62" s="112"/>
      <c r="Z62" s="112"/>
      <c r="AA62" s="112"/>
      <c r="AB62" s="112"/>
      <c r="AC62" s="112"/>
      <c r="AD62" s="112"/>
      <c r="AE62" s="112"/>
      <c r="AF62" s="112"/>
      <c r="AG62" s="112"/>
      <c r="AH62" s="112"/>
      <c r="AI62" s="189">
        <f t="shared" si="0"/>
        <v>3</v>
      </c>
      <c r="AJ62" s="189">
        <f t="shared" ref="AJ62" si="47">E62*G62</f>
        <v>0.30000000000000004</v>
      </c>
    </row>
    <row r="63" spans="1:36" ht="30" customHeight="1" thickBot="1">
      <c r="A63" s="230"/>
      <c r="B63" s="229"/>
      <c r="C63" s="229"/>
      <c r="D63" s="189">
        <v>2</v>
      </c>
      <c r="E63" s="189">
        <v>3</v>
      </c>
      <c r="F63" s="189">
        <v>0.5</v>
      </c>
      <c r="G63" s="189" t="s">
        <v>349</v>
      </c>
      <c r="H63" s="229"/>
      <c r="I63" s="229"/>
      <c r="J63" s="229"/>
      <c r="K63" s="229"/>
      <c r="L63" s="91" t="s">
        <v>393</v>
      </c>
      <c r="M63" s="91" t="s">
        <v>326</v>
      </c>
      <c r="N63" s="91">
        <v>10</v>
      </c>
      <c r="O63" s="91">
        <v>15</v>
      </c>
      <c r="P63" s="230"/>
      <c r="Q63" s="230"/>
      <c r="R63" s="93" t="s">
        <v>508</v>
      </c>
      <c r="S63" s="230" t="s">
        <v>445</v>
      </c>
      <c r="T63" s="230"/>
      <c r="U63" s="230"/>
      <c r="V63" s="230" t="s">
        <v>445</v>
      </c>
      <c r="W63" s="230"/>
      <c r="X63" s="112"/>
      <c r="Y63" s="112"/>
      <c r="Z63" s="112"/>
      <c r="AA63" s="112"/>
      <c r="AB63" s="112"/>
      <c r="AC63" s="112"/>
      <c r="AD63" s="112"/>
      <c r="AE63" s="112"/>
      <c r="AF63" s="112"/>
      <c r="AG63" s="112"/>
      <c r="AH63" s="112"/>
      <c r="AI63" s="189">
        <f t="shared" si="0"/>
        <v>1.5</v>
      </c>
      <c r="AJ63" s="189">
        <f t="shared" ref="AJ63" si="48">E63*F63</f>
        <v>1.5</v>
      </c>
    </row>
    <row r="64" spans="1:36" ht="30" customHeight="1" thickBot="1">
      <c r="A64" s="297">
        <v>30</v>
      </c>
      <c r="B64" s="299" t="s">
        <v>507</v>
      </c>
      <c r="C64" s="299">
        <v>1</v>
      </c>
      <c r="D64" s="192">
        <v>2</v>
      </c>
      <c r="E64" s="192">
        <v>5</v>
      </c>
      <c r="F64" s="192">
        <v>1</v>
      </c>
      <c r="G64" s="192">
        <v>0.1</v>
      </c>
      <c r="H64" s="299" t="s">
        <v>299</v>
      </c>
      <c r="I64" s="299" t="s">
        <v>332</v>
      </c>
      <c r="J64" s="299" t="s">
        <v>332</v>
      </c>
      <c r="K64" s="299" t="s">
        <v>331</v>
      </c>
      <c r="L64" s="106" t="s">
        <v>393</v>
      </c>
      <c r="M64" s="106" t="s">
        <v>327</v>
      </c>
      <c r="N64" s="106">
        <v>10</v>
      </c>
      <c r="O64" s="106">
        <v>15</v>
      </c>
      <c r="P64" s="297">
        <v>30</v>
      </c>
      <c r="Q64" s="297">
        <v>10</v>
      </c>
      <c r="R64" s="107" t="s">
        <v>487</v>
      </c>
      <c r="S64" s="297" t="s">
        <v>445</v>
      </c>
      <c r="T64" s="297"/>
      <c r="U64" s="297"/>
      <c r="V64" s="297" t="s">
        <v>445</v>
      </c>
      <c r="W64" s="297"/>
      <c r="X64" s="108" t="s">
        <v>319</v>
      </c>
      <c r="Y64" s="108"/>
      <c r="Z64" s="108"/>
      <c r="AA64" s="108"/>
      <c r="AB64" s="108"/>
      <c r="AC64" s="108"/>
      <c r="AD64" s="108"/>
      <c r="AE64" s="108"/>
      <c r="AF64" s="108"/>
      <c r="AG64" s="108"/>
      <c r="AH64" s="108" t="s">
        <v>437</v>
      </c>
      <c r="AI64" s="192">
        <f t="shared" si="0"/>
        <v>5</v>
      </c>
      <c r="AJ64" s="192">
        <f t="shared" ref="AJ64" si="49">E64*G64</f>
        <v>0.5</v>
      </c>
    </row>
    <row r="65" spans="1:36" ht="30" customHeight="1" thickBot="1">
      <c r="A65" s="297"/>
      <c r="B65" s="299"/>
      <c r="C65" s="299"/>
      <c r="D65" s="192">
        <v>2</v>
      </c>
      <c r="E65" s="192">
        <v>3</v>
      </c>
      <c r="F65" s="192">
        <v>0.5</v>
      </c>
      <c r="G65" s="192" t="s">
        <v>349</v>
      </c>
      <c r="H65" s="299"/>
      <c r="I65" s="299"/>
      <c r="J65" s="299"/>
      <c r="K65" s="299"/>
      <c r="L65" s="106" t="s">
        <v>477</v>
      </c>
      <c r="M65" s="106" t="s">
        <v>326</v>
      </c>
      <c r="N65" s="106">
        <v>20</v>
      </c>
      <c r="O65" s="106">
        <v>30</v>
      </c>
      <c r="P65" s="297"/>
      <c r="Q65" s="297"/>
      <c r="R65" s="107" t="s">
        <v>508</v>
      </c>
      <c r="S65" s="297" t="s">
        <v>445</v>
      </c>
      <c r="T65" s="297"/>
      <c r="U65" s="297"/>
      <c r="V65" s="297" t="s">
        <v>445</v>
      </c>
      <c r="W65" s="297"/>
      <c r="X65" s="108" t="s">
        <v>319</v>
      </c>
      <c r="Y65" s="108"/>
      <c r="Z65" s="108"/>
      <c r="AA65" s="108"/>
      <c r="AB65" s="108"/>
      <c r="AC65" s="108"/>
      <c r="AD65" s="108"/>
      <c r="AE65" s="108"/>
      <c r="AF65" s="108"/>
      <c r="AG65" s="108"/>
      <c r="AH65" s="108" t="s">
        <v>528</v>
      </c>
      <c r="AI65" s="192">
        <f t="shared" si="0"/>
        <v>1.5</v>
      </c>
      <c r="AJ65" s="192">
        <f t="shared" ref="AJ65" si="50">E65*F65</f>
        <v>1.5</v>
      </c>
    </row>
    <row r="66" spans="1:36" ht="30" customHeight="1" thickBot="1">
      <c r="A66" s="230">
        <v>31</v>
      </c>
      <c r="B66" s="229" t="s">
        <v>507</v>
      </c>
      <c r="C66" s="229">
        <v>2</v>
      </c>
      <c r="D66" s="189">
        <v>2</v>
      </c>
      <c r="E66" s="189">
        <v>5</v>
      </c>
      <c r="F66" s="189">
        <v>1</v>
      </c>
      <c r="G66" s="189">
        <v>0.1</v>
      </c>
      <c r="H66" s="229" t="s">
        <v>299</v>
      </c>
      <c r="I66" s="229" t="s">
        <v>332</v>
      </c>
      <c r="J66" s="229" t="s">
        <v>332</v>
      </c>
      <c r="K66" s="229" t="s">
        <v>331</v>
      </c>
      <c r="L66" s="91" t="s">
        <v>477</v>
      </c>
      <c r="M66" s="91" t="s">
        <v>327</v>
      </c>
      <c r="N66" s="91">
        <v>20</v>
      </c>
      <c r="O66" s="91">
        <v>30</v>
      </c>
      <c r="P66" s="230">
        <v>30</v>
      </c>
      <c r="Q66" s="230">
        <v>20</v>
      </c>
      <c r="R66" s="93" t="s">
        <v>487</v>
      </c>
      <c r="S66" s="230" t="s">
        <v>445</v>
      </c>
      <c r="T66" s="230"/>
      <c r="U66" s="230"/>
      <c r="V66" s="230" t="s">
        <v>445</v>
      </c>
      <c r="W66" s="230"/>
      <c r="X66" s="112"/>
      <c r="Y66" s="112"/>
      <c r="Z66" s="112"/>
      <c r="AA66" s="112"/>
      <c r="AB66" s="112"/>
      <c r="AC66" s="112"/>
      <c r="AD66" s="112"/>
      <c r="AE66" s="112"/>
      <c r="AF66" s="112"/>
      <c r="AG66" s="112"/>
      <c r="AH66" s="112"/>
      <c r="AI66" s="189">
        <f t="shared" si="0"/>
        <v>5</v>
      </c>
      <c r="AJ66" s="189">
        <f t="shared" ref="AJ66" si="51">E66*G66</f>
        <v>0.5</v>
      </c>
    </row>
    <row r="67" spans="1:36" ht="30" customHeight="1" thickBot="1">
      <c r="A67" s="230"/>
      <c r="B67" s="229"/>
      <c r="C67" s="229"/>
      <c r="D67" s="189">
        <v>2</v>
      </c>
      <c r="E67" s="189">
        <v>5</v>
      </c>
      <c r="F67" s="189">
        <v>0.5</v>
      </c>
      <c r="G67" s="189" t="s">
        <v>349</v>
      </c>
      <c r="H67" s="229"/>
      <c r="I67" s="229"/>
      <c r="J67" s="229"/>
      <c r="K67" s="229"/>
      <c r="L67" s="91" t="s">
        <v>393</v>
      </c>
      <c r="M67" s="91" t="s">
        <v>326</v>
      </c>
      <c r="N67" s="91">
        <v>10</v>
      </c>
      <c r="O67" s="91">
        <v>15</v>
      </c>
      <c r="P67" s="230"/>
      <c r="Q67" s="230"/>
      <c r="R67" s="93" t="s">
        <v>508</v>
      </c>
      <c r="S67" s="230" t="s">
        <v>445</v>
      </c>
      <c r="T67" s="230"/>
      <c r="U67" s="230"/>
      <c r="V67" s="230" t="s">
        <v>445</v>
      </c>
      <c r="W67" s="230"/>
      <c r="X67" s="112" t="s">
        <v>319</v>
      </c>
      <c r="Y67" s="112"/>
      <c r="Z67" s="112"/>
      <c r="AA67" s="112"/>
      <c r="AB67" s="112"/>
      <c r="AC67" s="112"/>
      <c r="AD67" s="112"/>
      <c r="AE67" s="112"/>
      <c r="AF67" s="112"/>
      <c r="AG67" s="112"/>
      <c r="AH67" s="112" t="s">
        <v>528</v>
      </c>
      <c r="AI67" s="189">
        <f t="shared" si="0"/>
        <v>2.5</v>
      </c>
      <c r="AJ67" s="189">
        <f t="shared" ref="AJ67" si="52">E67*F67</f>
        <v>2.5</v>
      </c>
    </row>
    <row r="68" spans="1:36" ht="20.100000000000001" customHeight="1" thickBot="1">
      <c r="A68" s="267" t="s">
        <v>531</v>
      </c>
      <c r="B68" s="268"/>
      <c r="C68" s="127"/>
      <c r="D68" s="208"/>
      <c r="E68" s="208"/>
      <c r="F68" s="208"/>
      <c r="G68" s="208"/>
      <c r="H68" s="127"/>
      <c r="I68" s="127"/>
      <c r="J68" s="127"/>
      <c r="K68" s="127"/>
      <c r="L68" s="127"/>
      <c r="M68" s="128"/>
      <c r="N68" s="127"/>
      <c r="O68" s="128"/>
      <c r="P68" s="128"/>
      <c r="Q68" s="128"/>
      <c r="R68" s="128"/>
      <c r="S68" s="128"/>
      <c r="T68" s="128"/>
      <c r="U68" s="128"/>
      <c r="V68" s="128"/>
      <c r="W68" s="128"/>
      <c r="X68" s="128"/>
      <c r="Y68" s="127"/>
      <c r="Z68" s="128"/>
      <c r="AA68" s="129"/>
      <c r="AB68" s="129"/>
      <c r="AC68" s="129"/>
      <c r="AD68" s="129"/>
      <c r="AE68" s="129"/>
      <c r="AF68" s="129"/>
      <c r="AG68" s="129"/>
      <c r="AH68" s="129"/>
      <c r="AI68" s="208"/>
      <c r="AJ68" s="208"/>
    </row>
    <row r="69" spans="1:36" ht="45" customHeight="1" thickBot="1">
      <c r="A69" s="297">
        <v>32</v>
      </c>
      <c r="B69" s="299" t="s">
        <v>511</v>
      </c>
      <c r="C69" s="299">
        <v>1</v>
      </c>
      <c r="D69" s="187">
        <v>3</v>
      </c>
      <c r="E69" s="187">
        <v>3</v>
      </c>
      <c r="F69" s="187">
        <v>1</v>
      </c>
      <c r="G69" s="187">
        <v>0.1</v>
      </c>
      <c r="H69" s="299" t="s">
        <v>299</v>
      </c>
      <c r="I69" s="299" t="s">
        <v>332</v>
      </c>
      <c r="J69" s="299" t="s">
        <v>332</v>
      </c>
      <c r="K69" s="299" t="s">
        <v>331</v>
      </c>
      <c r="L69" s="106" t="s">
        <v>383</v>
      </c>
      <c r="M69" s="106" t="s">
        <v>327</v>
      </c>
      <c r="N69" s="106">
        <v>10</v>
      </c>
      <c r="O69" s="106">
        <v>15</v>
      </c>
      <c r="P69" s="297">
        <v>40</v>
      </c>
      <c r="Q69" s="297">
        <v>10</v>
      </c>
      <c r="R69" s="107" t="s">
        <v>487</v>
      </c>
      <c r="S69" s="297" t="s">
        <v>445</v>
      </c>
      <c r="T69" s="297"/>
      <c r="U69" s="297"/>
      <c r="V69" s="297" t="s">
        <v>445</v>
      </c>
      <c r="W69" s="297"/>
      <c r="X69" s="108"/>
      <c r="Y69" s="108"/>
      <c r="Z69" s="108"/>
      <c r="AA69" s="108"/>
      <c r="AB69" s="108"/>
      <c r="AC69" s="108"/>
      <c r="AD69" s="108"/>
      <c r="AE69" s="108"/>
      <c r="AF69" s="108"/>
      <c r="AG69" s="108"/>
      <c r="AH69" s="108"/>
      <c r="AI69" s="187">
        <f>E69*F69</f>
        <v>3</v>
      </c>
      <c r="AJ69" s="187">
        <f>E69*G69</f>
        <v>0.30000000000000004</v>
      </c>
    </row>
    <row r="70" spans="1:36" ht="22.5" customHeight="1" thickBot="1">
      <c r="A70" s="297"/>
      <c r="B70" s="299"/>
      <c r="C70" s="299"/>
      <c r="D70" s="299">
        <v>3</v>
      </c>
      <c r="E70" s="299">
        <v>3</v>
      </c>
      <c r="F70" s="320">
        <v>0.5</v>
      </c>
      <c r="G70" s="320" t="s">
        <v>349</v>
      </c>
      <c r="H70" s="299"/>
      <c r="I70" s="299"/>
      <c r="J70" s="299"/>
      <c r="K70" s="299"/>
      <c r="L70" s="106" t="s">
        <v>390</v>
      </c>
      <c r="M70" s="106" t="s">
        <v>510</v>
      </c>
      <c r="N70" s="106">
        <v>10</v>
      </c>
      <c r="O70" s="106">
        <v>15</v>
      </c>
      <c r="P70" s="297"/>
      <c r="Q70" s="297"/>
      <c r="R70" s="299" t="s">
        <v>508</v>
      </c>
      <c r="S70" s="297" t="s">
        <v>445</v>
      </c>
      <c r="T70" s="297"/>
      <c r="U70" s="297"/>
      <c r="V70" s="297" t="s">
        <v>445</v>
      </c>
      <c r="W70" s="297"/>
      <c r="X70" s="340" t="s">
        <v>319</v>
      </c>
      <c r="Y70" s="108"/>
      <c r="Z70" s="108"/>
      <c r="AA70" s="108"/>
      <c r="AB70" s="108"/>
      <c r="AC70" s="108"/>
      <c r="AD70" s="108"/>
      <c r="AE70" s="108"/>
      <c r="AF70" s="108"/>
      <c r="AG70" s="108"/>
      <c r="AH70" s="340" t="s">
        <v>529</v>
      </c>
      <c r="AI70" s="299">
        <f>E70*F70</f>
        <v>1.5</v>
      </c>
      <c r="AJ70" s="299">
        <f>E70*F70</f>
        <v>1.5</v>
      </c>
    </row>
    <row r="71" spans="1:36" ht="22.5" customHeight="1" thickBot="1">
      <c r="A71" s="297"/>
      <c r="B71" s="299"/>
      <c r="C71" s="299"/>
      <c r="D71" s="299"/>
      <c r="E71" s="299"/>
      <c r="F71" s="347"/>
      <c r="G71" s="347"/>
      <c r="H71" s="299"/>
      <c r="I71" s="299"/>
      <c r="J71" s="299"/>
      <c r="K71" s="299"/>
      <c r="L71" s="106" t="s">
        <v>495</v>
      </c>
      <c r="M71" s="106" t="s">
        <v>509</v>
      </c>
      <c r="N71" s="106">
        <v>20</v>
      </c>
      <c r="O71" s="106">
        <v>30</v>
      </c>
      <c r="P71" s="297"/>
      <c r="Q71" s="297"/>
      <c r="R71" s="299"/>
      <c r="S71" s="297"/>
      <c r="T71" s="297"/>
      <c r="U71" s="297"/>
      <c r="V71" s="297"/>
      <c r="W71" s="297"/>
      <c r="X71" s="340"/>
      <c r="Y71" s="108"/>
      <c r="Z71" s="108"/>
      <c r="AA71" s="108"/>
      <c r="AB71" s="108"/>
      <c r="AC71" s="108"/>
      <c r="AD71" s="108"/>
      <c r="AE71" s="108"/>
      <c r="AF71" s="108"/>
      <c r="AG71" s="108"/>
      <c r="AH71" s="340"/>
      <c r="AI71" s="299"/>
      <c r="AJ71" s="299"/>
    </row>
    <row r="72" spans="1:36" ht="45" customHeight="1" thickBot="1">
      <c r="A72" s="230">
        <f>A69+1</f>
        <v>33</v>
      </c>
      <c r="B72" s="229" t="s">
        <v>511</v>
      </c>
      <c r="C72" s="229">
        <v>2</v>
      </c>
      <c r="D72" s="186">
        <v>3</v>
      </c>
      <c r="E72" s="186">
        <v>3</v>
      </c>
      <c r="F72" s="186">
        <v>1</v>
      </c>
      <c r="G72" s="186">
        <v>0.1</v>
      </c>
      <c r="H72" s="229" t="s">
        <v>299</v>
      </c>
      <c r="I72" s="229" t="s">
        <v>332</v>
      </c>
      <c r="J72" s="229" t="s">
        <v>332</v>
      </c>
      <c r="K72" s="229" t="s">
        <v>331</v>
      </c>
      <c r="L72" s="91" t="s">
        <v>390</v>
      </c>
      <c r="M72" s="91" t="s">
        <v>327</v>
      </c>
      <c r="N72" s="91">
        <v>10</v>
      </c>
      <c r="O72" s="91">
        <v>15</v>
      </c>
      <c r="P72" s="230">
        <v>40</v>
      </c>
      <c r="Q72" s="230">
        <v>10</v>
      </c>
      <c r="R72" s="93" t="s">
        <v>487</v>
      </c>
      <c r="S72" s="230" t="s">
        <v>445</v>
      </c>
      <c r="T72" s="230"/>
      <c r="U72" s="230"/>
      <c r="V72" s="230" t="s">
        <v>445</v>
      </c>
      <c r="W72" s="230"/>
      <c r="X72" s="112" t="s">
        <v>319</v>
      </c>
      <c r="Y72" s="112"/>
      <c r="Z72" s="112"/>
      <c r="AA72" s="112"/>
      <c r="AB72" s="112"/>
      <c r="AC72" s="112"/>
      <c r="AD72" s="112"/>
      <c r="AE72" s="112"/>
      <c r="AF72" s="112"/>
      <c r="AG72" s="112"/>
      <c r="AH72" s="112" t="s">
        <v>438</v>
      </c>
      <c r="AI72" s="186">
        <f>E72*F72</f>
        <v>3</v>
      </c>
      <c r="AJ72" s="186">
        <f>E72*G72</f>
        <v>0.30000000000000004</v>
      </c>
    </row>
    <row r="73" spans="1:36" ht="22.5" customHeight="1" thickBot="1">
      <c r="A73" s="230"/>
      <c r="B73" s="229"/>
      <c r="C73" s="229"/>
      <c r="D73" s="229">
        <v>3</v>
      </c>
      <c r="E73" s="229">
        <v>3</v>
      </c>
      <c r="F73" s="229">
        <v>0.5</v>
      </c>
      <c r="G73" s="229" t="s">
        <v>349</v>
      </c>
      <c r="H73" s="229"/>
      <c r="I73" s="229"/>
      <c r="J73" s="229"/>
      <c r="K73" s="229"/>
      <c r="L73" s="91" t="s">
        <v>383</v>
      </c>
      <c r="M73" s="91" t="s">
        <v>510</v>
      </c>
      <c r="N73" s="91">
        <v>10</v>
      </c>
      <c r="O73" s="91">
        <v>15</v>
      </c>
      <c r="P73" s="230"/>
      <c r="Q73" s="230"/>
      <c r="R73" s="229" t="s">
        <v>508</v>
      </c>
      <c r="S73" s="230" t="s">
        <v>445</v>
      </c>
      <c r="T73" s="230"/>
      <c r="U73" s="230"/>
      <c r="V73" s="230" t="s">
        <v>445</v>
      </c>
      <c r="W73" s="230"/>
      <c r="X73" s="341" t="s">
        <v>319</v>
      </c>
      <c r="Y73" s="112"/>
      <c r="Z73" s="112"/>
      <c r="AA73" s="112"/>
      <c r="AB73" s="112"/>
      <c r="AC73" s="112"/>
      <c r="AD73" s="112"/>
      <c r="AE73" s="112"/>
      <c r="AF73" s="112"/>
      <c r="AG73" s="112"/>
      <c r="AH73" s="341" t="s">
        <v>529</v>
      </c>
      <c r="AI73" s="229">
        <f>E73*F73</f>
        <v>1.5</v>
      </c>
      <c r="AJ73" s="229">
        <f>E73*F73</f>
        <v>1.5</v>
      </c>
    </row>
    <row r="74" spans="1:36" ht="22.5" customHeight="1" thickBot="1">
      <c r="A74" s="230"/>
      <c r="B74" s="229"/>
      <c r="C74" s="229"/>
      <c r="D74" s="229"/>
      <c r="E74" s="229"/>
      <c r="F74" s="229"/>
      <c r="G74" s="229"/>
      <c r="H74" s="229"/>
      <c r="I74" s="229"/>
      <c r="J74" s="229"/>
      <c r="K74" s="229"/>
      <c r="L74" s="91" t="s">
        <v>495</v>
      </c>
      <c r="M74" s="91" t="s">
        <v>509</v>
      </c>
      <c r="N74" s="91">
        <v>20</v>
      </c>
      <c r="O74" s="91">
        <v>30</v>
      </c>
      <c r="P74" s="230"/>
      <c r="Q74" s="230"/>
      <c r="R74" s="229"/>
      <c r="S74" s="230"/>
      <c r="T74" s="230"/>
      <c r="U74" s="230"/>
      <c r="V74" s="230"/>
      <c r="W74" s="230"/>
      <c r="X74" s="341"/>
      <c r="Y74" s="112"/>
      <c r="Z74" s="112"/>
      <c r="AA74" s="112"/>
      <c r="AB74" s="112"/>
      <c r="AC74" s="112"/>
      <c r="AD74" s="112"/>
      <c r="AE74" s="112"/>
      <c r="AF74" s="112"/>
      <c r="AG74" s="112"/>
      <c r="AH74" s="341"/>
      <c r="AI74" s="229"/>
      <c r="AJ74" s="229"/>
    </row>
    <row r="75" spans="1:36" ht="45" customHeight="1" thickBot="1">
      <c r="A75" s="297">
        <f t="shared" ref="A75" si="53">A72+1</f>
        <v>34</v>
      </c>
      <c r="B75" s="299" t="s">
        <v>511</v>
      </c>
      <c r="C75" s="299">
        <v>3</v>
      </c>
      <c r="D75" s="187">
        <v>3</v>
      </c>
      <c r="E75" s="187">
        <v>3</v>
      </c>
      <c r="F75" s="187">
        <v>1</v>
      </c>
      <c r="G75" s="187">
        <v>0.1</v>
      </c>
      <c r="H75" s="299" t="s">
        <v>299</v>
      </c>
      <c r="I75" s="299" t="s">
        <v>332</v>
      </c>
      <c r="J75" s="299" t="s">
        <v>332</v>
      </c>
      <c r="K75" s="299" t="s">
        <v>331</v>
      </c>
      <c r="L75" s="106" t="s">
        <v>495</v>
      </c>
      <c r="M75" s="106" t="s">
        <v>327</v>
      </c>
      <c r="N75" s="106">
        <v>20</v>
      </c>
      <c r="O75" s="106">
        <v>30</v>
      </c>
      <c r="P75" s="297">
        <v>40</v>
      </c>
      <c r="Q75" s="297">
        <v>20</v>
      </c>
      <c r="R75" s="107" t="s">
        <v>487</v>
      </c>
      <c r="S75" s="297" t="s">
        <v>445</v>
      </c>
      <c r="T75" s="297"/>
      <c r="U75" s="297"/>
      <c r="V75" s="297" t="s">
        <v>445</v>
      </c>
      <c r="W75" s="297"/>
      <c r="X75" s="108"/>
      <c r="Y75" s="108"/>
      <c r="Z75" s="108"/>
      <c r="AA75" s="108"/>
      <c r="AB75" s="108"/>
      <c r="AC75" s="108"/>
      <c r="AD75" s="108"/>
      <c r="AE75" s="108"/>
      <c r="AF75" s="108"/>
      <c r="AG75" s="108"/>
      <c r="AH75" s="108"/>
      <c r="AI75" s="187">
        <f>E75*F75</f>
        <v>3</v>
      </c>
      <c r="AJ75" s="187">
        <f>E75*G75</f>
        <v>0.30000000000000004</v>
      </c>
    </row>
    <row r="76" spans="1:36" ht="22.5" customHeight="1" thickBot="1">
      <c r="A76" s="297"/>
      <c r="B76" s="299"/>
      <c r="C76" s="299"/>
      <c r="D76" s="299">
        <v>3</v>
      </c>
      <c r="E76" s="299">
        <v>3</v>
      </c>
      <c r="F76" s="320">
        <v>0.5</v>
      </c>
      <c r="G76" s="320" t="s">
        <v>349</v>
      </c>
      <c r="H76" s="299"/>
      <c r="I76" s="299"/>
      <c r="J76" s="299"/>
      <c r="K76" s="299"/>
      <c r="L76" s="106" t="s">
        <v>383</v>
      </c>
      <c r="M76" s="106" t="s">
        <v>510</v>
      </c>
      <c r="N76" s="106">
        <v>10</v>
      </c>
      <c r="O76" s="106">
        <v>15</v>
      </c>
      <c r="P76" s="297"/>
      <c r="Q76" s="297"/>
      <c r="R76" s="299" t="s">
        <v>508</v>
      </c>
      <c r="S76" s="297" t="s">
        <v>445</v>
      </c>
      <c r="T76" s="297"/>
      <c r="U76" s="297"/>
      <c r="V76" s="297" t="s">
        <v>445</v>
      </c>
      <c r="W76" s="297"/>
      <c r="X76" s="340" t="s">
        <v>319</v>
      </c>
      <c r="Y76" s="108"/>
      <c r="Z76" s="108"/>
      <c r="AA76" s="108"/>
      <c r="AB76" s="108"/>
      <c r="AC76" s="108"/>
      <c r="AD76" s="108"/>
      <c r="AE76" s="108"/>
      <c r="AF76" s="108"/>
      <c r="AG76" s="108"/>
      <c r="AH76" s="340" t="s">
        <v>529</v>
      </c>
      <c r="AI76" s="299">
        <f>E76*F76</f>
        <v>1.5</v>
      </c>
      <c r="AJ76" s="299">
        <f>E76*F76</f>
        <v>1.5</v>
      </c>
    </row>
    <row r="77" spans="1:36" ht="22.5" customHeight="1" thickBot="1">
      <c r="A77" s="297"/>
      <c r="B77" s="299"/>
      <c r="C77" s="299"/>
      <c r="D77" s="299"/>
      <c r="E77" s="299"/>
      <c r="F77" s="347"/>
      <c r="G77" s="347"/>
      <c r="H77" s="299"/>
      <c r="I77" s="299"/>
      <c r="J77" s="299"/>
      <c r="K77" s="299"/>
      <c r="L77" s="106" t="s">
        <v>390</v>
      </c>
      <c r="M77" s="106" t="s">
        <v>509</v>
      </c>
      <c r="N77" s="106">
        <v>10</v>
      </c>
      <c r="O77" s="106">
        <v>15</v>
      </c>
      <c r="P77" s="297"/>
      <c r="Q77" s="297"/>
      <c r="R77" s="299"/>
      <c r="S77" s="297"/>
      <c r="T77" s="297"/>
      <c r="U77" s="297"/>
      <c r="V77" s="297"/>
      <c r="W77" s="297"/>
      <c r="X77" s="340"/>
      <c r="Y77" s="108"/>
      <c r="Z77" s="108"/>
      <c r="AA77" s="108"/>
      <c r="AB77" s="108"/>
      <c r="AC77" s="108"/>
      <c r="AD77" s="108"/>
      <c r="AE77" s="108"/>
      <c r="AF77" s="108"/>
      <c r="AG77" s="108"/>
      <c r="AH77" s="340"/>
      <c r="AI77" s="299"/>
      <c r="AJ77" s="299"/>
    </row>
    <row r="78" spans="1:36" ht="45" customHeight="1" thickBot="1">
      <c r="A78" s="230">
        <f t="shared" ref="A78" si="54">A75+1</f>
        <v>35</v>
      </c>
      <c r="B78" s="229" t="s">
        <v>512</v>
      </c>
      <c r="C78" s="229">
        <v>1</v>
      </c>
      <c r="D78" s="186">
        <v>3</v>
      </c>
      <c r="E78" s="186">
        <v>3</v>
      </c>
      <c r="F78" s="186">
        <v>1</v>
      </c>
      <c r="G78" s="186">
        <v>0.1</v>
      </c>
      <c r="H78" s="229" t="s">
        <v>299</v>
      </c>
      <c r="I78" s="229" t="s">
        <v>332</v>
      </c>
      <c r="J78" s="229" t="s">
        <v>332</v>
      </c>
      <c r="K78" s="229" t="s">
        <v>331</v>
      </c>
      <c r="L78" s="91" t="s">
        <v>383</v>
      </c>
      <c r="M78" s="91" t="s">
        <v>327</v>
      </c>
      <c r="N78" s="91">
        <v>10</v>
      </c>
      <c r="O78" s="91">
        <v>15</v>
      </c>
      <c r="P78" s="230">
        <v>30</v>
      </c>
      <c r="Q78" s="230">
        <v>10</v>
      </c>
      <c r="R78" s="93" t="s">
        <v>487</v>
      </c>
      <c r="S78" s="230" t="s">
        <v>445</v>
      </c>
      <c r="T78" s="230"/>
      <c r="U78" s="230"/>
      <c r="V78" s="230" t="s">
        <v>445</v>
      </c>
      <c r="W78" s="230"/>
      <c r="X78" s="112" t="s">
        <v>319</v>
      </c>
      <c r="Y78" s="112"/>
      <c r="Z78" s="112"/>
      <c r="AA78" s="112"/>
      <c r="AB78" s="112"/>
      <c r="AC78" s="112"/>
      <c r="AD78" s="112"/>
      <c r="AE78" s="112"/>
      <c r="AF78" s="112"/>
      <c r="AG78" s="112"/>
      <c r="AH78" s="112" t="s">
        <v>438</v>
      </c>
      <c r="AI78" s="186">
        <f>E78*F78</f>
        <v>3</v>
      </c>
      <c r="AJ78" s="186">
        <f>E78*G78</f>
        <v>0.30000000000000004</v>
      </c>
    </row>
    <row r="79" spans="1:36" ht="22.5" customHeight="1" thickBot="1">
      <c r="A79" s="230"/>
      <c r="B79" s="229"/>
      <c r="C79" s="229"/>
      <c r="D79" s="229">
        <v>3</v>
      </c>
      <c r="E79" s="229">
        <v>3</v>
      </c>
      <c r="F79" s="229">
        <v>0.5</v>
      </c>
      <c r="G79" s="229" t="s">
        <v>349</v>
      </c>
      <c r="H79" s="229"/>
      <c r="I79" s="229"/>
      <c r="J79" s="229"/>
      <c r="K79" s="229"/>
      <c r="L79" s="91" t="s">
        <v>390</v>
      </c>
      <c r="M79" s="91" t="s">
        <v>510</v>
      </c>
      <c r="N79" s="91">
        <v>10</v>
      </c>
      <c r="O79" s="91">
        <v>15</v>
      </c>
      <c r="P79" s="230"/>
      <c r="Q79" s="230"/>
      <c r="R79" s="229" t="s">
        <v>508</v>
      </c>
      <c r="S79" s="230" t="s">
        <v>445</v>
      </c>
      <c r="T79" s="230"/>
      <c r="U79" s="230"/>
      <c r="V79" s="230" t="s">
        <v>445</v>
      </c>
      <c r="W79" s="230"/>
      <c r="X79" s="341" t="s">
        <v>319</v>
      </c>
      <c r="Y79" s="112"/>
      <c r="Z79" s="112"/>
      <c r="AA79" s="112"/>
      <c r="AB79" s="112"/>
      <c r="AC79" s="112"/>
      <c r="AD79" s="112"/>
      <c r="AE79" s="112"/>
      <c r="AF79" s="112"/>
      <c r="AG79" s="112"/>
      <c r="AH79" s="341" t="s">
        <v>529</v>
      </c>
      <c r="AI79" s="229">
        <f>E79*F79</f>
        <v>1.5</v>
      </c>
      <c r="AJ79" s="229">
        <f>E79*F79</f>
        <v>1.5</v>
      </c>
    </row>
    <row r="80" spans="1:36" ht="22.5" customHeight="1" thickBot="1">
      <c r="A80" s="230"/>
      <c r="B80" s="229"/>
      <c r="C80" s="229"/>
      <c r="D80" s="229"/>
      <c r="E80" s="229"/>
      <c r="F80" s="229"/>
      <c r="G80" s="229"/>
      <c r="H80" s="229"/>
      <c r="I80" s="229"/>
      <c r="J80" s="229"/>
      <c r="K80" s="229"/>
      <c r="L80" s="91" t="s">
        <v>393</v>
      </c>
      <c r="M80" s="91" t="s">
        <v>509</v>
      </c>
      <c r="N80" s="91">
        <v>10</v>
      </c>
      <c r="O80" s="91">
        <v>15</v>
      </c>
      <c r="P80" s="230"/>
      <c r="Q80" s="230"/>
      <c r="R80" s="229"/>
      <c r="S80" s="230"/>
      <c r="T80" s="230"/>
      <c r="U80" s="230"/>
      <c r="V80" s="230"/>
      <c r="W80" s="230"/>
      <c r="X80" s="341"/>
      <c r="Y80" s="112"/>
      <c r="Z80" s="112"/>
      <c r="AA80" s="112"/>
      <c r="AB80" s="112"/>
      <c r="AC80" s="112"/>
      <c r="AD80" s="112"/>
      <c r="AE80" s="112"/>
      <c r="AF80" s="112"/>
      <c r="AG80" s="112"/>
      <c r="AH80" s="341"/>
      <c r="AI80" s="229"/>
      <c r="AJ80" s="229"/>
    </row>
    <row r="81" spans="1:36" ht="45" customHeight="1" thickBot="1">
      <c r="A81" s="297">
        <f t="shared" ref="A81" si="55">A78+1</f>
        <v>36</v>
      </c>
      <c r="B81" s="299" t="s">
        <v>512</v>
      </c>
      <c r="C81" s="299">
        <v>2</v>
      </c>
      <c r="D81" s="187">
        <v>3</v>
      </c>
      <c r="E81" s="187">
        <v>3</v>
      </c>
      <c r="F81" s="187">
        <v>1</v>
      </c>
      <c r="G81" s="187">
        <v>0.1</v>
      </c>
      <c r="H81" s="299" t="s">
        <v>299</v>
      </c>
      <c r="I81" s="299" t="s">
        <v>332</v>
      </c>
      <c r="J81" s="299" t="s">
        <v>332</v>
      </c>
      <c r="K81" s="299" t="s">
        <v>331</v>
      </c>
      <c r="L81" s="106" t="s">
        <v>390</v>
      </c>
      <c r="M81" s="106" t="s">
        <v>327</v>
      </c>
      <c r="N81" s="106">
        <v>10</v>
      </c>
      <c r="O81" s="106">
        <v>15</v>
      </c>
      <c r="P81" s="297">
        <v>30</v>
      </c>
      <c r="Q81" s="297">
        <v>10</v>
      </c>
      <c r="R81" s="107" t="s">
        <v>487</v>
      </c>
      <c r="S81" s="297" t="s">
        <v>445</v>
      </c>
      <c r="T81" s="297"/>
      <c r="U81" s="297"/>
      <c r="V81" s="297" t="s">
        <v>445</v>
      </c>
      <c r="W81" s="297"/>
      <c r="X81" s="108"/>
      <c r="Y81" s="108"/>
      <c r="Z81" s="108"/>
      <c r="AA81" s="108"/>
      <c r="AB81" s="108"/>
      <c r="AC81" s="108"/>
      <c r="AD81" s="108"/>
      <c r="AE81" s="108"/>
      <c r="AF81" s="108"/>
      <c r="AG81" s="108"/>
      <c r="AH81" s="108"/>
      <c r="AI81" s="187">
        <f>E81*F81</f>
        <v>3</v>
      </c>
      <c r="AJ81" s="187">
        <f>E81*G81</f>
        <v>0.30000000000000004</v>
      </c>
    </row>
    <row r="82" spans="1:36" ht="22.5" customHeight="1" thickBot="1">
      <c r="A82" s="297"/>
      <c r="B82" s="299"/>
      <c r="C82" s="299"/>
      <c r="D82" s="299">
        <v>3</v>
      </c>
      <c r="E82" s="299">
        <v>3</v>
      </c>
      <c r="F82" s="320">
        <v>0.5</v>
      </c>
      <c r="G82" s="320" t="s">
        <v>349</v>
      </c>
      <c r="H82" s="299"/>
      <c r="I82" s="299"/>
      <c r="J82" s="299"/>
      <c r="K82" s="299"/>
      <c r="L82" s="106" t="s">
        <v>383</v>
      </c>
      <c r="M82" s="106" t="s">
        <v>510</v>
      </c>
      <c r="N82" s="106">
        <v>10</v>
      </c>
      <c r="O82" s="106">
        <v>15</v>
      </c>
      <c r="P82" s="297"/>
      <c r="Q82" s="297"/>
      <c r="R82" s="299" t="s">
        <v>508</v>
      </c>
      <c r="S82" s="297" t="s">
        <v>445</v>
      </c>
      <c r="T82" s="297"/>
      <c r="U82" s="297"/>
      <c r="V82" s="297" t="s">
        <v>445</v>
      </c>
      <c r="W82" s="297"/>
      <c r="X82" s="340" t="s">
        <v>319</v>
      </c>
      <c r="Y82" s="108"/>
      <c r="Z82" s="108"/>
      <c r="AA82" s="108"/>
      <c r="AB82" s="108"/>
      <c r="AC82" s="108"/>
      <c r="AD82" s="108"/>
      <c r="AE82" s="108"/>
      <c r="AF82" s="108"/>
      <c r="AG82" s="108"/>
      <c r="AH82" s="340" t="s">
        <v>529</v>
      </c>
      <c r="AI82" s="299">
        <f>E82*F82</f>
        <v>1.5</v>
      </c>
      <c r="AJ82" s="299">
        <f>E82*F82</f>
        <v>1.5</v>
      </c>
    </row>
    <row r="83" spans="1:36" ht="22.5" customHeight="1" thickBot="1">
      <c r="A83" s="297"/>
      <c r="B83" s="299"/>
      <c r="C83" s="299"/>
      <c r="D83" s="299"/>
      <c r="E83" s="299"/>
      <c r="F83" s="347"/>
      <c r="G83" s="347"/>
      <c r="H83" s="299"/>
      <c r="I83" s="299"/>
      <c r="J83" s="299"/>
      <c r="K83" s="299"/>
      <c r="L83" s="106" t="s">
        <v>393</v>
      </c>
      <c r="M83" s="106" t="s">
        <v>509</v>
      </c>
      <c r="N83" s="106">
        <v>10</v>
      </c>
      <c r="O83" s="106">
        <v>15</v>
      </c>
      <c r="P83" s="297"/>
      <c r="Q83" s="297"/>
      <c r="R83" s="299"/>
      <c r="S83" s="297"/>
      <c r="T83" s="297"/>
      <c r="U83" s="297"/>
      <c r="V83" s="297"/>
      <c r="W83" s="297"/>
      <c r="X83" s="340"/>
      <c r="Y83" s="108"/>
      <c r="Z83" s="108"/>
      <c r="AA83" s="108"/>
      <c r="AB83" s="108"/>
      <c r="AC83" s="108"/>
      <c r="AD83" s="108"/>
      <c r="AE83" s="108"/>
      <c r="AF83" s="108"/>
      <c r="AG83" s="108"/>
      <c r="AH83" s="340"/>
      <c r="AI83" s="299"/>
      <c r="AJ83" s="299"/>
    </row>
    <row r="84" spans="1:36" ht="45" customHeight="1" thickBot="1">
      <c r="A84" s="230">
        <f t="shared" ref="A84" si="56">A81+1</f>
        <v>37</v>
      </c>
      <c r="B84" s="229" t="s">
        <v>512</v>
      </c>
      <c r="C84" s="229">
        <v>3</v>
      </c>
      <c r="D84" s="186">
        <v>3</v>
      </c>
      <c r="E84" s="186">
        <v>3</v>
      </c>
      <c r="F84" s="186">
        <v>1</v>
      </c>
      <c r="G84" s="186">
        <v>0.1</v>
      </c>
      <c r="H84" s="229" t="s">
        <v>299</v>
      </c>
      <c r="I84" s="229" t="s">
        <v>332</v>
      </c>
      <c r="J84" s="229" t="s">
        <v>332</v>
      </c>
      <c r="K84" s="229" t="s">
        <v>331</v>
      </c>
      <c r="L84" s="91" t="s">
        <v>393</v>
      </c>
      <c r="M84" s="91" t="s">
        <v>327</v>
      </c>
      <c r="N84" s="91">
        <v>10</v>
      </c>
      <c r="O84" s="91">
        <v>15</v>
      </c>
      <c r="P84" s="230">
        <v>30</v>
      </c>
      <c r="Q84" s="230">
        <v>10</v>
      </c>
      <c r="R84" s="93" t="s">
        <v>487</v>
      </c>
      <c r="S84" s="230" t="s">
        <v>445</v>
      </c>
      <c r="T84" s="230"/>
      <c r="U84" s="230"/>
      <c r="V84" s="230" t="s">
        <v>445</v>
      </c>
      <c r="W84" s="230"/>
      <c r="X84" s="112"/>
      <c r="Y84" s="112"/>
      <c r="Z84" s="112"/>
      <c r="AA84" s="112"/>
      <c r="AB84" s="112"/>
      <c r="AC84" s="112"/>
      <c r="AD84" s="112"/>
      <c r="AE84" s="112"/>
      <c r="AF84" s="112"/>
      <c r="AG84" s="112"/>
      <c r="AH84" s="112"/>
      <c r="AI84" s="186">
        <f>E84*F84</f>
        <v>3</v>
      </c>
      <c r="AJ84" s="186">
        <f>E84*G84</f>
        <v>0.30000000000000004</v>
      </c>
    </row>
    <row r="85" spans="1:36" ht="22.5" customHeight="1" thickBot="1">
      <c r="A85" s="230"/>
      <c r="B85" s="229"/>
      <c r="C85" s="229"/>
      <c r="D85" s="229">
        <v>3</v>
      </c>
      <c r="E85" s="229">
        <v>3</v>
      </c>
      <c r="F85" s="229">
        <v>0.5</v>
      </c>
      <c r="G85" s="229" t="s">
        <v>349</v>
      </c>
      <c r="H85" s="229"/>
      <c r="I85" s="229"/>
      <c r="J85" s="229"/>
      <c r="K85" s="229"/>
      <c r="L85" s="91" t="s">
        <v>383</v>
      </c>
      <c r="M85" s="91" t="s">
        <v>510</v>
      </c>
      <c r="N85" s="91">
        <v>10</v>
      </c>
      <c r="O85" s="91">
        <v>15</v>
      </c>
      <c r="P85" s="230"/>
      <c r="Q85" s="230"/>
      <c r="R85" s="229" t="s">
        <v>508</v>
      </c>
      <c r="S85" s="230" t="s">
        <v>445</v>
      </c>
      <c r="T85" s="230"/>
      <c r="U85" s="230"/>
      <c r="V85" s="230" t="s">
        <v>445</v>
      </c>
      <c r="W85" s="230"/>
      <c r="X85" s="341" t="s">
        <v>319</v>
      </c>
      <c r="Y85" s="112"/>
      <c r="Z85" s="112"/>
      <c r="AA85" s="112"/>
      <c r="AB85" s="112"/>
      <c r="AC85" s="112"/>
      <c r="AD85" s="112"/>
      <c r="AE85" s="112"/>
      <c r="AF85" s="112"/>
      <c r="AG85" s="112"/>
      <c r="AH85" s="341" t="s">
        <v>529</v>
      </c>
      <c r="AI85" s="229">
        <f>E85*F85</f>
        <v>1.5</v>
      </c>
      <c r="AJ85" s="229">
        <f>E85*F85</f>
        <v>1.5</v>
      </c>
    </row>
    <row r="86" spans="1:36" ht="22.5" customHeight="1" thickBot="1">
      <c r="A86" s="230"/>
      <c r="B86" s="229"/>
      <c r="C86" s="229"/>
      <c r="D86" s="229"/>
      <c r="E86" s="229"/>
      <c r="F86" s="229"/>
      <c r="G86" s="229"/>
      <c r="H86" s="229"/>
      <c r="I86" s="229"/>
      <c r="J86" s="229"/>
      <c r="K86" s="229"/>
      <c r="L86" s="91" t="s">
        <v>390</v>
      </c>
      <c r="M86" s="91" t="s">
        <v>509</v>
      </c>
      <c r="N86" s="91">
        <v>10</v>
      </c>
      <c r="O86" s="91">
        <v>15</v>
      </c>
      <c r="P86" s="230"/>
      <c r="Q86" s="230"/>
      <c r="R86" s="229"/>
      <c r="S86" s="230"/>
      <c r="T86" s="230"/>
      <c r="U86" s="230"/>
      <c r="V86" s="230"/>
      <c r="W86" s="230"/>
      <c r="X86" s="341"/>
      <c r="Y86" s="112"/>
      <c r="Z86" s="112"/>
      <c r="AA86" s="112"/>
      <c r="AB86" s="112"/>
      <c r="AC86" s="112"/>
      <c r="AD86" s="112"/>
      <c r="AE86" s="112"/>
      <c r="AF86" s="112"/>
      <c r="AG86" s="112"/>
      <c r="AH86" s="341"/>
      <c r="AI86" s="229"/>
      <c r="AJ86" s="229"/>
    </row>
    <row r="87" spans="1:36" ht="45" customHeight="1" thickBot="1">
      <c r="A87" s="297">
        <f t="shared" ref="A87" si="57">A84+1</f>
        <v>38</v>
      </c>
      <c r="B87" s="299" t="s">
        <v>513</v>
      </c>
      <c r="C87" s="299">
        <v>1</v>
      </c>
      <c r="D87" s="187">
        <v>3</v>
      </c>
      <c r="E87" s="187">
        <v>3</v>
      </c>
      <c r="F87" s="187">
        <v>1</v>
      </c>
      <c r="G87" s="187">
        <v>0.1</v>
      </c>
      <c r="H87" s="299" t="s">
        <v>299</v>
      </c>
      <c r="I87" s="299" t="s">
        <v>332</v>
      </c>
      <c r="J87" s="299" t="s">
        <v>332</v>
      </c>
      <c r="K87" s="299" t="s">
        <v>331</v>
      </c>
      <c r="L87" s="106" t="s">
        <v>383</v>
      </c>
      <c r="M87" s="106" t="s">
        <v>327</v>
      </c>
      <c r="N87" s="106">
        <v>10</v>
      </c>
      <c r="O87" s="106">
        <v>15</v>
      </c>
      <c r="P87" s="297">
        <v>40</v>
      </c>
      <c r="Q87" s="297">
        <v>10</v>
      </c>
      <c r="R87" s="107" t="s">
        <v>487</v>
      </c>
      <c r="S87" s="297" t="s">
        <v>445</v>
      </c>
      <c r="T87" s="297"/>
      <c r="U87" s="297"/>
      <c r="V87" s="297" t="s">
        <v>445</v>
      </c>
      <c r="W87" s="297"/>
      <c r="X87" s="108"/>
      <c r="Y87" s="108"/>
      <c r="Z87" s="108"/>
      <c r="AA87" s="108"/>
      <c r="AB87" s="108"/>
      <c r="AC87" s="108"/>
      <c r="AD87" s="108"/>
      <c r="AE87" s="108"/>
      <c r="AF87" s="108"/>
      <c r="AG87" s="108"/>
      <c r="AH87" s="108"/>
      <c r="AI87" s="187">
        <f>E87*F87</f>
        <v>3</v>
      </c>
      <c r="AJ87" s="187">
        <f>E87*G87</f>
        <v>0.30000000000000004</v>
      </c>
    </row>
    <row r="88" spans="1:36" ht="22.5" customHeight="1" thickBot="1">
      <c r="A88" s="297"/>
      <c r="B88" s="299"/>
      <c r="C88" s="299"/>
      <c r="D88" s="299">
        <v>3</v>
      </c>
      <c r="E88" s="299">
        <v>3</v>
      </c>
      <c r="F88" s="320">
        <v>0.5</v>
      </c>
      <c r="G88" s="320" t="s">
        <v>349</v>
      </c>
      <c r="H88" s="299"/>
      <c r="I88" s="299"/>
      <c r="J88" s="299"/>
      <c r="K88" s="299"/>
      <c r="L88" s="106" t="s">
        <v>390</v>
      </c>
      <c r="M88" s="106" t="s">
        <v>510</v>
      </c>
      <c r="N88" s="106">
        <v>10</v>
      </c>
      <c r="O88" s="106">
        <v>15</v>
      </c>
      <c r="P88" s="297"/>
      <c r="Q88" s="297"/>
      <c r="R88" s="299" t="s">
        <v>508</v>
      </c>
      <c r="S88" s="297" t="s">
        <v>445</v>
      </c>
      <c r="T88" s="297"/>
      <c r="U88" s="297"/>
      <c r="V88" s="297" t="s">
        <v>445</v>
      </c>
      <c r="W88" s="297"/>
      <c r="X88" s="340"/>
      <c r="Y88" s="108"/>
      <c r="Z88" s="108"/>
      <c r="AA88" s="108"/>
      <c r="AB88" s="108"/>
      <c r="AC88" s="108"/>
      <c r="AD88" s="108"/>
      <c r="AE88" s="108"/>
      <c r="AF88" s="108"/>
      <c r="AG88" s="108"/>
      <c r="AH88" s="340"/>
      <c r="AI88" s="299">
        <f>E88*F88</f>
        <v>1.5</v>
      </c>
      <c r="AJ88" s="299">
        <f>E88*F88</f>
        <v>1.5</v>
      </c>
    </row>
    <row r="89" spans="1:36" ht="22.5" customHeight="1" thickBot="1">
      <c r="A89" s="297"/>
      <c r="B89" s="299"/>
      <c r="C89" s="299"/>
      <c r="D89" s="299"/>
      <c r="E89" s="299"/>
      <c r="F89" s="347"/>
      <c r="G89" s="347"/>
      <c r="H89" s="299"/>
      <c r="I89" s="299"/>
      <c r="J89" s="299"/>
      <c r="K89" s="299"/>
      <c r="L89" s="106" t="s">
        <v>477</v>
      </c>
      <c r="M89" s="106" t="s">
        <v>509</v>
      </c>
      <c r="N89" s="106">
        <v>20</v>
      </c>
      <c r="O89" s="106">
        <v>30</v>
      </c>
      <c r="P89" s="297"/>
      <c r="Q89" s="297"/>
      <c r="R89" s="299"/>
      <c r="S89" s="297"/>
      <c r="T89" s="297"/>
      <c r="U89" s="297"/>
      <c r="V89" s="297"/>
      <c r="W89" s="297"/>
      <c r="X89" s="340"/>
      <c r="Y89" s="108"/>
      <c r="Z89" s="108"/>
      <c r="AA89" s="108"/>
      <c r="AB89" s="108"/>
      <c r="AC89" s="108"/>
      <c r="AD89" s="108"/>
      <c r="AE89" s="108"/>
      <c r="AF89" s="108"/>
      <c r="AG89" s="108"/>
      <c r="AH89" s="340"/>
      <c r="AI89" s="299"/>
      <c r="AJ89" s="299"/>
    </row>
    <row r="90" spans="1:36" ht="45" customHeight="1" thickBot="1">
      <c r="A90" s="230">
        <f t="shared" ref="A90" si="58">A87+1</f>
        <v>39</v>
      </c>
      <c r="B90" s="229" t="s">
        <v>513</v>
      </c>
      <c r="C90" s="229">
        <v>2</v>
      </c>
      <c r="D90" s="186">
        <v>3</v>
      </c>
      <c r="E90" s="186">
        <v>3</v>
      </c>
      <c r="F90" s="186">
        <v>1</v>
      </c>
      <c r="G90" s="186">
        <v>0.1</v>
      </c>
      <c r="H90" s="229" t="s">
        <v>299</v>
      </c>
      <c r="I90" s="229" t="s">
        <v>332</v>
      </c>
      <c r="J90" s="229" t="s">
        <v>332</v>
      </c>
      <c r="K90" s="229" t="s">
        <v>331</v>
      </c>
      <c r="L90" s="91" t="s">
        <v>390</v>
      </c>
      <c r="M90" s="91" t="s">
        <v>327</v>
      </c>
      <c r="N90" s="91">
        <v>10</v>
      </c>
      <c r="O90" s="91">
        <v>15</v>
      </c>
      <c r="P90" s="230">
        <v>40</v>
      </c>
      <c r="Q90" s="230">
        <v>10</v>
      </c>
      <c r="R90" s="93" t="s">
        <v>487</v>
      </c>
      <c r="S90" s="230" t="s">
        <v>445</v>
      </c>
      <c r="T90" s="230"/>
      <c r="U90" s="230"/>
      <c r="V90" s="230" t="s">
        <v>445</v>
      </c>
      <c r="W90" s="230"/>
      <c r="X90" s="112"/>
      <c r="Y90" s="112"/>
      <c r="Z90" s="112"/>
      <c r="AA90" s="112"/>
      <c r="AB90" s="112"/>
      <c r="AC90" s="112"/>
      <c r="AD90" s="112"/>
      <c r="AE90" s="112"/>
      <c r="AF90" s="112"/>
      <c r="AG90" s="112"/>
      <c r="AH90" s="112"/>
      <c r="AI90" s="186">
        <f>E90*F90</f>
        <v>3</v>
      </c>
      <c r="AJ90" s="186">
        <f>E90*G90</f>
        <v>0.30000000000000004</v>
      </c>
    </row>
    <row r="91" spans="1:36" ht="22.5" customHeight="1" thickBot="1">
      <c r="A91" s="230"/>
      <c r="B91" s="229"/>
      <c r="C91" s="229"/>
      <c r="D91" s="229">
        <v>3</v>
      </c>
      <c r="E91" s="229">
        <v>3</v>
      </c>
      <c r="F91" s="229">
        <v>0.5</v>
      </c>
      <c r="G91" s="229" t="s">
        <v>349</v>
      </c>
      <c r="H91" s="229"/>
      <c r="I91" s="229"/>
      <c r="J91" s="229"/>
      <c r="K91" s="229"/>
      <c r="L91" s="91" t="s">
        <v>383</v>
      </c>
      <c r="M91" s="91" t="s">
        <v>510</v>
      </c>
      <c r="N91" s="91">
        <v>10</v>
      </c>
      <c r="O91" s="91">
        <v>15</v>
      </c>
      <c r="P91" s="230"/>
      <c r="Q91" s="230"/>
      <c r="R91" s="229" t="s">
        <v>508</v>
      </c>
      <c r="S91" s="230" t="s">
        <v>445</v>
      </c>
      <c r="T91" s="230"/>
      <c r="U91" s="230"/>
      <c r="V91" s="230" t="s">
        <v>445</v>
      </c>
      <c r="W91" s="230"/>
      <c r="X91" s="341"/>
      <c r="Y91" s="112"/>
      <c r="Z91" s="112"/>
      <c r="AA91" s="112"/>
      <c r="AB91" s="112"/>
      <c r="AC91" s="112"/>
      <c r="AD91" s="112"/>
      <c r="AE91" s="112"/>
      <c r="AF91" s="112"/>
      <c r="AG91" s="112"/>
      <c r="AH91" s="341"/>
      <c r="AI91" s="229">
        <f>E91*F91</f>
        <v>1.5</v>
      </c>
      <c r="AJ91" s="229">
        <f>E91*F91</f>
        <v>1.5</v>
      </c>
    </row>
    <row r="92" spans="1:36" ht="22.5" customHeight="1" thickBot="1">
      <c r="A92" s="230"/>
      <c r="B92" s="229"/>
      <c r="C92" s="229"/>
      <c r="D92" s="229"/>
      <c r="E92" s="229"/>
      <c r="F92" s="229"/>
      <c r="G92" s="229"/>
      <c r="H92" s="229"/>
      <c r="I92" s="229"/>
      <c r="J92" s="229"/>
      <c r="K92" s="229"/>
      <c r="L92" s="91" t="s">
        <v>477</v>
      </c>
      <c r="M92" s="91" t="s">
        <v>509</v>
      </c>
      <c r="N92" s="91">
        <v>20</v>
      </c>
      <c r="O92" s="91">
        <v>30</v>
      </c>
      <c r="P92" s="230"/>
      <c r="Q92" s="230"/>
      <c r="R92" s="229"/>
      <c r="S92" s="230"/>
      <c r="T92" s="230"/>
      <c r="U92" s="230"/>
      <c r="V92" s="230"/>
      <c r="W92" s="230"/>
      <c r="X92" s="341"/>
      <c r="Y92" s="112"/>
      <c r="Z92" s="112"/>
      <c r="AA92" s="112"/>
      <c r="AB92" s="112"/>
      <c r="AC92" s="112"/>
      <c r="AD92" s="112"/>
      <c r="AE92" s="112"/>
      <c r="AF92" s="112"/>
      <c r="AG92" s="112"/>
      <c r="AH92" s="341"/>
      <c r="AI92" s="229"/>
      <c r="AJ92" s="229"/>
    </row>
    <row r="93" spans="1:36" ht="45" customHeight="1" thickBot="1">
      <c r="A93" s="297">
        <f t="shared" ref="A93" si="59">A90+1</f>
        <v>40</v>
      </c>
      <c r="B93" s="299" t="s">
        <v>513</v>
      </c>
      <c r="C93" s="299">
        <v>3</v>
      </c>
      <c r="D93" s="187">
        <v>3</v>
      </c>
      <c r="E93" s="187">
        <v>3</v>
      </c>
      <c r="F93" s="187">
        <v>1</v>
      </c>
      <c r="G93" s="187">
        <v>0.1</v>
      </c>
      <c r="H93" s="299" t="s">
        <v>299</v>
      </c>
      <c r="I93" s="299" t="s">
        <v>332</v>
      </c>
      <c r="J93" s="299" t="s">
        <v>332</v>
      </c>
      <c r="K93" s="299" t="s">
        <v>331</v>
      </c>
      <c r="L93" s="106" t="s">
        <v>477</v>
      </c>
      <c r="M93" s="106" t="s">
        <v>327</v>
      </c>
      <c r="N93" s="106">
        <v>20</v>
      </c>
      <c r="O93" s="106">
        <v>30</v>
      </c>
      <c r="P93" s="297">
        <v>40</v>
      </c>
      <c r="Q93" s="297">
        <v>20</v>
      </c>
      <c r="R93" s="107" t="s">
        <v>487</v>
      </c>
      <c r="S93" s="297" t="s">
        <v>445</v>
      </c>
      <c r="T93" s="297"/>
      <c r="U93" s="297"/>
      <c r="V93" s="297" t="s">
        <v>445</v>
      </c>
      <c r="W93" s="297"/>
      <c r="X93" s="108"/>
      <c r="Y93" s="108"/>
      <c r="Z93" s="108"/>
      <c r="AA93" s="108"/>
      <c r="AB93" s="108"/>
      <c r="AC93" s="108"/>
      <c r="AD93" s="108"/>
      <c r="AE93" s="108"/>
      <c r="AF93" s="108"/>
      <c r="AG93" s="108"/>
      <c r="AH93" s="108"/>
      <c r="AI93" s="187">
        <f>E93*F93</f>
        <v>3</v>
      </c>
      <c r="AJ93" s="187">
        <f>E93*G93</f>
        <v>0.30000000000000004</v>
      </c>
    </row>
    <row r="94" spans="1:36" ht="22.5" customHeight="1" thickBot="1">
      <c r="A94" s="297"/>
      <c r="B94" s="299"/>
      <c r="C94" s="299"/>
      <c r="D94" s="299">
        <v>3</v>
      </c>
      <c r="E94" s="299">
        <v>3</v>
      </c>
      <c r="F94" s="320">
        <v>0.5</v>
      </c>
      <c r="G94" s="320" t="s">
        <v>349</v>
      </c>
      <c r="H94" s="299"/>
      <c r="I94" s="299"/>
      <c r="J94" s="299"/>
      <c r="K94" s="299"/>
      <c r="L94" s="106" t="s">
        <v>383</v>
      </c>
      <c r="M94" s="106" t="s">
        <v>510</v>
      </c>
      <c r="N94" s="106">
        <v>10</v>
      </c>
      <c r="O94" s="106">
        <v>15</v>
      </c>
      <c r="P94" s="297"/>
      <c r="Q94" s="297"/>
      <c r="R94" s="299" t="s">
        <v>508</v>
      </c>
      <c r="S94" s="297" t="s">
        <v>445</v>
      </c>
      <c r="T94" s="297"/>
      <c r="U94" s="297"/>
      <c r="V94" s="297" t="s">
        <v>445</v>
      </c>
      <c r="W94" s="297"/>
      <c r="X94" s="340"/>
      <c r="Y94" s="108"/>
      <c r="Z94" s="108"/>
      <c r="AA94" s="108"/>
      <c r="AB94" s="108"/>
      <c r="AC94" s="108"/>
      <c r="AD94" s="108"/>
      <c r="AE94" s="108"/>
      <c r="AF94" s="108"/>
      <c r="AG94" s="108"/>
      <c r="AH94" s="340"/>
      <c r="AI94" s="299">
        <f>E94*F94</f>
        <v>1.5</v>
      </c>
      <c r="AJ94" s="299">
        <f>E94*F94</f>
        <v>1.5</v>
      </c>
    </row>
    <row r="95" spans="1:36" ht="22.5" customHeight="1" thickBot="1">
      <c r="A95" s="297"/>
      <c r="B95" s="299"/>
      <c r="C95" s="299"/>
      <c r="D95" s="299"/>
      <c r="E95" s="299"/>
      <c r="F95" s="347"/>
      <c r="G95" s="347"/>
      <c r="H95" s="299"/>
      <c r="I95" s="299"/>
      <c r="J95" s="299"/>
      <c r="K95" s="299"/>
      <c r="L95" s="106" t="s">
        <v>390</v>
      </c>
      <c r="M95" s="106" t="s">
        <v>509</v>
      </c>
      <c r="N95" s="106">
        <v>10</v>
      </c>
      <c r="O95" s="106">
        <v>15</v>
      </c>
      <c r="P95" s="297"/>
      <c r="Q95" s="297"/>
      <c r="R95" s="299"/>
      <c r="S95" s="297"/>
      <c r="T95" s="297"/>
      <c r="U95" s="297"/>
      <c r="V95" s="297"/>
      <c r="W95" s="297"/>
      <c r="X95" s="340"/>
      <c r="Y95" s="108"/>
      <c r="Z95" s="108"/>
      <c r="AA95" s="108"/>
      <c r="AB95" s="108"/>
      <c r="AC95" s="108"/>
      <c r="AD95" s="108"/>
      <c r="AE95" s="108"/>
      <c r="AF95" s="108"/>
      <c r="AG95" s="108"/>
      <c r="AH95" s="340"/>
      <c r="AI95" s="299"/>
      <c r="AJ95" s="299"/>
    </row>
    <row r="96" spans="1:36" ht="45" customHeight="1" thickBot="1">
      <c r="A96" s="230">
        <f t="shared" ref="A96" si="60">A93+1</f>
        <v>41</v>
      </c>
      <c r="B96" s="229" t="s">
        <v>514</v>
      </c>
      <c r="C96" s="229">
        <v>1</v>
      </c>
      <c r="D96" s="186">
        <v>3</v>
      </c>
      <c r="E96" s="186">
        <v>5</v>
      </c>
      <c r="F96" s="186">
        <v>1</v>
      </c>
      <c r="G96" s="186">
        <v>0.1</v>
      </c>
      <c r="H96" s="229" t="s">
        <v>299</v>
      </c>
      <c r="I96" s="229" t="s">
        <v>332</v>
      </c>
      <c r="J96" s="229" t="s">
        <v>332</v>
      </c>
      <c r="K96" s="229" t="s">
        <v>331</v>
      </c>
      <c r="L96" s="91" t="s">
        <v>383</v>
      </c>
      <c r="M96" s="91" t="s">
        <v>327</v>
      </c>
      <c r="N96" s="91">
        <v>10</v>
      </c>
      <c r="O96" s="91">
        <v>15</v>
      </c>
      <c r="P96" s="230">
        <v>40</v>
      </c>
      <c r="Q96" s="230">
        <v>10</v>
      </c>
      <c r="R96" s="93" t="s">
        <v>487</v>
      </c>
      <c r="S96" s="230" t="s">
        <v>445</v>
      </c>
      <c r="T96" s="230"/>
      <c r="U96" s="230"/>
      <c r="V96" s="230" t="s">
        <v>445</v>
      </c>
      <c r="W96" s="230"/>
      <c r="X96" s="112" t="s">
        <v>319</v>
      </c>
      <c r="Y96" s="112"/>
      <c r="Z96" s="112"/>
      <c r="AA96" s="112"/>
      <c r="AB96" s="112"/>
      <c r="AC96" s="112"/>
      <c r="AD96" s="112"/>
      <c r="AE96" s="112"/>
      <c r="AF96" s="112"/>
      <c r="AG96" s="112"/>
      <c r="AH96" s="112" t="s">
        <v>438</v>
      </c>
      <c r="AI96" s="186">
        <f>E96*F96</f>
        <v>5</v>
      </c>
      <c r="AJ96" s="186">
        <f>E96*G96</f>
        <v>0.5</v>
      </c>
    </row>
    <row r="97" spans="1:36" ht="22.5" customHeight="1" thickBot="1">
      <c r="A97" s="230"/>
      <c r="B97" s="229"/>
      <c r="C97" s="229"/>
      <c r="D97" s="229">
        <v>3</v>
      </c>
      <c r="E97" s="229">
        <v>3</v>
      </c>
      <c r="F97" s="229">
        <v>0.5</v>
      </c>
      <c r="G97" s="229" t="s">
        <v>349</v>
      </c>
      <c r="H97" s="229"/>
      <c r="I97" s="229"/>
      <c r="J97" s="229"/>
      <c r="K97" s="229"/>
      <c r="L97" s="91" t="s">
        <v>390</v>
      </c>
      <c r="M97" s="91" t="s">
        <v>510</v>
      </c>
      <c r="N97" s="91">
        <v>10</v>
      </c>
      <c r="O97" s="91">
        <v>15</v>
      </c>
      <c r="P97" s="230"/>
      <c r="Q97" s="230"/>
      <c r="R97" s="229" t="s">
        <v>508</v>
      </c>
      <c r="S97" s="230" t="s">
        <v>445</v>
      </c>
      <c r="T97" s="230"/>
      <c r="U97" s="230"/>
      <c r="V97" s="230" t="s">
        <v>445</v>
      </c>
      <c r="W97" s="230"/>
      <c r="X97" s="341" t="s">
        <v>319</v>
      </c>
      <c r="Y97" s="112"/>
      <c r="Z97" s="112"/>
      <c r="AA97" s="112"/>
      <c r="AB97" s="112"/>
      <c r="AC97" s="112"/>
      <c r="AD97" s="112"/>
      <c r="AE97" s="112"/>
      <c r="AF97" s="112"/>
      <c r="AG97" s="112"/>
      <c r="AH97" s="341" t="s">
        <v>529</v>
      </c>
      <c r="AI97" s="229">
        <f>E97*F97</f>
        <v>1.5</v>
      </c>
      <c r="AJ97" s="229">
        <f>E97*F97</f>
        <v>1.5</v>
      </c>
    </row>
    <row r="98" spans="1:36" ht="22.5" customHeight="1" thickBot="1">
      <c r="A98" s="230"/>
      <c r="B98" s="229"/>
      <c r="C98" s="229"/>
      <c r="D98" s="229"/>
      <c r="E98" s="229"/>
      <c r="F98" s="229"/>
      <c r="G98" s="229"/>
      <c r="H98" s="229"/>
      <c r="I98" s="229"/>
      <c r="J98" s="229"/>
      <c r="K98" s="229"/>
      <c r="L98" s="91" t="s">
        <v>477</v>
      </c>
      <c r="M98" s="91" t="s">
        <v>509</v>
      </c>
      <c r="N98" s="91">
        <v>20</v>
      </c>
      <c r="O98" s="91">
        <v>30</v>
      </c>
      <c r="P98" s="230"/>
      <c r="Q98" s="230"/>
      <c r="R98" s="229"/>
      <c r="S98" s="230"/>
      <c r="T98" s="230"/>
      <c r="U98" s="230"/>
      <c r="V98" s="230"/>
      <c r="W98" s="230"/>
      <c r="X98" s="341"/>
      <c r="Y98" s="112"/>
      <c r="Z98" s="112"/>
      <c r="AA98" s="112"/>
      <c r="AB98" s="112"/>
      <c r="AC98" s="112"/>
      <c r="AD98" s="112"/>
      <c r="AE98" s="112"/>
      <c r="AF98" s="112"/>
      <c r="AG98" s="112"/>
      <c r="AH98" s="341"/>
      <c r="AI98" s="229"/>
      <c r="AJ98" s="229"/>
    </row>
    <row r="99" spans="1:36" ht="45" customHeight="1" thickBot="1">
      <c r="A99" s="297">
        <f t="shared" ref="A99" si="61">A96+1</f>
        <v>42</v>
      </c>
      <c r="B99" s="299" t="s">
        <v>514</v>
      </c>
      <c r="C99" s="299">
        <v>2</v>
      </c>
      <c r="D99" s="187">
        <v>3</v>
      </c>
      <c r="E99" s="187">
        <v>5</v>
      </c>
      <c r="F99" s="187">
        <v>1</v>
      </c>
      <c r="G99" s="187">
        <v>0.1</v>
      </c>
      <c r="H99" s="299" t="s">
        <v>299</v>
      </c>
      <c r="I99" s="299" t="s">
        <v>332</v>
      </c>
      <c r="J99" s="299" t="s">
        <v>332</v>
      </c>
      <c r="K99" s="299" t="s">
        <v>331</v>
      </c>
      <c r="L99" s="106" t="s">
        <v>390</v>
      </c>
      <c r="M99" s="106" t="s">
        <v>327</v>
      </c>
      <c r="N99" s="106">
        <v>10</v>
      </c>
      <c r="O99" s="106">
        <v>15</v>
      </c>
      <c r="P99" s="297">
        <v>40</v>
      </c>
      <c r="Q99" s="297">
        <v>10</v>
      </c>
      <c r="R99" s="107" t="s">
        <v>487</v>
      </c>
      <c r="S99" s="297" t="s">
        <v>445</v>
      </c>
      <c r="T99" s="297"/>
      <c r="U99" s="297"/>
      <c r="V99" s="297" t="s">
        <v>445</v>
      </c>
      <c r="W99" s="297"/>
      <c r="X99" s="108"/>
      <c r="Y99" s="108"/>
      <c r="Z99" s="108"/>
      <c r="AA99" s="108"/>
      <c r="AB99" s="108"/>
      <c r="AC99" s="108"/>
      <c r="AD99" s="108"/>
      <c r="AE99" s="108"/>
      <c r="AF99" s="108"/>
      <c r="AG99" s="108"/>
      <c r="AH99" s="108"/>
      <c r="AI99" s="187">
        <f>E99*F99</f>
        <v>5</v>
      </c>
      <c r="AJ99" s="187">
        <f>E99*G99</f>
        <v>0.5</v>
      </c>
    </row>
    <row r="100" spans="1:36" ht="22.5" customHeight="1" thickBot="1">
      <c r="A100" s="297"/>
      <c r="B100" s="299"/>
      <c r="C100" s="299"/>
      <c r="D100" s="299">
        <v>3</v>
      </c>
      <c r="E100" s="299">
        <v>3</v>
      </c>
      <c r="F100" s="320">
        <v>0.5</v>
      </c>
      <c r="G100" s="320" t="s">
        <v>349</v>
      </c>
      <c r="H100" s="299"/>
      <c r="I100" s="299"/>
      <c r="J100" s="299"/>
      <c r="K100" s="299"/>
      <c r="L100" s="106" t="s">
        <v>383</v>
      </c>
      <c r="M100" s="106" t="s">
        <v>510</v>
      </c>
      <c r="N100" s="106">
        <v>10</v>
      </c>
      <c r="O100" s="106">
        <v>15</v>
      </c>
      <c r="P100" s="297"/>
      <c r="Q100" s="297"/>
      <c r="R100" s="299" t="s">
        <v>508</v>
      </c>
      <c r="S100" s="297" t="s">
        <v>445</v>
      </c>
      <c r="T100" s="297"/>
      <c r="U100" s="297"/>
      <c r="V100" s="297" t="s">
        <v>445</v>
      </c>
      <c r="W100" s="297"/>
      <c r="X100" s="340" t="s">
        <v>319</v>
      </c>
      <c r="Y100" s="108"/>
      <c r="Z100" s="108"/>
      <c r="AA100" s="108"/>
      <c r="AB100" s="108"/>
      <c r="AC100" s="108"/>
      <c r="AD100" s="108"/>
      <c r="AE100" s="108"/>
      <c r="AF100" s="108"/>
      <c r="AG100" s="108"/>
      <c r="AH100" s="340" t="s">
        <v>529</v>
      </c>
      <c r="AI100" s="299">
        <f>E100*F100</f>
        <v>1.5</v>
      </c>
      <c r="AJ100" s="299">
        <f>E100*F100</f>
        <v>1.5</v>
      </c>
    </row>
    <row r="101" spans="1:36" ht="22.5" customHeight="1" thickBot="1">
      <c r="A101" s="297"/>
      <c r="B101" s="299"/>
      <c r="C101" s="299"/>
      <c r="D101" s="299"/>
      <c r="E101" s="299"/>
      <c r="F101" s="347"/>
      <c r="G101" s="347"/>
      <c r="H101" s="299"/>
      <c r="I101" s="299"/>
      <c r="J101" s="299"/>
      <c r="K101" s="299"/>
      <c r="L101" s="106" t="s">
        <v>477</v>
      </c>
      <c r="M101" s="106" t="s">
        <v>509</v>
      </c>
      <c r="N101" s="106">
        <v>20</v>
      </c>
      <c r="O101" s="106">
        <v>30</v>
      </c>
      <c r="P101" s="297"/>
      <c r="Q101" s="297"/>
      <c r="R101" s="299"/>
      <c r="S101" s="297"/>
      <c r="T101" s="297"/>
      <c r="U101" s="297"/>
      <c r="V101" s="297"/>
      <c r="W101" s="297"/>
      <c r="X101" s="340"/>
      <c r="Y101" s="108"/>
      <c r="Z101" s="108"/>
      <c r="AA101" s="108"/>
      <c r="AB101" s="108"/>
      <c r="AC101" s="108"/>
      <c r="AD101" s="108"/>
      <c r="AE101" s="108"/>
      <c r="AF101" s="108"/>
      <c r="AG101" s="108"/>
      <c r="AH101" s="340"/>
      <c r="AI101" s="299"/>
      <c r="AJ101" s="299"/>
    </row>
    <row r="102" spans="1:36" ht="45" customHeight="1" thickBot="1">
      <c r="A102" s="230">
        <f t="shared" ref="A102" si="62">A99+1</f>
        <v>43</v>
      </c>
      <c r="B102" s="229" t="s">
        <v>514</v>
      </c>
      <c r="C102" s="229">
        <v>3</v>
      </c>
      <c r="D102" s="186">
        <v>3</v>
      </c>
      <c r="E102" s="186">
        <v>5</v>
      </c>
      <c r="F102" s="186">
        <v>1</v>
      </c>
      <c r="G102" s="186">
        <v>0.1</v>
      </c>
      <c r="H102" s="229" t="s">
        <v>299</v>
      </c>
      <c r="I102" s="229" t="s">
        <v>332</v>
      </c>
      <c r="J102" s="229" t="s">
        <v>332</v>
      </c>
      <c r="K102" s="229" t="s">
        <v>331</v>
      </c>
      <c r="L102" s="91" t="s">
        <v>477</v>
      </c>
      <c r="M102" s="91" t="s">
        <v>327</v>
      </c>
      <c r="N102" s="91">
        <v>20</v>
      </c>
      <c r="O102" s="91">
        <v>30</v>
      </c>
      <c r="P102" s="230">
        <v>40</v>
      </c>
      <c r="Q102" s="230">
        <v>20</v>
      </c>
      <c r="R102" s="93" t="s">
        <v>487</v>
      </c>
      <c r="S102" s="230" t="s">
        <v>445</v>
      </c>
      <c r="T102" s="230"/>
      <c r="U102" s="230"/>
      <c r="V102" s="230" t="s">
        <v>445</v>
      </c>
      <c r="W102" s="230"/>
      <c r="X102" s="112"/>
      <c r="Y102" s="112"/>
      <c r="Z102" s="112"/>
      <c r="AA102" s="112"/>
      <c r="AB102" s="112"/>
      <c r="AC102" s="112"/>
      <c r="AD102" s="112"/>
      <c r="AE102" s="112"/>
      <c r="AF102" s="112"/>
      <c r="AG102" s="112"/>
      <c r="AH102" s="112"/>
      <c r="AI102" s="186">
        <f>E102*F102</f>
        <v>5</v>
      </c>
      <c r="AJ102" s="186">
        <f>E102*G102</f>
        <v>0.5</v>
      </c>
    </row>
    <row r="103" spans="1:36" ht="22.5" customHeight="1" thickBot="1">
      <c r="A103" s="230"/>
      <c r="B103" s="229"/>
      <c r="C103" s="229"/>
      <c r="D103" s="229">
        <v>3</v>
      </c>
      <c r="E103" s="229">
        <v>5</v>
      </c>
      <c r="F103" s="229">
        <v>0.5</v>
      </c>
      <c r="G103" s="229" t="s">
        <v>349</v>
      </c>
      <c r="H103" s="229"/>
      <c r="I103" s="229"/>
      <c r="J103" s="229"/>
      <c r="K103" s="229"/>
      <c r="L103" s="91" t="s">
        <v>383</v>
      </c>
      <c r="M103" s="91" t="s">
        <v>510</v>
      </c>
      <c r="N103" s="91">
        <v>10</v>
      </c>
      <c r="O103" s="91">
        <v>15</v>
      </c>
      <c r="P103" s="230"/>
      <c r="Q103" s="230"/>
      <c r="R103" s="229" t="s">
        <v>508</v>
      </c>
      <c r="S103" s="230" t="s">
        <v>445</v>
      </c>
      <c r="T103" s="230"/>
      <c r="U103" s="230"/>
      <c r="V103" s="230" t="s">
        <v>445</v>
      </c>
      <c r="W103" s="230"/>
      <c r="X103" s="341" t="s">
        <v>319</v>
      </c>
      <c r="Y103" s="112"/>
      <c r="Z103" s="112"/>
      <c r="AA103" s="112"/>
      <c r="AB103" s="112"/>
      <c r="AC103" s="112"/>
      <c r="AD103" s="112"/>
      <c r="AE103" s="112"/>
      <c r="AF103" s="112"/>
      <c r="AG103" s="112"/>
      <c r="AH103" s="341" t="s">
        <v>529</v>
      </c>
      <c r="AI103" s="229">
        <f>E103*F103</f>
        <v>2.5</v>
      </c>
      <c r="AJ103" s="229">
        <f>E103*F103</f>
        <v>2.5</v>
      </c>
    </row>
    <row r="104" spans="1:36" ht="22.5" customHeight="1" thickBot="1">
      <c r="A104" s="230"/>
      <c r="B104" s="229"/>
      <c r="C104" s="229"/>
      <c r="D104" s="229"/>
      <c r="E104" s="229"/>
      <c r="F104" s="229"/>
      <c r="G104" s="229"/>
      <c r="H104" s="229"/>
      <c r="I104" s="229"/>
      <c r="J104" s="229"/>
      <c r="K104" s="229"/>
      <c r="L104" s="91" t="s">
        <v>390</v>
      </c>
      <c r="M104" s="91" t="s">
        <v>509</v>
      </c>
      <c r="N104" s="91">
        <v>10</v>
      </c>
      <c r="O104" s="91">
        <v>15</v>
      </c>
      <c r="P104" s="230"/>
      <c r="Q104" s="230"/>
      <c r="R104" s="229"/>
      <c r="S104" s="230"/>
      <c r="T104" s="230"/>
      <c r="U104" s="230"/>
      <c r="V104" s="230"/>
      <c r="W104" s="230"/>
      <c r="X104" s="341"/>
      <c r="Y104" s="112"/>
      <c r="Z104" s="112"/>
      <c r="AA104" s="112"/>
      <c r="AB104" s="112"/>
      <c r="AC104" s="112"/>
      <c r="AD104" s="112"/>
      <c r="AE104" s="112"/>
      <c r="AF104" s="112"/>
      <c r="AG104" s="112"/>
      <c r="AH104" s="341"/>
      <c r="AI104" s="229"/>
      <c r="AJ104" s="229"/>
    </row>
    <row r="105" spans="1:36" ht="45" customHeight="1" thickBot="1">
      <c r="A105" s="297">
        <f t="shared" ref="A105" si="63">A102+1</f>
        <v>44</v>
      </c>
      <c r="B105" s="299" t="s">
        <v>515</v>
      </c>
      <c r="C105" s="299">
        <v>1</v>
      </c>
      <c r="D105" s="187">
        <v>3</v>
      </c>
      <c r="E105" s="187">
        <v>3</v>
      </c>
      <c r="F105" s="187">
        <v>1</v>
      </c>
      <c r="G105" s="187">
        <v>0.1</v>
      </c>
      <c r="H105" s="299" t="s">
        <v>299</v>
      </c>
      <c r="I105" s="299" t="s">
        <v>332</v>
      </c>
      <c r="J105" s="299" t="s">
        <v>332</v>
      </c>
      <c r="K105" s="299" t="s">
        <v>331</v>
      </c>
      <c r="L105" s="106" t="s">
        <v>383</v>
      </c>
      <c r="M105" s="106" t="s">
        <v>327</v>
      </c>
      <c r="N105" s="106">
        <v>10</v>
      </c>
      <c r="O105" s="106">
        <v>15</v>
      </c>
      <c r="P105" s="297">
        <v>40</v>
      </c>
      <c r="Q105" s="297">
        <v>10</v>
      </c>
      <c r="R105" s="107" t="s">
        <v>487</v>
      </c>
      <c r="S105" s="297" t="s">
        <v>445</v>
      </c>
      <c r="T105" s="297"/>
      <c r="U105" s="297"/>
      <c r="V105" s="297" t="s">
        <v>445</v>
      </c>
      <c r="W105" s="297"/>
      <c r="X105" s="108"/>
      <c r="Y105" s="108"/>
      <c r="Z105" s="108"/>
      <c r="AA105" s="108"/>
      <c r="AB105" s="108"/>
      <c r="AC105" s="108"/>
      <c r="AD105" s="108"/>
      <c r="AE105" s="108"/>
      <c r="AF105" s="108"/>
      <c r="AG105" s="108"/>
      <c r="AH105" s="108"/>
      <c r="AI105" s="187">
        <f>E105*F105</f>
        <v>3</v>
      </c>
      <c r="AJ105" s="187">
        <f>E105*G105</f>
        <v>0.30000000000000004</v>
      </c>
    </row>
    <row r="106" spans="1:36" ht="22.5" customHeight="1" thickBot="1">
      <c r="A106" s="297"/>
      <c r="B106" s="299"/>
      <c r="C106" s="299"/>
      <c r="D106" s="299">
        <v>3</v>
      </c>
      <c r="E106" s="299">
        <v>3</v>
      </c>
      <c r="F106" s="320">
        <v>0.5</v>
      </c>
      <c r="G106" s="320" t="s">
        <v>349</v>
      </c>
      <c r="H106" s="299"/>
      <c r="I106" s="299"/>
      <c r="J106" s="299"/>
      <c r="K106" s="299"/>
      <c r="L106" s="106" t="s">
        <v>495</v>
      </c>
      <c r="M106" s="106" t="s">
        <v>510</v>
      </c>
      <c r="N106" s="106">
        <v>20</v>
      </c>
      <c r="O106" s="106">
        <v>30</v>
      </c>
      <c r="P106" s="297"/>
      <c r="Q106" s="297"/>
      <c r="R106" s="299" t="s">
        <v>508</v>
      </c>
      <c r="S106" s="297" t="s">
        <v>445</v>
      </c>
      <c r="T106" s="297"/>
      <c r="U106" s="297"/>
      <c r="V106" s="297" t="s">
        <v>445</v>
      </c>
      <c r="W106" s="297"/>
      <c r="X106" s="340" t="s">
        <v>319</v>
      </c>
      <c r="Y106" s="108"/>
      <c r="Z106" s="108"/>
      <c r="AA106" s="108"/>
      <c r="AB106" s="108"/>
      <c r="AC106" s="108"/>
      <c r="AD106" s="108"/>
      <c r="AE106" s="108"/>
      <c r="AF106" s="108"/>
      <c r="AG106" s="108"/>
      <c r="AH106" s="340" t="s">
        <v>529</v>
      </c>
      <c r="AI106" s="299">
        <f>E106*F106</f>
        <v>1.5</v>
      </c>
      <c r="AJ106" s="299">
        <f>E106*F106</f>
        <v>1.5</v>
      </c>
    </row>
    <row r="107" spans="1:36" ht="22.5" customHeight="1" thickBot="1">
      <c r="A107" s="297"/>
      <c r="B107" s="299"/>
      <c r="C107" s="299"/>
      <c r="D107" s="299"/>
      <c r="E107" s="299"/>
      <c r="F107" s="347"/>
      <c r="G107" s="347"/>
      <c r="H107" s="299"/>
      <c r="I107" s="299"/>
      <c r="J107" s="299"/>
      <c r="K107" s="299"/>
      <c r="L107" s="106" t="s">
        <v>393</v>
      </c>
      <c r="M107" s="106" t="s">
        <v>509</v>
      </c>
      <c r="N107" s="106">
        <v>10</v>
      </c>
      <c r="O107" s="106">
        <v>15</v>
      </c>
      <c r="P107" s="297"/>
      <c r="Q107" s="297"/>
      <c r="R107" s="299"/>
      <c r="S107" s="297"/>
      <c r="T107" s="297"/>
      <c r="U107" s="297"/>
      <c r="V107" s="297"/>
      <c r="W107" s="297"/>
      <c r="X107" s="340"/>
      <c r="Y107" s="108"/>
      <c r="Z107" s="108"/>
      <c r="AA107" s="108"/>
      <c r="AB107" s="108"/>
      <c r="AC107" s="108"/>
      <c r="AD107" s="108"/>
      <c r="AE107" s="108"/>
      <c r="AF107" s="108"/>
      <c r="AG107" s="108"/>
      <c r="AH107" s="340"/>
      <c r="AI107" s="299"/>
      <c r="AJ107" s="299"/>
    </row>
    <row r="108" spans="1:36" ht="45" customHeight="1" thickBot="1">
      <c r="A108" s="230">
        <f t="shared" ref="A108" si="64">A105+1</f>
        <v>45</v>
      </c>
      <c r="B108" s="229" t="s">
        <v>515</v>
      </c>
      <c r="C108" s="229">
        <v>2</v>
      </c>
      <c r="D108" s="186">
        <v>3</v>
      </c>
      <c r="E108" s="186">
        <v>3</v>
      </c>
      <c r="F108" s="186">
        <v>1</v>
      </c>
      <c r="G108" s="186">
        <v>0.1</v>
      </c>
      <c r="H108" s="229" t="s">
        <v>299</v>
      </c>
      <c r="I108" s="229" t="s">
        <v>332</v>
      </c>
      <c r="J108" s="229" t="s">
        <v>332</v>
      </c>
      <c r="K108" s="229" t="s">
        <v>331</v>
      </c>
      <c r="L108" s="91" t="s">
        <v>495</v>
      </c>
      <c r="M108" s="91" t="s">
        <v>327</v>
      </c>
      <c r="N108" s="91">
        <v>20</v>
      </c>
      <c r="O108" s="91">
        <v>30</v>
      </c>
      <c r="P108" s="230">
        <v>40</v>
      </c>
      <c r="Q108" s="230">
        <v>20</v>
      </c>
      <c r="R108" s="93" t="s">
        <v>487</v>
      </c>
      <c r="S108" s="230" t="s">
        <v>445</v>
      </c>
      <c r="T108" s="230"/>
      <c r="U108" s="230"/>
      <c r="V108" s="230" t="s">
        <v>445</v>
      </c>
      <c r="W108" s="230"/>
      <c r="X108" s="112"/>
      <c r="Y108" s="112"/>
      <c r="Z108" s="112"/>
      <c r="AA108" s="112"/>
      <c r="AB108" s="112"/>
      <c r="AC108" s="112"/>
      <c r="AD108" s="112"/>
      <c r="AE108" s="112"/>
      <c r="AF108" s="112"/>
      <c r="AG108" s="112"/>
      <c r="AH108" s="112"/>
      <c r="AI108" s="186">
        <f>E108*F108</f>
        <v>3</v>
      </c>
      <c r="AJ108" s="186">
        <f>E108*G108</f>
        <v>0.30000000000000004</v>
      </c>
    </row>
    <row r="109" spans="1:36" ht="22.5" customHeight="1" thickBot="1">
      <c r="A109" s="230"/>
      <c r="B109" s="229"/>
      <c r="C109" s="229"/>
      <c r="D109" s="229">
        <v>3</v>
      </c>
      <c r="E109" s="229">
        <v>3</v>
      </c>
      <c r="F109" s="229">
        <v>0.5</v>
      </c>
      <c r="G109" s="229" t="s">
        <v>349</v>
      </c>
      <c r="H109" s="229"/>
      <c r="I109" s="229"/>
      <c r="J109" s="229"/>
      <c r="K109" s="229"/>
      <c r="L109" s="91" t="s">
        <v>383</v>
      </c>
      <c r="M109" s="91" t="s">
        <v>510</v>
      </c>
      <c r="N109" s="91">
        <v>10</v>
      </c>
      <c r="O109" s="91">
        <v>15</v>
      </c>
      <c r="P109" s="230"/>
      <c r="Q109" s="230"/>
      <c r="R109" s="229" t="s">
        <v>508</v>
      </c>
      <c r="S109" s="230" t="s">
        <v>445</v>
      </c>
      <c r="T109" s="230"/>
      <c r="U109" s="230"/>
      <c r="V109" s="230" t="s">
        <v>445</v>
      </c>
      <c r="W109" s="230"/>
      <c r="X109" s="341" t="s">
        <v>319</v>
      </c>
      <c r="Y109" s="112"/>
      <c r="Z109" s="112"/>
      <c r="AA109" s="112"/>
      <c r="AB109" s="112"/>
      <c r="AC109" s="112"/>
      <c r="AD109" s="112"/>
      <c r="AE109" s="112"/>
      <c r="AF109" s="112"/>
      <c r="AG109" s="112"/>
      <c r="AH109" s="341" t="s">
        <v>529</v>
      </c>
      <c r="AI109" s="229">
        <f>E109*F109</f>
        <v>1.5</v>
      </c>
      <c r="AJ109" s="229">
        <f>E109*F109</f>
        <v>1.5</v>
      </c>
    </row>
    <row r="110" spans="1:36" ht="22.5" customHeight="1" thickBot="1">
      <c r="A110" s="230"/>
      <c r="B110" s="229"/>
      <c r="C110" s="229"/>
      <c r="D110" s="229"/>
      <c r="E110" s="229"/>
      <c r="F110" s="229"/>
      <c r="G110" s="229"/>
      <c r="H110" s="229"/>
      <c r="I110" s="229"/>
      <c r="J110" s="229"/>
      <c r="K110" s="229"/>
      <c r="L110" s="91" t="s">
        <v>393</v>
      </c>
      <c r="M110" s="91" t="s">
        <v>509</v>
      </c>
      <c r="N110" s="91">
        <v>10</v>
      </c>
      <c r="O110" s="91">
        <v>15</v>
      </c>
      <c r="P110" s="230"/>
      <c r="Q110" s="230"/>
      <c r="R110" s="229"/>
      <c r="S110" s="230"/>
      <c r="T110" s="230"/>
      <c r="U110" s="230"/>
      <c r="V110" s="230"/>
      <c r="W110" s="230"/>
      <c r="X110" s="341"/>
      <c r="Y110" s="112"/>
      <c r="Z110" s="112"/>
      <c r="AA110" s="112"/>
      <c r="AB110" s="112"/>
      <c r="AC110" s="112"/>
      <c r="AD110" s="112"/>
      <c r="AE110" s="112"/>
      <c r="AF110" s="112"/>
      <c r="AG110" s="112"/>
      <c r="AH110" s="341"/>
      <c r="AI110" s="229"/>
      <c r="AJ110" s="229"/>
    </row>
    <row r="111" spans="1:36" ht="45" customHeight="1" thickBot="1">
      <c r="A111" s="297">
        <f t="shared" ref="A111" si="65">A108+1</f>
        <v>46</v>
      </c>
      <c r="B111" s="299" t="s">
        <v>515</v>
      </c>
      <c r="C111" s="299">
        <v>3</v>
      </c>
      <c r="D111" s="187">
        <v>3</v>
      </c>
      <c r="E111" s="187">
        <v>3</v>
      </c>
      <c r="F111" s="187">
        <v>1</v>
      </c>
      <c r="G111" s="187">
        <v>0.1</v>
      </c>
      <c r="H111" s="299" t="s">
        <v>299</v>
      </c>
      <c r="I111" s="299" t="s">
        <v>332</v>
      </c>
      <c r="J111" s="299" t="s">
        <v>332</v>
      </c>
      <c r="K111" s="299" t="s">
        <v>331</v>
      </c>
      <c r="L111" s="106" t="s">
        <v>393</v>
      </c>
      <c r="M111" s="106" t="s">
        <v>327</v>
      </c>
      <c r="N111" s="106">
        <v>10</v>
      </c>
      <c r="O111" s="106">
        <v>15</v>
      </c>
      <c r="P111" s="297">
        <v>40</v>
      </c>
      <c r="Q111" s="297">
        <v>10</v>
      </c>
      <c r="R111" s="107" t="s">
        <v>487</v>
      </c>
      <c r="S111" s="297" t="s">
        <v>445</v>
      </c>
      <c r="T111" s="297"/>
      <c r="U111" s="297"/>
      <c r="V111" s="297" t="s">
        <v>445</v>
      </c>
      <c r="W111" s="297"/>
      <c r="X111" s="108" t="s">
        <v>319</v>
      </c>
      <c r="Y111" s="108"/>
      <c r="Z111" s="108"/>
      <c r="AA111" s="108"/>
      <c r="AB111" s="108"/>
      <c r="AC111" s="108"/>
      <c r="AD111" s="108"/>
      <c r="AE111" s="108"/>
      <c r="AF111" s="108"/>
      <c r="AG111" s="108"/>
      <c r="AH111" s="108" t="s">
        <v>438</v>
      </c>
      <c r="AI111" s="187">
        <f>E111*F111</f>
        <v>3</v>
      </c>
      <c r="AJ111" s="187">
        <f>E111*G111</f>
        <v>0.30000000000000004</v>
      </c>
    </row>
    <row r="112" spans="1:36" ht="22.5" customHeight="1" thickBot="1">
      <c r="A112" s="297"/>
      <c r="B112" s="299"/>
      <c r="C112" s="299"/>
      <c r="D112" s="299">
        <v>3</v>
      </c>
      <c r="E112" s="299">
        <v>3</v>
      </c>
      <c r="F112" s="320">
        <v>0.5</v>
      </c>
      <c r="G112" s="320" t="s">
        <v>349</v>
      </c>
      <c r="H112" s="299"/>
      <c r="I112" s="299"/>
      <c r="J112" s="299"/>
      <c r="K112" s="299"/>
      <c r="L112" s="106" t="s">
        <v>383</v>
      </c>
      <c r="M112" s="106" t="s">
        <v>510</v>
      </c>
      <c r="N112" s="106">
        <v>10</v>
      </c>
      <c r="O112" s="106">
        <v>15</v>
      </c>
      <c r="P112" s="297"/>
      <c r="Q112" s="297"/>
      <c r="R112" s="299" t="s">
        <v>508</v>
      </c>
      <c r="S112" s="297" t="s">
        <v>445</v>
      </c>
      <c r="T112" s="297"/>
      <c r="U112" s="297"/>
      <c r="V112" s="297" t="s">
        <v>445</v>
      </c>
      <c r="W112" s="297"/>
      <c r="X112" s="340" t="s">
        <v>319</v>
      </c>
      <c r="Y112" s="108"/>
      <c r="Z112" s="108"/>
      <c r="AA112" s="108"/>
      <c r="AB112" s="108"/>
      <c r="AC112" s="108"/>
      <c r="AD112" s="108"/>
      <c r="AE112" s="108"/>
      <c r="AF112" s="108"/>
      <c r="AG112" s="108"/>
      <c r="AH112" s="340" t="s">
        <v>529</v>
      </c>
      <c r="AI112" s="299">
        <f>E112*F112</f>
        <v>1.5</v>
      </c>
      <c r="AJ112" s="299">
        <f>E112*F112</f>
        <v>1.5</v>
      </c>
    </row>
    <row r="113" spans="1:36" ht="22.5" customHeight="1" thickBot="1">
      <c r="A113" s="297"/>
      <c r="B113" s="299"/>
      <c r="C113" s="299"/>
      <c r="D113" s="299"/>
      <c r="E113" s="299"/>
      <c r="F113" s="347"/>
      <c r="G113" s="347"/>
      <c r="H113" s="299"/>
      <c r="I113" s="299"/>
      <c r="J113" s="299"/>
      <c r="K113" s="299"/>
      <c r="L113" s="106" t="s">
        <v>495</v>
      </c>
      <c r="M113" s="106" t="s">
        <v>509</v>
      </c>
      <c r="N113" s="106">
        <v>20</v>
      </c>
      <c r="O113" s="106">
        <v>30</v>
      </c>
      <c r="P113" s="297"/>
      <c r="Q113" s="297"/>
      <c r="R113" s="299"/>
      <c r="S113" s="297"/>
      <c r="T113" s="297"/>
      <c r="U113" s="297"/>
      <c r="V113" s="297"/>
      <c r="W113" s="297"/>
      <c r="X113" s="340"/>
      <c r="Y113" s="108"/>
      <c r="Z113" s="108"/>
      <c r="AA113" s="108"/>
      <c r="AB113" s="108"/>
      <c r="AC113" s="108"/>
      <c r="AD113" s="108"/>
      <c r="AE113" s="108"/>
      <c r="AF113" s="108"/>
      <c r="AG113" s="108"/>
      <c r="AH113" s="340"/>
      <c r="AI113" s="299"/>
      <c r="AJ113" s="299"/>
    </row>
    <row r="114" spans="1:36" ht="45" customHeight="1" thickBot="1">
      <c r="A114" s="230">
        <f t="shared" ref="A114" si="66">A111+1</f>
        <v>47</v>
      </c>
      <c r="B114" s="229" t="s">
        <v>516</v>
      </c>
      <c r="C114" s="229">
        <v>1</v>
      </c>
      <c r="D114" s="186">
        <v>3</v>
      </c>
      <c r="E114" s="186">
        <v>3</v>
      </c>
      <c r="F114" s="186">
        <v>1</v>
      </c>
      <c r="G114" s="186">
        <v>0.1</v>
      </c>
      <c r="H114" s="229" t="s">
        <v>299</v>
      </c>
      <c r="I114" s="229" t="s">
        <v>332</v>
      </c>
      <c r="J114" s="229" t="s">
        <v>332</v>
      </c>
      <c r="K114" s="229" t="s">
        <v>331</v>
      </c>
      <c r="L114" s="91" t="s">
        <v>383</v>
      </c>
      <c r="M114" s="91" t="s">
        <v>327</v>
      </c>
      <c r="N114" s="91">
        <v>10</v>
      </c>
      <c r="O114" s="91">
        <v>15</v>
      </c>
      <c r="P114" s="230">
        <v>50</v>
      </c>
      <c r="Q114" s="230">
        <v>10</v>
      </c>
      <c r="R114" s="93" t="s">
        <v>487</v>
      </c>
      <c r="S114" s="230" t="s">
        <v>445</v>
      </c>
      <c r="T114" s="230"/>
      <c r="U114" s="230"/>
      <c r="V114" s="230" t="s">
        <v>445</v>
      </c>
      <c r="W114" s="230"/>
      <c r="X114" s="112"/>
      <c r="Y114" s="112"/>
      <c r="Z114" s="112"/>
      <c r="AA114" s="112"/>
      <c r="AB114" s="112"/>
      <c r="AC114" s="112"/>
      <c r="AD114" s="112"/>
      <c r="AE114" s="112"/>
      <c r="AF114" s="112"/>
      <c r="AG114" s="112"/>
      <c r="AH114" s="112"/>
      <c r="AI114" s="186">
        <f>E114*F114</f>
        <v>3</v>
      </c>
      <c r="AJ114" s="186">
        <f>E114*G114</f>
        <v>0.30000000000000004</v>
      </c>
    </row>
    <row r="115" spans="1:36" ht="22.5" customHeight="1" thickBot="1">
      <c r="A115" s="230"/>
      <c r="B115" s="229"/>
      <c r="C115" s="229"/>
      <c r="D115" s="229">
        <v>3</v>
      </c>
      <c r="E115" s="229">
        <v>3</v>
      </c>
      <c r="F115" s="229">
        <v>0.5</v>
      </c>
      <c r="G115" s="229" t="s">
        <v>349</v>
      </c>
      <c r="H115" s="229"/>
      <c r="I115" s="229"/>
      <c r="J115" s="229"/>
      <c r="K115" s="229"/>
      <c r="L115" s="91" t="s">
        <v>495</v>
      </c>
      <c r="M115" s="91" t="s">
        <v>510</v>
      </c>
      <c r="N115" s="91">
        <v>20</v>
      </c>
      <c r="O115" s="91">
        <v>30</v>
      </c>
      <c r="P115" s="230"/>
      <c r="Q115" s="230"/>
      <c r="R115" s="229" t="s">
        <v>508</v>
      </c>
      <c r="S115" s="230" t="s">
        <v>445</v>
      </c>
      <c r="T115" s="230"/>
      <c r="U115" s="230"/>
      <c r="V115" s="230" t="s">
        <v>445</v>
      </c>
      <c r="W115" s="230"/>
      <c r="X115" s="341"/>
      <c r="Y115" s="112"/>
      <c r="Z115" s="112"/>
      <c r="AA115" s="112"/>
      <c r="AB115" s="112"/>
      <c r="AC115" s="112"/>
      <c r="AD115" s="112"/>
      <c r="AE115" s="112"/>
      <c r="AF115" s="112"/>
      <c r="AG115" s="112"/>
      <c r="AH115" s="341"/>
      <c r="AI115" s="229">
        <f>E115*F115</f>
        <v>1.5</v>
      </c>
      <c r="AJ115" s="229">
        <f>E115*F115</f>
        <v>1.5</v>
      </c>
    </row>
    <row r="116" spans="1:36" ht="22.5" customHeight="1" thickBot="1">
      <c r="A116" s="230"/>
      <c r="B116" s="229"/>
      <c r="C116" s="229"/>
      <c r="D116" s="229"/>
      <c r="E116" s="229"/>
      <c r="F116" s="229"/>
      <c r="G116" s="229"/>
      <c r="H116" s="229"/>
      <c r="I116" s="229"/>
      <c r="J116" s="229"/>
      <c r="K116" s="229"/>
      <c r="L116" s="91" t="s">
        <v>477</v>
      </c>
      <c r="M116" s="91" t="s">
        <v>509</v>
      </c>
      <c r="N116" s="91">
        <v>20</v>
      </c>
      <c r="O116" s="91">
        <v>30</v>
      </c>
      <c r="P116" s="230"/>
      <c r="Q116" s="230"/>
      <c r="R116" s="229"/>
      <c r="S116" s="230"/>
      <c r="T116" s="230"/>
      <c r="U116" s="230"/>
      <c r="V116" s="230"/>
      <c r="W116" s="230"/>
      <c r="X116" s="341"/>
      <c r="Y116" s="112"/>
      <c r="Z116" s="112"/>
      <c r="AA116" s="112"/>
      <c r="AB116" s="112"/>
      <c r="AC116" s="112"/>
      <c r="AD116" s="112"/>
      <c r="AE116" s="112"/>
      <c r="AF116" s="112"/>
      <c r="AG116" s="112"/>
      <c r="AH116" s="341"/>
      <c r="AI116" s="229"/>
      <c r="AJ116" s="229"/>
    </row>
    <row r="117" spans="1:36" ht="45" customHeight="1" thickBot="1">
      <c r="A117" s="297">
        <f t="shared" ref="A117" si="67">A114+1</f>
        <v>48</v>
      </c>
      <c r="B117" s="299" t="s">
        <v>516</v>
      </c>
      <c r="C117" s="299">
        <v>2</v>
      </c>
      <c r="D117" s="187">
        <v>3</v>
      </c>
      <c r="E117" s="187">
        <v>3</v>
      </c>
      <c r="F117" s="187">
        <v>1</v>
      </c>
      <c r="G117" s="187">
        <v>0.1</v>
      </c>
      <c r="H117" s="299" t="s">
        <v>299</v>
      </c>
      <c r="I117" s="299" t="s">
        <v>332</v>
      </c>
      <c r="J117" s="299" t="s">
        <v>332</v>
      </c>
      <c r="K117" s="299" t="s">
        <v>331</v>
      </c>
      <c r="L117" s="106" t="s">
        <v>495</v>
      </c>
      <c r="M117" s="106" t="s">
        <v>327</v>
      </c>
      <c r="N117" s="106">
        <v>20</v>
      </c>
      <c r="O117" s="106">
        <v>30</v>
      </c>
      <c r="P117" s="297">
        <v>50</v>
      </c>
      <c r="Q117" s="297">
        <v>20</v>
      </c>
      <c r="R117" s="107" t="s">
        <v>487</v>
      </c>
      <c r="S117" s="297" t="s">
        <v>445</v>
      </c>
      <c r="T117" s="297"/>
      <c r="U117" s="297"/>
      <c r="V117" s="297" t="s">
        <v>445</v>
      </c>
      <c r="W117" s="297"/>
      <c r="X117" s="108"/>
      <c r="Y117" s="108"/>
      <c r="Z117" s="108"/>
      <c r="AA117" s="108"/>
      <c r="AB117" s="108"/>
      <c r="AC117" s="108"/>
      <c r="AD117" s="108"/>
      <c r="AE117" s="108"/>
      <c r="AF117" s="108"/>
      <c r="AG117" s="108"/>
      <c r="AH117" s="108"/>
      <c r="AI117" s="187">
        <f>E117*F117</f>
        <v>3</v>
      </c>
      <c r="AJ117" s="187">
        <f>E117*G117</f>
        <v>0.30000000000000004</v>
      </c>
    </row>
    <row r="118" spans="1:36" ht="22.5" customHeight="1" thickBot="1">
      <c r="A118" s="297"/>
      <c r="B118" s="299"/>
      <c r="C118" s="299"/>
      <c r="D118" s="299">
        <v>3</v>
      </c>
      <c r="E118" s="299">
        <v>3</v>
      </c>
      <c r="F118" s="320">
        <v>0.5</v>
      </c>
      <c r="G118" s="320" t="s">
        <v>349</v>
      </c>
      <c r="H118" s="299"/>
      <c r="I118" s="299"/>
      <c r="J118" s="299"/>
      <c r="K118" s="299"/>
      <c r="L118" s="106" t="s">
        <v>383</v>
      </c>
      <c r="M118" s="106" t="s">
        <v>510</v>
      </c>
      <c r="N118" s="106">
        <v>10</v>
      </c>
      <c r="O118" s="106">
        <v>15</v>
      </c>
      <c r="P118" s="297"/>
      <c r="Q118" s="297"/>
      <c r="R118" s="299" t="s">
        <v>508</v>
      </c>
      <c r="S118" s="297" t="s">
        <v>445</v>
      </c>
      <c r="T118" s="297"/>
      <c r="U118" s="297"/>
      <c r="V118" s="297" t="s">
        <v>445</v>
      </c>
      <c r="W118" s="297"/>
      <c r="X118" s="340"/>
      <c r="Y118" s="108"/>
      <c r="Z118" s="108"/>
      <c r="AA118" s="108"/>
      <c r="AB118" s="108"/>
      <c r="AC118" s="108"/>
      <c r="AD118" s="108"/>
      <c r="AE118" s="108"/>
      <c r="AF118" s="108"/>
      <c r="AG118" s="108"/>
      <c r="AH118" s="340"/>
      <c r="AI118" s="299">
        <f>E118*F118</f>
        <v>1.5</v>
      </c>
      <c r="AJ118" s="299">
        <f>E118*F118</f>
        <v>1.5</v>
      </c>
    </row>
    <row r="119" spans="1:36" ht="22.5" customHeight="1" thickBot="1">
      <c r="A119" s="297"/>
      <c r="B119" s="299"/>
      <c r="C119" s="299"/>
      <c r="D119" s="299"/>
      <c r="E119" s="299"/>
      <c r="F119" s="347"/>
      <c r="G119" s="347"/>
      <c r="H119" s="299"/>
      <c r="I119" s="299"/>
      <c r="J119" s="299"/>
      <c r="K119" s="299"/>
      <c r="L119" s="106" t="s">
        <v>477</v>
      </c>
      <c r="M119" s="106" t="s">
        <v>509</v>
      </c>
      <c r="N119" s="106">
        <v>20</v>
      </c>
      <c r="O119" s="106">
        <v>30</v>
      </c>
      <c r="P119" s="297"/>
      <c r="Q119" s="297"/>
      <c r="R119" s="299"/>
      <c r="S119" s="297"/>
      <c r="T119" s="297"/>
      <c r="U119" s="297"/>
      <c r="V119" s="297"/>
      <c r="W119" s="297"/>
      <c r="X119" s="340"/>
      <c r="Y119" s="108"/>
      <c r="Z119" s="108"/>
      <c r="AA119" s="108"/>
      <c r="AB119" s="108"/>
      <c r="AC119" s="108"/>
      <c r="AD119" s="108"/>
      <c r="AE119" s="108"/>
      <c r="AF119" s="108"/>
      <c r="AG119" s="108"/>
      <c r="AH119" s="340"/>
      <c r="AI119" s="299"/>
      <c r="AJ119" s="299"/>
    </row>
    <row r="120" spans="1:36" ht="45" customHeight="1" thickBot="1">
      <c r="A120" s="230">
        <f t="shared" ref="A120" si="68">A117+1</f>
        <v>49</v>
      </c>
      <c r="B120" s="229" t="s">
        <v>516</v>
      </c>
      <c r="C120" s="229">
        <v>3</v>
      </c>
      <c r="D120" s="186">
        <v>3</v>
      </c>
      <c r="E120" s="186">
        <v>3</v>
      </c>
      <c r="F120" s="186">
        <v>1</v>
      </c>
      <c r="G120" s="186">
        <v>0.1</v>
      </c>
      <c r="H120" s="229" t="s">
        <v>299</v>
      </c>
      <c r="I120" s="229" t="s">
        <v>332</v>
      </c>
      <c r="J120" s="229" t="s">
        <v>332</v>
      </c>
      <c r="K120" s="229" t="s">
        <v>331</v>
      </c>
      <c r="L120" s="91" t="s">
        <v>477</v>
      </c>
      <c r="M120" s="91" t="s">
        <v>327</v>
      </c>
      <c r="N120" s="91">
        <v>20</v>
      </c>
      <c r="O120" s="91">
        <v>30</v>
      </c>
      <c r="P120" s="230">
        <v>50</v>
      </c>
      <c r="Q120" s="230">
        <v>20</v>
      </c>
      <c r="R120" s="93" t="s">
        <v>487</v>
      </c>
      <c r="S120" s="230" t="s">
        <v>445</v>
      </c>
      <c r="T120" s="230"/>
      <c r="U120" s="230"/>
      <c r="V120" s="230" t="s">
        <v>445</v>
      </c>
      <c r="W120" s="230"/>
      <c r="X120" s="112"/>
      <c r="Y120" s="112"/>
      <c r="Z120" s="112"/>
      <c r="AA120" s="112"/>
      <c r="AB120" s="112"/>
      <c r="AC120" s="112"/>
      <c r="AD120" s="112"/>
      <c r="AE120" s="112"/>
      <c r="AF120" s="112"/>
      <c r="AG120" s="112"/>
      <c r="AH120" s="112"/>
      <c r="AI120" s="186">
        <f>E120*F120</f>
        <v>3</v>
      </c>
      <c r="AJ120" s="186">
        <f>E120*G120</f>
        <v>0.30000000000000004</v>
      </c>
    </row>
    <row r="121" spans="1:36" ht="22.5" customHeight="1" thickBot="1">
      <c r="A121" s="230"/>
      <c r="B121" s="229"/>
      <c r="C121" s="229"/>
      <c r="D121" s="229">
        <v>3</v>
      </c>
      <c r="E121" s="229">
        <v>3</v>
      </c>
      <c r="F121" s="229">
        <v>0.5</v>
      </c>
      <c r="G121" s="229" t="s">
        <v>349</v>
      </c>
      <c r="H121" s="229"/>
      <c r="I121" s="229"/>
      <c r="J121" s="229"/>
      <c r="K121" s="229"/>
      <c r="L121" s="91" t="s">
        <v>383</v>
      </c>
      <c r="M121" s="91" t="s">
        <v>510</v>
      </c>
      <c r="N121" s="91">
        <v>10</v>
      </c>
      <c r="O121" s="91">
        <v>15</v>
      </c>
      <c r="P121" s="230"/>
      <c r="Q121" s="230"/>
      <c r="R121" s="229" t="s">
        <v>508</v>
      </c>
      <c r="S121" s="230" t="s">
        <v>445</v>
      </c>
      <c r="T121" s="230"/>
      <c r="U121" s="230"/>
      <c r="V121" s="230" t="s">
        <v>445</v>
      </c>
      <c r="W121" s="230"/>
      <c r="X121" s="341"/>
      <c r="Y121" s="112"/>
      <c r="Z121" s="112"/>
      <c r="AA121" s="112"/>
      <c r="AB121" s="112"/>
      <c r="AC121" s="112"/>
      <c r="AD121" s="112"/>
      <c r="AE121" s="112"/>
      <c r="AF121" s="112"/>
      <c r="AG121" s="112"/>
      <c r="AH121" s="341"/>
      <c r="AI121" s="229">
        <f>E121*F121</f>
        <v>1.5</v>
      </c>
      <c r="AJ121" s="229">
        <f>E121*F121</f>
        <v>1.5</v>
      </c>
    </row>
    <row r="122" spans="1:36" ht="22.5" customHeight="1" thickBot="1">
      <c r="A122" s="230"/>
      <c r="B122" s="229"/>
      <c r="C122" s="229"/>
      <c r="D122" s="229"/>
      <c r="E122" s="229"/>
      <c r="F122" s="229"/>
      <c r="G122" s="229"/>
      <c r="H122" s="229"/>
      <c r="I122" s="229"/>
      <c r="J122" s="229"/>
      <c r="K122" s="229"/>
      <c r="L122" s="91" t="s">
        <v>495</v>
      </c>
      <c r="M122" s="91" t="s">
        <v>509</v>
      </c>
      <c r="N122" s="91">
        <v>20</v>
      </c>
      <c r="O122" s="91">
        <v>30</v>
      </c>
      <c r="P122" s="230"/>
      <c r="Q122" s="230"/>
      <c r="R122" s="229"/>
      <c r="S122" s="230"/>
      <c r="T122" s="230"/>
      <c r="U122" s="230"/>
      <c r="V122" s="230"/>
      <c r="W122" s="230"/>
      <c r="X122" s="341"/>
      <c r="Y122" s="112"/>
      <c r="Z122" s="112"/>
      <c r="AA122" s="112"/>
      <c r="AB122" s="112"/>
      <c r="AC122" s="112"/>
      <c r="AD122" s="112"/>
      <c r="AE122" s="112"/>
      <c r="AF122" s="112"/>
      <c r="AG122" s="112"/>
      <c r="AH122" s="341"/>
      <c r="AI122" s="229"/>
      <c r="AJ122" s="229"/>
    </row>
    <row r="123" spans="1:36" ht="45" customHeight="1" thickBot="1">
      <c r="A123" s="297">
        <f t="shared" ref="A123" si="69">A120+1</f>
        <v>50</v>
      </c>
      <c r="B123" s="299" t="s">
        <v>517</v>
      </c>
      <c r="C123" s="299">
        <v>1</v>
      </c>
      <c r="D123" s="187">
        <v>3</v>
      </c>
      <c r="E123" s="187">
        <v>5</v>
      </c>
      <c r="F123" s="187">
        <v>1</v>
      </c>
      <c r="G123" s="187">
        <v>0.1</v>
      </c>
      <c r="H123" s="299" t="s">
        <v>299</v>
      </c>
      <c r="I123" s="299" t="s">
        <v>332</v>
      </c>
      <c r="J123" s="299" t="s">
        <v>332</v>
      </c>
      <c r="K123" s="299" t="s">
        <v>331</v>
      </c>
      <c r="L123" s="106" t="s">
        <v>383</v>
      </c>
      <c r="M123" s="106" t="s">
        <v>327</v>
      </c>
      <c r="N123" s="106">
        <v>10</v>
      </c>
      <c r="O123" s="106">
        <v>15</v>
      </c>
      <c r="P123" s="297">
        <v>50</v>
      </c>
      <c r="Q123" s="297">
        <v>10</v>
      </c>
      <c r="R123" s="107" t="s">
        <v>487</v>
      </c>
      <c r="S123" s="297" t="s">
        <v>445</v>
      </c>
      <c r="T123" s="297"/>
      <c r="U123" s="297"/>
      <c r="V123" s="297" t="s">
        <v>445</v>
      </c>
      <c r="W123" s="297"/>
      <c r="X123" s="108"/>
      <c r="Y123" s="108"/>
      <c r="Z123" s="108"/>
      <c r="AA123" s="108"/>
      <c r="AB123" s="108"/>
      <c r="AC123" s="108"/>
      <c r="AD123" s="108"/>
      <c r="AE123" s="108"/>
      <c r="AF123" s="108"/>
      <c r="AG123" s="108"/>
      <c r="AH123" s="108"/>
      <c r="AI123" s="187">
        <f>E123*F123</f>
        <v>5</v>
      </c>
      <c r="AJ123" s="187">
        <f>E123*G123</f>
        <v>0.5</v>
      </c>
    </row>
    <row r="124" spans="1:36" ht="22.5" customHeight="1" thickBot="1">
      <c r="A124" s="297"/>
      <c r="B124" s="299"/>
      <c r="C124" s="299"/>
      <c r="D124" s="299">
        <v>3</v>
      </c>
      <c r="E124" s="299">
        <v>3</v>
      </c>
      <c r="F124" s="320">
        <v>0.5</v>
      </c>
      <c r="G124" s="320" t="s">
        <v>349</v>
      </c>
      <c r="H124" s="299"/>
      <c r="I124" s="299"/>
      <c r="J124" s="299"/>
      <c r="K124" s="299"/>
      <c r="L124" s="106" t="s">
        <v>495</v>
      </c>
      <c r="M124" s="106" t="s">
        <v>510</v>
      </c>
      <c r="N124" s="106">
        <v>20</v>
      </c>
      <c r="O124" s="106">
        <v>30</v>
      </c>
      <c r="P124" s="297"/>
      <c r="Q124" s="297"/>
      <c r="R124" s="299" t="s">
        <v>508</v>
      </c>
      <c r="S124" s="297" t="s">
        <v>445</v>
      </c>
      <c r="T124" s="297"/>
      <c r="U124" s="297"/>
      <c r="V124" s="297" t="s">
        <v>445</v>
      </c>
      <c r="W124" s="297"/>
      <c r="X124" s="340"/>
      <c r="Y124" s="108"/>
      <c r="Z124" s="108"/>
      <c r="AA124" s="108"/>
      <c r="AB124" s="108"/>
      <c r="AC124" s="108"/>
      <c r="AD124" s="108"/>
      <c r="AE124" s="108"/>
      <c r="AF124" s="108"/>
      <c r="AG124" s="108"/>
      <c r="AH124" s="340"/>
      <c r="AI124" s="299">
        <f>E124*F124</f>
        <v>1.5</v>
      </c>
      <c r="AJ124" s="299">
        <f>E124*F124</f>
        <v>1.5</v>
      </c>
    </row>
    <row r="125" spans="1:36" ht="22.5" customHeight="1" thickBot="1">
      <c r="A125" s="297"/>
      <c r="B125" s="299"/>
      <c r="C125" s="299"/>
      <c r="D125" s="299"/>
      <c r="E125" s="299"/>
      <c r="F125" s="347"/>
      <c r="G125" s="347"/>
      <c r="H125" s="299"/>
      <c r="I125" s="299"/>
      <c r="J125" s="299"/>
      <c r="K125" s="299"/>
      <c r="L125" s="106" t="s">
        <v>477</v>
      </c>
      <c r="M125" s="106" t="s">
        <v>509</v>
      </c>
      <c r="N125" s="106">
        <v>20</v>
      </c>
      <c r="O125" s="106">
        <v>30</v>
      </c>
      <c r="P125" s="297"/>
      <c r="Q125" s="297"/>
      <c r="R125" s="299"/>
      <c r="S125" s="297"/>
      <c r="T125" s="297"/>
      <c r="U125" s="297"/>
      <c r="V125" s="297"/>
      <c r="W125" s="297"/>
      <c r="X125" s="340"/>
      <c r="Y125" s="108"/>
      <c r="Z125" s="108"/>
      <c r="AA125" s="108"/>
      <c r="AB125" s="108"/>
      <c r="AC125" s="108"/>
      <c r="AD125" s="108"/>
      <c r="AE125" s="108"/>
      <c r="AF125" s="108"/>
      <c r="AG125" s="108"/>
      <c r="AH125" s="340"/>
      <c r="AI125" s="299"/>
      <c r="AJ125" s="299"/>
    </row>
    <row r="126" spans="1:36" ht="45" customHeight="1" thickBot="1">
      <c r="A126" s="230">
        <f t="shared" ref="A126" si="70">A123+1</f>
        <v>51</v>
      </c>
      <c r="B126" s="229" t="s">
        <v>517</v>
      </c>
      <c r="C126" s="229">
        <v>2</v>
      </c>
      <c r="D126" s="186">
        <v>3</v>
      </c>
      <c r="E126" s="186">
        <v>5</v>
      </c>
      <c r="F126" s="186">
        <v>1</v>
      </c>
      <c r="G126" s="186">
        <v>0.1</v>
      </c>
      <c r="H126" s="229" t="s">
        <v>299</v>
      </c>
      <c r="I126" s="229" t="s">
        <v>332</v>
      </c>
      <c r="J126" s="229" t="s">
        <v>332</v>
      </c>
      <c r="K126" s="229" t="s">
        <v>331</v>
      </c>
      <c r="L126" s="91" t="s">
        <v>495</v>
      </c>
      <c r="M126" s="91" t="s">
        <v>327</v>
      </c>
      <c r="N126" s="91">
        <v>20</v>
      </c>
      <c r="O126" s="91">
        <v>30</v>
      </c>
      <c r="P126" s="230">
        <v>50</v>
      </c>
      <c r="Q126" s="230">
        <v>20</v>
      </c>
      <c r="R126" s="93" t="s">
        <v>487</v>
      </c>
      <c r="S126" s="230" t="s">
        <v>445</v>
      </c>
      <c r="T126" s="230"/>
      <c r="U126" s="230"/>
      <c r="V126" s="230" t="s">
        <v>445</v>
      </c>
      <c r="W126" s="230"/>
      <c r="X126" s="112"/>
      <c r="Y126" s="112"/>
      <c r="Z126" s="112"/>
      <c r="AA126" s="112"/>
      <c r="AB126" s="112"/>
      <c r="AC126" s="112"/>
      <c r="AD126" s="112"/>
      <c r="AE126" s="112"/>
      <c r="AF126" s="112"/>
      <c r="AG126" s="112"/>
      <c r="AH126" s="112"/>
      <c r="AI126" s="186">
        <f>E126*F126</f>
        <v>5</v>
      </c>
      <c r="AJ126" s="186">
        <f>E126*G126</f>
        <v>0.5</v>
      </c>
    </row>
    <row r="127" spans="1:36" ht="22.5" customHeight="1" thickBot="1">
      <c r="A127" s="230"/>
      <c r="B127" s="229"/>
      <c r="C127" s="229"/>
      <c r="D127" s="229">
        <v>3</v>
      </c>
      <c r="E127" s="229">
        <v>3</v>
      </c>
      <c r="F127" s="229">
        <v>0.5</v>
      </c>
      <c r="G127" s="229" t="s">
        <v>349</v>
      </c>
      <c r="H127" s="229"/>
      <c r="I127" s="229"/>
      <c r="J127" s="229"/>
      <c r="K127" s="229"/>
      <c r="L127" s="91" t="s">
        <v>383</v>
      </c>
      <c r="M127" s="91" t="s">
        <v>510</v>
      </c>
      <c r="N127" s="91">
        <v>10</v>
      </c>
      <c r="O127" s="91">
        <v>15</v>
      </c>
      <c r="P127" s="230"/>
      <c r="Q127" s="230"/>
      <c r="R127" s="229" t="s">
        <v>508</v>
      </c>
      <c r="S127" s="230" t="s">
        <v>445</v>
      </c>
      <c r="T127" s="230"/>
      <c r="U127" s="230"/>
      <c r="V127" s="230" t="s">
        <v>445</v>
      </c>
      <c r="W127" s="230"/>
      <c r="X127" s="341"/>
      <c r="Y127" s="112"/>
      <c r="Z127" s="112"/>
      <c r="AA127" s="112"/>
      <c r="AB127" s="112"/>
      <c r="AC127" s="112"/>
      <c r="AD127" s="112"/>
      <c r="AE127" s="112"/>
      <c r="AF127" s="112"/>
      <c r="AG127" s="112"/>
      <c r="AH127" s="341"/>
      <c r="AI127" s="229">
        <f>E127*F127</f>
        <v>1.5</v>
      </c>
      <c r="AJ127" s="229">
        <f>E127*F127</f>
        <v>1.5</v>
      </c>
    </row>
    <row r="128" spans="1:36" ht="22.5" customHeight="1" thickBot="1">
      <c r="A128" s="230"/>
      <c r="B128" s="229"/>
      <c r="C128" s="229"/>
      <c r="D128" s="229"/>
      <c r="E128" s="229"/>
      <c r="F128" s="229"/>
      <c r="G128" s="229"/>
      <c r="H128" s="229"/>
      <c r="I128" s="229"/>
      <c r="J128" s="229"/>
      <c r="K128" s="229"/>
      <c r="L128" s="91" t="s">
        <v>477</v>
      </c>
      <c r="M128" s="91" t="s">
        <v>509</v>
      </c>
      <c r="N128" s="91">
        <v>20</v>
      </c>
      <c r="O128" s="91">
        <v>30</v>
      </c>
      <c r="P128" s="230"/>
      <c r="Q128" s="230"/>
      <c r="R128" s="229"/>
      <c r="S128" s="230"/>
      <c r="T128" s="230"/>
      <c r="U128" s="230"/>
      <c r="V128" s="230"/>
      <c r="W128" s="230"/>
      <c r="X128" s="341"/>
      <c r="Y128" s="112"/>
      <c r="Z128" s="112"/>
      <c r="AA128" s="112"/>
      <c r="AB128" s="112"/>
      <c r="AC128" s="112"/>
      <c r="AD128" s="112"/>
      <c r="AE128" s="112"/>
      <c r="AF128" s="112"/>
      <c r="AG128" s="112"/>
      <c r="AH128" s="341"/>
      <c r="AI128" s="229"/>
      <c r="AJ128" s="229"/>
    </row>
    <row r="129" spans="1:36" ht="45" customHeight="1" thickBot="1">
      <c r="A129" s="297">
        <f t="shared" ref="A129" si="71">A126+1</f>
        <v>52</v>
      </c>
      <c r="B129" s="299" t="s">
        <v>517</v>
      </c>
      <c r="C129" s="299">
        <v>3</v>
      </c>
      <c r="D129" s="187">
        <v>3</v>
      </c>
      <c r="E129" s="187">
        <v>5</v>
      </c>
      <c r="F129" s="187">
        <v>1</v>
      </c>
      <c r="G129" s="187">
        <v>0.1</v>
      </c>
      <c r="H129" s="299" t="s">
        <v>299</v>
      </c>
      <c r="I129" s="299" t="s">
        <v>332</v>
      </c>
      <c r="J129" s="299" t="s">
        <v>332</v>
      </c>
      <c r="K129" s="299" t="s">
        <v>331</v>
      </c>
      <c r="L129" s="106" t="s">
        <v>477</v>
      </c>
      <c r="M129" s="106" t="s">
        <v>327</v>
      </c>
      <c r="N129" s="106">
        <v>20</v>
      </c>
      <c r="O129" s="106">
        <v>30</v>
      </c>
      <c r="P129" s="297">
        <v>50</v>
      </c>
      <c r="Q129" s="297">
        <v>20</v>
      </c>
      <c r="R129" s="107" t="s">
        <v>487</v>
      </c>
      <c r="S129" s="297" t="s">
        <v>445</v>
      </c>
      <c r="T129" s="297"/>
      <c r="U129" s="297"/>
      <c r="V129" s="297" t="s">
        <v>445</v>
      </c>
      <c r="W129" s="297"/>
      <c r="X129" s="108"/>
      <c r="Y129" s="108"/>
      <c r="Z129" s="108"/>
      <c r="AA129" s="108"/>
      <c r="AB129" s="108"/>
      <c r="AC129" s="108"/>
      <c r="AD129" s="108"/>
      <c r="AE129" s="108"/>
      <c r="AF129" s="108"/>
      <c r="AG129" s="108"/>
      <c r="AH129" s="108"/>
      <c r="AI129" s="187">
        <f>E129*F129</f>
        <v>5</v>
      </c>
      <c r="AJ129" s="187">
        <f>E129*G129</f>
        <v>0.5</v>
      </c>
    </row>
    <row r="130" spans="1:36" ht="22.5" customHeight="1" thickBot="1">
      <c r="A130" s="297"/>
      <c r="B130" s="299"/>
      <c r="C130" s="299"/>
      <c r="D130" s="299">
        <v>3</v>
      </c>
      <c r="E130" s="299">
        <v>5</v>
      </c>
      <c r="F130" s="320">
        <v>0.5</v>
      </c>
      <c r="G130" s="320" t="s">
        <v>349</v>
      </c>
      <c r="H130" s="299"/>
      <c r="I130" s="299"/>
      <c r="J130" s="299"/>
      <c r="K130" s="299"/>
      <c r="L130" s="106" t="s">
        <v>383</v>
      </c>
      <c r="M130" s="106" t="s">
        <v>510</v>
      </c>
      <c r="N130" s="106">
        <v>10</v>
      </c>
      <c r="O130" s="106">
        <v>15</v>
      </c>
      <c r="P130" s="297"/>
      <c r="Q130" s="297"/>
      <c r="R130" s="299" t="s">
        <v>508</v>
      </c>
      <c r="S130" s="297" t="s">
        <v>445</v>
      </c>
      <c r="T130" s="297"/>
      <c r="U130" s="297"/>
      <c r="V130" s="297" t="s">
        <v>445</v>
      </c>
      <c r="W130" s="297"/>
      <c r="X130" s="340"/>
      <c r="Y130" s="108"/>
      <c r="Z130" s="108"/>
      <c r="AA130" s="108"/>
      <c r="AB130" s="108"/>
      <c r="AC130" s="108"/>
      <c r="AD130" s="108"/>
      <c r="AE130" s="108"/>
      <c r="AF130" s="108"/>
      <c r="AG130" s="108"/>
      <c r="AH130" s="340"/>
      <c r="AI130" s="299">
        <f>E130*F130</f>
        <v>2.5</v>
      </c>
      <c r="AJ130" s="299">
        <f>E130*F130</f>
        <v>2.5</v>
      </c>
    </row>
    <row r="131" spans="1:36" ht="22.5" customHeight="1" thickBot="1">
      <c r="A131" s="297"/>
      <c r="B131" s="299"/>
      <c r="C131" s="299"/>
      <c r="D131" s="299"/>
      <c r="E131" s="299"/>
      <c r="F131" s="347"/>
      <c r="G131" s="347"/>
      <c r="H131" s="299"/>
      <c r="I131" s="299"/>
      <c r="J131" s="299"/>
      <c r="K131" s="299"/>
      <c r="L131" s="106" t="s">
        <v>495</v>
      </c>
      <c r="M131" s="106" t="s">
        <v>509</v>
      </c>
      <c r="N131" s="106">
        <v>20</v>
      </c>
      <c r="O131" s="106">
        <v>30</v>
      </c>
      <c r="P131" s="297"/>
      <c r="Q131" s="297"/>
      <c r="R131" s="299"/>
      <c r="S131" s="297"/>
      <c r="T131" s="297"/>
      <c r="U131" s="297"/>
      <c r="V131" s="297"/>
      <c r="W131" s="297"/>
      <c r="X131" s="340"/>
      <c r="Y131" s="108"/>
      <c r="Z131" s="108"/>
      <c r="AA131" s="108"/>
      <c r="AB131" s="108"/>
      <c r="AC131" s="108"/>
      <c r="AD131" s="108"/>
      <c r="AE131" s="108"/>
      <c r="AF131" s="108"/>
      <c r="AG131" s="108"/>
      <c r="AH131" s="340"/>
      <c r="AI131" s="299"/>
      <c r="AJ131" s="299"/>
    </row>
    <row r="132" spans="1:36" ht="45" customHeight="1" thickBot="1">
      <c r="A132" s="230">
        <f t="shared" ref="A132" si="72">A129+1</f>
        <v>53</v>
      </c>
      <c r="B132" s="229" t="s">
        <v>518</v>
      </c>
      <c r="C132" s="229">
        <v>1</v>
      </c>
      <c r="D132" s="186">
        <v>3</v>
      </c>
      <c r="E132" s="186">
        <v>3</v>
      </c>
      <c r="F132" s="186">
        <v>1</v>
      </c>
      <c r="G132" s="186">
        <v>0.1</v>
      </c>
      <c r="H132" s="229" t="s">
        <v>299</v>
      </c>
      <c r="I132" s="229" t="s">
        <v>332</v>
      </c>
      <c r="J132" s="229" t="s">
        <v>332</v>
      </c>
      <c r="K132" s="229" t="s">
        <v>331</v>
      </c>
      <c r="L132" s="91" t="s">
        <v>383</v>
      </c>
      <c r="M132" s="91" t="s">
        <v>327</v>
      </c>
      <c r="N132" s="91">
        <v>10</v>
      </c>
      <c r="O132" s="91">
        <v>15</v>
      </c>
      <c r="P132" s="230">
        <v>40</v>
      </c>
      <c r="Q132" s="230">
        <v>10</v>
      </c>
      <c r="R132" s="93" t="s">
        <v>487</v>
      </c>
      <c r="S132" s="230" t="s">
        <v>445</v>
      </c>
      <c r="T132" s="230"/>
      <c r="U132" s="230"/>
      <c r="V132" s="230" t="s">
        <v>445</v>
      </c>
      <c r="W132" s="230"/>
      <c r="X132" s="112"/>
      <c r="Y132" s="112"/>
      <c r="Z132" s="112"/>
      <c r="AA132" s="112"/>
      <c r="AB132" s="112"/>
      <c r="AC132" s="112"/>
      <c r="AD132" s="112"/>
      <c r="AE132" s="112"/>
      <c r="AF132" s="112"/>
      <c r="AG132" s="112"/>
      <c r="AH132" s="112"/>
      <c r="AI132" s="186">
        <f>E132*F132</f>
        <v>3</v>
      </c>
      <c r="AJ132" s="186">
        <f>E132*G132</f>
        <v>0.30000000000000004</v>
      </c>
    </row>
    <row r="133" spans="1:36" ht="22.5" customHeight="1" thickBot="1">
      <c r="A133" s="230"/>
      <c r="B133" s="229"/>
      <c r="C133" s="229"/>
      <c r="D133" s="229">
        <v>3</v>
      </c>
      <c r="E133" s="229">
        <v>3</v>
      </c>
      <c r="F133" s="229">
        <v>0.5</v>
      </c>
      <c r="G133" s="229" t="s">
        <v>349</v>
      </c>
      <c r="H133" s="229"/>
      <c r="I133" s="229"/>
      <c r="J133" s="229"/>
      <c r="K133" s="229"/>
      <c r="L133" s="91" t="s">
        <v>393</v>
      </c>
      <c r="M133" s="91" t="s">
        <v>510</v>
      </c>
      <c r="N133" s="91">
        <v>10</v>
      </c>
      <c r="O133" s="91">
        <v>15</v>
      </c>
      <c r="P133" s="230"/>
      <c r="Q133" s="230"/>
      <c r="R133" s="229" t="s">
        <v>508</v>
      </c>
      <c r="S133" s="230" t="s">
        <v>445</v>
      </c>
      <c r="T133" s="230"/>
      <c r="U133" s="230"/>
      <c r="V133" s="230" t="s">
        <v>445</v>
      </c>
      <c r="W133" s="230"/>
      <c r="X133" s="341"/>
      <c r="Y133" s="112"/>
      <c r="Z133" s="112"/>
      <c r="AA133" s="112"/>
      <c r="AB133" s="112"/>
      <c r="AC133" s="112"/>
      <c r="AD133" s="112"/>
      <c r="AE133" s="112"/>
      <c r="AF133" s="112"/>
      <c r="AG133" s="112"/>
      <c r="AH133" s="341"/>
      <c r="AI133" s="229">
        <f>E133*F133</f>
        <v>1.5</v>
      </c>
      <c r="AJ133" s="229">
        <f>E133*F133</f>
        <v>1.5</v>
      </c>
    </row>
    <row r="134" spans="1:36" ht="22.5" customHeight="1" thickBot="1">
      <c r="A134" s="230"/>
      <c r="B134" s="229"/>
      <c r="C134" s="229"/>
      <c r="D134" s="229"/>
      <c r="E134" s="229"/>
      <c r="F134" s="229"/>
      <c r="G134" s="229"/>
      <c r="H134" s="229"/>
      <c r="I134" s="229"/>
      <c r="J134" s="229"/>
      <c r="K134" s="229"/>
      <c r="L134" s="91" t="s">
        <v>477</v>
      </c>
      <c r="M134" s="91" t="s">
        <v>509</v>
      </c>
      <c r="N134" s="91">
        <v>20</v>
      </c>
      <c r="O134" s="91">
        <v>30</v>
      </c>
      <c r="P134" s="230"/>
      <c r="Q134" s="230"/>
      <c r="R134" s="229"/>
      <c r="S134" s="230"/>
      <c r="T134" s="230"/>
      <c r="U134" s="230"/>
      <c r="V134" s="230"/>
      <c r="W134" s="230"/>
      <c r="X134" s="341"/>
      <c r="Y134" s="112"/>
      <c r="Z134" s="112"/>
      <c r="AA134" s="112"/>
      <c r="AB134" s="112"/>
      <c r="AC134" s="112"/>
      <c r="AD134" s="112"/>
      <c r="AE134" s="112"/>
      <c r="AF134" s="112"/>
      <c r="AG134" s="112"/>
      <c r="AH134" s="341"/>
      <c r="AI134" s="229"/>
      <c r="AJ134" s="229"/>
    </row>
    <row r="135" spans="1:36" ht="45" customHeight="1" thickBot="1">
      <c r="A135" s="297">
        <f t="shared" ref="A135" si="73">A132+1</f>
        <v>54</v>
      </c>
      <c r="B135" s="299" t="s">
        <v>518</v>
      </c>
      <c r="C135" s="299">
        <v>2</v>
      </c>
      <c r="D135" s="187">
        <v>3</v>
      </c>
      <c r="E135" s="187">
        <v>3</v>
      </c>
      <c r="F135" s="187">
        <v>1</v>
      </c>
      <c r="G135" s="187">
        <v>0.1</v>
      </c>
      <c r="H135" s="299" t="s">
        <v>299</v>
      </c>
      <c r="I135" s="299" t="s">
        <v>332</v>
      </c>
      <c r="J135" s="299" t="s">
        <v>332</v>
      </c>
      <c r="K135" s="299" t="s">
        <v>331</v>
      </c>
      <c r="L135" s="106" t="s">
        <v>393</v>
      </c>
      <c r="M135" s="106" t="s">
        <v>327</v>
      </c>
      <c r="N135" s="106">
        <v>10</v>
      </c>
      <c r="O135" s="106">
        <v>15</v>
      </c>
      <c r="P135" s="297">
        <v>40</v>
      </c>
      <c r="Q135" s="297">
        <v>10</v>
      </c>
      <c r="R135" s="107" t="s">
        <v>487</v>
      </c>
      <c r="S135" s="297" t="s">
        <v>445</v>
      </c>
      <c r="T135" s="297"/>
      <c r="U135" s="297"/>
      <c r="V135" s="297" t="s">
        <v>445</v>
      </c>
      <c r="W135" s="297"/>
      <c r="X135" s="108"/>
      <c r="Y135" s="108"/>
      <c r="Z135" s="108"/>
      <c r="AA135" s="108"/>
      <c r="AB135" s="108"/>
      <c r="AC135" s="108"/>
      <c r="AD135" s="108"/>
      <c r="AE135" s="108"/>
      <c r="AF135" s="108"/>
      <c r="AG135" s="108"/>
      <c r="AH135" s="108"/>
      <c r="AI135" s="187">
        <f>E135*F135</f>
        <v>3</v>
      </c>
      <c r="AJ135" s="187">
        <f>E135*G135</f>
        <v>0.30000000000000004</v>
      </c>
    </row>
    <row r="136" spans="1:36" ht="22.5" customHeight="1" thickBot="1">
      <c r="A136" s="297"/>
      <c r="B136" s="299"/>
      <c r="C136" s="299"/>
      <c r="D136" s="299">
        <v>3</v>
      </c>
      <c r="E136" s="299">
        <v>3</v>
      </c>
      <c r="F136" s="320">
        <v>0.5</v>
      </c>
      <c r="G136" s="320" t="s">
        <v>349</v>
      </c>
      <c r="H136" s="299"/>
      <c r="I136" s="299"/>
      <c r="J136" s="299"/>
      <c r="K136" s="299"/>
      <c r="L136" s="106" t="s">
        <v>383</v>
      </c>
      <c r="M136" s="106" t="s">
        <v>510</v>
      </c>
      <c r="N136" s="106">
        <v>10</v>
      </c>
      <c r="O136" s="106">
        <v>15</v>
      </c>
      <c r="P136" s="297"/>
      <c r="Q136" s="297"/>
      <c r="R136" s="299" t="s">
        <v>508</v>
      </c>
      <c r="S136" s="297" t="s">
        <v>445</v>
      </c>
      <c r="T136" s="297"/>
      <c r="U136" s="297"/>
      <c r="V136" s="297" t="s">
        <v>445</v>
      </c>
      <c r="W136" s="297"/>
      <c r="X136" s="340"/>
      <c r="Y136" s="108"/>
      <c r="Z136" s="108"/>
      <c r="AA136" s="108"/>
      <c r="AB136" s="108"/>
      <c r="AC136" s="108"/>
      <c r="AD136" s="108"/>
      <c r="AE136" s="108"/>
      <c r="AF136" s="108"/>
      <c r="AG136" s="108"/>
      <c r="AH136" s="340"/>
      <c r="AI136" s="299">
        <f>E136*F136</f>
        <v>1.5</v>
      </c>
      <c r="AJ136" s="299">
        <f>E136*F136</f>
        <v>1.5</v>
      </c>
    </row>
    <row r="137" spans="1:36" ht="22.5" customHeight="1" thickBot="1">
      <c r="A137" s="297"/>
      <c r="B137" s="299"/>
      <c r="C137" s="299"/>
      <c r="D137" s="299"/>
      <c r="E137" s="299"/>
      <c r="F137" s="347"/>
      <c r="G137" s="347"/>
      <c r="H137" s="299"/>
      <c r="I137" s="299"/>
      <c r="J137" s="299"/>
      <c r="K137" s="299"/>
      <c r="L137" s="106" t="s">
        <v>477</v>
      </c>
      <c r="M137" s="106" t="s">
        <v>509</v>
      </c>
      <c r="N137" s="106">
        <v>20</v>
      </c>
      <c r="O137" s="106">
        <v>30</v>
      </c>
      <c r="P137" s="297"/>
      <c r="Q137" s="297"/>
      <c r="R137" s="299"/>
      <c r="S137" s="297"/>
      <c r="T137" s="297"/>
      <c r="U137" s="297"/>
      <c r="V137" s="297"/>
      <c r="W137" s="297"/>
      <c r="X137" s="340"/>
      <c r="Y137" s="108"/>
      <c r="Z137" s="108"/>
      <c r="AA137" s="108"/>
      <c r="AB137" s="108"/>
      <c r="AC137" s="108"/>
      <c r="AD137" s="108"/>
      <c r="AE137" s="108"/>
      <c r="AF137" s="108"/>
      <c r="AG137" s="108"/>
      <c r="AH137" s="340"/>
      <c r="AI137" s="299"/>
      <c r="AJ137" s="299"/>
    </row>
    <row r="138" spans="1:36" ht="45" customHeight="1" thickBot="1">
      <c r="A138" s="230">
        <f t="shared" ref="A138" si="74">A135+1</f>
        <v>55</v>
      </c>
      <c r="B138" s="229" t="s">
        <v>518</v>
      </c>
      <c r="C138" s="229">
        <v>3</v>
      </c>
      <c r="D138" s="186">
        <v>3</v>
      </c>
      <c r="E138" s="186">
        <v>3</v>
      </c>
      <c r="F138" s="186">
        <v>1</v>
      </c>
      <c r="G138" s="186">
        <v>0.1</v>
      </c>
      <c r="H138" s="229" t="s">
        <v>299</v>
      </c>
      <c r="I138" s="229" t="s">
        <v>332</v>
      </c>
      <c r="J138" s="229" t="s">
        <v>332</v>
      </c>
      <c r="K138" s="229" t="s">
        <v>331</v>
      </c>
      <c r="L138" s="91" t="s">
        <v>477</v>
      </c>
      <c r="M138" s="91" t="s">
        <v>327</v>
      </c>
      <c r="N138" s="91">
        <v>20</v>
      </c>
      <c r="O138" s="91">
        <v>30</v>
      </c>
      <c r="P138" s="230">
        <v>40</v>
      </c>
      <c r="Q138" s="230">
        <v>20</v>
      </c>
      <c r="R138" s="93" t="s">
        <v>487</v>
      </c>
      <c r="S138" s="230" t="s">
        <v>445</v>
      </c>
      <c r="T138" s="230"/>
      <c r="U138" s="230"/>
      <c r="V138" s="230" t="s">
        <v>445</v>
      </c>
      <c r="W138" s="230"/>
      <c r="X138" s="112"/>
      <c r="Y138" s="112"/>
      <c r="Z138" s="112"/>
      <c r="AA138" s="112"/>
      <c r="AB138" s="112"/>
      <c r="AC138" s="112"/>
      <c r="AD138" s="112"/>
      <c r="AE138" s="112"/>
      <c r="AF138" s="112"/>
      <c r="AG138" s="112"/>
      <c r="AH138" s="112"/>
      <c r="AI138" s="186">
        <f>E138*F138</f>
        <v>3</v>
      </c>
      <c r="AJ138" s="186">
        <f>E138*G138</f>
        <v>0.30000000000000004</v>
      </c>
    </row>
    <row r="139" spans="1:36" ht="22.5" customHeight="1" thickBot="1">
      <c r="A139" s="230"/>
      <c r="B139" s="229"/>
      <c r="C139" s="229"/>
      <c r="D139" s="229">
        <v>3</v>
      </c>
      <c r="E139" s="229">
        <v>3</v>
      </c>
      <c r="F139" s="229">
        <v>0.5</v>
      </c>
      <c r="G139" s="229" t="s">
        <v>349</v>
      </c>
      <c r="H139" s="229"/>
      <c r="I139" s="229"/>
      <c r="J139" s="229"/>
      <c r="K139" s="229"/>
      <c r="L139" s="91" t="s">
        <v>383</v>
      </c>
      <c r="M139" s="91" t="s">
        <v>510</v>
      </c>
      <c r="N139" s="91">
        <v>10</v>
      </c>
      <c r="O139" s="91">
        <v>15</v>
      </c>
      <c r="P139" s="230"/>
      <c r="Q139" s="230"/>
      <c r="R139" s="229" t="s">
        <v>508</v>
      </c>
      <c r="S139" s="230" t="s">
        <v>445</v>
      </c>
      <c r="T139" s="230"/>
      <c r="U139" s="230"/>
      <c r="V139" s="230" t="s">
        <v>445</v>
      </c>
      <c r="W139" s="230"/>
      <c r="X139" s="341"/>
      <c r="Y139" s="112"/>
      <c r="Z139" s="112"/>
      <c r="AA139" s="112"/>
      <c r="AB139" s="112"/>
      <c r="AC139" s="112"/>
      <c r="AD139" s="112"/>
      <c r="AE139" s="112"/>
      <c r="AF139" s="112"/>
      <c r="AG139" s="112"/>
      <c r="AH139" s="341"/>
      <c r="AI139" s="229">
        <f>E139*F139</f>
        <v>1.5</v>
      </c>
      <c r="AJ139" s="229">
        <f>E139*F139</f>
        <v>1.5</v>
      </c>
    </row>
    <row r="140" spans="1:36" ht="22.5" customHeight="1" thickBot="1">
      <c r="A140" s="230"/>
      <c r="B140" s="229"/>
      <c r="C140" s="229"/>
      <c r="D140" s="229"/>
      <c r="E140" s="229"/>
      <c r="F140" s="229"/>
      <c r="G140" s="229"/>
      <c r="H140" s="229"/>
      <c r="I140" s="229"/>
      <c r="J140" s="229"/>
      <c r="K140" s="229"/>
      <c r="L140" s="91" t="s">
        <v>393</v>
      </c>
      <c r="M140" s="91" t="s">
        <v>509</v>
      </c>
      <c r="N140" s="91">
        <v>10</v>
      </c>
      <c r="O140" s="91">
        <v>15</v>
      </c>
      <c r="P140" s="230"/>
      <c r="Q140" s="230"/>
      <c r="R140" s="229"/>
      <c r="S140" s="230"/>
      <c r="T140" s="230"/>
      <c r="U140" s="230"/>
      <c r="V140" s="230"/>
      <c r="W140" s="230"/>
      <c r="X140" s="341"/>
      <c r="Y140" s="112"/>
      <c r="Z140" s="112"/>
      <c r="AA140" s="112"/>
      <c r="AB140" s="112"/>
      <c r="AC140" s="112"/>
      <c r="AD140" s="112"/>
      <c r="AE140" s="112"/>
      <c r="AF140" s="112"/>
      <c r="AG140" s="112"/>
      <c r="AH140" s="341"/>
      <c r="AI140" s="229"/>
      <c r="AJ140" s="229"/>
    </row>
    <row r="141" spans="1:36" ht="45" customHeight="1" thickBot="1">
      <c r="A141" s="297">
        <f t="shared" ref="A141" si="75">A138+1</f>
        <v>56</v>
      </c>
      <c r="B141" s="299" t="s">
        <v>519</v>
      </c>
      <c r="C141" s="299">
        <v>1</v>
      </c>
      <c r="D141" s="187">
        <v>3</v>
      </c>
      <c r="E141" s="187">
        <v>5</v>
      </c>
      <c r="F141" s="187">
        <v>1</v>
      </c>
      <c r="G141" s="187">
        <v>0.1</v>
      </c>
      <c r="H141" s="299" t="s">
        <v>299</v>
      </c>
      <c r="I141" s="299" t="s">
        <v>332</v>
      </c>
      <c r="J141" s="299" t="s">
        <v>332</v>
      </c>
      <c r="K141" s="299" t="s">
        <v>331</v>
      </c>
      <c r="L141" s="106" t="s">
        <v>383</v>
      </c>
      <c r="M141" s="106" t="s">
        <v>327</v>
      </c>
      <c r="N141" s="106">
        <v>10</v>
      </c>
      <c r="O141" s="106">
        <v>15</v>
      </c>
      <c r="P141" s="297">
        <v>40</v>
      </c>
      <c r="Q141" s="297">
        <v>10</v>
      </c>
      <c r="R141" s="107" t="s">
        <v>487</v>
      </c>
      <c r="S141" s="297" t="s">
        <v>445</v>
      </c>
      <c r="T141" s="297"/>
      <c r="U141" s="297"/>
      <c r="V141" s="297" t="s">
        <v>445</v>
      </c>
      <c r="W141" s="297"/>
      <c r="X141" s="108"/>
      <c r="Y141" s="108"/>
      <c r="Z141" s="108"/>
      <c r="AA141" s="108"/>
      <c r="AB141" s="108"/>
      <c r="AC141" s="108"/>
      <c r="AD141" s="108"/>
      <c r="AE141" s="108"/>
      <c r="AF141" s="108"/>
      <c r="AG141" s="108"/>
      <c r="AH141" s="108"/>
      <c r="AI141" s="187">
        <f>E141*F141</f>
        <v>5</v>
      </c>
      <c r="AJ141" s="187">
        <f>E141*G141</f>
        <v>0.5</v>
      </c>
    </row>
    <row r="142" spans="1:36" ht="22.5" customHeight="1" thickBot="1">
      <c r="A142" s="297"/>
      <c r="B142" s="299"/>
      <c r="C142" s="299"/>
      <c r="D142" s="299">
        <v>3</v>
      </c>
      <c r="E142" s="299">
        <v>3</v>
      </c>
      <c r="F142" s="320">
        <v>0.5</v>
      </c>
      <c r="G142" s="320" t="s">
        <v>349</v>
      </c>
      <c r="H142" s="299"/>
      <c r="I142" s="299"/>
      <c r="J142" s="299"/>
      <c r="K142" s="299"/>
      <c r="L142" s="106" t="s">
        <v>393</v>
      </c>
      <c r="M142" s="106" t="s">
        <v>510</v>
      </c>
      <c r="N142" s="106">
        <v>10</v>
      </c>
      <c r="O142" s="106">
        <v>15</v>
      </c>
      <c r="P142" s="297"/>
      <c r="Q142" s="297"/>
      <c r="R142" s="299" t="s">
        <v>508</v>
      </c>
      <c r="S142" s="297" t="s">
        <v>445</v>
      </c>
      <c r="T142" s="297"/>
      <c r="U142" s="297"/>
      <c r="V142" s="297" t="s">
        <v>445</v>
      </c>
      <c r="W142" s="297"/>
      <c r="X142" s="340" t="s">
        <v>319</v>
      </c>
      <c r="Y142" s="108"/>
      <c r="Z142" s="108"/>
      <c r="AA142" s="108"/>
      <c r="AB142" s="108"/>
      <c r="AC142" s="108"/>
      <c r="AD142" s="108"/>
      <c r="AE142" s="108"/>
      <c r="AF142" s="108"/>
      <c r="AG142" s="108"/>
      <c r="AH142" s="340" t="s">
        <v>529</v>
      </c>
      <c r="AI142" s="299">
        <f>E142*F142</f>
        <v>1.5</v>
      </c>
      <c r="AJ142" s="299">
        <f>E142*F142</f>
        <v>1.5</v>
      </c>
    </row>
    <row r="143" spans="1:36" ht="22.5" customHeight="1" thickBot="1">
      <c r="A143" s="297"/>
      <c r="B143" s="299"/>
      <c r="C143" s="299"/>
      <c r="D143" s="299"/>
      <c r="E143" s="299"/>
      <c r="F143" s="347"/>
      <c r="G143" s="347"/>
      <c r="H143" s="299"/>
      <c r="I143" s="299"/>
      <c r="J143" s="299"/>
      <c r="K143" s="299"/>
      <c r="L143" s="106" t="s">
        <v>477</v>
      </c>
      <c r="M143" s="106" t="s">
        <v>509</v>
      </c>
      <c r="N143" s="106">
        <v>20</v>
      </c>
      <c r="O143" s="106">
        <v>30</v>
      </c>
      <c r="P143" s="297"/>
      <c r="Q143" s="297"/>
      <c r="R143" s="299"/>
      <c r="S143" s="297"/>
      <c r="T143" s="297"/>
      <c r="U143" s="297"/>
      <c r="V143" s="297"/>
      <c r="W143" s="297"/>
      <c r="X143" s="340"/>
      <c r="Y143" s="108"/>
      <c r="Z143" s="108"/>
      <c r="AA143" s="108"/>
      <c r="AB143" s="108"/>
      <c r="AC143" s="108"/>
      <c r="AD143" s="108"/>
      <c r="AE143" s="108"/>
      <c r="AF143" s="108"/>
      <c r="AG143" s="108"/>
      <c r="AH143" s="340"/>
      <c r="AI143" s="299"/>
      <c r="AJ143" s="299"/>
    </row>
    <row r="144" spans="1:36" ht="45" customHeight="1" thickBot="1">
      <c r="A144" s="230">
        <f t="shared" ref="A144" si="76">A141+1</f>
        <v>57</v>
      </c>
      <c r="B144" s="229" t="s">
        <v>519</v>
      </c>
      <c r="C144" s="229">
        <v>2</v>
      </c>
      <c r="D144" s="186">
        <v>3</v>
      </c>
      <c r="E144" s="186">
        <v>5</v>
      </c>
      <c r="F144" s="186">
        <v>1</v>
      </c>
      <c r="G144" s="186">
        <v>0.1</v>
      </c>
      <c r="H144" s="229" t="s">
        <v>299</v>
      </c>
      <c r="I144" s="229" t="s">
        <v>332</v>
      </c>
      <c r="J144" s="229" t="s">
        <v>332</v>
      </c>
      <c r="K144" s="229" t="s">
        <v>331</v>
      </c>
      <c r="L144" s="91" t="s">
        <v>393</v>
      </c>
      <c r="M144" s="91" t="s">
        <v>327</v>
      </c>
      <c r="N144" s="91">
        <v>10</v>
      </c>
      <c r="O144" s="91">
        <v>15</v>
      </c>
      <c r="P144" s="230">
        <v>40</v>
      </c>
      <c r="Q144" s="230">
        <v>10</v>
      </c>
      <c r="R144" s="93" t="s">
        <v>487</v>
      </c>
      <c r="S144" s="230" t="s">
        <v>445</v>
      </c>
      <c r="T144" s="230"/>
      <c r="U144" s="230"/>
      <c r="V144" s="230" t="s">
        <v>445</v>
      </c>
      <c r="W144" s="230"/>
      <c r="X144" s="112" t="s">
        <v>319</v>
      </c>
      <c r="Y144" s="112"/>
      <c r="Z144" s="112"/>
      <c r="AA144" s="112"/>
      <c r="AB144" s="112"/>
      <c r="AC144" s="112"/>
      <c r="AD144" s="112"/>
      <c r="AE144" s="112"/>
      <c r="AF144" s="112"/>
      <c r="AG144" s="112"/>
      <c r="AH144" s="112" t="s">
        <v>438</v>
      </c>
      <c r="AI144" s="186">
        <f>E144*F144</f>
        <v>5</v>
      </c>
      <c r="AJ144" s="186">
        <f>E144*G144</f>
        <v>0.5</v>
      </c>
    </row>
    <row r="145" spans="1:36" ht="22.5" customHeight="1" thickBot="1">
      <c r="A145" s="230"/>
      <c r="B145" s="229"/>
      <c r="C145" s="229"/>
      <c r="D145" s="229">
        <v>3</v>
      </c>
      <c r="E145" s="229">
        <v>3</v>
      </c>
      <c r="F145" s="229">
        <v>0.5</v>
      </c>
      <c r="G145" s="229" t="s">
        <v>349</v>
      </c>
      <c r="H145" s="229"/>
      <c r="I145" s="229"/>
      <c r="J145" s="229"/>
      <c r="K145" s="229"/>
      <c r="L145" s="91" t="s">
        <v>383</v>
      </c>
      <c r="M145" s="91" t="s">
        <v>510</v>
      </c>
      <c r="N145" s="91">
        <v>10</v>
      </c>
      <c r="O145" s="91">
        <v>15</v>
      </c>
      <c r="P145" s="230"/>
      <c r="Q145" s="230"/>
      <c r="R145" s="229" t="s">
        <v>508</v>
      </c>
      <c r="S145" s="230" t="s">
        <v>445</v>
      </c>
      <c r="T145" s="230"/>
      <c r="U145" s="230"/>
      <c r="V145" s="230" t="s">
        <v>445</v>
      </c>
      <c r="W145" s="230"/>
      <c r="X145" s="341" t="s">
        <v>319</v>
      </c>
      <c r="Y145" s="112"/>
      <c r="Z145" s="112"/>
      <c r="AA145" s="112"/>
      <c r="AB145" s="112"/>
      <c r="AC145" s="112"/>
      <c r="AD145" s="112"/>
      <c r="AE145" s="112"/>
      <c r="AF145" s="112"/>
      <c r="AG145" s="112"/>
      <c r="AH145" s="341" t="s">
        <v>529</v>
      </c>
      <c r="AI145" s="229">
        <f>E145*F145</f>
        <v>1.5</v>
      </c>
      <c r="AJ145" s="229">
        <f>E145*F145</f>
        <v>1.5</v>
      </c>
    </row>
    <row r="146" spans="1:36" ht="22.5" customHeight="1" thickBot="1">
      <c r="A146" s="230"/>
      <c r="B146" s="229"/>
      <c r="C146" s="229"/>
      <c r="D146" s="229"/>
      <c r="E146" s="229"/>
      <c r="F146" s="229"/>
      <c r="G146" s="229"/>
      <c r="H146" s="229"/>
      <c r="I146" s="229"/>
      <c r="J146" s="229"/>
      <c r="K146" s="229"/>
      <c r="L146" s="91" t="s">
        <v>477</v>
      </c>
      <c r="M146" s="91" t="s">
        <v>509</v>
      </c>
      <c r="N146" s="91">
        <v>20</v>
      </c>
      <c r="O146" s="91">
        <v>30</v>
      </c>
      <c r="P146" s="230"/>
      <c r="Q146" s="230"/>
      <c r="R146" s="229"/>
      <c r="S146" s="230"/>
      <c r="T146" s="230"/>
      <c r="U146" s="230"/>
      <c r="V146" s="230"/>
      <c r="W146" s="230"/>
      <c r="X146" s="341"/>
      <c r="Y146" s="112"/>
      <c r="Z146" s="112"/>
      <c r="AA146" s="112"/>
      <c r="AB146" s="112"/>
      <c r="AC146" s="112"/>
      <c r="AD146" s="112"/>
      <c r="AE146" s="112"/>
      <c r="AF146" s="112"/>
      <c r="AG146" s="112"/>
      <c r="AH146" s="341"/>
      <c r="AI146" s="229"/>
      <c r="AJ146" s="229"/>
    </row>
    <row r="147" spans="1:36" ht="45" customHeight="1" thickBot="1">
      <c r="A147" s="297">
        <f t="shared" ref="A147" si="77">A144+1</f>
        <v>58</v>
      </c>
      <c r="B147" s="299" t="s">
        <v>519</v>
      </c>
      <c r="C147" s="299">
        <v>3</v>
      </c>
      <c r="D147" s="187">
        <v>3</v>
      </c>
      <c r="E147" s="187">
        <v>5</v>
      </c>
      <c r="F147" s="187">
        <v>1</v>
      </c>
      <c r="G147" s="187">
        <v>0.1</v>
      </c>
      <c r="H147" s="299" t="s">
        <v>299</v>
      </c>
      <c r="I147" s="299" t="s">
        <v>332</v>
      </c>
      <c r="J147" s="299" t="s">
        <v>332</v>
      </c>
      <c r="K147" s="299" t="s">
        <v>331</v>
      </c>
      <c r="L147" s="106" t="s">
        <v>477</v>
      </c>
      <c r="M147" s="106" t="s">
        <v>327</v>
      </c>
      <c r="N147" s="106">
        <v>20</v>
      </c>
      <c r="O147" s="106">
        <v>30</v>
      </c>
      <c r="P147" s="297">
        <v>40</v>
      </c>
      <c r="Q147" s="297">
        <v>20</v>
      </c>
      <c r="R147" s="107" t="s">
        <v>487</v>
      </c>
      <c r="S147" s="297" t="s">
        <v>445</v>
      </c>
      <c r="T147" s="297"/>
      <c r="U147" s="297"/>
      <c r="V147" s="297" t="s">
        <v>445</v>
      </c>
      <c r="W147" s="297"/>
      <c r="X147" s="108"/>
      <c r="Y147" s="108"/>
      <c r="Z147" s="108"/>
      <c r="AA147" s="108"/>
      <c r="AB147" s="108"/>
      <c r="AC147" s="108"/>
      <c r="AD147" s="108"/>
      <c r="AE147" s="108"/>
      <c r="AF147" s="108"/>
      <c r="AG147" s="108"/>
      <c r="AH147" s="108"/>
      <c r="AI147" s="187">
        <f>E147*F147</f>
        <v>5</v>
      </c>
      <c r="AJ147" s="187">
        <f>E147*G147</f>
        <v>0.5</v>
      </c>
    </row>
    <row r="148" spans="1:36" ht="22.5" customHeight="1" thickBot="1">
      <c r="A148" s="297"/>
      <c r="B148" s="299"/>
      <c r="C148" s="299"/>
      <c r="D148" s="299">
        <v>3</v>
      </c>
      <c r="E148" s="299">
        <v>5</v>
      </c>
      <c r="F148" s="320">
        <v>0.5</v>
      </c>
      <c r="G148" s="320" t="s">
        <v>349</v>
      </c>
      <c r="H148" s="299"/>
      <c r="I148" s="299"/>
      <c r="J148" s="299"/>
      <c r="K148" s="299"/>
      <c r="L148" s="106" t="s">
        <v>383</v>
      </c>
      <c r="M148" s="106" t="s">
        <v>510</v>
      </c>
      <c r="N148" s="106">
        <v>10</v>
      </c>
      <c r="O148" s="106">
        <v>15</v>
      </c>
      <c r="P148" s="297"/>
      <c r="Q148" s="297"/>
      <c r="R148" s="299" t="s">
        <v>508</v>
      </c>
      <c r="S148" s="297" t="s">
        <v>445</v>
      </c>
      <c r="T148" s="297"/>
      <c r="U148" s="297"/>
      <c r="V148" s="297" t="s">
        <v>445</v>
      </c>
      <c r="W148" s="297"/>
      <c r="X148" s="340" t="s">
        <v>319</v>
      </c>
      <c r="Y148" s="108"/>
      <c r="Z148" s="108"/>
      <c r="AA148" s="108"/>
      <c r="AB148" s="108"/>
      <c r="AC148" s="108"/>
      <c r="AD148" s="108"/>
      <c r="AE148" s="108"/>
      <c r="AF148" s="108"/>
      <c r="AG148" s="108"/>
      <c r="AH148" s="340" t="s">
        <v>529</v>
      </c>
      <c r="AI148" s="299">
        <f>E148*F148</f>
        <v>2.5</v>
      </c>
      <c r="AJ148" s="299">
        <f>E148*F148</f>
        <v>2.5</v>
      </c>
    </row>
    <row r="149" spans="1:36" ht="22.5" customHeight="1" thickBot="1">
      <c r="A149" s="297"/>
      <c r="B149" s="299"/>
      <c r="C149" s="299"/>
      <c r="D149" s="299"/>
      <c r="E149" s="299"/>
      <c r="F149" s="347"/>
      <c r="G149" s="347"/>
      <c r="H149" s="299"/>
      <c r="I149" s="299"/>
      <c r="J149" s="299"/>
      <c r="K149" s="299"/>
      <c r="L149" s="106" t="s">
        <v>393</v>
      </c>
      <c r="M149" s="106" t="s">
        <v>509</v>
      </c>
      <c r="N149" s="106">
        <v>10</v>
      </c>
      <c r="O149" s="106">
        <v>15</v>
      </c>
      <c r="P149" s="297"/>
      <c r="Q149" s="297"/>
      <c r="R149" s="299"/>
      <c r="S149" s="297"/>
      <c r="T149" s="297"/>
      <c r="U149" s="297"/>
      <c r="V149" s="297"/>
      <c r="W149" s="297"/>
      <c r="X149" s="340"/>
      <c r="Y149" s="108"/>
      <c r="Z149" s="108"/>
      <c r="AA149" s="108"/>
      <c r="AB149" s="108"/>
      <c r="AC149" s="108"/>
      <c r="AD149" s="108"/>
      <c r="AE149" s="108"/>
      <c r="AF149" s="108"/>
      <c r="AG149" s="108"/>
      <c r="AH149" s="340"/>
      <c r="AI149" s="299"/>
      <c r="AJ149" s="299"/>
    </row>
    <row r="150" spans="1:36" ht="45" customHeight="1" thickBot="1">
      <c r="A150" s="230">
        <f t="shared" ref="A150" si="78">A147+1</f>
        <v>59</v>
      </c>
      <c r="B150" s="229" t="s">
        <v>520</v>
      </c>
      <c r="C150" s="229">
        <v>1</v>
      </c>
      <c r="D150" s="186">
        <v>3</v>
      </c>
      <c r="E150" s="186">
        <v>3</v>
      </c>
      <c r="F150" s="186">
        <v>1</v>
      </c>
      <c r="G150" s="186">
        <v>0.1</v>
      </c>
      <c r="H150" s="229" t="s">
        <v>299</v>
      </c>
      <c r="I150" s="229" t="s">
        <v>332</v>
      </c>
      <c r="J150" s="229" t="s">
        <v>332</v>
      </c>
      <c r="K150" s="229" t="s">
        <v>331</v>
      </c>
      <c r="L150" s="91" t="s">
        <v>390</v>
      </c>
      <c r="M150" s="91" t="s">
        <v>327</v>
      </c>
      <c r="N150" s="91">
        <v>10</v>
      </c>
      <c r="O150" s="91">
        <v>15</v>
      </c>
      <c r="P150" s="230">
        <v>40</v>
      </c>
      <c r="Q150" s="230">
        <v>10</v>
      </c>
      <c r="R150" s="93" t="s">
        <v>487</v>
      </c>
      <c r="S150" s="230" t="s">
        <v>445</v>
      </c>
      <c r="T150" s="230"/>
      <c r="U150" s="230"/>
      <c r="V150" s="230" t="s">
        <v>445</v>
      </c>
      <c r="W150" s="230"/>
      <c r="X150" s="112"/>
      <c r="Y150" s="112"/>
      <c r="Z150" s="112"/>
      <c r="AA150" s="112"/>
      <c r="AB150" s="112"/>
      <c r="AC150" s="112"/>
      <c r="AD150" s="112"/>
      <c r="AE150" s="112"/>
      <c r="AF150" s="112"/>
      <c r="AG150" s="112"/>
      <c r="AH150" s="112"/>
      <c r="AI150" s="186">
        <f>E150*F150</f>
        <v>3</v>
      </c>
      <c r="AJ150" s="186">
        <f>E150*G150</f>
        <v>0.30000000000000004</v>
      </c>
    </row>
    <row r="151" spans="1:36" ht="22.5" customHeight="1" thickBot="1">
      <c r="A151" s="230"/>
      <c r="B151" s="229"/>
      <c r="C151" s="229"/>
      <c r="D151" s="229">
        <v>3</v>
      </c>
      <c r="E151" s="229">
        <v>3</v>
      </c>
      <c r="F151" s="229">
        <v>0.5</v>
      </c>
      <c r="G151" s="229" t="s">
        <v>349</v>
      </c>
      <c r="H151" s="229"/>
      <c r="I151" s="229"/>
      <c r="J151" s="229"/>
      <c r="K151" s="229"/>
      <c r="L151" s="91" t="s">
        <v>495</v>
      </c>
      <c r="M151" s="91" t="s">
        <v>510</v>
      </c>
      <c r="N151" s="91">
        <v>20</v>
      </c>
      <c r="O151" s="91">
        <v>30</v>
      </c>
      <c r="P151" s="230"/>
      <c r="Q151" s="230"/>
      <c r="R151" s="229" t="s">
        <v>508</v>
      </c>
      <c r="S151" s="230" t="s">
        <v>445</v>
      </c>
      <c r="T151" s="230"/>
      <c r="U151" s="230"/>
      <c r="V151" s="230" t="s">
        <v>445</v>
      </c>
      <c r="W151" s="230"/>
      <c r="X151" s="341" t="s">
        <v>319</v>
      </c>
      <c r="Y151" s="112"/>
      <c r="Z151" s="112"/>
      <c r="AA151" s="112"/>
      <c r="AB151" s="112"/>
      <c r="AC151" s="112"/>
      <c r="AD151" s="112"/>
      <c r="AE151" s="112"/>
      <c r="AF151" s="112"/>
      <c r="AG151" s="112"/>
      <c r="AH151" s="341" t="s">
        <v>529</v>
      </c>
      <c r="AI151" s="229">
        <f>E151*F151</f>
        <v>1.5</v>
      </c>
      <c r="AJ151" s="229">
        <f>E151*F151</f>
        <v>1.5</v>
      </c>
    </row>
    <row r="152" spans="1:36" ht="22.5" customHeight="1" thickBot="1">
      <c r="A152" s="230"/>
      <c r="B152" s="229"/>
      <c r="C152" s="229"/>
      <c r="D152" s="229"/>
      <c r="E152" s="229"/>
      <c r="F152" s="229"/>
      <c r="G152" s="229"/>
      <c r="H152" s="229"/>
      <c r="I152" s="229"/>
      <c r="J152" s="229"/>
      <c r="K152" s="229"/>
      <c r="L152" s="91" t="s">
        <v>393</v>
      </c>
      <c r="M152" s="91" t="s">
        <v>509</v>
      </c>
      <c r="N152" s="91">
        <v>10</v>
      </c>
      <c r="O152" s="91">
        <v>15</v>
      </c>
      <c r="P152" s="230"/>
      <c r="Q152" s="230"/>
      <c r="R152" s="229"/>
      <c r="S152" s="230"/>
      <c r="T152" s="230"/>
      <c r="U152" s="230"/>
      <c r="V152" s="230"/>
      <c r="W152" s="230"/>
      <c r="X152" s="341"/>
      <c r="Y152" s="112"/>
      <c r="Z152" s="112"/>
      <c r="AA152" s="112"/>
      <c r="AB152" s="112"/>
      <c r="AC152" s="112"/>
      <c r="AD152" s="112"/>
      <c r="AE152" s="112"/>
      <c r="AF152" s="112"/>
      <c r="AG152" s="112"/>
      <c r="AH152" s="341"/>
      <c r="AI152" s="229"/>
      <c r="AJ152" s="229"/>
    </row>
    <row r="153" spans="1:36" ht="45" customHeight="1" thickBot="1">
      <c r="A153" s="297">
        <f t="shared" ref="A153" si="79">A150+1</f>
        <v>60</v>
      </c>
      <c r="B153" s="299" t="s">
        <v>520</v>
      </c>
      <c r="C153" s="299">
        <v>2</v>
      </c>
      <c r="D153" s="187">
        <v>3</v>
      </c>
      <c r="E153" s="187">
        <v>3</v>
      </c>
      <c r="F153" s="187">
        <v>1</v>
      </c>
      <c r="G153" s="187">
        <v>0.1</v>
      </c>
      <c r="H153" s="299" t="s">
        <v>299</v>
      </c>
      <c r="I153" s="299" t="s">
        <v>332</v>
      </c>
      <c r="J153" s="299" t="s">
        <v>332</v>
      </c>
      <c r="K153" s="299" t="s">
        <v>331</v>
      </c>
      <c r="L153" s="106" t="s">
        <v>495</v>
      </c>
      <c r="M153" s="106" t="s">
        <v>327</v>
      </c>
      <c r="N153" s="106">
        <v>20</v>
      </c>
      <c r="O153" s="106">
        <v>30</v>
      </c>
      <c r="P153" s="297">
        <v>40</v>
      </c>
      <c r="Q153" s="297">
        <v>20</v>
      </c>
      <c r="R153" s="107" t="s">
        <v>487</v>
      </c>
      <c r="S153" s="297" t="s">
        <v>445</v>
      </c>
      <c r="T153" s="297"/>
      <c r="U153" s="297"/>
      <c r="V153" s="297" t="s">
        <v>445</v>
      </c>
      <c r="W153" s="297"/>
      <c r="X153" s="108"/>
      <c r="Y153" s="108"/>
      <c r="Z153" s="108"/>
      <c r="AA153" s="108"/>
      <c r="AB153" s="108"/>
      <c r="AC153" s="108"/>
      <c r="AD153" s="108"/>
      <c r="AE153" s="108"/>
      <c r="AF153" s="108"/>
      <c r="AG153" s="108"/>
      <c r="AH153" s="108"/>
      <c r="AI153" s="187">
        <f>E153*F153</f>
        <v>3</v>
      </c>
      <c r="AJ153" s="187">
        <f>E153*G153</f>
        <v>0.30000000000000004</v>
      </c>
    </row>
    <row r="154" spans="1:36" ht="22.5" customHeight="1" thickBot="1">
      <c r="A154" s="297"/>
      <c r="B154" s="299"/>
      <c r="C154" s="299"/>
      <c r="D154" s="299">
        <v>3</v>
      </c>
      <c r="E154" s="299">
        <v>3</v>
      </c>
      <c r="F154" s="320">
        <v>0.5</v>
      </c>
      <c r="G154" s="320" t="s">
        <v>349</v>
      </c>
      <c r="H154" s="299"/>
      <c r="I154" s="299"/>
      <c r="J154" s="299"/>
      <c r="K154" s="299"/>
      <c r="L154" s="106" t="s">
        <v>390</v>
      </c>
      <c r="M154" s="106" t="s">
        <v>510</v>
      </c>
      <c r="N154" s="106">
        <v>10</v>
      </c>
      <c r="O154" s="106">
        <v>15</v>
      </c>
      <c r="P154" s="297"/>
      <c r="Q154" s="297"/>
      <c r="R154" s="299" t="s">
        <v>508</v>
      </c>
      <c r="S154" s="297" t="s">
        <v>445</v>
      </c>
      <c r="T154" s="297"/>
      <c r="U154" s="297"/>
      <c r="V154" s="297" t="s">
        <v>445</v>
      </c>
      <c r="W154" s="297"/>
      <c r="X154" s="340"/>
      <c r="Y154" s="108"/>
      <c r="Z154" s="108"/>
      <c r="AA154" s="108"/>
      <c r="AB154" s="108"/>
      <c r="AC154" s="108"/>
      <c r="AD154" s="108"/>
      <c r="AE154" s="108"/>
      <c r="AF154" s="108"/>
      <c r="AG154" s="108"/>
      <c r="AH154" s="340"/>
      <c r="AI154" s="299">
        <f>E154*F154</f>
        <v>1.5</v>
      </c>
      <c r="AJ154" s="299">
        <f>E154*F154</f>
        <v>1.5</v>
      </c>
    </row>
    <row r="155" spans="1:36" ht="22.5" customHeight="1" thickBot="1">
      <c r="A155" s="297"/>
      <c r="B155" s="299"/>
      <c r="C155" s="299"/>
      <c r="D155" s="299"/>
      <c r="E155" s="299"/>
      <c r="F155" s="347"/>
      <c r="G155" s="347"/>
      <c r="H155" s="299"/>
      <c r="I155" s="299"/>
      <c r="J155" s="299"/>
      <c r="K155" s="299"/>
      <c r="L155" s="106" t="s">
        <v>393</v>
      </c>
      <c r="M155" s="106" t="s">
        <v>509</v>
      </c>
      <c r="N155" s="106">
        <v>10</v>
      </c>
      <c r="O155" s="106">
        <v>15</v>
      </c>
      <c r="P155" s="297"/>
      <c r="Q155" s="297"/>
      <c r="R155" s="299"/>
      <c r="S155" s="297"/>
      <c r="T155" s="297"/>
      <c r="U155" s="297"/>
      <c r="V155" s="297"/>
      <c r="W155" s="297"/>
      <c r="X155" s="340"/>
      <c r="Y155" s="108"/>
      <c r="Z155" s="108"/>
      <c r="AA155" s="108"/>
      <c r="AB155" s="108"/>
      <c r="AC155" s="108"/>
      <c r="AD155" s="108"/>
      <c r="AE155" s="108"/>
      <c r="AF155" s="108"/>
      <c r="AG155" s="108"/>
      <c r="AH155" s="340"/>
      <c r="AI155" s="299"/>
      <c r="AJ155" s="299"/>
    </row>
    <row r="156" spans="1:36" ht="45" customHeight="1" thickBot="1">
      <c r="A156" s="230">
        <f t="shared" ref="A156" si="80">A153+1</f>
        <v>61</v>
      </c>
      <c r="B156" s="229" t="s">
        <v>520</v>
      </c>
      <c r="C156" s="229">
        <v>3</v>
      </c>
      <c r="D156" s="186">
        <v>3</v>
      </c>
      <c r="E156" s="186">
        <v>3</v>
      </c>
      <c r="F156" s="186">
        <v>1</v>
      </c>
      <c r="G156" s="186">
        <v>0.1</v>
      </c>
      <c r="H156" s="229" t="s">
        <v>299</v>
      </c>
      <c r="I156" s="229" t="s">
        <v>332</v>
      </c>
      <c r="J156" s="229" t="s">
        <v>332</v>
      </c>
      <c r="K156" s="229" t="s">
        <v>331</v>
      </c>
      <c r="L156" s="91" t="s">
        <v>393</v>
      </c>
      <c r="M156" s="91" t="s">
        <v>327</v>
      </c>
      <c r="N156" s="91">
        <v>10</v>
      </c>
      <c r="O156" s="91">
        <v>15</v>
      </c>
      <c r="P156" s="230">
        <v>40</v>
      </c>
      <c r="Q156" s="230">
        <v>10</v>
      </c>
      <c r="R156" s="93" t="s">
        <v>487</v>
      </c>
      <c r="S156" s="230" t="s">
        <v>445</v>
      </c>
      <c r="T156" s="230"/>
      <c r="U156" s="230"/>
      <c r="V156" s="230" t="s">
        <v>445</v>
      </c>
      <c r="W156" s="230"/>
      <c r="X156" s="112"/>
      <c r="Y156" s="112"/>
      <c r="Z156" s="112"/>
      <c r="AA156" s="112"/>
      <c r="AB156" s="112"/>
      <c r="AC156" s="112"/>
      <c r="AD156" s="112"/>
      <c r="AE156" s="112"/>
      <c r="AF156" s="112"/>
      <c r="AG156" s="112"/>
      <c r="AH156" s="112"/>
      <c r="AI156" s="186">
        <f>E156*F156</f>
        <v>3</v>
      </c>
      <c r="AJ156" s="186">
        <f>E156*G156</f>
        <v>0.30000000000000004</v>
      </c>
    </row>
    <row r="157" spans="1:36" ht="22.5" customHeight="1" thickBot="1">
      <c r="A157" s="230"/>
      <c r="B157" s="229"/>
      <c r="C157" s="229"/>
      <c r="D157" s="229">
        <v>3</v>
      </c>
      <c r="E157" s="229">
        <v>3</v>
      </c>
      <c r="F157" s="229">
        <v>0.5</v>
      </c>
      <c r="G157" s="229" t="s">
        <v>349</v>
      </c>
      <c r="H157" s="229"/>
      <c r="I157" s="229"/>
      <c r="J157" s="229"/>
      <c r="K157" s="229"/>
      <c r="L157" s="91" t="s">
        <v>390</v>
      </c>
      <c r="M157" s="91" t="s">
        <v>510</v>
      </c>
      <c r="N157" s="91">
        <v>10</v>
      </c>
      <c r="O157" s="91">
        <v>15</v>
      </c>
      <c r="P157" s="230"/>
      <c r="Q157" s="230"/>
      <c r="R157" s="229" t="s">
        <v>508</v>
      </c>
      <c r="S157" s="230" t="s">
        <v>445</v>
      </c>
      <c r="T157" s="230"/>
      <c r="U157" s="230"/>
      <c r="V157" s="230" t="s">
        <v>445</v>
      </c>
      <c r="W157" s="230"/>
      <c r="X157" s="341"/>
      <c r="Y157" s="112"/>
      <c r="Z157" s="112"/>
      <c r="AA157" s="112"/>
      <c r="AB157" s="112"/>
      <c r="AC157" s="112"/>
      <c r="AD157" s="112"/>
      <c r="AE157" s="112"/>
      <c r="AF157" s="112"/>
      <c r="AG157" s="112"/>
      <c r="AH157" s="341"/>
      <c r="AI157" s="229">
        <f>E157*F157</f>
        <v>1.5</v>
      </c>
      <c r="AJ157" s="229">
        <f>E157*F157</f>
        <v>1.5</v>
      </c>
    </row>
    <row r="158" spans="1:36" ht="22.5" customHeight="1" thickBot="1">
      <c r="A158" s="230"/>
      <c r="B158" s="229"/>
      <c r="C158" s="229"/>
      <c r="D158" s="229"/>
      <c r="E158" s="229"/>
      <c r="F158" s="229"/>
      <c r="G158" s="229"/>
      <c r="H158" s="229"/>
      <c r="I158" s="229"/>
      <c r="J158" s="229"/>
      <c r="K158" s="229"/>
      <c r="L158" s="91" t="s">
        <v>495</v>
      </c>
      <c r="M158" s="91" t="s">
        <v>509</v>
      </c>
      <c r="N158" s="91">
        <v>20</v>
      </c>
      <c r="O158" s="91">
        <v>30</v>
      </c>
      <c r="P158" s="230"/>
      <c r="Q158" s="230"/>
      <c r="R158" s="229"/>
      <c r="S158" s="230"/>
      <c r="T158" s="230"/>
      <c r="U158" s="230"/>
      <c r="V158" s="230"/>
      <c r="W158" s="230"/>
      <c r="X158" s="341"/>
      <c r="Y158" s="112"/>
      <c r="Z158" s="112"/>
      <c r="AA158" s="112"/>
      <c r="AB158" s="112"/>
      <c r="AC158" s="112"/>
      <c r="AD158" s="112"/>
      <c r="AE158" s="112"/>
      <c r="AF158" s="112"/>
      <c r="AG158" s="112"/>
      <c r="AH158" s="341"/>
      <c r="AI158" s="229"/>
      <c r="AJ158" s="229"/>
    </row>
    <row r="159" spans="1:36" ht="45" customHeight="1" thickBot="1">
      <c r="A159" s="297">
        <f t="shared" ref="A159" si="81">A156+1</f>
        <v>62</v>
      </c>
      <c r="B159" s="299" t="s">
        <v>521</v>
      </c>
      <c r="C159" s="299">
        <v>1</v>
      </c>
      <c r="D159" s="187">
        <v>3</v>
      </c>
      <c r="E159" s="187">
        <v>3</v>
      </c>
      <c r="F159" s="187">
        <v>1</v>
      </c>
      <c r="G159" s="187">
        <v>0.1</v>
      </c>
      <c r="H159" s="299" t="s">
        <v>299</v>
      </c>
      <c r="I159" s="299" t="s">
        <v>332</v>
      </c>
      <c r="J159" s="299" t="s">
        <v>332</v>
      </c>
      <c r="K159" s="299" t="s">
        <v>331</v>
      </c>
      <c r="L159" s="106" t="s">
        <v>390</v>
      </c>
      <c r="M159" s="106" t="s">
        <v>327</v>
      </c>
      <c r="N159" s="106">
        <v>10</v>
      </c>
      <c r="O159" s="106">
        <v>15</v>
      </c>
      <c r="P159" s="297">
        <v>50</v>
      </c>
      <c r="Q159" s="297">
        <v>10</v>
      </c>
      <c r="R159" s="107" t="s">
        <v>487</v>
      </c>
      <c r="S159" s="297" t="s">
        <v>445</v>
      </c>
      <c r="T159" s="297"/>
      <c r="U159" s="297"/>
      <c r="V159" s="297" t="s">
        <v>445</v>
      </c>
      <c r="W159" s="297"/>
      <c r="X159" s="108"/>
      <c r="Y159" s="108"/>
      <c r="Z159" s="108"/>
      <c r="AA159" s="108"/>
      <c r="AB159" s="108"/>
      <c r="AC159" s="108"/>
      <c r="AD159" s="108"/>
      <c r="AE159" s="108"/>
      <c r="AF159" s="108"/>
      <c r="AG159" s="108"/>
      <c r="AH159" s="108"/>
      <c r="AI159" s="187">
        <f>E159*F159</f>
        <v>3</v>
      </c>
      <c r="AJ159" s="187">
        <f>E159*G159</f>
        <v>0.30000000000000004</v>
      </c>
    </row>
    <row r="160" spans="1:36" ht="22.5" customHeight="1" thickBot="1">
      <c r="A160" s="297"/>
      <c r="B160" s="299"/>
      <c r="C160" s="299"/>
      <c r="D160" s="299">
        <v>3</v>
      </c>
      <c r="E160" s="299">
        <v>3</v>
      </c>
      <c r="F160" s="320">
        <v>0.5</v>
      </c>
      <c r="G160" s="320" t="s">
        <v>349</v>
      </c>
      <c r="H160" s="299"/>
      <c r="I160" s="299"/>
      <c r="J160" s="299"/>
      <c r="K160" s="299"/>
      <c r="L160" s="106" t="s">
        <v>495</v>
      </c>
      <c r="M160" s="106" t="s">
        <v>510</v>
      </c>
      <c r="N160" s="106">
        <v>20</v>
      </c>
      <c r="O160" s="106">
        <v>30</v>
      </c>
      <c r="P160" s="297"/>
      <c r="Q160" s="297"/>
      <c r="R160" s="299" t="s">
        <v>508</v>
      </c>
      <c r="S160" s="297" t="s">
        <v>445</v>
      </c>
      <c r="T160" s="297"/>
      <c r="U160" s="297"/>
      <c r="V160" s="297" t="s">
        <v>445</v>
      </c>
      <c r="W160" s="297"/>
      <c r="X160" s="340"/>
      <c r="Y160" s="108"/>
      <c r="Z160" s="108"/>
      <c r="AA160" s="108"/>
      <c r="AB160" s="108"/>
      <c r="AC160" s="108"/>
      <c r="AD160" s="108"/>
      <c r="AE160" s="108"/>
      <c r="AF160" s="108"/>
      <c r="AG160" s="108"/>
      <c r="AH160" s="340"/>
      <c r="AI160" s="299">
        <f>E160*F160</f>
        <v>1.5</v>
      </c>
      <c r="AJ160" s="299">
        <f>E160*F160</f>
        <v>1.5</v>
      </c>
    </row>
    <row r="161" spans="1:36" ht="22.5" customHeight="1" thickBot="1">
      <c r="A161" s="297"/>
      <c r="B161" s="299"/>
      <c r="C161" s="299"/>
      <c r="D161" s="299"/>
      <c r="E161" s="299"/>
      <c r="F161" s="347"/>
      <c r="G161" s="347"/>
      <c r="H161" s="299"/>
      <c r="I161" s="299"/>
      <c r="J161" s="299"/>
      <c r="K161" s="299"/>
      <c r="L161" s="106" t="s">
        <v>477</v>
      </c>
      <c r="M161" s="106" t="s">
        <v>509</v>
      </c>
      <c r="N161" s="106">
        <v>20</v>
      </c>
      <c r="O161" s="106">
        <v>30</v>
      </c>
      <c r="P161" s="297"/>
      <c r="Q161" s="297"/>
      <c r="R161" s="299"/>
      <c r="S161" s="297"/>
      <c r="T161" s="297"/>
      <c r="U161" s="297"/>
      <c r="V161" s="297"/>
      <c r="W161" s="297"/>
      <c r="X161" s="340"/>
      <c r="Y161" s="108"/>
      <c r="Z161" s="108"/>
      <c r="AA161" s="108"/>
      <c r="AB161" s="108"/>
      <c r="AC161" s="108"/>
      <c r="AD161" s="108"/>
      <c r="AE161" s="108"/>
      <c r="AF161" s="108"/>
      <c r="AG161" s="108"/>
      <c r="AH161" s="340"/>
      <c r="AI161" s="299"/>
      <c r="AJ161" s="299"/>
    </row>
    <row r="162" spans="1:36" ht="45" customHeight="1" thickBot="1">
      <c r="A162" s="230">
        <f t="shared" ref="A162" si="82">A159+1</f>
        <v>63</v>
      </c>
      <c r="B162" s="229" t="s">
        <v>521</v>
      </c>
      <c r="C162" s="229">
        <v>2</v>
      </c>
      <c r="D162" s="186">
        <v>3</v>
      </c>
      <c r="E162" s="186">
        <v>3</v>
      </c>
      <c r="F162" s="186">
        <v>1</v>
      </c>
      <c r="G162" s="186">
        <v>0.1</v>
      </c>
      <c r="H162" s="229" t="s">
        <v>299</v>
      </c>
      <c r="I162" s="229" t="s">
        <v>332</v>
      </c>
      <c r="J162" s="229" t="s">
        <v>332</v>
      </c>
      <c r="K162" s="229" t="s">
        <v>331</v>
      </c>
      <c r="L162" s="91" t="s">
        <v>495</v>
      </c>
      <c r="M162" s="91" t="s">
        <v>327</v>
      </c>
      <c r="N162" s="91">
        <v>20</v>
      </c>
      <c r="O162" s="91">
        <v>30</v>
      </c>
      <c r="P162" s="230">
        <v>50</v>
      </c>
      <c r="Q162" s="230">
        <v>20</v>
      </c>
      <c r="R162" s="93" t="s">
        <v>487</v>
      </c>
      <c r="S162" s="230" t="s">
        <v>445</v>
      </c>
      <c r="T162" s="230"/>
      <c r="U162" s="230"/>
      <c r="V162" s="230" t="s">
        <v>445</v>
      </c>
      <c r="W162" s="230"/>
      <c r="X162" s="112"/>
      <c r="Y162" s="112"/>
      <c r="Z162" s="112"/>
      <c r="AA162" s="112"/>
      <c r="AB162" s="112"/>
      <c r="AC162" s="112"/>
      <c r="AD162" s="112"/>
      <c r="AE162" s="112"/>
      <c r="AF162" s="112"/>
      <c r="AG162" s="112"/>
      <c r="AH162" s="112"/>
      <c r="AI162" s="186">
        <f>E162*F162</f>
        <v>3</v>
      </c>
      <c r="AJ162" s="186">
        <f>E162*G162</f>
        <v>0.30000000000000004</v>
      </c>
    </row>
    <row r="163" spans="1:36" ht="22.5" customHeight="1" thickBot="1">
      <c r="A163" s="230"/>
      <c r="B163" s="229"/>
      <c r="C163" s="229"/>
      <c r="D163" s="229">
        <v>3</v>
      </c>
      <c r="E163" s="229">
        <v>3</v>
      </c>
      <c r="F163" s="229">
        <v>0.5</v>
      </c>
      <c r="G163" s="229" t="s">
        <v>349</v>
      </c>
      <c r="H163" s="229"/>
      <c r="I163" s="229"/>
      <c r="J163" s="229"/>
      <c r="K163" s="229"/>
      <c r="L163" s="91" t="s">
        <v>390</v>
      </c>
      <c r="M163" s="91" t="s">
        <v>510</v>
      </c>
      <c r="N163" s="91">
        <v>10</v>
      </c>
      <c r="O163" s="91">
        <v>15</v>
      </c>
      <c r="P163" s="230"/>
      <c r="Q163" s="230"/>
      <c r="R163" s="229" t="s">
        <v>508</v>
      </c>
      <c r="S163" s="230" t="s">
        <v>445</v>
      </c>
      <c r="T163" s="230"/>
      <c r="U163" s="230"/>
      <c r="V163" s="230" t="s">
        <v>445</v>
      </c>
      <c r="W163" s="230"/>
      <c r="X163" s="341"/>
      <c r="Y163" s="112"/>
      <c r="Z163" s="112"/>
      <c r="AA163" s="112"/>
      <c r="AB163" s="112"/>
      <c r="AC163" s="112"/>
      <c r="AD163" s="112"/>
      <c r="AE163" s="112"/>
      <c r="AF163" s="112"/>
      <c r="AG163" s="112"/>
      <c r="AH163" s="341"/>
      <c r="AI163" s="229">
        <f>E163*F163</f>
        <v>1.5</v>
      </c>
      <c r="AJ163" s="229">
        <f>E163*F163</f>
        <v>1.5</v>
      </c>
    </row>
    <row r="164" spans="1:36" ht="22.5" customHeight="1" thickBot="1">
      <c r="A164" s="230"/>
      <c r="B164" s="229"/>
      <c r="C164" s="229"/>
      <c r="D164" s="229"/>
      <c r="E164" s="229"/>
      <c r="F164" s="229"/>
      <c r="G164" s="229"/>
      <c r="H164" s="229"/>
      <c r="I164" s="229"/>
      <c r="J164" s="229"/>
      <c r="K164" s="229"/>
      <c r="L164" s="91" t="s">
        <v>477</v>
      </c>
      <c r="M164" s="91" t="s">
        <v>509</v>
      </c>
      <c r="N164" s="91">
        <v>20</v>
      </c>
      <c r="O164" s="91">
        <v>30</v>
      </c>
      <c r="P164" s="230"/>
      <c r="Q164" s="230"/>
      <c r="R164" s="229"/>
      <c r="S164" s="230"/>
      <c r="T164" s="230"/>
      <c r="U164" s="230"/>
      <c r="V164" s="230"/>
      <c r="W164" s="230"/>
      <c r="X164" s="341"/>
      <c r="Y164" s="112"/>
      <c r="Z164" s="112"/>
      <c r="AA164" s="112"/>
      <c r="AB164" s="112"/>
      <c r="AC164" s="112"/>
      <c r="AD164" s="112"/>
      <c r="AE164" s="112"/>
      <c r="AF164" s="112"/>
      <c r="AG164" s="112"/>
      <c r="AH164" s="341"/>
      <c r="AI164" s="229"/>
      <c r="AJ164" s="229"/>
    </row>
    <row r="165" spans="1:36" ht="45" customHeight="1" thickBot="1">
      <c r="A165" s="297">
        <f t="shared" ref="A165" si="83">A162+1</f>
        <v>64</v>
      </c>
      <c r="B165" s="299" t="s">
        <v>521</v>
      </c>
      <c r="C165" s="299">
        <v>3</v>
      </c>
      <c r="D165" s="187">
        <v>3</v>
      </c>
      <c r="E165" s="187">
        <v>3</v>
      </c>
      <c r="F165" s="187">
        <v>1</v>
      </c>
      <c r="G165" s="187">
        <v>0.1</v>
      </c>
      <c r="H165" s="299" t="s">
        <v>299</v>
      </c>
      <c r="I165" s="299" t="s">
        <v>332</v>
      </c>
      <c r="J165" s="299" t="s">
        <v>332</v>
      </c>
      <c r="K165" s="299" t="s">
        <v>331</v>
      </c>
      <c r="L165" s="106" t="s">
        <v>477</v>
      </c>
      <c r="M165" s="106" t="s">
        <v>327</v>
      </c>
      <c r="N165" s="106">
        <v>20</v>
      </c>
      <c r="O165" s="106">
        <v>30</v>
      </c>
      <c r="P165" s="297">
        <v>50</v>
      </c>
      <c r="Q165" s="297">
        <v>20</v>
      </c>
      <c r="R165" s="107" t="s">
        <v>487</v>
      </c>
      <c r="S165" s="297" t="s">
        <v>445</v>
      </c>
      <c r="T165" s="297"/>
      <c r="U165" s="297"/>
      <c r="V165" s="297" t="s">
        <v>445</v>
      </c>
      <c r="W165" s="297"/>
      <c r="X165" s="108"/>
      <c r="Y165" s="108"/>
      <c r="Z165" s="108"/>
      <c r="AA165" s="108"/>
      <c r="AB165" s="108"/>
      <c r="AC165" s="108"/>
      <c r="AD165" s="108"/>
      <c r="AE165" s="108"/>
      <c r="AF165" s="108"/>
      <c r="AG165" s="108"/>
      <c r="AH165" s="108"/>
      <c r="AI165" s="187">
        <f>E165*F165</f>
        <v>3</v>
      </c>
      <c r="AJ165" s="187">
        <f>E165*G165</f>
        <v>0.30000000000000004</v>
      </c>
    </row>
    <row r="166" spans="1:36" ht="22.5" customHeight="1" thickBot="1">
      <c r="A166" s="297"/>
      <c r="B166" s="299"/>
      <c r="C166" s="299"/>
      <c r="D166" s="299">
        <v>3</v>
      </c>
      <c r="E166" s="299">
        <v>3</v>
      </c>
      <c r="F166" s="320">
        <v>0.5</v>
      </c>
      <c r="G166" s="320" t="s">
        <v>349</v>
      </c>
      <c r="H166" s="299"/>
      <c r="I166" s="299"/>
      <c r="J166" s="299"/>
      <c r="K166" s="299"/>
      <c r="L166" s="106" t="s">
        <v>390</v>
      </c>
      <c r="M166" s="106" t="s">
        <v>510</v>
      </c>
      <c r="N166" s="106">
        <v>10</v>
      </c>
      <c r="O166" s="106">
        <v>15</v>
      </c>
      <c r="P166" s="297"/>
      <c r="Q166" s="297"/>
      <c r="R166" s="299" t="s">
        <v>508</v>
      </c>
      <c r="S166" s="297" t="s">
        <v>445</v>
      </c>
      <c r="T166" s="297"/>
      <c r="U166" s="297"/>
      <c r="V166" s="297" t="s">
        <v>445</v>
      </c>
      <c r="W166" s="297"/>
      <c r="X166" s="340"/>
      <c r="Y166" s="108"/>
      <c r="Z166" s="108"/>
      <c r="AA166" s="108"/>
      <c r="AB166" s="108"/>
      <c r="AC166" s="108"/>
      <c r="AD166" s="108"/>
      <c r="AE166" s="108"/>
      <c r="AF166" s="108"/>
      <c r="AG166" s="108"/>
      <c r="AH166" s="340"/>
      <c r="AI166" s="299">
        <f>E166*F166</f>
        <v>1.5</v>
      </c>
      <c r="AJ166" s="299">
        <f>E166*F166</f>
        <v>1.5</v>
      </c>
    </row>
    <row r="167" spans="1:36" ht="22.5" customHeight="1" thickBot="1">
      <c r="A167" s="297"/>
      <c r="B167" s="299"/>
      <c r="C167" s="299"/>
      <c r="D167" s="299"/>
      <c r="E167" s="299"/>
      <c r="F167" s="347"/>
      <c r="G167" s="347"/>
      <c r="H167" s="299"/>
      <c r="I167" s="299"/>
      <c r="J167" s="299"/>
      <c r="K167" s="299"/>
      <c r="L167" s="106" t="s">
        <v>495</v>
      </c>
      <c r="M167" s="106" t="s">
        <v>509</v>
      </c>
      <c r="N167" s="106">
        <v>20</v>
      </c>
      <c r="O167" s="106">
        <v>30</v>
      </c>
      <c r="P167" s="297"/>
      <c r="Q167" s="297"/>
      <c r="R167" s="299"/>
      <c r="S167" s="297"/>
      <c r="T167" s="297"/>
      <c r="U167" s="297"/>
      <c r="V167" s="297"/>
      <c r="W167" s="297"/>
      <c r="X167" s="340"/>
      <c r="Y167" s="108"/>
      <c r="Z167" s="108"/>
      <c r="AA167" s="108"/>
      <c r="AB167" s="108"/>
      <c r="AC167" s="108"/>
      <c r="AD167" s="108"/>
      <c r="AE167" s="108"/>
      <c r="AF167" s="108"/>
      <c r="AG167" s="108"/>
      <c r="AH167" s="340"/>
      <c r="AI167" s="299"/>
      <c r="AJ167" s="299"/>
    </row>
    <row r="168" spans="1:36" ht="45" customHeight="1" thickBot="1">
      <c r="A168" s="230">
        <f t="shared" ref="A168" si="84">A165+1</f>
        <v>65</v>
      </c>
      <c r="B168" s="229" t="s">
        <v>522</v>
      </c>
      <c r="C168" s="229">
        <v>1</v>
      </c>
      <c r="D168" s="186">
        <v>3</v>
      </c>
      <c r="E168" s="186">
        <v>5</v>
      </c>
      <c r="F168" s="186">
        <v>1</v>
      </c>
      <c r="G168" s="186">
        <v>0.1</v>
      </c>
      <c r="H168" s="229" t="s">
        <v>299</v>
      </c>
      <c r="I168" s="229" t="s">
        <v>332</v>
      </c>
      <c r="J168" s="229" t="s">
        <v>332</v>
      </c>
      <c r="K168" s="229" t="s">
        <v>331</v>
      </c>
      <c r="L168" s="91" t="s">
        <v>390</v>
      </c>
      <c r="M168" s="91" t="s">
        <v>327</v>
      </c>
      <c r="N168" s="91">
        <v>10</v>
      </c>
      <c r="O168" s="91">
        <v>15</v>
      </c>
      <c r="P168" s="230">
        <v>50</v>
      </c>
      <c r="Q168" s="230">
        <v>10</v>
      </c>
      <c r="R168" s="93" t="s">
        <v>487</v>
      </c>
      <c r="S168" s="230" t="s">
        <v>445</v>
      </c>
      <c r="T168" s="230"/>
      <c r="U168" s="230"/>
      <c r="V168" s="230" t="s">
        <v>445</v>
      </c>
      <c r="W168" s="230"/>
      <c r="X168" s="112"/>
      <c r="Y168" s="112"/>
      <c r="Z168" s="112"/>
      <c r="AA168" s="112"/>
      <c r="AB168" s="112"/>
      <c r="AC168" s="112"/>
      <c r="AD168" s="112"/>
      <c r="AE168" s="112"/>
      <c r="AF168" s="112"/>
      <c r="AG168" s="112"/>
      <c r="AH168" s="112"/>
      <c r="AI168" s="186">
        <f>E168*F168</f>
        <v>5</v>
      </c>
      <c r="AJ168" s="186">
        <f>E168*G168</f>
        <v>0.5</v>
      </c>
    </row>
    <row r="169" spans="1:36" ht="22.5" customHeight="1" thickBot="1">
      <c r="A169" s="230"/>
      <c r="B169" s="229"/>
      <c r="C169" s="229"/>
      <c r="D169" s="229">
        <v>3</v>
      </c>
      <c r="E169" s="229">
        <v>3</v>
      </c>
      <c r="F169" s="229">
        <v>0.5</v>
      </c>
      <c r="G169" s="229" t="s">
        <v>349</v>
      </c>
      <c r="H169" s="229"/>
      <c r="I169" s="229"/>
      <c r="J169" s="229"/>
      <c r="K169" s="229"/>
      <c r="L169" s="91" t="s">
        <v>495</v>
      </c>
      <c r="M169" s="91" t="s">
        <v>510</v>
      </c>
      <c r="N169" s="91">
        <v>20</v>
      </c>
      <c r="O169" s="91">
        <v>30</v>
      </c>
      <c r="P169" s="230"/>
      <c r="Q169" s="230"/>
      <c r="R169" s="229" t="s">
        <v>508</v>
      </c>
      <c r="S169" s="230" t="s">
        <v>445</v>
      </c>
      <c r="T169" s="230"/>
      <c r="U169" s="230"/>
      <c r="V169" s="230" t="s">
        <v>445</v>
      </c>
      <c r="W169" s="230"/>
      <c r="X169" s="341" t="s">
        <v>319</v>
      </c>
      <c r="Y169" s="112"/>
      <c r="Z169" s="112"/>
      <c r="AA169" s="112"/>
      <c r="AB169" s="112"/>
      <c r="AC169" s="112"/>
      <c r="AD169" s="112"/>
      <c r="AE169" s="112"/>
      <c r="AF169" s="112"/>
      <c r="AG169" s="112"/>
      <c r="AH169" s="341" t="s">
        <v>529</v>
      </c>
      <c r="AI169" s="229">
        <f>E169*F169</f>
        <v>1.5</v>
      </c>
      <c r="AJ169" s="229">
        <f>E169*F169</f>
        <v>1.5</v>
      </c>
    </row>
    <row r="170" spans="1:36" ht="22.5" customHeight="1" thickBot="1">
      <c r="A170" s="230"/>
      <c r="B170" s="229"/>
      <c r="C170" s="229"/>
      <c r="D170" s="229"/>
      <c r="E170" s="229"/>
      <c r="F170" s="229"/>
      <c r="G170" s="229"/>
      <c r="H170" s="229"/>
      <c r="I170" s="229"/>
      <c r="J170" s="229"/>
      <c r="K170" s="229"/>
      <c r="L170" s="91" t="s">
        <v>477</v>
      </c>
      <c r="M170" s="91" t="s">
        <v>509</v>
      </c>
      <c r="N170" s="91">
        <v>20</v>
      </c>
      <c r="O170" s="91">
        <v>30</v>
      </c>
      <c r="P170" s="230"/>
      <c r="Q170" s="230"/>
      <c r="R170" s="229"/>
      <c r="S170" s="230"/>
      <c r="T170" s="230"/>
      <c r="U170" s="230"/>
      <c r="V170" s="230"/>
      <c r="W170" s="230"/>
      <c r="X170" s="341"/>
      <c r="Y170" s="112"/>
      <c r="Z170" s="112"/>
      <c r="AA170" s="112"/>
      <c r="AB170" s="112"/>
      <c r="AC170" s="112"/>
      <c r="AD170" s="112"/>
      <c r="AE170" s="112"/>
      <c r="AF170" s="112"/>
      <c r="AG170" s="112"/>
      <c r="AH170" s="341"/>
      <c r="AI170" s="229"/>
      <c r="AJ170" s="229"/>
    </row>
    <row r="171" spans="1:36" ht="45" customHeight="1" thickBot="1">
      <c r="A171" s="297">
        <f t="shared" ref="A171" si="85">A168+1</f>
        <v>66</v>
      </c>
      <c r="B171" s="299" t="s">
        <v>522</v>
      </c>
      <c r="C171" s="299">
        <v>2</v>
      </c>
      <c r="D171" s="187">
        <v>3</v>
      </c>
      <c r="E171" s="187">
        <v>5</v>
      </c>
      <c r="F171" s="187">
        <v>1</v>
      </c>
      <c r="G171" s="187">
        <v>0.1</v>
      </c>
      <c r="H171" s="299" t="s">
        <v>299</v>
      </c>
      <c r="I171" s="299" t="s">
        <v>332</v>
      </c>
      <c r="J171" s="299" t="s">
        <v>332</v>
      </c>
      <c r="K171" s="299" t="s">
        <v>331</v>
      </c>
      <c r="L171" s="106" t="s">
        <v>495</v>
      </c>
      <c r="M171" s="106" t="s">
        <v>327</v>
      </c>
      <c r="N171" s="106">
        <v>20</v>
      </c>
      <c r="O171" s="106">
        <v>30</v>
      </c>
      <c r="P171" s="297">
        <v>50</v>
      </c>
      <c r="Q171" s="297">
        <v>20</v>
      </c>
      <c r="R171" s="107" t="s">
        <v>487</v>
      </c>
      <c r="S171" s="297" t="s">
        <v>445</v>
      </c>
      <c r="T171" s="297"/>
      <c r="U171" s="297"/>
      <c r="V171" s="297" t="s">
        <v>445</v>
      </c>
      <c r="W171" s="297"/>
      <c r="X171" s="108"/>
      <c r="Y171" s="108"/>
      <c r="Z171" s="108"/>
      <c r="AA171" s="108"/>
      <c r="AB171" s="108"/>
      <c r="AC171" s="108"/>
      <c r="AD171" s="108"/>
      <c r="AE171" s="108"/>
      <c r="AF171" s="108"/>
      <c r="AG171" s="108"/>
      <c r="AH171" s="108"/>
      <c r="AI171" s="187">
        <f>E171*F171</f>
        <v>5</v>
      </c>
      <c r="AJ171" s="187">
        <f>E171*G171</f>
        <v>0.5</v>
      </c>
    </row>
    <row r="172" spans="1:36" ht="22.5" customHeight="1" thickBot="1">
      <c r="A172" s="297"/>
      <c r="B172" s="299"/>
      <c r="C172" s="299"/>
      <c r="D172" s="299">
        <v>3</v>
      </c>
      <c r="E172" s="299">
        <v>3</v>
      </c>
      <c r="F172" s="320">
        <v>0.5</v>
      </c>
      <c r="G172" s="320" t="s">
        <v>349</v>
      </c>
      <c r="H172" s="299"/>
      <c r="I172" s="299"/>
      <c r="J172" s="299"/>
      <c r="K172" s="299"/>
      <c r="L172" s="106" t="s">
        <v>390</v>
      </c>
      <c r="M172" s="106" t="s">
        <v>510</v>
      </c>
      <c r="N172" s="106">
        <v>10</v>
      </c>
      <c r="O172" s="106">
        <v>15</v>
      </c>
      <c r="P172" s="297"/>
      <c r="Q172" s="297"/>
      <c r="R172" s="299" t="s">
        <v>508</v>
      </c>
      <c r="S172" s="297" t="s">
        <v>445</v>
      </c>
      <c r="T172" s="297"/>
      <c r="U172" s="297"/>
      <c r="V172" s="297" t="s">
        <v>445</v>
      </c>
      <c r="W172" s="297"/>
      <c r="X172" s="340" t="s">
        <v>319</v>
      </c>
      <c r="Y172" s="108"/>
      <c r="Z172" s="108"/>
      <c r="AA172" s="108"/>
      <c r="AB172" s="108"/>
      <c r="AC172" s="108"/>
      <c r="AD172" s="108"/>
      <c r="AE172" s="108"/>
      <c r="AF172" s="108"/>
      <c r="AG172" s="108"/>
      <c r="AH172" s="340" t="s">
        <v>529</v>
      </c>
      <c r="AI172" s="299">
        <f>E172*F172</f>
        <v>1.5</v>
      </c>
      <c r="AJ172" s="299">
        <f>E172*F172</f>
        <v>1.5</v>
      </c>
    </row>
    <row r="173" spans="1:36" ht="22.5" customHeight="1" thickBot="1">
      <c r="A173" s="297"/>
      <c r="B173" s="299"/>
      <c r="C173" s="299"/>
      <c r="D173" s="299"/>
      <c r="E173" s="299"/>
      <c r="F173" s="347"/>
      <c r="G173" s="347"/>
      <c r="H173" s="299"/>
      <c r="I173" s="299"/>
      <c r="J173" s="299"/>
      <c r="K173" s="299"/>
      <c r="L173" s="106" t="s">
        <v>477</v>
      </c>
      <c r="M173" s="106" t="s">
        <v>509</v>
      </c>
      <c r="N173" s="106">
        <v>20</v>
      </c>
      <c r="O173" s="106">
        <v>30</v>
      </c>
      <c r="P173" s="297"/>
      <c r="Q173" s="297"/>
      <c r="R173" s="299"/>
      <c r="S173" s="297"/>
      <c r="T173" s="297"/>
      <c r="U173" s="297"/>
      <c r="V173" s="297"/>
      <c r="W173" s="297"/>
      <c r="X173" s="340"/>
      <c r="Y173" s="108"/>
      <c r="Z173" s="108"/>
      <c r="AA173" s="108"/>
      <c r="AB173" s="108"/>
      <c r="AC173" s="108"/>
      <c r="AD173" s="108"/>
      <c r="AE173" s="108"/>
      <c r="AF173" s="108"/>
      <c r="AG173" s="108"/>
      <c r="AH173" s="340"/>
      <c r="AI173" s="299"/>
      <c r="AJ173" s="299"/>
    </row>
    <row r="174" spans="1:36" ht="45" customHeight="1" thickBot="1">
      <c r="A174" s="230">
        <f t="shared" ref="A174" si="86">A171+1</f>
        <v>67</v>
      </c>
      <c r="B174" s="229" t="s">
        <v>522</v>
      </c>
      <c r="C174" s="229">
        <v>3</v>
      </c>
      <c r="D174" s="186">
        <v>3</v>
      </c>
      <c r="E174" s="186">
        <v>5</v>
      </c>
      <c r="F174" s="186">
        <v>1</v>
      </c>
      <c r="G174" s="186">
        <v>0.1</v>
      </c>
      <c r="H174" s="229" t="s">
        <v>299</v>
      </c>
      <c r="I174" s="229" t="s">
        <v>332</v>
      </c>
      <c r="J174" s="229" t="s">
        <v>332</v>
      </c>
      <c r="K174" s="229" t="s">
        <v>331</v>
      </c>
      <c r="L174" s="91" t="s">
        <v>477</v>
      </c>
      <c r="M174" s="91" t="s">
        <v>327</v>
      </c>
      <c r="N174" s="91">
        <v>20</v>
      </c>
      <c r="O174" s="91">
        <v>30</v>
      </c>
      <c r="P174" s="230">
        <v>50</v>
      </c>
      <c r="Q174" s="230">
        <v>20</v>
      </c>
      <c r="R174" s="93" t="s">
        <v>487</v>
      </c>
      <c r="S174" s="230" t="s">
        <v>445</v>
      </c>
      <c r="T174" s="230"/>
      <c r="U174" s="230"/>
      <c r="V174" s="230" t="s">
        <v>445</v>
      </c>
      <c r="W174" s="230"/>
      <c r="X174" s="112" t="s">
        <v>319</v>
      </c>
      <c r="Y174" s="112"/>
      <c r="Z174" s="112"/>
      <c r="AA174" s="112"/>
      <c r="AB174" s="112"/>
      <c r="AC174" s="112"/>
      <c r="AD174" s="112"/>
      <c r="AE174" s="112"/>
      <c r="AF174" s="112"/>
      <c r="AG174" s="112"/>
      <c r="AH174" s="112" t="s">
        <v>438</v>
      </c>
      <c r="AI174" s="186">
        <f>E174*F174</f>
        <v>5</v>
      </c>
      <c r="AJ174" s="186">
        <f>E174*G174</f>
        <v>0.5</v>
      </c>
    </row>
    <row r="175" spans="1:36" ht="22.5" customHeight="1" thickBot="1">
      <c r="A175" s="230"/>
      <c r="B175" s="229"/>
      <c r="C175" s="229"/>
      <c r="D175" s="229">
        <v>3</v>
      </c>
      <c r="E175" s="229">
        <v>5</v>
      </c>
      <c r="F175" s="229">
        <v>0.5</v>
      </c>
      <c r="G175" s="229" t="s">
        <v>349</v>
      </c>
      <c r="H175" s="229"/>
      <c r="I175" s="229"/>
      <c r="J175" s="229"/>
      <c r="K175" s="229"/>
      <c r="L175" s="91" t="s">
        <v>390</v>
      </c>
      <c r="M175" s="91" t="s">
        <v>510</v>
      </c>
      <c r="N175" s="91">
        <v>10</v>
      </c>
      <c r="O175" s="91">
        <v>15</v>
      </c>
      <c r="P175" s="230"/>
      <c r="Q175" s="230"/>
      <c r="R175" s="229" t="s">
        <v>508</v>
      </c>
      <c r="S175" s="230" t="s">
        <v>445</v>
      </c>
      <c r="T175" s="230"/>
      <c r="U175" s="230"/>
      <c r="V175" s="230" t="s">
        <v>445</v>
      </c>
      <c r="W175" s="230"/>
      <c r="X175" s="341" t="s">
        <v>319</v>
      </c>
      <c r="Y175" s="112"/>
      <c r="Z175" s="112"/>
      <c r="AA175" s="112"/>
      <c r="AB175" s="112"/>
      <c r="AC175" s="112"/>
      <c r="AD175" s="112"/>
      <c r="AE175" s="112"/>
      <c r="AF175" s="112"/>
      <c r="AG175" s="112"/>
      <c r="AH175" s="341" t="s">
        <v>529</v>
      </c>
      <c r="AI175" s="229">
        <f>E175*F175</f>
        <v>2.5</v>
      </c>
      <c r="AJ175" s="229">
        <f>E175*F175</f>
        <v>2.5</v>
      </c>
    </row>
    <row r="176" spans="1:36" ht="22.5" customHeight="1" thickBot="1">
      <c r="A176" s="230"/>
      <c r="B176" s="229"/>
      <c r="C176" s="229"/>
      <c r="D176" s="229"/>
      <c r="E176" s="229"/>
      <c r="F176" s="229"/>
      <c r="G176" s="229"/>
      <c r="H176" s="229"/>
      <c r="I176" s="229"/>
      <c r="J176" s="229"/>
      <c r="K176" s="229"/>
      <c r="L176" s="91" t="s">
        <v>495</v>
      </c>
      <c r="M176" s="91" t="s">
        <v>509</v>
      </c>
      <c r="N176" s="91">
        <v>20</v>
      </c>
      <c r="O176" s="91">
        <v>30</v>
      </c>
      <c r="P176" s="230"/>
      <c r="Q176" s="230"/>
      <c r="R176" s="229"/>
      <c r="S176" s="230"/>
      <c r="T176" s="230"/>
      <c r="U176" s="230"/>
      <c r="V176" s="230"/>
      <c r="W176" s="230"/>
      <c r="X176" s="341"/>
      <c r="Y176" s="112"/>
      <c r="Z176" s="112"/>
      <c r="AA176" s="112"/>
      <c r="AB176" s="112"/>
      <c r="AC176" s="112"/>
      <c r="AD176" s="112"/>
      <c r="AE176" s="112"/>
      <c r="AF176" s="112"/>
      <c r="AG176" s="112"/>
      <c r="AH176" s="341"/>
      <c r="AI176" s="229"/>
      <c r="AJ176" s="229"/>
    </row>
    <row r="177" spans="1:36" ht="45" customHeight="1" thickBot="1">
      <c r="A177" s="297">
        <f t="shared" ref="A177" si="87">A174+1</f>
        <v>68</v>
      </c>
      <c r="B177" s="299" t="s">
        <v>523</v>
      </c>
      <c r="C177" s="299">
        <v>1</v>
      </c>
      <c r="D177" s="187">
        <v>3</v>
      </c>
      <c r="E177" s="187">
        <v>3</v>
      </c>
      <c r="F177" s="187">
        <v>1</v>
      </c>
      <c r="G177" s="187">
        <v>0.1</v>
      </c>
      <c r="H177" s="299" t="s">
        <v>299</v>
      </c>
      <c r="I177" s="299" t="s">
        <v>332</v>
      </c>
      <c r="J177" s="299" t="s">
        <v>332</v>
      </c>
      <c r="K177" s="299" t="s">
        <v>331</v>
      </c>
      <c r="L177" s="106" t="s">
        <v>390</v>
      </c>
      <c r="M177" s="106" t="s">
        <v>327</v>
      </c>
      <c r="N177" s="106">
        <v>10</v>
      </c>
      <c r="O177" s="106">
        <v>15</v>
      </c>
      <c r="P177" s="297">
        <v>40</v>
      </c>
      <c r="Q177" s="297">
        <v>10</v>
      </c>
      <c r="R177" s="107" t="s">
        <v>487</v>
      </c>
      <c r="S177" s="297" t="s">
        <v>445</v>
      </c>
      <c r="T177" s="297"/>
      <c r="U177" s="297"/>
      <c r="V177" s="297" t="s">
        <v>445</v>
      </c>
      <c r="W177" s="297"/>
      <c r="X177" s="108"/>
      <c r="Y177" s="108"/>
      <c r="Z177" s="108"/>
      <c r="AA177" s="108"/>
      <c r="AB177" s="108"/>
      <c r="AC177" s="108"/>
      <c r="AD177" s="108"/>
      <c r="AE177" s="108"/>
      <c r="AF177" s="108"/>
      <c r="AG177" s="108"/>
      <c r="AH177" s="108"/>
      <c r="AI177" s="187">
        <f>E177*F177</f>
        <v>3</v>
      </c>
      <c r="AJ177" s="187">
        <f>E177*G177</f>
        <v>0.30000000000000004</v>
      </c>
    </row>
    <row r="178" spans="1:36" ht="22.5" customHeight="1" thickBot="1">
      <c r="A178" s="297"/>
      <c r="B178" s="299"/>
      <c r="C178" s="299"/>
      <c r="D178" s="299">
        <v>3</v>
      </c>
      <c r="E178" s="299">
        <v>3</v>
      </c>
      <c r="F178" s="320">
        <v>0.5</v>
      </c>
      <c r="G178" s="320" t="s">
        <v>349</v>
      </c>
      <c r="H178" s="299"/>
      <c r="I178" s="299"/>
      <c r="J178" s="299"/>
      <c r="K178" s="299"/>
      <c r="L178" s="106" t="s">
        <v>393</v>
      </c>
      <c r="M178" s="106" t="s">
        <v>510</v>
      </c>
      <c r="N178" s="106">
        <v>10</v>
      </c>
      <c r="O178" s="106">
        <v>15</v>
      </c>
      <c r="P178" s="297"/>
      <c r="Q178" s="297"/>
      <c r="R178" s="299" t="s">
        <v>508</v>
      </c>
      <c r="S178" s="297" t="s">
        <v>445</v>
      </c>
      <c r="T178" s="297"/>
      <c r="U178" s="297"/>
      <c r="V178" s="297" t="s">
        <v>445</v>
      </c>
      <c r="W178" s="297"/>
      <c r="X178" s="340"/>
      <c r="Y178" s="108"/>
      <c r="Z178" s="108"/>
      <c r="AA178" s="108"/>
      <c r="AB178" s="108"/>
      <c r="AC178" s="108"/>
      <c r="AD178" s="108"/>
      <c r="AE178" s="108"/>
      <c r="AF178" s="108"/>
      <c r="AG178" s="108"/>
      <c r="AH178" s="340"/>
      <c r="AI178" s="299">
        <f>E178*F178</f>
        <v>1.5</v>
      </c>
      <c r="AJ178" s="299">
        <f>E178*F178</f>
        <v>1.5</v>
      </c>
    </row>
    <row r="179" spans="1:36" ht="22.5" customHeight="1" thickBot="1">
      <c r="A179" s="297"/>
      <c r="B179" s="299"/>
      <c r="C179" s="299"/>
      <c r="D179" s="299"/>
      <c r="E179" s="299"/>
      <c r="F179" s="347"/>
      <c r="G179" s="347"/>
      <c r="H179" s="299"/>
      <c r="I179" s="299"/>
      <c r="J179" s="299"/>
      <c r="K179" s="299"/>
      <c r="L179" s="106" t="s">
        <v>477</v>
      </c>
      <c r="M179" s="106" t="s">
        <v>509</v>
      </c>
      <c r="N179" s="106">
        <v>20</v>
      </c>
      <c r="O179" s="106">
        <v>30</v>
      </c>
      <c r="P179" s="297"/>
      <c r="Q179" s="297"/>
      <c r="R179" s="299"/>
      <c r="S179" s="297"/>
      <c r="T179" s="297"/>
      <c r="U179" s="297"/>
      <c r="V179" s="297"/>
      <c r="W179" s="297"/>
      <c r="X179" s="340"/>
      <c r="Y179" s="108"/>
      <c r="Z179" s="108"/>
      <c r="AA179" s="108"/>
      <c r="AB179" s="108"/>
      <c r="AC179" s="108"/>
      <c r="AD179" s="108"/>
      <c r="AE179" s="108"/>
      <c r="AF179" s="108"/>
      <c r="AG179" s="108"/>
      <c r="AH179" s="340"/>
      <c r="AI179" s="299"/>
      <c r="AJ179" s="299"/>
    </row>
    <row r="180" spans="1:36" ht="45" customHeight="1" thickBot="1">
      <c r="A180" s="230">
        <f t="shared" ref="A180" si="88">A177+1</f>
        <v>69</v>
      </c>
      <c r="B180" s="229" t="s">
        <v>523</v>
      </c>
      <c r="C180" s="229">
        <v>2</v>
      </c>
      <c r="D180" s="186">
        <v>3</v>
      </c>
      <c r="E180" s="186">
        <v>3</v>
      </c>
      <c r="F180" s="186">
        <v>1</v>
      </c>
      <c r="G180" s="186">
        <v>0.1</v>
      </c>
      <c r="H180" s="229" t="s">
        <v>299</v>
      </c>
      <c r="I180" s="229" t="s">
        <v>332</v>
      </c>
      <c r="J180" s="229" t="s">
        <v>332</v>
      </c>
      <c r="K180" s="229" t="s">
        <v>331</v>
      </c>
      <c r="L180" s="91" t="s">
        <v>393</v>
      </c>
      <c r="M180" s="91" t="s">
        <v>327</v>
      </c>
      <c r="N180" s="91">
        <v>10</v>
      </c>
      <c r="O180" s="91">
        <v>15</v>
      </c>
      <c r="P180" s="230">
        <v>40</v>
      </c>
      <c r="Q180" s="230">
        <v>10</v>
      </c>
      <c r="R180" s="93" t="s">
        <v>487</v>
      </c>
      <c r="S180" s="230" t="s">
        <v>445</v>
      </c>
      <c r="T180" s="230"/>
      <c r="U180" s="230"/>
      <c r="V180" s="230" t="s">
        <v>445</v>
      </c>
      <c r="W180" s="230"/>
      <c r="X180" s="112"/>
      <c r="Y180" s="112"/>
      <c r="Z180" s="112"/>
      <c r="AA180" s="112"/>
      <c r="AB180" s="112"/>
      <c r="AC180" s="112"/>
      <c r="AD180" s="112"/>
      <c r="AE180" s="112"/>
      <c r="AF180" s="112"/>
      <c r="AG180" s="112"/>
      <c r="AH180" s="112"/>
      <c r="AI180" s="186">
        <f>E180*F180</f>
        <v>3</v>
      </c>
      <c r="AJ180" s="186">
        <f>E180*G180</f>
        <v>0.30000000000000004</v>
      </c>
    </row>
    <row r="181" spans="1:36" ht="22.5" customHeight="1" thickBot="1">
      <c r="A181" s="230"/>
      <c r="B181" s="229"/>
      <c r="C181" s="229"/>
      <c r="D181" s="229">
        <v>3</v>
      </c>
      <c r="E181" s="229">
        <v>3</v>
      </c>
      <c r="F181" s="229">
        <v>0.5</v>
      </c>
      <c r="G181" s="229" t="s">
        <v>349</v>
      </c>
      <c r="H181" s="229"/>
      <c r="I181" s="229"/>
      <c r="J181" s="229"/>
      <c r="K181" s="229"/>
      <c r="L181" s="91" t="s">
        <v>390</v>
      </c>
      <c r="M181" s="91" t="s">
        <v>510</v>
      </c>
      <c r="N181" s="91">
        <v>10</v>
      </c>
      <c r="O181" s="91">
        <v>15</v>
      </c>
      <c r="P181" s="230"/>
      <c r="Q181" s="230"/>
      <c r="R181" s="229" t="s">
        <v>508</v>
      </c>
      <c r="S181" s="230" t="s">
        <v>445</v>
      </c>
      <c r="T181" s="230"/>
      <c r="U181" s="230"/>
      <c r="V181" s="230" t="s">
        <v>445</v>
      </c>
      <c r="W181" s="230"/>
      <c r="X181" s="341"/>
      <c r="Y181" s="112"/>
      <c r="Z181" s="112"/>
      <c r="AA181" s="112"/>
      <c r="AB181" s="112"/>
      <c r="AC181" s="112"/>
      <c r="AD181" s="112"/>
      <c r="AE181" s="112"/>
      <c r="AF181" s="112"/>
      <c r="AG181" s="112"/>
      <c r="AH181" s="341"/>
      <c r="AI181" s="229">
        <f>E181*F181</f>
        <v>1.5</v>
      </c>
      <c r="AJ181" s="229">
        <f>E181*F181</f>
        <v>1.5</v>
      </c>
    </row>
    <row r="182" spans="1:36" ht="22.5" customHeight="1" thickBot="1">
      <c r="A182" s="230"/>
      <c r="B182" s="229"/>
      <c r="C182" s="229"/>
      <c r="D182" s="229"/>
      <c r="E182" s="229"/>
      <c r="F182" s="229"/>
      <c r="G182" s="229"/>
      <c r="H182" s="229"/>
      <c r="I182" s="229"/>
      <c r="J182" s="229"/>
      <c r="K182" s="229"/>
      <c r="L182" s="91" t="s">
        <v>477</v>
      </c>
      <c r="M182" s="91" t="s">
        <v>509</v>
      </c>
      <c r="N182" s="91">
        <v>20</v>
      </c>
      <c r="O182" s="91">
        <v>30</v>
      </c>
      <c r="P182" s="230"/>
      <c r="Q182" s="230"/>
      <c r="R182" s="229"/>
      <c r="S182" s="230"/>
      <c r="T182" s="230"/>
      <c r="U182" s="230"/>
      <c r="V182" s="230"/>
      <c r="W182" s="230"/>
      <c r="X182" s="341"/>
      <c r="Y182" s="112"/>
      <c r="Z182" s="112"/>
      <c r="AA182" s="112"/>
      <c r="AB182" s="112"/>
      <c r="AC182" s="112"/>
      <c r="AD182" s="112"/>
      <c r="AE182" s="112"/>
      <c r="AF182" s="112"/>
      <c r="AG182" s="112"/>
      <c r="AH182" s="341"/>
      <c r="AI182" s="229"/>
      <c r="AJ182" s="229"/>
    </row>
    <row r="183" spans="1:36" ht="45" customHeight="1" thickBot="1">
      <c r="A183" s="297">
        <f t="shared" ref="A183" si="89">A180+1</f>
        <v>70</v>
      </c>
      <c r="B183" s="299" t="s">
        <v>523</v>
      </c>
      <c r="C183" s="299">
        <v>3</v>
      </c>
      <c r="D183" s="187">
        <v>3</v>
      </c>
      <c r="E183" s="187">
        <v>3</v>
      </c>
      <c r="F183" s="187">
        <v>1</v>
      </c>
      <c r="G183" s="187">
        <v>0.1</v>
      </c>
      <c r="H183" s="299" t="s">
        <v>299</v>
      </c>
      <c r="I183" s="299" t="s">
        <v>332</v>
      </c>
      <c r="J183" s="299" t="s">
        <v>332</v>
      </c>
      <c r="K183" s="299" t="s">
        <v>331</v>
      </c>
      <c r="L183" s="106" t="s">
        <v>477</v>
      </c>
      <c r="M183" s="106" t="s">
        <v>327</v>
      </c>
      <c r="N183" s="106">
        <v>20</v>
      </c>
      <c r="O183" s="106">
        <v>30</v>
      </c>
      <c r="P183" s="297">
        <v>40</v>
      </c>
      <c r="Q183" s="297">
        <v>20</v>
      </c>
      <c r="R183" s="107" t="s">
        <v>487</v>
      </c>
      <c r="S183" s="297" t="s">
        <v>445</v>
      </c>
      <c r="T183" s="297"/>
      <c r="U183" s="297"/>
      <c r="V183" s="297" t="s">
        <v>445</v>
      </c>
      <c r="W183" s="297"/>
      <c r="X183" s="108"/>
      <c r="Y183" s="108"/>
      <c r="Z183" s="108"/>
      <c r="AA183" s="108"/>
      <c r="AB183" s="108"/>
      <c r="AC183" s="108"/>
      <c r="AD183" s="108"/>
      <c r="AE183" s="108"/>
      <c r="AF183" s="108"/>
      <c r="AG183" s="108"/>
      <c r="AH183" s="108"/>
      <c r="AI183" s="187">
        <f>E183*F183</f>
        <v>3</v>
      </c>
      <c r="AJ183" s="187">
        <f>E183*G183</f>
        <v>0.30000000000000004</v>
      </c>
    </row>
    <row r="184" spans="1:36" ht="22.5" customHeight="1" thickBot="1">
      <c r="A184" s="297"/>
      <c r="B184" s="299"/>
      <c r="C184" s="299"/>
      <c r="D184" s="299">
        <v>3</v>
      </c>
      <c r="E184" s="299">
        <v>3</v>
      </c>
      <c r="F184" s="320">
        <v>0.5</v>
      </c>
      <c r="G184" s="320" t="s">
        <v>349</v>
      </c>
      <c r="H184" s="299"/>
      <c r="I184" s="299"/>
      <c r="J184" s="299"/>
      <c r="K184" s="299"/>
      <c r="L184" s="106" t="s">
        <v>390</v>
      </c>
      <c r="M184" s="106" t="s">
        <v>510</v>
      </c>
      <c r="N184" s="106">
        <v>10</v>
      </c>
      <c r="O184" s="106">
        <v>15</v>
      </c>
      <c r="P184" s="297"/>
      <c r="Q184" s="297"/>
      <c r="R184" s="299" t="s">
        <v>508</v>
      </c>
      <c r="S184" s="297" t="s">
        <v>445</v>
      </c>
      <c r="T184" s="297"/>
      <c r="U184" s="297"/>
      <c r="V184" s="297" t="s">
        <v>445</v>
      </c>
      <c r="W184" s="297"/>
      <c r="X184" s="340"/>
      <c r="Y184" s="108"/>
      <c r="Z184" s="108"/>
      <c r="AA184" s="108"/>
      <c r="AB184" s="108"/>
      <c r="AC184" s="108"/>
      <c r="AD184" s="108"/>
      <c r="AE184" s="108"/>
      <c r="AF184" s="108"/>
      <c r="AG184" s="108"/>
      <c r="AH184" s="340"/>
      <c r="AI184" s="299">
        <f>E184*F184</f>
        <v>1.5</v>
      </c>
      <c r="AJ184" s="299">
        <f>E184*F184</f>
        <v>1.5</v>
      </c>
    </row>
    <row r="185" spans="1:36" ht="22.5" customHeight="1" thickBot="1">
      <c r="A185" s="297"/>
      <c r="B185" s="299"/>
      <c r="C185" s="299"/>
      <c r="D185" s="299"/>
      <c r="E185" s="299"/>
      <c r="F185" s="347"/>
      <c r="G185" s="347"/>
      <c r="H185" s="299"/>
      <c r="I185" s="299"/>
      <c r="J185" s="299"/>
      <c r="K185" s="299"/>
      <c r="L185" s="106" t="s">
        <v>393</v>
      </c>
      <c r="M185" s="106" t="s">
        <v>509</v>
      </c>
      <c r="N185" s="106">
        <v>10</v>
      </c>
      <c r="O185" s="106">
        <v>15</v>
      </c>
      <c r="P185" s="297"/>
      <c r="Q185" s="297"/>
      <c r="R185" s="299"/>
      <c r="S185" s="297"/>
      <c r="T185" s="297"/>
      <c r="U185" s="297"/>
      <c r="V185" s="297"/>
      <c r="W185" s="297"/>
      <c r="X185" s="340"/>
      <c r="Y185" s="108"/>
      <c r="Z185" s="108"/>
      <c r="AA185" s="108"/>
      <c r="AB185" s="108"/>
      <c r="AC185" s="108"/>
      <c r="AD185" s="108"/>
      <c r="AE185" s="108"/>
      <c r="AF185" s="108"/>
      <c r="AG185" s="108"/>
      <c r="AH185" s="340"/>
      <c r="AI185" s="299"/>
      <c r="AJ185" s="299"/>
    </row>
    <row r="186" spans="1:36" ht="45" customHeight="1" thickBot="1">
      <c r="A186" s="230">
        <f t="shared" ref="A186" si="90">A183+1</f>
        <v>71</v>
      </c>
      <c r="B186" s="229" t="s">
        <v>524</v>
      </c>
      <c r="C186" s="229">
        <v>1</v>
      </c>
      <c r="D186" s="186">
        <v>3</v>
      </c>
      <c r="E186" s="186">
        <v>5</v>
      </c>
      <c r="F186" s="186">
        <v>1</v>
      </c>
      <c r="G186" s="186">
        <v>0.1</v>
      </c>
      <c r="H186" s="229" t="s">
        <v>299</v>
      </c>
      <c r="I186" s="229" t="s">
        <v>332</v>
      </c>
      <c r="J186" s="229" t="s">
        <v>332</v>
      </c>
      <c r="K186" s="229" t="s">
        <v>331</v>
      </c>
      <c r="L186" s="91" t="s">
        <v>390</v>
      </c>
      <c r="M186" s="91" t="s">
        <v>327</v>
      </c>
      <c r="N186" s="91">
        <v>10</v>
      </c>
      <c r="O186" s="91">
        <v>15</v>
      </c>
      <c r="P186" s="230">
        <v>40</v>
      </c>
      <c r="Q186" s="230">
        <v>10</v>
      </c>
      <c r="R186" s="93" t="s">
        <v>487</v>
      </c>
      <c r="S186" s="230" t="s">
        <v>445</v>
      </c>
      <c r="T186" s="230"/>
      <c r="U186" s="230"/>
      <c r="V186" s="230" t="s">
        <v>445</v>
      </c>
      <c r="W186" s="230"/>
      <c r="X186" s="112" t="s">
        <v>319</v>
      </c>
      <c r="Y186" s="112"/>
      <c r="Z186" s="112"/>
      <c r="AA186" s="112"/>
      <c r="AB186" s="112"/>
      <c r="AC186" s="112"/>
      <c r="AD186" s="112"/>
      <c r="AE186" s="112"/>
      <c r="AF186" s="112"/>
      <c r="AG186" s="112"/>
      <c r="AH186" s="112" t="s">
        <v>438</v>
      </c>
      <c r="AI186" s="186">
        <f>E186*F186</f>
        <v>5</v>
      </c>
      <c r="AJ186" s="186">
        <f>E186*G186</f>
        <v>0.5</v>
      </c>
    </row>
    <row r="187" spans="1:36" ht="22.5" customHeight="1" thickBot="1">
      <c r="A187" s="230"/>
      <c r="B187" s="229"/>
      <c r="C187" s="229"/>
      <c r="D187" s="229">
        <v>3</v>
      </c>
      <c r="E187" s="229">
        <v>3</v>
      </c>
      <c r="F187" s="229">
        <v>0.5</v>
      </c>
      <c r="G187" s="229" t="s">
        <v>349</v>
      </c>
      <c r="H187" s="229"/>
      <c r="I187" s="229"/>
      <c r="J187" s="229"/>
      <c r="K187" s="229"/>
      <c r="L187" s="91" t="s">
        <v>393</v>
      </c>
      <c r="M187" s="91" t="s">
        <v>510</v>
      </c>
      <c r="N187" s="91">
        <v>10</v>
      </c>
      <c r="O187" s="91">
        <v>15</v>
      </c>
      <c r="P187" s="230"/>
      <c r="Q187" s="230"/>
      <c r="R187" s="229" t="s">
        <v>508</v>
      </c>
      <c r="S187" s="230" t="s">
        <v>445</v>
      </c>
      <c r="T187" s="230"/>
      <c r="U187" s="230"/>
      <c r="V187" s="230" t="s">
        <v>445</v>
      </c>
      <c r="W187" s="230"/>
      <c r="X187" s="341" t="s">
        <v>319</v>
      </c>
      <c r="Y187" s="112"/>
      <c r="Z187" s="112"/>
      <c r="AA187" s="112"/>
      <c r="AB187" s="112"/>
      <c r="AC187" s="112"/>
      <c r="AD187" s="112"/>
      <c r="AE187" s="112"/>
      <c r="AF187" s="112"/>
      <c r="AG187" s="112"/>
      <c r="AH187" s="341" t="s">
        <v>529</v>
      </c>
      <c r="AI187" s="229">
        <f>E187*F187</f>
        <v>1.5</v>
      </c>
      <c r="AJ187" s="229">
        <f>E187*F187</f>
        <v>1.5</v>
      </c>
    </row>
    <row r="188" spans="1:36" ht="22.5" customHeight="1" thickBot="1">
      <c r="A188" s="230"/>
      <c r="B188" s="229"/>
      <c r="C188" s="229"/>
      <c r="D188" s="229"/>
      <c r="E188" s="229"/>
      <c r="F188" s="229"/>
      <c r="G188" s="229"/>
      <c r="H188" s="229"/>
      <c r="I188" s="229"/>
      <c r="J188" s="229"/>
      <c r="K188" s="229"/>
      <c r="L188" s="91" t="s">
        <v>477</v>
      </c>
      <c r="M188" s="91" t="s">
        <v>509</v>
      </c>
      <c r="N188" s="91">
        <v>20</v>
      </c>
      <c r="O188" s="91">
        <v>30</v>
      </c>
      <c r="P188" s="230"/>
      <c r="Q188" s="230"/>
      <c r="R188" s="229"/>
      <c r="S188" s="230"/>
      <c r="T188" s="230"/>
      <c r="U188" s="230"/>
      <c r="V188" s="230"/>
      <c r="W188" s="230"/>
      <c r="X188" s="341"/>
      <c r="Y188" s="112"/>
      <c r="Z188" s="112"/>
      <c r="AA188" s="112"/>
      <c r="AB188" s="112"/>
      <c r="AC188" s="112"/>
      <c r="AD188" s="112"/>
      <c r="AE188" s="112"/>
      <c r="AF188" s="112"/>
      <c r="AG188" s="112"/>
      <c r="AH188" s="341"/>
      <c r="AI188" s="229"/>
      <c r="AJ188" s="229"/>
    </row>
    <row r="189" spans="1:36" ht="45" customHeight="1" thickBot="1">
      <c r="A189" s="297">
        <f t="shared" ref="A189" si="91">A186+1</f>
        <v>72</v>
      </c>
      <c r="B189" s="299" t="s">
        <v>524</v>
      </c>
      <c r="C189" s="299">
        <v>2</v>
      </c>
      <c r="D189" s="187">
        <v>3</v>
      </c>
      <c r="E189" s="187">
        <v>5</v>
      </c>
      <c r="F189" s="187">
        <v>1</v>
      </c>
      <c r="G189" s="187">
        <v>0.1</v>
      </c>
      <c r="H189" s="299" t="s">
        <v>299</v>
      </c>
      <c r="I189" s="299" t="s">
        <v>332</v>
      </c>
      <c r="J189" s="299" t="s">
        <v>332</v>
      </c>
      <c r="K189" s="299" t="s">
        <v>331</v>
      </c>
      <c r="L189" s="106" t="s">
        <v>393</v>
      </c>
      <c r="M189" s="106" t="s">
        <v>327</v>
      </c>
      <c r="N189" s="106">
        <v>10</v>
      </c>
      <c r="O189" s="106">
        <v>15</v>
      </c>
      <c r="P189" s="297">
        <v>40</v>
      </c>
      <c r="Q189" s="297">
        <v>10</v>
      </c>
      <c r="R189" s="107" t="s">
        <v>487</v>
      </c>
      <c r="S189" s="297" t="s">
        <v>445</v>
      </c>
      <c r="T189" s="297"/>
      <c r="U189" s="297"/>
      <c r="V189" s="297" t="s">
        <v>445</v>
      </c>
      <c r="W189" s="297"/>
      <c r="X189" s="108"/>
      <c r="Y189" s="108"/>
      <c r="Z189" s="108"/>
      <c r="AA189" s="108"/>
      <c r="AB189" s="108"/>
      <c r="AC189" s="108"/>
      <c r="AD189" s="108"/>
      <c r="AE189" s="108"/>
      <c r="AF189" s="108"/>
      <c r="AG189" s="108"/>
      <c r="AH189" s="108"/>
      <c r="AI189" s="187">
        <f>E189*F189</f>
        <v>5</v>
      </c>
      <c r="AJ189" s="187">
        <f>E189*G189</f>
        <v>0.5</v>
      </c>
    </row>
    <row r="190" spans="1:36" ht="22.5" customHeight="1" thickBot="1">
      <c r="A190" s="297"/>
      <c r="B190" s="299"/>
      <c r="C190" s="299"/>
      <c r="D190" s="299">
        <v>3</v>
      </c>
      <c r="E190" s="299">
        <v>3</v>
      </c>
      <c r="F190" s="320">
        <v>0.5</v>
      </c>
      <c r="G190" s="320" t="s">
        <v>349</v>
      </c>
      <c r="H190" s="299"/>
      <c r="I190" s="299"/>
      <c r="J190" s="299"/>
      <c r="K190" s="299"/>
      <c r="L190" s="106" t="s">
        <v>390</v>
      </c>
      <c r="M190" s="106" t="s">
        <v>510</v>
      </c>
      <c r="N190" s="106">
        <v>10</v>
      </c>
      <c r="O190" s="106">
        <v>15</v>
      </c>
      <c r="P190" s="297"/>
      <c r="Q190" s="297"/>
      <c r="R190" s="299" t="s">
        <v>508</v>
      </c>
      <c r="S190" s="297" t="s">
        <v>445</v>
      </c>
      <c r="T190" s="297"/>
      <c r="U190" s="297"/>
      <c r="V190" s="297" t="s">
        <v>445</v>
      </c>
      <c r="W190" s="297"/>
      <c r="X190" s="340" t="s">
        <v>319</v>
      </c>
      <c r="Y190" s="108"/>
      <c r="Z190" s="108"/>
      <c r="AA190" s="108"/>
      <c r="AB190" s="108"/>
      <c r="AC190" s="108"/>
      <c r="AD190" s="108"/>
      <c r="AE190" s="108"/>
      <c r="AF190" s="108"/>
      <c r="AG190" s="108"/>
      <c r="AH190" s="340" t="s">
        <v>529</v>
      </c>
      <c r="AI190" s="299">
        <f>E190*F190</f>
        <v>1.5</v>
      </c>
      <c r="AJ190" s="299">
        <f>E190*F190</f>
        <v>1.5</v>
      </c>
    </row>
    <row r="191" spans="1:36" ht="22.5" customHeight="1" thickBot="1">
      <c r="A191" s="297"/>
      <c r="B191" s="299"/>
      <c r="C191" s="299"/>
      <c r="D191" s="299"/>
      <c r="E191" s="299"/>
      <c r="F191" s="347"/>
      <c r="G191" s="347"/>
      <c r="H191" s="299"/>
      <c r="I191" s="299"/>
      <c r="J191" s="299"/>
      <c r="K191" s="299"/>
      <c r="L191" s="106" t="s">
        <v>477</v>
      </c>
      <c r="M191" s="106" t="s">
        <v>509</v>
      </c>
      <c r="N191" s="106">
        <v>20</v>
      </c>
      <c r="O191" s="106">
        <v>30</v>
      </c>
      <c r="P191" s="297"/>
      <c r="Q191" s="297"/>
      <c r="R191" s="299"/>
      <c r="S191" s="297"/>
      <c r="T191" s="297"/>
      <c r="U191" s="297"/>
      <c r="V191" s="297"/>
      <c r="W191" s="297"/>
      <c r="X191" s="340"/>
      <c r="Y191" s="108"/>
      <c r="Z191" s="108"/>
      <c r="AA191" s="108"/>
      <c r="AB191" s="108"/>
      <c r="AC191" s="108"/>
      <c r="AD191" s="108"/>
      <c r="AE191" s="108"/>
      <c r="AF191" s="108"/>
      <c r="AG191" s="108"/>
      <c r="AH191" s="340"/>
      <c r="AI191" s="299"/>
      <c r="AJ191" s="299"/>
    </row>
    <row r="192" spans="1:36" ht="45" customHeight="1" thickBot="1">
      <c r="A192" s="230">
        <f t="shared" ref="A192" si="92">A189+1</f>
        <v>73</v>
      </c>
      <c r="B192" s="229" t="s">
        <v>524</v>
      </c>
      <c r="C192" s="229">
        <v>3</v>
      </c>
      <c r="D192" s="186">
        <v>3</v>
      </c>
      <c r="E192" s="186">
        <v>5</v>
      </c>
      <c r="F192" s="186">
        <v>1</v>
      </c>
      <c r="G192" s="186">
        <v>0.1</v>
      </c>
      <c r="H192" s="229" t="s">
        <v>299</v>
      </c>
      <c r="I192" s="229" t="s">
        <v>332</v>
      </c>
      <c r="J192" s="229" t="s">
        <v>332</v>
      </c>
      <c r="K192" s="229" t="s">
        <v>331</v>
      </c>
      <c r="L192" s="91" t="s">
        <v>477</v>
      </c>
      <c r="M192" s="91" t="s">
        <v>327</v>
      </c>
      <c r="N192" s="91">
        <v>20</v>
      </c>
      <c r="O192" s="91">
        <v>30</v>
      </c>
      <c r="P192" s="230">
        <v>40</v>
      </c>
      <c r="Q192" s="230">
        <v>20</v>
      </c>
      <c r="R192" s="93" t="s">
        <v>487</v>
      </c>
      <c r="S192" s="230" t="s">
        <v>445</v>
      </c>
      <c r="T192" s="230"/>
      <c r="U192" s="230"/>
      <c r="V192" s="230" t="s">
        <v>445</v>
      </c>
      <c r="W192" s="230"/>
      <c r="X192" s="112"/>
      <c r="Y192" s="112"/>
      <c r="Z192" s="112"/>
      <c r="AA192" s="112"/>
      <c r="AB192" s="112"/>
      <c r="AC192" s="112"/>
      <c r="AD192" s="112"/>
      <c r="AE192" s="112"/>
      <c r="AF192" s="112"/>
      <c r="AG192" s="112"/>
      <c r="AH192" s="112"/>
      <c r="AI192" s="186">
        <f>E192*F192</f>
        <v>5</v>
      </c>
      <c r="AJ192" s="186">
        <f>E192*G192</f>
        <v>0.5</v>
      </c>
    </row>
    <row r="193" spans="1:36" ht="22.5" customHeight="1" thickBot="1">
      <c r="A193" s="230"/>
      <c r="B193" s="229"/>
      <c r="C193" s="229"/>
      <c r="D193" s="229">
        <v>3</v>
      </c>
      <c r="E193" s="229">
        <v>5</v>
      </c>
      <c r="F193" s="229">
        <v>0.5</v>
      </c>
      <c r="G193" s="229" t="s">
        <v>349</v>
      </c>
      <c r="H193" s="229"/>
      <c r="I193" s="229"/>
      <c r="J193" s="229"/>
      <c r="K193" s="229"/>
      <c r="L193" s="91" t="s">
        <v>390</v>
      </c>
      <c r="M193" s="91" t="s">
        <v>510</v>
      </c>
      <c r="N193" s="91">
        <v>10</v>
      </c>
      <c r="O193" s="91">
        <v>15</v>
      </c>
      <c r="P193" s="230"/>
      <c r="Q193" s="230"/>
      <c r="R193" s="229" t="s">
        <v>508</v>
      </c>
      <c r="S193" s="230" t="s">
        <v>445</v>
      </c>
      <c r="T193" s="230"/>
      <c r="U193" s="230"/>
      <c r="V193" s="230" t="s">
        <v>445</v>
      </c>
      <c r="W193" s="230"/>
      <c r="X193" s="341" t="s">
        <v>319</v>
      </c>
      <c r="Y193" s="112"/>
      <c r="Z193" s="112"/>
      <c r="AA193" s="112"/>
      <c r="AB193" s="112"/>
      <c r="AC193" s="112"/>
      <c r="AD193" s="112"/>
      <c r="AE193" s="112"/>
      <c r="AF193" s="112"/>
      <c r="AG193" s="112"/>
      <c r="AH193" s="341" t="s">
        <v>529</v>
      </c>
      <c r="AI193" s="229">
        <f>E193*F193</f>
        <v>2.5</v>
      </c>
      <c r="AJ193" s="229">
        <f>E193*F193</f>
        <v>2.5</v>
      </c>
    </row>
    <row r="194" spans="1:36" ht="22.5" customHeight="1" thickBot="1">
      <c r="A194" s="230"/>
      <c r="B194" s="229"/>
      <c r="C194" s="229"/>
      <c r="D194" s="229"/>
      <c r="E194" s="229"/>
      <c r="F194" s="229"/>
      <c r="G194" s="229"/>
      <c r="H194" s="229"/>
      <c r="I194" s="229"/>
      <c r="J194" s="229"/>
      <c r="K194" s="229"/>
      <c r="L194" s="91" t="s">
        <v>393</v>
      </c>
      <c r="M194" s="91" t="s">
        <v>509</v>
      </c>
      <c r="N194" s="91">
        <v>10</v>
      </c>
      <c r="O194" s="91">
        <v>15</v>
      </c>
      <c r="P194" s="230"/>
      <c r="Q194" s="230"/>
      <c r="R194" s="229"/>
      <c r="S194" s="230"/>
      <c r="T194" s="230"/>
      <c r="U194" s="230"/>
      <c r="V194" s="230"/>
      <c r="W194" s="230"/>
      <c r="X194" s="341"/>
      <c r="Y194" s="112"/>
      <c r="Z194" s="112"/>
      <c r="AA194" s="112"/>
      <c r="AB194" s="112"/>
      <c r="AC194" s="112"/>
      <c r="AD194" s="112"/>
      <c r="AE194" s="112"/>
      <c r="AF194" s="112"/>
      <c r="AG194" s="112"/>
      <c r="AH194" s="341"/>
      <c r="AI194" s="229"/>
      <c r="AJ194" s="229"/>
    </row>
    <row r="195" spans="1:36" ht="45" customHeight="1" thickBot="1">
      <c r="A195" s="297">
        <f t="shared" ref="A195" si="93">A192+1</f>
        <v>74</v>
      </c>
      <c r="B195" s="299" t="s">
        <v>525</v>
      </c>
      <c r="C195" s="299">
        <v>1</v>
      </c>
      <c r="D195" s="187">
        <v>3</v>
      </c>
      <c r="E195" s="187">
        <v>3</v>
      </c>
      <c r="F195" s="187">
        <v>1</v>
      </c>
      <c r="G195" s="187">
        <v>0.1</v>
      </c>
      <c r="H195" s="299" t="s">
        <v>299</v>
      </c>
      <c r="I195" s="299" t="s">
        <v>332</v>
      </c>
      <c r="J195" s="299" t="s">
        <v>332</v>
      </c>
      <c r="K195" s="299" t="s">
        <v>331</v>
      </c>
      <c r="L195" s="106" t="s">
        <v>495</v>
      </c>
      <c r="M195" s="106" t="s">
        <v>327</v>
      </c>
      <c r="N195" s="106">
        <v>20</v>
      </c>
      <c r="O195" s="106">
        <v>30</v>
      </c>
      <c r="P195" s="297">
        <v>50</v>
      </c>
      <c r="Q195" s="297">
        <v>20</v>
      </c>
      <c r="R195" s="107" t="s">
        <v>487</v>
      </c>
      <c r="S195" s="297" t="s">
        <v>445</v>
      </c>
      <c r="T195" s="297"/>
      <c r="U195" s="297"/>
      <c r="V195" s="297" t="s">
        <v>445</v>
      </c>
      <c r="W195" s="297"/>
      <c r="X195" s="108"/>
      <c r="Y195" s="108"/>
      <c r="Z195" s="108"/>
      <c r="AA195" s="108"/>
      <c r="AB195" s="108"/>
      <c r="AC195" s="108"/>
      <c r="AD195" s="108"/>
      <c r="AE195" s="108"/>
      <c r="AF195" s="108"/>
      <c r="AG195" s="108"/>
      <c r="AH195" s="108"/>
      <c r="AI195" s="187">
        <f>E195*F195</f>
        <v>3</v>
      </c>
      <c r="AJ195" s="187">
        <f>E195*G195</f>
        <v>0.30000000000000004</v>
      </c>
    </row>
    <row r="196" spans="1:36" ht="22.5" customHeight="1" thickBot="1">
      <c r="A196" s="297"/>
      <c r="B196" s="299"/>
      <c r="C196" s="299"/>
      <c r="D196" s="299">
        <v>3</v>
      </c>
      <c r="E196" s="299">
        <v>3</v>
      </c>
      <c r="F196" s="320">
        <v>0.5</v>
      </c>
      <c r="G196" s="320" t="s">
        <v>349</v>
      </c>
      <c r="H196" s="299"/>
      <c r="I196" s="299"/>
      <c r="J196" s="299"/>
      <c r="K196" s="299"/>
      <c r="L196" s="106" t="s">
        <v>393</v>
      </c>
      <c r="M196" s="106" t="s">
        <v>510</v>
      </c>
      <c r="N196" s="106">
        <v>10</v>
      </c>
      <c r="O196" s="106">
        <v>15</v>
      </c>
      <c r="P196" s="297"/>
      <c r="Q196" s="297"/>
      <c r="R196" s="299" t="s">
        <v>508</v>
      </c>
      <c r="S196" s="297" t="s">
        <v>445</v>
      </c>
      <c r="T196" s="297"/>
      <c r="U196" s="297"/>
      <c r="V196" s="297" t="s">
        <v>445</v>
      </c>
      <c r="W196" s="297"/>
      <c r="X196" s="340"/>
      <c r="Y196" s="108"/>
      <c r="Z196" s="108"/>
      <c r="AA196" s="108"/>
      <c r="AB196" s="108"/>
      <c r="AC196" s="108"/>
      <c r="AD196" s="108"/>
      <c r="AE196" s="108"/>
      <c r="AF196" s="108"/>
      <c r="AG196" s="108"/>
      <c r="AH196" s="340"/>
      <c r="AI196" s="299">
        <f>E196*F196</f>
        <v>1.5</v>
      </c>
      <c r="AJ196" s="299">
        <f>E196*F196</f>
        <v>1.5</v>
      </c>
    </row>
    <row r="197" spans="1:36" ht="22.5" customHeight="1" thickBot="1">
      <c r="A197" s="297"/>
      <c r="B197" s="299"/>
      <c r="C197" s="299"/>
      <c r="D197" s="299"/>
      <c r="E197" s="299"/>
      <c r="F197" s="347"/>
      <c r="G197" s="347"/>
      <c r="H197" s="299"/>
      <c r="I197" s="299"/>
      <c r="J197" s="299"/>
      <c r="K197" s="299"/>
      <c r="L197" s="106" t="s">
        <v>477</v>
      </c>
      <c r="M197" s="106" t="s">
        <v>509</v>
      </c>
      <c r="N197" s="106">
        <v>20</v>
      </c>
      <c r="O197" s="106">
        <v>30</v>
      </c>
      <c r="P197" s="297"/>
      <c r="Q197" s="297"/>
      <c r="R197" s="299"/>
      <c r="S197" s="297"/>
      <c r="T197" s="297"/>
      <c r="U197" s="297"/>
      <c r="V197" s="297"/>
      <c r="W197" s="297"/>
      <c r="X197" s="340"/>
      <c r="Y197" s="108"/>
      <c r="Z197" s="108"/>
      <c r="AA197" s="108"/>
      <c r="AB197" s="108"/>
      <c r="AC197" s="108"/>
      <c r="AD197" s="108"/>
      <c r="AE197" s="108"/>
      <c r="AF197" s="108"/>
      <c r="AG197" s="108"/>
      <c r="AH197" s="340"/>
      <c r="AI197" s="299"/>
      <c r="AJ197" s="299"/>
    </row>
    <row r="198" spans="1:36" ht="45" customHeight="1" thickBot="1">
      <c r="A198" s="230">
        <f t="shared" ref="A198" si="94">A195+1</f>
        <v>75</v>
      </c>
      <c r="B198" s="229" t="s">
        <v>525</v>
      </c>
      <c r="C198" s="229">
        <v>2</v>
      </c>
      <c r="D198" s="186">
        <v>3</v>
      </c>
      <c r="E198" s="186">
        <v>3</v>
      </c>
      <c r="F198" s="186">
        <v>1</v>
      </c>
      <c r="G198" s="186">
        <v>0.1</v>
      </c>
      <c r="H198" s="229" t="s">
        <v>299</v>
      </c>
      <c r="I198" s="229" t="s">
        <v>332</v>
      </c>
      <c r="J198" s="229" t="s">
        <v>332</v>
      </c>
      <c r="K198" s="229" t="s">
        <v>331</v>
      </c>
      <c r="L198" s="91" t="s">
        <v>393</v>
      </c>
      <c r="M198" s="91" t="s">
        <v>327</v>
      </c>
      <c r="N198" s="91">
        <v>10</v>
      </c>
      <c r="O198" s="91">
        <v>15</v>
      </c>
      <c r="P198" s="230">
        <v>50</v>
      </c>
      <c r="Q198" s="230">
        <v>10</v>
      </c>
      <c r="R198" s="93" t="s">
        <v>487</v>
      </c>
      <c r="S198" s="230" t="s">
        <v>445</v>
      </c>
      <c r="T198" s="230"/>
      <c r="U198" s="230"/>
      <c r="V198" s="230" t="s">
        <v>445</v>
      </c>
      <c r="W198" s="230"/>
      <c r="X198" s="112"/>
      <c r="Y198" s="112"/>
      <c r="Z198" s="112"/>
      <c r="AA198" s="112"/>
      <c r="AB198" s="112"/>
      <c r="AC198" s="112"/>
      <c r="AD198" s="112"/>
      <c r="AE198" s="112"/>
      <c r="AF198" s="112"/>
      <c r="AG198" s="112"/>
      <c r="AH198" s="112"/>
      <c r="AI198" s="186">
        <f>E198*F198</f>
        <v>3</v>
      </c>
      <c r="AJ198" s="186">
        <f>E198*G198</f>
        <v>0.30000000000000004</v>
      </c>
    </row>
    <row r="199" spans="1:36" ht="22.5" customHeight="1" thickBot="1">
      <c r="A199" s="230"/>
      <c r="B199" s="229"/>
      <c r="C199" s="229"/>
      <c r="D199" s="229">
        <v>3</v>
      </c>
      <c r="E199" s="229">
        <v>3</v>
      </c>
      <c r="F199" s="229">
        <v>0.5</v>
      </c>
      <c r="G199" s="229" t="s">
        <v>349</v>
      </c>
      <c r="H199" s="229"/>
      <c r="I199" s="229"/>
      <c r="J199" s="229"/>
      <c r="K199" s="229"/>
      <c r="L199" s="91" t="s">
        <v>495</v>
      </c>
      <c r="M199" s="91" t="s">
        <v>510</v>
      </c>
      <c r="N199" s="91">
        <v>20</v>
      </c>
      <c r="O199" s="91">
        <v>30</v>
      </c>
      <c r="P199" s="230"/>
      <c r="Q199" s="230"/>
      <c r="R199" s="229" t="s">
        <v>508</v>
      </c>
      <c r="S199" s="230" t="s">
        <v>445</v>
      </c>
      <c r="T199" s="230"/>
      <c r="U199" s="230"/>
      <c r="V199" s="230" t="s">
        <v>445</v>
      </c>
      <c r="W199" s="230"/>
      <c r="X199" s="341"/>
      <c r="Y199" s="112"/>
      <c r="Z199" s="112"/>
      <c r="AA199" s="112"/>
      <c r="AB199" s="112"/>
      <c r="AC199" s="112"/>
      <c r="AD199" s="112"/>
      <c r="AE199" s="112"/>
      <c r="AF199" s="112"/>
      <c r="AG199" s="112"/>
      <c r="AH199" s="341"/>
      <c r="AI199" s="229">
        <f>E199*F199</f>
        <v>1.5</v>
      </c>
      <c r="AJ199" s="229">
        <f>E199*F199</f>
        <v>1.5</v>
      </c>
    </row>
    <row r="200" spans="1:36" ht="22.5" customHeight="1" thickBot="1">
      <c r="A200" s="230"/>
      <c r="B200" s="229"/>
      <c r="C200" s="229"/>
      <c r="D200" s="229"/>
      <c r="E200" s="229"/>
      <c r="F200" s="229"/>
      <c r="G200" s="229"/>
      <c r="H200" s="229"/>
      <c r="I200" s="229"/>
      <c r="J200" s="229"/>
      <c r="K200" s="229"/>
      <c r="L200" s="91" t="s">
        <v>477</v>
      </c>
      <c r="M200" s="91" t="s">
        <v>509</v>
      </c>
      <c r="N200" s="91">
        <v>20</v>
      </c>
      <c r="O200" s="91">
        <v>30</v>
      </c>
      <c r="P200" s="230"/>
      <c r="Q200" s="230"/>
      <c r="R200" s="229"/>
      <c r="S200" s="230"/>
      <c r="T200" s="230"/>
      <c r="U200" s="230"/>
      <c r="V200" s="230"/>
      <c r="W200" s="230"/>
      <c r="X200" s="341"/>
      <c r="Y200" s="112"/>
      <c r="Z200" s="112"/>
      <c r="AA200" s="112"/>
      <c r="AB200" s="112"/>
      <c r="AC200" s="112"/>
      <c r="AD200" s="112"/>
      <c r="AE200" s="112"/>
      <c r="AF200" s="112"/>
      <c r="AG200" s="112"/>
      <c r="AH200" s="341"/>
      <c r="AI200" s="229"/>
      <c r="AJ200" s="229"/>
    </row>
    <row r="201" spans="1:36" ht="45" customHeight="1" thickBot="1">
      <c r="A201" s="297">
        <f t="shared" ref="A201" si="95">A198+1</f>
        <v>76</v>
      </c>
      <c r="B201" s="299" t="s">
        <v>525</v>
      </c>
      <c r="C201" s="299">
        <v>3</v>
      </c>
      <c r="D201" s="187">
        <v>3</v>
      </c>
      <c r="E201" s="187">
        <v>3</v>
      </c>
      <c r="F201" s="187">
        <v>1</v>
      </c>
      <c r="G201" s="187">
        <v>0.1</v>
      </c>
      <c r="H201" s="299" t="s">
        <v>299</v>
      </c>
      <c r="I201" s="299" t="s">
        <v>332</v>
      </c>
      <c r="J201" s="299" t="s">
        <v>332</v>
      </c>
      <c r="K201" s="299" t="s">
        <v>331</v>
      </c>
      <c r="L201" s="106" t="s">
        <v>477</v>
      </c>
      <c r="M201" s="106" t="s">
        <v>327</v>
      </c>
      <c r="N201" s="106">
        <v>20</v>
      </c>
      <c r="O201" s="106">
        <v>30</v>
      </c>
      <c r="P201" s="297">
        <v>50</v>
      </c>
      <c r="Q201" s="297">
        <v>20</v>
      </c>
      <c r="R201" s="107" t="s">
        <v>487</v>
      </c>
      <c r="S201" s="297" t="s">
        <v>445</v>
      </c>
      <c r="T201" s="297"/>
      <c r="U201" s="297"/>
      <c r="V201" s="297" t="s">
        <v>445</v>
      </c>
      <c r="W201" s="297"/>
      <c r="X201" s="108"/>
      <c r="Y201" s="108"/>
      <c r="Z201" s="108"/>
      <c r="AA201" s="108"/>
      <c r="AB201" s="108"/>
      <c r="AC201" s="108"/>
      <c r="AD201" s="108"/>
      <c r="AE201" s="108"/>
      <c r="AF201" s="108"/>
      <c r="AG201" s="108"/>
      <c r="AH201" s="108"/>
      <c r="AI201" s="187">
        <f>E201*F201</f>
        <v>3</v>
      </c>
      <c r="AJ201" s="187">
        <f>E201*G201</f>
        <v>0.30000000000000004</v>
      </c>
    </row>
    <row r="202" spans="1:36" ht="22.5" customHeight="1" thickBot="1">
      <c r="A202" s="297"/>
      <c r="B202" s="299"/>
      <c r="C202" s="299"/>
      <c r="D202" s="299">
        <v>3</v>
      </c>
      <c r="E202" s="299">
        <v>3</v>
      </c>
      <c r="F202" s="320">
        <v>0.5</v>
      </c>
      <c r="G202" s="320" t="s">
        <v>349</v>
      </c>
      <c r="H202" s="299"/>
      <c r="I202" s="299"/>
      <c r="J202" s="299"/>
      <c r="K202" s="299"/>
      <c r="L202" s="106" t="s">
        <v>495</v>
      </c>
      <c r="M202" s="106" t="s">
        <v>510</v>
      </c>
      <c r="N202" s="106">
        <v>20</v>
      </c>
      <c r="O202" s="106">
        <v>30</v>
      </c>
      <c r="P202" s="297"/>
      <c r="Q202" s="297"/>
      <c r="R202" s="299" t="s">
        <v>508</v>
      </c>
      <c r="S202" s="297" t="s">
        <v>445</v>
      </c>
      <c r="T202" s="297"/>
      <c r="U202" s="297"/>
      <c r="V202" s="297" t="s">
        <v>445</v>
      </c>
      <c r="W202" s="297"/>
      <c r="X202" s="340"/>
      <c r="Y202" s="108"/>
      <c r="Z202" s="108"/>
      <c r="AA202" s="108"/>
      <c r="AB202" s="108"/>
      <c r="AC202" s="108"/>
      <c r="AD202" s="108"/>
      <c r="AE202" s="108"/>
      <c r="AF202" s="108"/>
      <c r="AG202" s="108"/>
      <c r="AH202" s="340"/>
      <c r="AI202" s="299">
        <f>E202*F202</f>
        <v>1.5</v>
      </c>
      <c r="AJ202" s="299">
        <f>E202*F202</f>
        <v>1.5</v>
      </c>
    </row>
    <row r="203" spans="1:36" ht="22.5" customHeight="1" thickBot="1">
      <c r="A203" s="297"/>
      <c r="B203" s="299"/>
      <c r="C203" s="299"/>
      <c r="D203" s="299"/>
      <c r="E203" s="299"/>
      <c r="F203" s="347"/>
      <c r="G203" s="347"/>
      <c r="H203" s="299"/>
      <c r="I203" s="299"/>
      <c r="J203" s="299"/>
      <c r="K203" s="299"/>
      <c r="L203" s="106" t="s">
        <v>393</v>
      </c>
      <c r="M203" s="106" t="s">
        <v>509</v>
      </c>
      <c r="N203" s="106">
        <v>10</v>
      </c>
      <c r="O203" s="106">
        <v>15</v>
      </c>
      <c r="P203" s="297"/>
      <c r="Q203" s="297"/>
      <c r="R203" s="299"/>
      <c r="S203" s="297"/>
      <c r="T203" s="297"/>
      <c r="U203" s="297"/>
      <c r="V203" s="297"/>
      <c r="W203" s="297"/>
      <c r="X203" s="340"/>
      <c r="Y203" s="108"/>
      <c r="Z203" s="108"/>
      <c r="AA203" s="108"/>
      <c r="AB203" s="108"/>
      <c r="AC203" s="108"/>
      <c r="AD203" s="108"/>
      <c r="AE203" s="108"/>
      <c r="AF203" s="108"/>
      <c r="AG203" s="108"/>
      <c r="AH203" s="340"/>
      <c r="AI203" s="299"/>
      <c r="AJ203" s="299"/>
    </row>
    <row r="204" spans="1:36" ht="45" customHeight="1" thickBot="1">
      <c r="A204" s="230">
        <f t="shared" ref="A204" si="96">A201+1</f>
        <v>77</v>
      </c>
      <c r="B204" s="229" t="s">
        <v>526</v>
      </c>
      <c r="C204" s="229">
        <v>1</v>
      </c>
      <c r="D204" s="186">
        <v>3</v>
      </c>
      <c r="E204" s="186">
        <v>5</v>
      </c>
      <c r="F204" s="186">
        <v>1</v>
      </c>
      <c r="G204" s="186">
        <v>0.1</v>
      </c>
      <c r="H204" s="229" t="s">
        <v>299</v>
      </c>
      <c r="I204" s="229" t="s">
        <v>332</v>
      </c>
      <c r="J204" s="229" t="s">
        <v>332</v>
      </c>
      <c r="K204" s="229" t="s">
        <v>331</v>
      </c>
      <c r="L204" s="91" t="s">
        <v>495</v>
      </c>
      <c r="M204" s="91" t="s">
        <v>327</v>
      </c>
      <c r="N204" s="91">
        <v>20</v>
      </c>
      <c r="O204" s="91">
        <v>30</v>
      </c>
      <c r="P204" s="230">
        <v>50</v>
      </c>
      <c r="Q204" s="230">
        <v>20</v>
      </c>
      <c r="R204" s="93" t="s">
        <v>487</v>
      </c>
      <c r="S204" s="230" t="s">
        <v>445</v>
      </c>
      <c r="T204" s="230"/>
      <c r="U204" s="230"/>
      <c r="V204" s="230" t="s">
        <v>445</v>
      </c>
      <c r="W204" s="230"/>
      <c r="X204" s="112"/>
      <c r="Y204" s="112"/>
      <c r="Z204" s="112"/>
      <c r="AA204" s="112"/>
      <c r="AB204" s="112"/>
      <c r="AC204" s="112"/>
      <c r="AD204" s="112"/>
      <c r="AE204" s="112"/>
      <c r="AF204" s="112"/>
      <c r="AG204" s="112"/>
      <c r="AH204" s="112"/>
      <c r="AI204" s="186">
        <f>E204*F204</f>
        <v>5</v>
      </c>
      <c r="AJ204" s="186">
        <f>E204*G204</f>
        <v>0.5</v>
      </c>
    </row>
    <row r="205" spans="1:36" ht="22.5" customHeight="1" thickBot="1">
      <c r="A205" s="230"/>
      <c r="B205" s="229"/>
      <c r="C205" s="229"/>
      <c r="D205" s="229">
        <v>3</v>
      </c>
      <c r="E205" s="229">
        <v>3</v>
      </c>
      <c r="F205" s="229">
        <v>0.5</v>
      </c>
      <c r="G205" s="229" t="s">
        <v>349</v>
      </c>
      <c r="H205" s="229"/>
      <c r="I205" s="229"/>
      <c r="J205" s="229"/>
      <c r="K205" s="229"/>
      <c r="L205" s="91" t="s">
        <v>393</v>
      </c>
      <c r="M205" s="91" t="s">
        <v>510</v>
      </c>
      <c r="N205" s="91">
        <v>10</v>
      </c>
      <c r="O205" s="91">
        <v>15</v>
      </c>
      <c r="P205" s="230"/>
      <c r="Q205" s="230"/>
      <c r="R205" s="229" t="s">
        <v>508</v>
      </c>
      <c r="S205" s="230" t="s">
        <v>445</v>
      </c>
      <c r="T205" s="230"/>
      <c r="U205" s="230"/>
      <c r="V205" s="230" t="s">
        <v>445</v>
      </c>
      <c r="W205" s="230"/>
      <c r="X205" s="341"/>
      <c r="Y205" s="112"/>
      <c r="Z205" s="112"/>
      <c r="AA205" s="112"/>
      <c r="AB205" s="112"/>
      <c r="AC205" s="112"/>
      <c r="AD205" s="112"/>
      <c r="AE205" s="112"/>
      <c r="AF205" s="112"/>
      <c r="AG205" s="112"/>
      <c r="AH205" s="341"/>
      <c r="AI205" s="229">
        <f>E205*F205</f>
        <v>1.5</v>
      </c>
      <c r="AJ205" s="229">
        <f>E205*F205</f>
        <v>1.5</v>
      </c>
    </row>
    <row r="206" spans="1:36" ht="22.5" customHeight="1" thickBot="1">
      <c r="A206" s="230"/>
      <c r="B206" s="229"/>
      <c r="C206" s="229"/>
      <c r="D206" s="229"/>
      <c r="E206" s="229"/>
      <c r="F206" s="229"/>
      <c r="G206" s="229"/>
      <c r="H206" s="229"/>
      <c r="I206" s="229"/>
      <c r="J206" s="229"/>
      <c r="K206" s="229"/>
      <c r="L206" s="91" t="s">
        <v>477</v>
      </c>
      <c r="M206" s="91" t="s">
        <v>509</v>
      </c>
      <c r="N206" s="91">
        <v>20</v>
      </c>
      <c r="O206" s="91">
        <v>30</v>
      </c>
      <c r="P206" s="230"/>
      <c r="Q206" s="230"/>
      <c r="R206" s="229"/>
      <c r="S206" s="230"/>
      <c r="T206" s="230"/>
      <c r="U206" s="230"/>
      <c r="V206" s="230"/>
      <c r="W206" s="230"/>
      <c r="X206" s="341"/>
      <c r="Y206" s="112"/>
      <c r="Z206" s="112"/>
      <c r="AA206" s="112"/>
      <c r="AB206" s="112"/>
      <c r="AC206" s="112"/>
      <c r="AD206" s="112"/>
      <c r="AE206" s="112"/>
      <c r="AF206" s="112"/>
      <c r="AG206" s="112"/>
      <c r="AH206" s="341"/>
      <c r="AI206" s="229"/>
      <c r="AJ206" s="229"/>
    </row>
    <row r="207" spans="1:36" ht="45" customHeight="1" thickBot="1">
      <c r="A207" s="297">
        <f t="shared" ref="A207" si="97">A204+1</f>
        <v>78</v>
      </c>
      <c r="B207" s="299" t="s">
        <v>526</v>
      </c>
      <c r="C207" s="299">
        <v>2</v>
      </c>
      <c r="D207" s="187">
        <v>3</v>
      </c>
      <c r="E207" s="187">
        <v>5</v>
      </c>
      <c r="F207" s="187">
        <v>1</v>
      </c>
      <c r="G207" s="187">
        <v>0.1</v>
      </c>
      <c r="H207" s="299" t="s">
        <v>299</v>
      </c>
      <c r="I207" s="299" t="s">
        <v>332</v>
      </c>
      <c r="J207" s="299" t="s">
        <v>332</v>
      </c>
      <c r="K207" s="299" t="s">
        <v>331</v>
      </c>
      <c r="L207" s="106" t="s">
        <v>393</v>
      </c>
      <c r="M207" s="106" t="s">
        <v>327</v>
      </c>
      <c r="N207" s="106">
        <v>10</v>
      </c>
      <c r="O207" s="106">
        <v>15</v>
      </c>
      <c r="P207" s="297">
        <v>50</v>
      </c>
      <c r="Q207" s="297">
        <v>10</v>
      </c>
      <c r="R207" s="107" t="s">
        <v>487</v>
      </c>
      <c r="S207" s="297" t="s">
        <v>445</v>
      </c>
      <c r="T207" s="297"/>
      <c r="U207" s="297"/>
      <c r="V207" s="297" t="s">
        <v>445</v>
      </c>
      <c r="W207" s="297"/>
      <c r="X207" s="108"/>
      <c r="Y207" s="108"/>
      <c r="Z207" s="108"/>
      <c r="AA207" s="108"/>
      <c r="AB207" s="108"/>
      <c r="AC207" s="108"/>
      <c r="AD207" s="108"/>
      <c r="AE207" s="108"/>
      <c r="AF207" s="108"/>
      <c r="AG207" s="108"/>
      <c r="AH207" s="108"/>
      <c r="AI207" s="187">
        <f>E207*F207</f>
        <v>5</v>
      </c>
      <c r="AJ207" s="187">
        <f>E207*G207</f>
        <v>0.5</v>
      </c>
    </row>
    <row r="208" spans="1:36" ht="22.5" customHeight="1" thickBot="1">
      <c r="A208" s="297"/>
      <c r="B208" s="299"/>
      <c r="C208" s="299"/>
      <c r="D208" s="299">
        <v>3</v>
      </c>
      <c r="E208" s="299">
        <v>3</v>
      </c>
      <c r="F208" s="320">
        <v>0.5</v>
      </c>
      <c r="G208" s="320" t="s">
        <v>349</v>
      </c>
      <c r="H208" s="299"/>
      <c r="I208" s="299"/>
      <c r="J208" s="299"/>
      <c r="K208" s="299"/>
      <c r="L208" s="106" t="s">
        <v>495</v>
      </c>
      <c r="M208" s="106" t="s">
        <v>510</v>
      </c>
      <c r="N208" s="106">
        <v>20</v>
      </c>
      <c r="O208" s="106">
        <v>30</v>
      </c>
      <c r="P208" s="297"/>
      <c r="Q208" s="297"/>
      <c r="R208" s="299" t="s">
        <v>508</v>
      </c>
      <c r="S208" s="297" t="s">
        <v>445</v>
      </c>
      <c r="T208" s="297"/>
      <c r="U208" s="297"/>
      <c r="V208" s="297" t="s">
        <v>445</v>
      </c>
      <c r="W208" s="297"/>
      <c r="X208" s="340"/>
      <c r="Y208" s="108"/>
      <c r="Z208" s="108"/>
      <c r="AA208" s="108"/>
      <c r="AB208" s="108"/>
      <c r="AC208" s="108"/>
      <c r="AD208" s="108"/>
      <c r="AE208" s="108"/>
      <c r="AF208" s="108"/>
      <c r="AG208" s="108"/>
      <c r="AH208" s="340"/>
      <c r="AI208" s="299">
        <f>E208*F208</f>
        <v>1.5</v>
      </c>
      <c r="AJ208" s="299">
        <f>E208*F208</f>
        <v>1.5</v>
      </c>
    </row>
    <row r="209" spans="1:36" ht="22.5" customHeight="1" thickBot="1">
      <c r="A209" s="297"/>
      <c r="B209" s="299"/>
      <c r="C209" s="299"/>
      <c r="D209" s="299"/>
      <c r="E209" s="299"/>
      <c r="F209" s="347"/>
      <c r="G209" s="347"/>
      <c r="H209" s="299"/>
      <c r="I209" s="299"/>
      <c r="J209" s="299"/>
      <c r="K209" s="299"/>
      <c r="L209" s="106" t="s">
        <v>477</v>
      </c>
      <c r="M209" s="106" t="s">
        <v>509</v>
      </c>
      <c r="N209" s="106">
        <v>20</v>
      </c>
      <c r="O209" s="106">
        <v>30</v>
      </c>
      <c r="P209" s="297"/>
      <c r="Q209" s="297"/>
      <c r="R209" s="299"/>
      <c r="S209" s="297"/>
      <c r="T209" s="297"/>
      <c r="U209" s="297"/>
      <c r="V209" s="297"/>
      <c r="W209" s="297"/>
      <c r="X209" s="340"/>
      <c r="Y209" s="108"/>
      <c r="Z209" s="108"/>
      <c r="AA209" s="108"/>
      <c r="AB209" s="108"/>
      <c r="AC209" s="108"/>
      <c r="AD209" s="108"/>
      <c r="AE209" s="108"/>
      <c r="AF209" s="108"/>
      <c r="AG209" s="108"/>
      <c r="AH209" s="340"/>
      <c r="AI209" s="299"/>
      <c r="AJ209" s="299"/>
    </row>
    <row r="210" spans="1:36" ht="45" customHeight="1" thickBot="1">
      <c r="A210" s="230">
        <f t="shared" ref="A210" si="98">A207+1</f>
        <v>79</v>
      </c>
      <c r="B210" s="229" t="s">
        <v>526</v>
      </c>
      <c r="C210" s="229">
        <v>3</v>
      </c>
      <c r="D210" s="186">
        <v>3</v>
      </c>
      <c r="E210" s="186">
        <v>5</v>
      </c>
      <c r="F210" s="186">
        <v>1</v>
      </c>
      <c r="G210" s="186">
        <v>0.1</v>
      </c>
      <c r="H210" s="229" t="s">
        <v>299</v>
      </c>
      <c r="I210" s="229" t="s">
        <v>332</v>
      </c>
      <c r="J210" s="229" t="s">
        <v>332</v>
      </c>
      <c r="K210" s="229" t="s">
        <v>331</v>
      </c>
      <c r="L210" s="91" t="s">
        <v>477</v>
      </c>
      <c r="M210" s="91" t="s">
        <v>327</v>
      </c>
      <c r="N210" s="91">
        <v>20</v>
      </c>
      <c r="O210" s="91">
        <v>30</v>
      </c>
      <c r="P210" s="230">
        <v>50</v>
      </c>
      <c r="Q210" s="230">
        <v>20</v>
      </c>
      <c r="R210" s="93" t="s">
        <v>487</v>
      </c>
      <c r="S210" s="230" t="s">
        <v>445</v>
      </c>
      <c r="T210" s="230"/>
      <c r="U210" s="230"/>
      <c r="V210" s="230" t="s">
        <v>445</v>
      </c>
      <c r="W210" s="230"/>
      <c r="X210" s="112"/>
      <c r="Y210" s="112"/>
      <c r="Z210" s="112"/>
      <c r="AA210" s="112"/>
      <c r="AB210" s="112"/>
      <c r="AC210" s="112"/>
      <c r="AD210" s="112"/>
      <c r="AE210" s="112"/>
      <c r="AF210" s="112"/>
      <c r="AG210" s="112"/>
      <c r="AH210" s="112"/>
      <c r="AI210" s="186">
        <f>E210*F210</f>
        <v>5</v>
      </c>
      <c r="AJ210" s="186">
        <f>E210*G210</f>
        <v>0.5</v>
      </c>
    </row>
    <row r="211" spans="1:36" ht="22.5" customHeight="1" thickBot="1">
      <c r="A211" s="230"/>
      <c r="B211" s="229"/>
      <c r="C211" s="229"/>
      <c r="D211" s="229">
        <v>3</v>
      </c>
      <c r="E211" s="229">
        <v>5</v>
      </c>
      <c r="F211" s="229">
        <v>0.5</v>
      </c>
      <c r="G211" s="229" t="s">
        <v>349</v>
      </c>
      <c r="H211" s="229"/>
      <c r="I211" s="229"/>
      <c r="J211" s="229"/>
      <c r="K211" s="229"/>
      <c r="L211" s="91" t="s">
        <v>495</v>
      </c>
      <c r="M211" s="91" t="s">
        <v>510</v>
      </c>
      <c r="N211" s="91">
        <v>20</v>
      </c>
      <c r="O211" s="91">
        <v>30</v>
      </c>
      <c r="P211" s="230"/>
      <c r="Q211" s="230"/>
      <c r="R211" s="229" t="s">
        <v>508</v>
      </c>
      <c r="S211" s="230" t="s">
        <v>445</v>
      </c>
      <c r="T211" s="230"/>
      <c r="U211" s="230"/>
      <c r="V211" s="230" t="s">
        <v>445</v>
      </c>
      <c r="W211" s="230"/>
      <c r="X211" s="341"/>
      <c r="Y211" s="112"/>
      <c r="Z211" s="112"/>
      <c r="AA211" s="112"/>
      <c r="AB211" s="112"/>
      <c r="AC211" s="112"/>
      <c r="AD211" s="112"/>
      <c r="AE211" s="112"/>
      <c r="AF211" s="112"/>
      <c r="AG211" s="112"/>
      <c r="AH211" s="341"/>
      <c r="AI211" s="229">
        <f>E211*F211</f>
        <v>2.5</v>
      </c>
      <c r="AJ211" s="229">
        <f>E211*F211</f>
        <v>2.5</v>
      </c>
    </row>
    <row r="212" spans="1:36" ht="22.5" customHeight="1" thickBot="1">
      <c r="A212" s="230"/>
      <c r="B212" s="229"/>
      <c r="C212" s="229"/>
      <c r="D212" s="229"/>
      <c r="E212" s="229"/>
      <c r="F212" s="229"/>
      <c r="G212" s="229"/>
      <c r="H212" s="229"/>
      <c r="I212" s="229"/>
      <c r="J212" s="229"/>
      <c r="K212" s="229"/>
      <c r="L212" s="91" t="s">
        <v>393</v>
      </c>
      <c r="M212" s="91" t="s">
        <v>509</v>
      </c>
      <c r="N212" s="91">
        <v>10</v>
      </c>
      <c r="O212" s="91">
        <v>15</v>
      </c>
      <c r="P212" s="230"/>
      <c r="Q212" s="230"/>
      <c r="R212" s="229"/>
      <c r="S212" s="230"/>
      <c r="T212" s="230"/>
      <c r="U212" s="230"/>
      <c r="V212" s="230"/>
      <c r="W212" s="230"/>
      <c r="X212" s="341"/>
      <c r="Y212" s="112"/>
      <c r="Z212" s="112"/>
      <c r="AA212" s="112"/>
      <c r="AB212" s="112"/>
      <c r="AC212" s="112"/>
      <c r="AD212" s="112"/>
      <c r="AE212" s="112"/>
      <c r="AF212" s="112"/>
      <c r="AG212" s="112"/>
      <c r="AH212" s="341"/>
      <c r="AI212" s="229"/>
      <c r="AJ212" s="229"/>
    </row>
    <row r="216" spans="1:36" ht="21">
      <c r="A216" s="20"/>
      <c r="B216" s="21"/>
      <c r="C216" s="21"/>
      <c r="D216" s="21"/>
      <c r="E216" s="21"/>
      <c r="F216" s="21"/>
      <c r="G216" s="21"/>
      <c r="H216" s="21"/>
      <c r="I216" s="21"/>
      <c r="J216" s="21"/>
      <c r="K216" s="21"/>
      <c r="L216" s="23"/>
      <c r="M216" s="23"/>
      <c r="N216" s="23"/>
      <c r="O216" s="23"/>
      <c r="P216" s="23"/>
      <c r="Q216" s="23"/>
      <c r="R216" s="23"/>
      <c r="S216" s="23"/>
      <c r="T216" s="23"/>
      <c r="U216" s="23"/>
      <c r="V216" s="23"/>
      <c r="W216" s="23"/>
      <c r="X216" s="22"/>
      <c r="Y216" s="17"/>
      <c r="Z216" s="22"/>
      <c r="AA216" s="22"/>
      <c r="AB216" s="22"/>
      <c r="AC216" s="22"/>
      <c r="AD216" s="22"/>
      <c r="AE216" s="22"/>
      <c r="AF216" s="22"/>
      <c r="AG216" s="22"/>
      <c r="AH216" s="205" t="s">
        <v>619</v>
      </c>
      <c r="AI216" s="206">
        <f>SUBTOTAL(9,AI6:AI67,AI69:AI212)</f>
        <v>408</v>
      </c>
      <c r="AJ216" s="206">
        <f>SUBTOTAL(9,AJ69:AJ212,AJ6:AJ67)</f>
        <v>156</v>
      </c>
    </row>
    <row r="217" spans="1:36" ht="14.4" thickBot="1">
      <c r="A217" s="228" t="s">
        <v>328</v>
      </c>
      <c r="B217" s="228"/>
      <c r="C217" s="228"/>
      <c r="D217" s="228"/>
      <c r="E217" s="228"/>
      <c r="F217" s="228"/>
      <c r="G217" s="228"/>
      <c r="H217" s="228"/>
      <c r="I217" s="228"/>
      <c r="J217" s="228"/>
      <c r="K217" s="228"/>
      <c r="L217" s="228"/>
      <c r="M217" s="228"/>
      <c r="N217" s="228"/>
      <c r="O217" s="228"/>
      <c r="P217" s="228"/>
      <c r="Q217" s="228"/>
      <c r="R217" s="228"/>
      <c r="S217" s="228"/>
      <c r="T217" s="228"/>
      <c r="U217" s="228"/>
    </row>
    <row r="218" spans="1:36" ht="14.4" thickTop="1">
      <c r="A218" s="52"/>
      <c r="B218" s="53"/>
      <c r="C218" s="53"/>
      <c r="D218" s="53"/>
      <c r="E218" s="53"/>
      <c r="F218" s="53"/>
      <c r="G218" s="53"/>
      <c r="H218" s="53"/>
      <c r="I218" s="53"/>
      <c r="J218" s="53"/>
      <c r="K218" s="50"/>
      <c r="L218" s="84"/>
      <c r="M218" s="84"/>
      <c r="N218" s="84"/>
      <c r="O218" s="84"/>
      <c r="P218" s="84"/>
      <c r="Q218" s="84"/>
      <c r="R218" s="84"/>
      <c r="S218" s="84"/>
      <c r="T218" s="84"/>
      <c r="U218" s="84"/>
    </row>
    <row r="219" spans="1:36" ht="14.4">
      <c r="A219" s="81"/>
      <c r="B219" s="225" t="s">
        <v>534</v>
      </c>
      <c r="C219" s="226"/>
      <c r="D219" s="226"/>
      <c r="E219" s="226"/>
      <c r="F219" s="226"/>
      <c r="G219" s="226"/>
      <c r="H219" s="226"/>
      <c r="I219" s="226"/>
      <c r="J219" s="226"/>
      <c r="K219" s="227"/>
      <c r="L219" s="85"/>
      <c r="M219" s="85"/>
      <c r="N219" s="85"/>
      <c r="O219" s="85"/>
      <c r="P219"/>
      <c r="Q219"/>
      <c r="R219"/>
      <c r="S219"/>
      <c r="T219"/>
      <c r="U219"/>
    </row>
    <row r="220" spans="1:36" ht="14.4">
      <c r="A220" s="82"/>
      <c r="B220" s="225" t="s">
        <v>535</v>
      </c>
      <c r="C220" s="226"/>
      <c r="D220" s="226"/>
      <c r="E220" s="226"/>
      <c r="F220" s="226"/>
      <c r="G220" s="226"/>
      <c r="H220" s="226"/>
      <c r="I220" s="226"/>
      <c r="J220" s="226"/>
      <c r="K220" s="227"/>
      <c r="L220" s="85"/>
      <c r="M220" s="85"/>
      <c r="N220" s="85"/>
      <c r="O220" s="85"/>
      <c r="P220"/>
      <c r="Q220"/>
      <c r="R220"/>
      <c r="S220"/>
      <c r="T220"/>
      <c r="U220"/>
    </row>
    <row r="221" spans="1:36" ht="14.4">
      <c r="A221" s="83"/>
      <c r="B221" s="79" t="s">
        <v>451</v>
      </c>
      <c r="C221" s="80"/>
      <c r="D221" s="207"/>
      <c r="E221" s="207"/>
      <c r="F221" s="207"/>
      <c r="G221" s="207"/>
      <c r="H221" s="317" t="s">
        <v>536</v>
      </c>
      <c r="I221" s="318"/>
      <c r="J221" s="318"/>
      <c r="K221" s="319"/>
      <c r="L221"/>
      <c r="M221"/>
      <c r="N221"/>
      <c r="O221"/>
      <c r="P221"/>
      <c r="Q221"/>
      <c r="R221"/>
      <c r="S221"/>
      <c r="T221"/>
      <c r="U221"/>
    </row>
    <row r="222" spans="1:36" ht="15" thickBot="1">
      <c r="A222" s="235"/>
      <c r="B222" s="236"/>
      <c r="C222" s="236"/>
      <c r="D222" s="236"/>
      <c r="E222" s="236"/>
      <c r="F222" s="236"/>
      <c r="G222" s="236"/>
      <c r="H222" s="236"/>
      <c r="I222" s="236"/>
      <c r="J222" s="236"/>
      <c r="K222" s="237"/>
      <c r="L222"/>
      <c r="M222"/>
      <c r="N222"/>
      <c r="O222"/>
      <c r="P222"/>
      <c r="Q222"/>
      <c r="R222"/>
      <c r="S222"/>
      <c r="T222"/>
      <c r="U222"/>
    </row>
    <row r="223" spans="1:36" ht="14.4" thickTop="1"/>
    <row r="224" spans="1:36" ht="18" thickBot="1">
      <c r="A224" s="86" t="s">
        <v>421</v>
      </c>
    </row>
    <row r="225" spans="1:24" ht="40.049999999999997" customHeight="1" thickTop="1">
      <c r="A225" s="312" t="s">
        <v>537</v>
      </c>
      <c r="B225" s="313"/>
      <c r="C225" s="313"/>
      <c r="D225" s="313"/>
      <c r="E225" s="313"/>
      <c r="F225" s="313"/>
      <c r="G225" s="313"/>
      <c r="H225" s="313"/>
      <c r="I225" s="313"/>
      <c r="J225" s="313"/>
      <c r="K225" s="313"/>
      <c r="L225" s="313"/>
      <c r="M225" s="313"/>
      <c r="N225" s="313"/>
      <c r="O225" s="313"/>
      <c r="P225" s="313"/>
      <c r="Q225" s="313"/>
      <c r="R225" s="313"/>
      <c r="S225" s="313"/>
      <c r="T225" s="313"/>
      <c r="U225" s="313"/>
      <c r="V225" s="313"/>
      <c r="W225" s="313"/>
      <c r="X225" s="314"/>
    </row>
    <row r="226" spans="1:24" ht="40.049999999999997" customHeight="1">
      <c r="A226" s="294" t="s">
        <v>538</v>
      </c>
      <c r="B226" s="295"/>
      <c r="C226" s="295"/>
      <c r="D226" s="295"/>
      <c r="E226" s="295"/>
      <c r="F226" s="295"/>
      <c r="G226" s="295"/>
      <c r="H226" s="295"/>
      <c r="I226" s="295"/>
      <c r="J226" s="295"/>
      <c r="K226" s="295"/>
      <c r="L226" s="295"/>
      <c r="M226" s="295"/>
      <c r="N226" s="295"/>
      <c r="O226" s="295"/>
      <c r="P226" s="295"/>
      <c r="Q226" s="295"/>
      <c r="R226" s="295"/>
      <c r="S226" s="295"/>
      <c r="T226" s="295"/>
      <c r="U226" s="295"/>
      <c r="V226" s="295"/>
      <c r="W226" s="295"/>
      <c r="X226" s="296"/>
    </row>
    <row r="227" spans="1:24" ht="40.049999999999997" customHeight="1">
      <c r="A227" s="294" t="s">
        <v>539</v>
      </c>
      <c r="B227" s="295"/>
      <c r="C227" s="295"/>
      <c r="D227" s="295"/>
      <c r="E227" s="295"/>
      <c r="F227" s="295"/>
      <c r="G227" s="295"/>
      <c r="H227" s="295"/>
      <c r="I227" s="295"/>
      <c r="J227" s="295"/>
      <c r="K227" s="295"/>
      <c r="L227" s="295"/>
      <c r="M227" s="295"/>
      <c r="N227" s="295"/>
      <c r="O227" s="295"/>
      <c r="P227" s="295"/>
      <c r="Q227" s="295"/>
      <c r="R227" s="295"/>
      <c r="S227" s="295"/>
      <c r="T227" s="295"/>
      <c r="U227" s="295"/>
      <c r="V227" s="295"/>
      <c r="W227" s="295"/>
      <c r="X227" s="296"/>
    </row>
    <row r="228" spans="1:24" ht="30" customHeight="1">
      <c r="A228" s="294" t="s">
        <v>540</v>
      </c>
      <c r="B228" s="295"/>
      <c r="C228" s="295"/>
      <c r="D228" s="295"/>
      <c r="E228" s="295"/>
      <c r="F228" s="295"/>
      <c r="G228" s="295"/>
      <c r="H228" s="295"/>
      <c r="I228" s="295"/>
      <c r="J228" s="295"/>
      <c r="K228" s="295"/>
      <c r="L228" s="295"/>
      <c r="M228" s="295"/>
      <c r="N228" s="295"/>
      <c r="O228" s="295"/>
      <c r="P228" s="295"/>
      <c r="Q228" s="295"/>
      <c r="R228" s="295"/>
      <c r="S228" s="295"/>
      <c r="T228" s="295"/>
      <c r="U228" s="295"/>
      <c r="V228" s="295"/>
      <c r="W228" s="295"/>
      <c r="X228" s="296"/>
    </row>
    <row r="229" spans="1:24" ht="30" customHeight="1">
      <c r="A229" s="294" t="s">
        <v>541</v>
      </c>
      <c r="B229" s="295"/>
      <c r="C229" s="295"/>
      <c r="D229" s="295"/>
      <c r="E229" s="295"/>
      <c r="F229" s="295"/>
      <c r="G229" s="295"/>
      <c r="H229" s="295"/>
      <c r="I229" s="295"/>
      <c r="J229" s="295"/>
      <c r="K229" s="295"/>
      <c r="L229" s="295"/>
      <c r="M229" s="295"/>
      <c r="N229" s="295"/>
      <c r="O229" s="295"/>
      <c r="P229" s="295"/>
      <c r="Q229" s="295"/>
      <c r="R229" s="295"/>
      <c r="S229" s="295"/>
      <c r="T229" s="295"/>
      <c r="U229" s="295"/>
      <c r="V229" s="295"/>
      <c r="W229" s="295"/>
      <c r="X229" s="296"/>
    </row>
    <row r="230" spans="1:24" ht="30" customHeight="1">
      <c r="A230" s="294" t="s">
        <v>542</v>
      </c>
      <c r="B230" s="295"/>
      <c r="C230" s="295"/>
      <c r="D230" s="295"/>
      <c r="E230" s="295"/>
      <c r="F230" s="295"/>
      <c r="G230" s="295"/>
      <c r="H230" s="295"/>
      <c r="I230" s="295"/>
      <c r="J230" s="295"/>
      <c r="K230" s="295"/>
      <c r="L230" s="295"/>
      <c r="M230" s="295"/>
      <c r="N230" s="295"/>
      <c r="O230" s="295"/>
      <c r="P230" s="295"/>
      <c r="Q230" s="295"/>
      <c r="R230" s="295"/>
      <c r="S230" s="295"/>
      <c r="T230" s="295"/>
      <c r="U230" s="295"/>
      <c r="V230" s="295"/>
      <c r="W230" s="295"/>
      <c r="X230" s="296"/>
    </row>
    <row r="231" spans="1:24" ht="30" customHeight="1">
      <c r="A231" s="294"/>
      <c r="B231" s="295"/>
      <c r="C231" s="295"/>
      <c r="D231" s="295"/>
      <c r="E231" s="295"/>
      <c r="F231" s="295"/>
      <c r="G231" s="295"/>
      <c r="H231" s="295"/>
      <c r="I231" s="295"/>
      <c r="J231" s="295"/>
      <c r="K231" s="295"/>
      <c r="L231" s="295"/>
      <c r="M231" s="295"/>
      <c r="N231" s="295"/>
      <c r="O231" s="295"/>
      <c r="P231" s="295"/>
      <c r="Q231" s="295"/>
      <c r="R231" s="295"/>
      <c r="S231" s="295"/>
      <c r="T231" s="295"/>
      <c r="U231" s="295"/>
      <c r="V231" s="295"/>
      <c r="X231" s="87"/>
    </row>
    <row r="232" spans="1:24" ht="30" customHeight="1">
      <c r="A232" s="294"/>
      <c r="B232" s="295"/>
      <c r="C232" s="295"/>
      <c r="D232" s="295"/>
      <c r="E232" s="295"/>
      <c r="F232" s="295"/>
      <c r="G232" s="295"/>
      <c r="H232" s="295"/>
      <c r="I232" s="295"/>
      <c r="J232" s="295"/>
      <c r="K232" s="295"/>
      <c r="L232" s="295"/>
      <c r="M232" s="295"/>
      <c r="N232" s="295"/>
      <c r="O232" s="295"/>
      <c r="P232" s="295"/>
      <c r="Q232" s="295"/>
      <c r="R232" s="295"/>
      <c r="S232" s="295"/>
      <c r="T232" s="295"/>
      <c r="U232" s="295"/>
      <c r="V232" s="295"/>
      <c r="X232" s="87"/>
    </row>
    <row r="233" spans="1:24" ht="30" customHeight="1">
      <c r="A233" s="294"/>
      <c r="B233" s="295"/>
      <c r="C233" s="295"/>
      <c r="D233" s="295"/>
      <c r="E233" s="295"/>
      <c r="F233" s="295"/>
      <c r="G233" s="295"/>
      <c r="H233" s="295"/>
      <c r="I233" s="295"/>
      <c r="J233" s="295"/>
      <c r="K233" s="295"/>
      <c r="L233" s="295"/>
      <c r="M233" s="295"/>
      <c r="N233" s="295"/>
      <c r="O233" s="295"/>
      <c r="P233" s="295"/>
      <c r="Q233" s="295"/>
      <c r="R233" s="295"/>
      <c r="S233" s="295"/>
      <c r="T233" s="295"/>
      <c r="U233" s="295"/>
      <c r="V233" s="295"/>
      <c r="X233" s="87"/>
    </row>
    <row r="234" spans="1:24" ht="30" customHeight="1" thickBot="1">
      <c r="A234" s="239"/>
      <c r="B234" s="240"/>
      <c r="C234" s="240"/>
      <c r="D234" s="240"/>
      <c r="E234" s="240"/>
      <c r="F234" s="240"/>
      <c r="G234" s="240"/>
      <c r="H234" s="240"/>
      <c r="I234" s="240"/>
      <c r="J234" s="240"/>
      <c r="K234" s="240"/>
      <c r="L234" s="240"/>
      <c r="M234" s="240"/>
      <c r="N234" s="240"/>
      <c r="O234" s="240"/>
      <c r="P234" s="240"/>
      <c r="Q234" s="240"/>
      <c r="R234" s="240"/>
      <c r="S234" s="240"/>
      <c r="T234" s="240"/>
      <c r="U234" s="240"/>
      <c r="V234" s="240"/>
      <c r="W234" s="88"/>
      <c r="X234" s="89"/>
    </row>
    <row r="235" spans="1:24" ht="14.4" thickTop="1"/>
  </sheetData>
  <autoFilter ref="A3:X212" xr:uid="{F6F7574F-931B-4D53-B4D8-C1914318F9F5}">
    <filterColumn colId="11" showButton="0"/>
    <filterColumn colId="12" showButton="0"/>
    <filterColumn colId="13" showButton="0"/>
    <filterColumn colId="14" showButton="0"/>
    <filterColumn colId="15" showButton="0"/>
    <filterColumn colId="17" showButton="0"/>
    <filterColumn colId="18" showButton="0"/>
    <filterColumn colId="19" showButton="0"/>
    <filterColumn colId="21" showButton="0"/>
  </autoFilter>
  <mergeCells count="1524">
    <mergeCell ref="A1:B1"/>
    <mergeCell ref="D202:D203"/>
    <mergeCell ref="D205:D206"/>
    <mergeCell ref="D208:D209"/>
    <mergeCell ref="D211:D212"/>
    <mergeCell ref="D151:D152"/>
    <mergeCell ref="D154:D155"/>
    <mergeCell ref="D157:D158"/>
    <mergeCell ref="D160:D161"/>
    <mergeCell ref="D163:D164"/>
    <mergeCell ref="D166:D167"/>
    <mergeCell ref="D169:D170"/>
    <mergeCell ref="D172:D173"/>
    <mergeCell ref="D175:D176"/>
    <mergeCell ref="D178:D179"/>
    <mergeCell ref="D181:D182"/>
    <mergeCell ref="D184:D185"/>
    <mergeCell ref="D187:D188"/>
    <mergeCell ref="D190:D191"/>
    <mergeCell ref="D193:D194"/>
    <mergeCell ref="D196:D197"/>
    <mergeCell ref="D199:D200"/>
    <mergeCell ref="D97:D98"/>
    <mergeCell ref="D100:D101"/>
    <mergeCell ref="D103:D104"/>
    <mergeCell ref="A78:A80"/>
    <mergeCell ref="B78:B80"/>
    <mergeCell ref="C78:C80"/>
    <mergeCell ref="A72:A74"/>
    <mergeCell ref="B72:B74"/>
    <mergeCell ref="C72:C74"/>
    <mergeCell ref="A58:A59"/>
    <mergeCell ref="AI3:AI4"/>
    <mergeCell ref="AJ3:AJ4"/>
    <mergeCell ref="D3:D4"/>
    <mergeCell ref="D70:D71"/>
    <mergeCell ref="D73:D74"/>
    <mergeCell ref="D76:D77"/>
    <mergeCell ref="D79:D80"/>
    <mergeCell ref="D82:D83"/>
    <mergeCell ref="D85:D86"/>
    <mergeCell ref="D88:D89"/>
    <mergeCell ref="D91:D92"/>
    <mergeCell ref="D94:D95"/>
    <mergeCell ref="G172:G173"/>
    <mergeCell ref="G175:G176"/>
    <mergeCell ref="G178:G179"/>
    <mergeCell ref="G181:G182"/>
    <mergeCell ref="G184:G185"/>
    <mergeCell ref="F181:F182"/>
    <mergeCell ref="F184:F185"/>
    <mergeCell ref="F136:F137"/>
    <mergeCell ref="F139:F140"/>
    <mergeCell ref="F142:F143"/>
    <mergeCell ref="F145:F146"/>
    <mergeCell ref="F148:F149"/>
    <mergeCell ref="F151:F152"/>
    <mergeCell ref="F154:F155"/>
    <mergeCell ref="F157:F158"/>
    <mergeCell ref="F160:F161"/>
    <mergeCell ref="F163:F164"/>
    <mergeCell ref="F166:F167"/>
    <mergeCell ref="F169:F170"/>
    <mergeCell ref="F172:F173"/>
    <mergeCell ref="G190:G191"/>
    <mergeCell ref="G193:G194"/>
    <mergeCell ref="G196:G197"/>
    <mergeCell ref="G199:G200"/>
    <mergeCell ref="G202:G203"/>
    <mergeCell ref="G205:G206"/>
    <mergeCell ref="G208:G209"/>
    <mergeCell ref="G211:G212"/>
    <mergeCell ref="AI10:AI11"/>
    <mergeCell ref="AJ10:AJ11"/>
    <mergeCell ref="G121:G122"/>
    <mergeCell ref="G124:G125"/>
    <mergeCell ref="G127:G128"/>
    <mergeCell ref="G130:G131"/>
    <mergeCell ref="G133:G134"/>
    <mergeCell ref="G136:G137"/>
    <mergeCell ref="G139:G140"/>
    <mergeCell ref="G142:G143"/>
    <mergeCell ref="G145:G146"/>
    <mergeCell ref="G148:G149"/>
    <mergeCell ref="G151:G152"/>
    <mergeCell ref="G154:G155"/>
    <mergeCell ref="G157:G158"/>
    <mergeCell ref="G160:G161"/>
    <mergeCell ref="G163:G164"/>
    <mergeCell ref="G166:G167"/>
    <mergeCell ref="G169:G170"/>
    <mergeCell ref="AJ184:AJ185"/>
    <mergeCell ref="AJ187:AJ188"/>
    <mergeCell ref="AI187:AI188"/>
    <mergeCell ref="AI190:AI191"/>
    <mergeCell ref="F190:F191"/>
    <mergeCell ref="F193:F194"/>
    <mergeCell ref="F196:F197"/>
    <mergeCell ref="F199:F200"/>
    <mergeCell ref="F202:F203"/>
    <mergeCell ref="F205:F206"/>
    <mergeCell ref="F208:F209"/>
    <mergeCell ref="F211:F212"/>
    <mergeCell ref="G3:G4"/>
    <mergeCell ref="G6:G7"/>
    <mergeCell ref="G8:G9"/>
    <mergeCell ref="G10:G11"/>
    <mergeCell ref="G70:G71"/>
    <mergeCell ref="G73:G74"/>
    <mergeCell ref="G76:G77"/>
    <mergeCell ref="G79:G80"/>
    <mergeCell ref="G82:G83"/>
    <mergeCell ref="G85:G86"/>
    <mergeCell ref="G88:G89"/>
    <mergeCell ref="G91:G92"/>
    <mergeCell ref="G94:G95"/>
    <mergeCell ref="G97:G98"/>
    <mergeCell ref="G100:G101"/>
    <mergeCell ref="G103:G104"/>
    <mergeCell ref="G106:G107"/>
    <mergeCell ref="G109:G110"/>
    <mergeCell ref="G112:G113"/>
    <mergeCell ref="G115:G116"/>
    <mergeCell ref="G118:G119"/>
    <mergeCell ref="F130:F131"/>
    <mergeCell ref="F133:F134"/>
    <mergeCell ref="G187:G188"/>
    <mergeCell ref="F178:F179"/>
    <mergeCell ref="AJ190:AJ191"/>
    <mergeCell ref="AJ193:AJ194"/>
    <mergeCell ref="AJ196:AJ197"/>
    <mergeCell ref="AJ199:AJ200"/>
    <mergeCell ref="AJ202:AJ203"/>
    <mergeCell ref="AJ205:AJ206"/>
    <mergeCell ref="AJ208:AJ209"/>
    <mergeCell ref="AJ211:AJ212"/>
    <mergeCell ref="F3:F4"/>
    <mergeCell ref="F6:F7"/>
    <mergeCell ref="F8:F9"/>
    <mergeCell ref="F10:F11"/>
    <mergeCell ref="F70:F71"/>
    <mergeCell ref="F73:F74"/>
    <mergeCell ref="F76:F77"/>
    <mergeCell ref="F79:F80"/>
    <mergeCell ref="F82:F83"/>
    <mergeCell ref="F85:F86"/>
    <mergeCell ref="F88:F89"/>
    <mergeCell ref="F91:F92"/>
    <mergeCell ref="F94:F95"/>
    <mergeCell ref="F97:F98"/>
    <mergeCell ref="F100:F101"/>
    <mergeCell ref="F103:F104"/>
    <mergeCell ref="F106:F107"/>
    <mergeCell ref="F109:F110"/>
    <mergeCell ref="F112:F113"/>
    <mergeCell ref="F115:F116"/>
    <mergeCell ref="F118:F119"/>
    <mergeCell ref="F121:F122"/>
    <mergeCell ref="F187:F188"/>
    <mergeCell ref="F127:F128"/>
    <mergeCell ref="AJ139:AJ140"/>
    <mergeCell ref="AJ142:AJ143"/>
    <mergeCell ref="AJ145:AJ146"/>
    <mergeCell ref="AJ148:AJ149"/>
    <mergeCell ref="AJ151:AJ152"/>
    <mergeCell ref="AJ154:AJ155"/>
    <mergeCell ref="AJ157:AJ158"/>
    <mergeCell ref="AJ160:AJ161"/>
    <mergeCell ref="AJ163:AJ164"/>
    <mergeCell ref="AJ166:AJ167"/>
    <mergeCell ref="AJ169:AJ170"/>
    <mergeCell ref="AJ172:AJ173"/>
    <mergeCell ref="AJ175:AJ176"/>
    <mergeCell ref="AJ178:AJ179"/>
    <mergeCell ref="AJ181:AJ182"/>
    <mergeCell ref="AI142:AI143"/>
    <mergeCell ref="AI145:AI146"/>
    <mergeCell ref="AI148:AI149"/>
    <mergeCell ref="AI151:AI152"/>
    <mergeCell ref="AI154:AI155"/>
    <mergeCell ref="AI157:AI158"/>
    <mergeCell ref="AI160:AI161"/>
    <mergeCell ref="AI163:AI164"/>
    <mergeCell ref="AI166:AI167"/>
    <mergeCell ref="AI169:AI170"/>
    <mergeCell ref="AI172:AI173"/>
    <mergeCell ref="AI175:AI176"/>
    <mergeCell ref="AI178:AI179"/>
    <mergeCell ref="AI181:AI182"/>
    <mergeCell ref="X127:X128"/>
    <mergeCell ref="F175:F176"/>
    <mergeCell ref="AI193:AI194"/>
    <mergeCell ref="AI196:AI197"/>
    <mergeCell ref="AI199:AI200"/>
    <mergeCell ref="AI202:AI203"/>
    <mergeCell ref="AI205:AI206"/>
    <mergeCell ref="AI208:AI209"/>
    <mergeCell ref="AI211:AI212"/>
    <mergeCell ref="AJ70:AJ71"/>
    <mergeCell ref="AJ73:AJ74"/>
    <mergeCell ref="AJ76:AJ77"/>
    <mergeCell ref="AJ79:AJ80"/>
    <mergeCell ref="AJ82:AJ83"/>
    <mergeCell ref="AJ85:AJ86"/>
    <mergeCell ref="AJ88:AJ89"/>
    <mergeCell ref="AJ91:AJ92"/>
    <mergeCell ref="AJ94:AJ95"/>
    <mergeCell ref="AJ97:AJ98"/>
    <mergeCell ref="AJ100:AJ101"/>
    <mergeCell ref="AJ103:AJ104"/>
    <mergeCell ref="AJ106:AJ107"/>
    <mergeCell ref="AJ109:AJ110"/>
    <mergeCell ref="AJ112:AJ113"/>
    <mergeCell ref="AJ115:AJ116"/>
    <mergeCell ref="AJ118:AJ119"/>
    <mergeCell ref="AJ121:AJ122"/>
    <mergeCell ref="AJ124:AJ125"/>
    <mergeCell ref="AJ127:AJ128"/>
    <mergeCell ref="AJ130:AJ131"/>
    <mergeCell ref="AJ133:AJ134"/>
    <mergeCell ref="AJ136:AJ137"/>
    <mergeCell ref="AI136:AI137"/>
    <mergeCell ref="AI139:AI140"/>
    <mergeCell ref="AI184:AI185"/>
    <mergeCell ref="E208:E209"/>
    <mergeCell ref="E211:E212"/>
    <mergeCell ref="AI6:AI7"/>
    <mergeCell ref="AI8:AI9"/>
    <mergeCell ref="AJ6:AJ7"/>
    <mergeCell ref="AJ8:AJ9"/>
    <mergeCell ref="AI70:AI71"/>
    <mergeCell ref="AI73:AI74"/>
    <mergeCell ref="AI76:AI77"/>
    <mergeCell ref="AI79:AI80"/>
    <mergeCell ref="AI82:AI83"/>
    <mergeCell ref="AI85:AI86"/>
    <mergeCell ref="AI88:AI89"/>
    <mergeCell ref="AI91:AI92"/>
    <mergeCell ref="AI94:AI95"/>
    <mergeCell ref="AI97:AI98"/>
    <mergeCell ref="AI100:AI101"/>
    <mergeCell ref="AI103:AI104"/>
    <mergeCell ref="AI106:AI107"/>
    <mergeCell ref="AI109:AI110"/>
    <mergeCell ref="AI112:AI113"/>
    <mergeCell ref="AI115:AI116"/>
    <mergeCell ref="AI118:AI119"/>
    <mergeCell ref="AI121:AI122"/>
    <mergeCell ref="AI124:AI125"/>
    <mergeCell ref="AI127:AI128"/>
    <mergeCell ref="AI130:AI131"/>
    <mergeCell ref="AI133:AI134"/>
    <mergeCell ref="E70:E71"/>
    <mergeCell ref="E73:E74"/>
    <mergeCell ref="E76:E77"/>
    <mergeCell ref="E154:E155"/>
    <mergeCell ref="E157:E158"/>
    <mergeCell ref="E160:E161"/>
    <mergeCell ref="E163:E164"/>
    <mergeCell ref="E166:E167"/>
    <mergeCell ref="E169:E170"/>
    <mergeCell ref="E172:E173"/>
    <mergeCell ref="E175:E176"/>
    <mergeCell ref="E178:E179"/>
    <mergeCell ref="E79:E80"/>
    <mergeCell ref="E82:E83"/>
    <mergeCell ref="E85:E86"/>
    <mergeCell ref="E88:E89"/>
    <mergeCell ref="E91:E92"/>
    <mergeCell ref="E94:E95"/>
    <mergeCell ref="E97:E98"/>
    <mergeCell ref="E100:E101"/>
    <mergeCell ref="E103:E104"/>
    <mergeCell ref="E106:E107"/>
    <mergeCell ref="E109:E110"/>
    <mergeCell ref="E112:E113"/>
    <mergeCell ref="E115:E116"/>
    <mergeCell ref="E118:E119"/>
    <mergeCell ref="E121:E122"/>
    <mergeCell ref="E124:E125"/>
    <mergeCell ref="E127:E128"/>
    <mergeCell ref="E181:E182"/>
    <mergeCell ref="E184:E185"/>
    <mergeCell ref="E187:E188"/>
    <mergeCell ref="E190:E191"/>
    <mergeCell ref="E193:E194"/>
    <mergeCell ref="E196:E197"/>
    <mergeCell ref="E199:E200"/>
    <mergeCell ref="E202:E203"/>
    <mergeCell ref="E205:E206"/>
    <mergeCell ref="D106:D107"/>
    <mergeCell ref="D109:D110"/>
    <mergeCell ref="D112:D113"/>
    <mergeCell ref="D115:D116"/>
    <mergeCell ref="D118:D119"/>
    <mergeCell ref="D121:D122"/>
    <mergeCell ref="D124:D125"/>
    <mergeCell ref="D127:D128"/>
    <mergeCell ref="D130:D131"/>
    <mergeCell ref="D133:D134"/>
    <mergeCell ref="D136:D137"/>
    <mergeCell ref="D139:D140"/>
    <mergeCell ref="D142:D143"/>
    <mergeCell ref="D145:D146"/>
    <mergeCell ref="D148:D149"/>
    <mergeCell ref="E130:E131"/>
    <mergeCell ref="E133:E134"/>
    <mergeCell ref="E136:E137"/>
    <mergeCell ref="E139:E140"/>
    <mergeCell ref="E142:E143"/>
    <mergeCell ref="E145:E146"/>
    <mergeCell ref="E148:E149"/>
    <mergeCell ref="E151:E152"/>
    <mergeCell ref="E6:E7"/>
    <mergeCell ref="E8:E9"/>
    <mergeCell ref="E3:E4"/>
    <mergeCell ref="E10:E11"/>
    <mergeCell ref="I3:I4"/>
    <mergeCell ref="J3:J4"/>
    <mergeCell ref="K3:K4"/>
    <mergeCell ref="L3:L4"/>
    <mergeCell ref="AH6:AH7"/>
    <mergeCell ref="X6:X7"/>
    <mergeCell ref="Q6:Q7"/>
    <mergeCell ref="R6:R7"/>
    <mergeCell ref="S6:S7"/>
    <mergeCell ref="T6:T7"/>
    <mergeCell ref="S3:U3"/>
    <mergeCell ref="V3:W3"/>
    <mergeCell ref="X3:X4"/>
    <mergeCell ref="AH3:AH4"/>
    <mergeCell ref="M3:M4"/>
    <mergeCell ref="N3:N4"/>
    <mergeCell ref="O3:O4"/>
    <mergeCell ref="P3:P4"/>
    <mergeCell ref="Q3:Q4"/>
    <mergeCell ref="R3:R4"/>
    <mergeCell ref="AH10:AH11"/>
    <mergeCell ref="Z2:AG2"/>
    <mergeCell ref="J12:J13"/>
    <mergeCell ref="K12:K13"/>
    <mergeCell ref="P12:P13"/>
    <mergeCell ref="Q12:Q13"/>
    <mergeCell ref="S12:U12"/>
    <mergeCell ref="V12:W12"/>
    <mergeCell ref="S13:U13"/>
    <mergeCell ref="V13:W13"/>
    <mergeCell ref="A12:A13"/>
    <mergeCell ref="B12:B13"/>
    <mergeCell ref="C12:C13"/>
    <mergeCell ref="H12:H13"/>
    <mergeCell ref="I12:I13"/>
    <mergeCell ref="K10:K11"/>
    <mergeCell ref="P10:P11"/>
    <mergeCell ref="Q10:Q11"/>
    <mergeCell ref="R10:R11"/>
    <mergeCell ref="U6:U7"/>
    <mergeCell ref="V6:V7"/>
    <mergeCell ref="W6:W7"/>
    <mergeCell ref="A8:A9"/>
    <mergeCell ref="B8:B9"/>
    <mergeCell ref="C8:C9"/>
    <mergeCell ref="H8:H9"/>
    <mergeCell ref="I8:I9"/>
    <mergeCell ref="J8:J9"/>
    <mergeCell ref="K8:K9"/>
    <mergeCell ref="A3:A4"/>
    <mergeCell ref="B3:B4"/>
    <mergeCell ref="C3:C4"/>
    <mergeCell ref="H3:H4"/>
    <mergeCell ref="J16:J17"/>
    <mergeCell ref="K16:K17"/>
    <mergeCell ref="P16:P17"/>
    <mergeCell ref="Q16:Q17"/>
    <mergeCell ref="S16:U16"/>
    <mergeCell ref="V16:W16"/>
    <mergeCell ref="S17:U17"/>
    <mergeCell ref="V17:W17"/>
    <mergeCell ref="A16:A17"/>
    <mergeCell ref="B16:B17"/>
    <mergeCell ref="C16:C17"/>
    <mergeCell ref="H16:H17"/>
    <mergeCell ref="I16:I17"/>
    <mergeCell ref="J14:J15"/>
    <mergeCell ref="K14:K15"/>
    <mergeCell ref="P14:P15"/>
    <mergeCell ref="Q14:Q15"/>
    <mergeCell ref="S14:U14"/>
    <mergeCell ref="V14:W14"/>
    <mergeCell ref="S15:U15"/>
    <mergeCell ref="V15:W15"/>
    <mergeCell ref="A14:A15"/>
    <mergeCell ref="B14:B15"/>
    <mergeCell ref="C14:C15"/>
    <mergeCell ref="H14:H15"/>
    <mergeCell ref="I14:I15"/>
    <mergeCell ref="J20:J21"/>
    <mergeCell ref="K20:K21"/>
    <mergeCell ref="P20:P21"/>
    <mergeCell ref="Q20:Q21"/>
    <mergeCell ref="S20:U20"/>
    <mergeCell ref="V20:W20"/>
    <mergeCell ref="S21:U21"/>
    <mergeCell ref="V21:W21"/>
    <mergeCell ref="A20:A21"/>
    <mergeCell ref="B20:B21"/>
    <mergeCell ref="C20:C21"/>
    <mergeCell ref="H20:H21"/>
    <mergeCell ref="I20:I21"/>
    <mergeCell ref="J18:J19"/>
    <mergeCell ref="K18:K19"/>
    <mergeCell ref="P18:P19"/>
    <mergeCell ref="Q18:Q19"/>
    <mergeCell ref="S18:U18"/>
    <mergeCell ref="V18:W18"/>
    <mergeCell ref="S19:U19"/>
    <mergeCell ref="V19:W19"/>
    <mergeCell ref="A18:A19"/>
    <mergeCell ref="B18:B19"/>
    <mergeCell ref="C18:C19"/>
    <mergeCell ref="H18:H19"/>
    <mergeCell ref="I18:I19"/>
    <mergeCell ref="J24:J25"/>
    <mergeCell ref="K24:K25"/>
    <mergeCell ref="P24:P25"/>
    <mergeCell ref="Q24:Q25"/>
    <mergeCell ref="S24:U24"/>
    <mergeCell ref="V24:W24"/>
    <mergeCell ref="S25:U25"/>
    <mergeCell ref="V25:W25"/>
    <mergeCell ref="A24:A25"/>
    <mergeCell ref="B24:B25"/>
    <mergeCell ref="C24:C25"/>
    <mergeCell ref="H24:H25"/>
    <mergeCell ref="I24:I25"/>
    <mergeCell ref="J22:J23"/>
    <mergeCell ref="K22:K23"/>
    <mergeCell ref="P22:P23"/>
    <mergeCell ref="Q22:Q23"/>
    <mergeCell ref="S22:U22"/>
    <mergeCell ref="V22:W22"/>
    <mergeCell ref="S23:U23"/>
    <mergeCell ref="V23:W23"/>
    <mergeCell ref="A22:A23"/>
    <mergeCell ref="B22:B23"/>
    <mergeCell ref="C22:C23"/>
    <mergeCell ref="H22:H23"/>
    <mergeCell ref="I22:I23"/>
    <mergeCell ref="J28:J29"/>
    <mergeCell ref="K28:K29"/>
    <mergeCell ref="P28:P29"/>
    <mergeCell ref="Q28:Q29"/>
    <mergeCell ref="S28:U28"/>
    <mergeCell ref="V28:W28"/>
    <mergeCell ref="S29:U29"/>
    <mergeCell ref="V29:W29"/>
    <mergeCell ref="A28:A29"/>
    <mergeCell ref="B28:B29"/>
    <mergeCell ref="C28:C29"/>
    <mergeCell ref="H28:H29"/>
    <mergeCell ref="I28:I29"/>
    <mergeCell ref="J26:J27"/>
    <mergeCell ref="K26:K27"/>
    <mergeCell ref="P26:P27"/>
    <mergeCell ref="Q26:Q27"/>
    <mergeCell ref="S26:U26"/>
    <mergeCell ref="V26:W26"/>
    <mergeCell ref="S27:U27"/>
    <mergeCell ref="V27:W27"/>
    <mergeCell ref="A26:A27"/>
    <mergeCell ref="B26:B27"/>
    <mergeCell ref="C26:C27"/>
    <mergeCell ref="H26:H27"/>
    <mergeCell ref="I26:I27"/>
    <mergeCell ref="K32:K33"/>
    <mergeCell ref="P32:P33"/>
    <mergeCell ref="Q32:Q33"/>
    <mergeCell ref="S32:U32"/>
    <mergeCell ref="V32:W32"/>
    <mergeCell ref="S33:U33"/>
    <mergeCell ref="V33:W33"/>
    <mergeCell ref="A32:A33"/>
    <mergeCell ref="B32:B33"/>
    <mergeCell ref="C32:C33"/>
    <mergeCell ref="H32:H33"/>
    <mergeCell ref="I32:I33"/>
    <mergeCell ref="J32:J33"/>
    <mergeCell ref="J30:J31"/>
    <mergeCell ref="K30:K31"/>
    <mergeCell ref="P30:P31"/>
    <mergeCell ref="Q30:Q31"/>
    <mergeCell ref="S30:U30"/>
    <mergeCell ref="V30:W30"/>
    <mergeCell ref="S31:U31"/>
    <mergeCell ref="V31:W31"/>
    <mergeCell ref="A30:A31"/>
    <mergeCell ref="B30:B31"/>
    <mergeCell ref="C30:C31"/>
    <mergeCell ref="H30:H31"/>
    <mergeCell ref="I30:I31"/>
    <mergeCell ref="J36:J37"/>
    <mergeCell ref="K36:K37"/>
    <mergeCell ref="P36:P37"/>
    <mergeCell ref="Q36:Q37"/>
    <mergeCell ref="S36:U36"/>
    <mergeCell ref="V36:W36"/>
    <mergeCell ref="S37:U37"/>
    <mergeCell ref="V37:W37"/>
    <mergeCell ref="A36:A37"/>
    <mergeCell ref="B36:B37"/>
    <mergeCell ref="C36:C37"/>
    <mergeCell ref="H36:H37"/>
    <mergeCell ref="I36:I37"/>
    <mergeCell ref="J34:J35"/>
    <mergeCell ref="K34:K35"/>
    <mergeCell ref="P34:P35"/>
    <mergeCell ref="Q34:Q35"/>
    <mergeCell ref="S34:U34"/>
    <mergeCell ref="V34:W34"/>
    <mergeCell ref="S35:U35"/>
    <mergeCell ref="V35:W35"/>
    <mergeCell ref="A34:A35"/>
    <mergeCell ref="B34:B35"/>
    <mergeCell ref="C34:C35"/>
    <mergeCell ref="H34:H35"/>
    <mergeCell ref="I34:I35"/>
    <mergeCell ref="J40:J41"/>
    <mergeCell ref="K40:K41"/>
    <mergeCell ref="P40:P41"/>
    <mergeCell ref="Q40:Q41"/>
    <mergeCell ref="S40:U40"/>
    <mergeCell ref="V40:W40"/>
    <mergeCell ref="S41:U41"/>
    <mergeCell ref="V41:W41"/>
    <mergeCell ref="A40:A41"/>
    <mergeCell ref="B40:B41"/>
    <mergeCell ref="C40:C41"/>
    <mergeCell ref="H40:H41"/>
    <mergeCell ref="I40:I41"/>
    <mergeCell ref="J38:J39"/>
    <mergeCell ref="K38:K39"/>
    <mergeCell ref="P38:P39"/>
    <mergeCell ref="Q38:Q39"/>
    <mergeCell ref="S38:U38"/>
    <mergeCell ref="V38:W38"/>
    <mergeCell ref="S39:U39"/>
    <mergeCell ref="V39:W39"/>
    <mergeCell ref="A38:A39"/>
    <mergeCell ref="B38:B39"/>
    <mergeCell ref="C38:C39"/>
    <mergeCell ref="H38:H39"/>
    <mergeCell ref="I38:I39"/>
    <mergeCell ref="J44:J45"/>
    <mergeCell ref="K44:K45"/>
    <mergeCell ref="P44:P45"/>
    <mergeCell ref="Q44:Q45"/>
    <mergeCell ref="S44:U44"/>
    <mergeCell ref="V44:W44"/>
    <mergeCell ref="S45:U45"/>
    <mergeCell ref="V45:W45"/>
    <mergeCell ref="A44:A45"/>
    <mergeCell ref="B44:B45"/>
    <mergeCell ref="C44:C45"/>
    <mergeCell ref="H44:H45"/>
    <mergeCell ref="I44:I45"/>
    <mergeCell ref="J42:J43"/>
    <mergeCell ref="K42:K43"/>
    <mergeCell ref="P42:P43"/>
    <mergeCell ref="Q42:Q43"/>
    <mergeCell ref="S42:U42"/>
    <mergeCell ref="V42:W42"/>
    <mergeCell ref="S43:U43"/>
    <mergeCell ref="V43:W43"/>
    <mergeCell ref="A42:A43"/>
    <mergeCell ref="B42:B43"/>
    <mergeCell ref="C42:C43"/>
    <mergeCell ref="H42:H43"/>
    <mergeCell ref="I42:I43"/>
    <mergeCell ref="J48:J49"/>
    <mergeCell ref="K48:K49"/>
    <mergeCell ref="P48:P49"/>
    <mergeCell ref="Q48:Q49"/>
    <mergeCell ref="S48:U48"/>
    <mergeCell ref="V48:W48"/>
    <mergeCell ref="S49:U49"/>
    <mergeCell ref="V49:W49"/>
    <mergeCell ref="A48:A49"/>
    <mergeCell ref="B48:B49"/>
    <mergeCell ref="C48:C49"/>
    <mergeCell ref="H48:H49"/>
    <mergeCell ref="I48:I49"/>
    <mergeCell ref="J46:J47"/>
    <mergeCell ref="K46:K47"/>
    <mergeCell ref="P46:P47"/>
    <mergeCell ref="Q46:Q47"/>
    <mergeCell ref="S46:U46"/>
    <mergeCell ref="V46:W46"/>
    <mergeCell ref="S47:U47"/>
    <mergeCell ref="V47:W47"/>
    <mergeCell ref="A46:A47"/>
    <mergeCell ref="B46:B47"/>
    <mergeCell ref="C46:C47"/>
    <mergeCell ref="H46:H47"/>
    <mergeCell ref="I46:I47"/>
    <mergeCell ref="J52:J53"/>
    <mergeCell ref="K52:K53"/>
    <mergeCell ref="P52:P53"/>
    <mergeCell ref="Q52:Q53"/>
    <mergeCell ref="S52:U52"/>
    <mergeCell ref="V52:W52"/>
    <mergeCell ref="S53:U53"/>
    <mergeCell ref="V53:W53"/>
    <mergeCell ref="A52:A53"/>
    <mergeCell ref="B52:B53"/>
    <mergeCell ref="C52:C53"/>
    <mergeCell ref="H52:H53"/>
    <mergeCell ref="I52:I53"/>
    <mergeCell ref="K50:K51"/>
    <mergeCell ref="P50:P51"/>
    <mergeCell ref="Q50:Q51"/>
    <mergeCell ref="S50:U50"/>
    <mergeCell ref="V50:W50"/>
    <mergeCell ref="S51:U51"/>
    <mergeCell ref="V51:W51"/>
    <mergeCell ref="A50:A51"/>
    <mergeCell ref="B50:B51"/>
    <mergeCell ref="C50:C51"/>
    <mergeCell ref="H50:H51"/>
    <mergeCell ref="I50:I51"/>
    <mergeCell ref="J50:J51"/>
    <mergeCell ref="S57:U57"/>
    <mergeCell ref="V57:W57"/>
    <mergeCell ref="A56:A57"/>
    <mergeCell ref="B56:B57"/>
    <mergeCell ref="C56:C57"/>
    <mergeCell ref="H56:H57"/>
    <mergeCell ref="I56:I57"/>
    <mergeCell ref="J54:J55"/>
    <mergeCell ref="K54:K55"/>
    <mergeCell ref="P54:P55"/>
    <mergeCell ref="Q54:Q55"/>
    <mergeCell ref="S54:U54"/>
    <mergeCell ref="V54:W54"/>
    <mergeCell ref="S55:U55"/>
    <mergeCell ref="V55:W55"/>
    <mergeCell ref="A54:A55"/>
    <mergeCell ref="B54:B55"/>
    <mergeCell ref="C54:C55"/>
    <mergeCell ref="H54:H55"/>
    <mergeCell ref="I54:I55"/>
    <mergeCell ref="X70:X71"/>
    <mergeCell ref="AH70:AH71"/>
    <mergeCell ref="P69:P71"/>
    <mergeCell ref="Q69:Q71"/>
    <mergeCell ref="S69:U69"/>
    <mergeCell ref="V69:W69"/>
    <mergeCell ref="R70:R71"/>
    <mergeCell ref="S70:U71"/>
    <mergeCell ref="V70:W71"/>
    <mergeCell ref="A69:A71"/>
    <mergeCell ref="B69:B71"/>
    <mergeCell ref="C69:C71"/>
    <mergeCell ref="H69:H71"/>
    <mergeCell ref="I69:I71"/>
    <mergeCell ref="J69:J71"/>
    <mergeCell ref="K69:K71"/>
    <mergeCell ref="A81:A83"/>
    <mergeCell ref="B81:B83"/>
    <mergeCell ref="C81:C83"/>
    <mergeCell ref="H81:H83"/>
    <mergeCell ref="I81:I83"/>
    <mergeCell ref="J81:J83"/>
    <mergeCell ref="K81:K83"/>
    <mergeCell ref="X76:X77"/>
    <mergeCell ref="AH76:AH77"/>
    <mergeCell ref="R76:R77"/>
    <mergeCell ref="S76:U77"/>
    <mergeCell ref="V76:W77"/>
    <mergeCell ref="A75:A77"/>
    <mergeCell ref="B75:B77"/>
    <mergeCell ref="C75:C77"/>
    <mergeCell ref="H75:H77"/>
    <mergeCell ref="H78:H80"/>
    <mergeCell ref="I78:I80"/>
    <mergeCell ref="J78:J80"/>
    <mergeCell ref="K78:K80"/>
    <mergeCell ref="P78:P80"/>
    <mergeCell ref="P75:P77"/>
    <mergeCell ref="Q75:Q77"/>
    <mergeCell ref="X73:X74"/>
    <mergeCell ref="AH73:AH74"/>
    <mergeCell ref="P72:P74"/>
    <mergeCell ref="Q72:Q74"/>
    <mergeCell ref="S72:U72"/>
    <mergeCell ref="V72:W72"/>
    <mergeCell ref="R73:R74"/>
    <mergeCell ref="S73:U74"/>
    <mergeCell ref="V73:W74"/>
    <mergeCell ref="I75:I77"/>
    <mergeCell ref="J75:J77"/>
    <mergeCell ref="K75:K77"/>
    <mergeCell ref="H72:H74"/>
    <mergeCell ref="I72:I74"/>
    <mergeCell ref="J72:J74"/>
    <mergeCell ref="K72:K74"/>
    <mergeCell ref="V75:W75"/>
    <mergeCell ref="X82:X83"/>
    <mergeCell ref="AH82:AH83"/>
    <mergeCell ref="P81:P83"/>
    <mergeCell ref="Q81:Q83"/>
    <mergeCell ref="R82:R83"/>
    <mergeCell ref="S82:U83"/>
    <mergeCell ref="V82:W83"/>
    <mergeCell ref="X79:X80"/>
    <mergeCell ref="AH79:AH80"/>
    <mergeCell ref="Q78:Q80"/>
    <mergeCell ref="R79:R80"/>
    <mergeCell ref="S79:U80"/>
    <mergeCell ref="V79:W80"/>
    <mergeCell ref="Q84:Q86"/>
    <mergeCell ref="R85:R86"/>
    <mergeCell ref="S85:U86"/>
    <mergeCell ref="V85:W86"/>
    <mergeCell ref="X85:X86"/>
    <mergeCell ref="AH85:AH86"/>
    <mergeCell ref="A233:V233"/>
    <mergeCell ref="A234:V234"/>
    <mergeCell ref="A6:A7"/>
    <mergeCell ref="B6:B7"/>
    <mergeCell ref="C6:C7"/>
    <mergeCell ref="H6:H7"/>
    <mergeCell ref="I6:I7"/>
    <mergeCell ref="J6:J7"/>
    <mergeCell ref="K6:K7"/>
    <mergeCell ref="P6:P7"/>
    <mergeCell ref="A231:V231"/>
    <mergeCell ref="A232:V232"/>
    <mergeCell ref="A227:X227"/>
    <mergeCell ref="A228:X228"/>
    <mergeCell ref="A229:X229"/>
    <mergeCell ref="A230:X230"/>
    <mergeCell ref="A222:K222"/>
    <mergeCell ref="S87:U87"/>
    <mergeCell ref="V87:W87"/>
    <mergeCell ref="J87:J89"/>
    <mergeCell ref="K87:K89"/>
    <mergeCell ref="J84:J86"/>
    <mergeCell ref="K60:K61"/>
    <mergeCell ref="P60:P61"/>
    <mergeCell ref="Q60:Q61"/>
    <mergeCell ref="S60:U60"/>
    <mergeCell ref="V60:W60"/>
    <mergeCell ref="S61:U61"/>
    <mergeCell ref="V61:W61"/>
    <mergeCell ref="S58:U58"/>
    <mergeCell ref="V58:W58"/>
    <mergeCell ref="S59:U59"/>
    <mergeCell ref="B58:B59"/>
    <mergeCell ref="C58:C59"/>
    <mergeCell ref="H58:H59"/>
    <mergeCell ref="I58:I59"/>
    <mergeCell ref="J58:J59"/>
    <mergeCell ref="K58:K59"/>
    <mergeCell ref="P58:P59"/>
    <mergeCell ref="Q58:Q59"/>
    <mergeCell ref="X10:X11"/>
    <mergeCell ref="V8:V9"/>
    <mergeCell ref="W8:W9"/>
    <mergeCell ref="X8:X9"/>
    <mergeCell ref="AH8:AH9"/>
    <mergeCell ref="A10:A11"/>
    <mergeCell ref="B10:B11"/>
    <mergeCell ref="C10:C11"/>
    <mergeCell ref="H10:H11"/>
    <mergeCell ref="I10:I11"/>
    <mergeCell ref="J10:J11"/>
    <mergeCell ref="P8:P9"/>
    <mergeCell ref="Q8:Q9"/>
    <mergeCell ref="R8:R9"/>
    <mergeCell ref="S8:S9"/>
    <mergeCell ref="T8:T9"/>
    <mergeCell ref="U8:U9"/>
    <mergeCell ref="J56:J57"/>
    <mergeCell ref="K56:K57"/>
    <mergeCell ref="P56:P57"/>
    <mergeCell ref="Q56:Q57"/>
    <mergeCell ref="S56:U56"/>
    <mergeCell ref="V59:W59"/>
    <mergeCell ref="V56:W56"/>
    <mergeCell ref="A60:A61"/>
    <mergeCell ref="B60:B61"/>
    <mergeCell ref="C60:C61"/>
    <mergeCell ref="H60:H61"/>
    <mergeCell ref="I60:I61"/>
    <mergeCell ref="J60:J61"/>
    <mergeCell ref="K64:K65"/>
    <mergeCell ref="P64:P65"/>
    <mergeCell ref="Q64:Q65"/>
    <mergeCell ref="S64:U64"/>
    <mergeCell ref="V64:W64"/>
    <mergeCell ref="S65:U65"/>
    <mergeCell ref="V65:W65"/>
    <mergeCell ref="A64:A65"/>
    <mergeCell ref="B64:B65"/>
    <mergeCell ref="C64:C65"/>
    <mergeCell ref="H64:H65"/>
    <mergeCell ref="I64:I65"/>
    <mergeCell ref="J64:J65"/>
    <mergeCell ref="K62:K63"/>
    <mergeCell ref="P62:P63"/>
    <mergeCell ref="Q62:Q63"/>
    <mergeCell ref="S62:U62"/>
    <mergeCell ref="V62:W62"/>
    <mergeCell ref="S63:U63"/>
    <mergeCell ref="V63:W63"/>
    <mergeCell ref="A62:A63"/>
    <mergeCell ref="B62:B63"/>
    <mergeCell ref="C62:C63"/>
    <mergeCell ref="H62:H63"/>
    <mergeCell ref="I62:I63"/>
    <mergeCell ref="J62:J63"/>
    <mergeCell ref="A87:A89"/>
    <mergeCell ref="B87:B89"/>
    <mergeCell ref="C87:C89"/>
    <mergeCell ref="H87:H89"/>
    <mergeCell ref="I87:I89"/>
    <mergeCell ref="K66:K67"/>
    <mergeCell ref="P66:P67"/>
    <mergeCell ref="Q66:Q67"/>
    <mergeCell ref="S66:U66"/>
    <mergeCell ref="V66:W66"/>
    <mergeCell ref="S67:U67"/>
    <mergeCell ref="V67:W67"/>
    <mergeCell ref="A66:A67"/>
    <mergeCell ref="B66:B67"/>
    <mergeCell ref="C66:C67"/>
    <mergeCell ref="H66:H67"/>
    <mergeCell ref="I66:I67"/>
    <mergeCell ref="J66:J67"/>
    <mergeCell ref="K84:K86"/>
    <mergeCell ref="A84:A86"/>
    <mergeCell ref="B84:B86"/>
    <mergeCell ref="C84:C86"/>
    <mergeCell ref="H84:H86"/>
    <mergeCell ref="S84:U84"/>
    <mergeCell ref="V84:W84"/>
    <mergeCell ref="P84:P86"/>
    <mergeCell ref="I84:I86"/>
    <mergeCell ref="S81:U81"/>
    <mergeCell ref="V81:W81"/>
    <mergeCell ref="S78:U78"/>
    <mergeCell ref="V78:W78"/>
    <mergeCell ref="S75:U75"/>
    <mergeCell ref="AH91:AH92"/>
    <mergeCell ref="A93:A95"/>
    <mergeCell ref="B93:B95"/>
    <mergeCell ref="C93:C95"/>
    <mergeCell ref="H93:H95"/>
    <mergeCell ref="I93:I95"/>
    <mergeCell ref="J93:J95"/>
    <mergeCell ref="K93:K95"/>
    <mergeCell ref="P93:P95"/>
    <mergeCell ref="Q93:Q95"/>
    <mergeCell ref="S90:U90"/>
    <mergeCell ref="V90:W90"/>
    <mergeCell ref="R91:R92"/>
    <mergeCell ref="S91:U92"/>
    <mergeCell ref="V91:W92"/>
    <mergeCell ref="X91:X92"/>
    <mergeCell ref="AH88:AH89"/>
    <mergeCell ref="A90:A92"/>
    <mergeCell ref="B90:B92"/>
    <mergeCell ref="C90:C92"/>
    <mergeCell ref="H90:H92"/>
    <mergeCell ref="I90:I92"/>
    <mergeCell ref="J90:J92"/>
    <mergeCell ref="K90:K92"/>
    <mergeCell ref="P90:P92"/>
    <mergeCell ref="Q90:Q92"/>
    <mergeCell ref="P87:P89"/>
    <mergeCell ref="Q87:Q89"/>
    <mergeCell ref="R88:R89"/>
    <mergeCell ref="S88:U89"/>
    <mergeCell ref="V88:W89"/>
    <mergeCell ref="X88:X89"/>
    <mergeCell ref="S96:U96"/>
    <mergeCell ref="V96:W96"/>
    <mergeCell ref="R97:R98"/>
    <mergeCell ref="S97:U98"/>
    <mergeCell ref="V97:W98"/>
    <mergeCell ref="X97:X98"/>
    <mergeCell ref="AH94:AH95"/>
    <mergeCell ref="A96:A98"/>
    <mergeCell ref="B96:B98"/>
    <mergeCell ref="C96:C98"/>
    <mergeCell ref="H96:H98"/>
    <mergeCell ref="I96:I98"/>
    <mergeCell ref="J96:J98"/>
    <mergeCell ref="K96:K98"/>
    <mergeCell ref="P96:P98"/>
    <mergeCell ref="Q96:Q98"/>
    <mergeCell ref="S93:U93"/>
    <mergeCell ref="V93:W93"/>
    <mergeCell ref="R94:R95"/>
    <mergeCell ref="S94:U95"/>
    <mergeCell ref="V94:W95"/>
    <mergeCell ref="X94:X95"/>
    <mergeCell ref="AH100:AH101"/>
    <mergeCell ref="A99:A101"/>
    <mergeCell ref="B99:B101"/>
    <mergeCell ref="C99:C101"/>
    <mergeCell ref="H99:H101"/>
    <mergeCell ref="I99:I101"/>
    <mergeCell ref="J99:J101"/>
    <mergeCell ref="K99:K101"/>
    <mergeCell ref="P99:P101"/>
    <mergeCell ref="Q99:Q101"/>
    <mergeCell ref="S99:U99"/>
    <mergeCell ref="V99:W99"/>
    <mergeCell ref="R100:R101"/>
    <mergeCell ref="S100:U101"/>
    <mergeCell ref="V100:W101"/>
    <mergeCell ref="X100:X101"/>
    <mergeCell ref="AH97:AH98"/>
    <mergeCell ref="X103:X104"/>
    <mergeCell ref="AH103:AH104"/>
    <mergeCell ref="A105:A107"/>
    <mergeCell ref="B105:B107"/>
    <mergeCell ref="C105:C107"/>
    <mergeCell ref="H105:H107"/>
    <mergeCell ref="I105:I107"/>
    <mergeCell ref="J105:J107"/>
    <mergeCell ref="K105:K107"/>
    <mergeCell ref="P105:P107"/>
    <mergeCell ref="K102:K104"/>
    <mergeCell ref="P102:P104"/>
    <mergeCell ref="Q102:Q104"/>
    <mergeCell ref="S102:U102"/>
    <mergeCell ref="V102:W102"/>
    <mergeCell ref="R103:R104"/>
    <mergeCell ref="S103:U104"/>
    <mergeCell ref="V103:W104"/>
    <mergeCell ref="A102:A104"/>
    <mergeCell ref="B102:B104"/>
    <mergeCell ref="C102:C104"/>
    <mergeCell ref="H102:H104"/>
    <mergeCell ref="I102:I104"/>
    <mergeCell ref="J102:J104"/>
    <mergeCell ref="X109:X110"/>
    <mergeCell ref="AH109:AH110"/>
    <mergeCell ref="A111:A113"/>
    <mergeCell ref="B111:B113"/>
    <mergeCell ref="C111:C113"/>
    <mergeCell ref="H111:H113"/>
    <mergeCell ref="I111:I113"/>
    <mergeCell ref="J111:J113"/>
    <mergeCell ref="K111:K113"/>
    <mergeCell ref="P111:P113"/>
    <mergeCell ref="Q108:Q110"/>
    <mergeCell ref="S108:U108"/>
    <mergeCell ref="V108:W108"/>
    <mergeCell ref="R109:R110"/>
    <mergeCell ref="S109:U110"/>
    <mergeCell ref="V109:W110"/>
    <mergeCell ref="X106:X107"/>
    <mergeCell ref="AH106:AH107"/>
    <mergeCell ref="A108:A110"/>
    <mergeCell ref="B108:B110"/>
    <mergeCell ref="C108:C110"/>
    <mergeCell ref="H108:H110"/>
    <mergeCell ref="I108:I110"/>
    <mergeCell ref="J108:J110"/>
    <mergeCell ref="K108:K110"/>
    <mergeCell ref="P108:P110"/>
    <mergeCell ref="Q105:Q107"/>
    <mergeCell ref="S105:U105"/>
    <mergeCell ref="V105:W105"/>
    <mergeCell ref="R106:R107"/>
    <mergeCell ref="S106:U107"/>
    <mergeCell ref="V106:W107"/>
    <mergeCell ref="X115:X116"/>
    <mergeCell ref="AH115:AH116"/>
    <mergeCell ref="A117:A119"/>
    <mergeCell ref="B117:B119"/>
    <mergeCell ref="C117:C119"/>
    <mergeCell ref="H117:H119"/>
    <mergeCell ref="I117:I119"/>
    <mergeCell ref="J117:J119"/>
    <mergeCell ref="K117:K119"/>
    <mergeCell ref="P117:P119"/>
    <mergeCell ref="Q114:Q116"/>
    <mergeCell ref="S114:U114"/>
    <mergeCell ref="V114:W114"/>
    <mergeCell ref="R115:R116"/>
    <mergeCell ref="S115:U116"/>
    <mergeCell ref="V115:W116"/>
    <mergeCell ref="X112:X113"/>
    <mergeCell ref="AH112:AH113"/>
    <mergeCell ref="A114:A116"/>
    <mergeCell ref="B114:B116"/>
    <mergeCell ref="C114:C116"/>
    <mergeCell ref="H114:H116"/>
    <mergeCell ref="I114:I116"/>
    <mergeCell ref="J114:J116"/>
    <mergeCell ref="K114:K116"/>
    <mergeCell ref="P114:P116"/>
    <mergeCell ref="Q111:Q113"/>
    <mergeCell ref="S111:U111"/>
    <mergeCell ref="V111:W111"/>
    <mergeCell ref="R112:R113"/>
    <mergeCell ref="S112:U113"/>
    <mergeCell ref="V112:W113"/>
    <mergeCell ref="X121:X122"/>
    <mergeCell ref="AH121:AH122"/>
    <mergeCell ref="A123:A125"/>
    <mergeCell ref="B123:B125"/>
    <mergeCell ref="C123:C125"/>
    <mergeCell ref="H123:H125"/>
    <mergeCell ref="I123:I125"/>
    <mergeCell ref="J123:J125"/>
    <mergeCell ref="K123:K125"/>
    <mergeCell ref="P123:P125"/>
    <mergeCell ref="Q120:Q122"/>
    <mergeCell ref="S120:U120"/>
    <mergeCell ref="V120:W120"/>
    <mergeCell ref="R121:R122"/>
    <mergeCell ref="S121:U122"/>
    <mergeCell ref="V121:W122"/>
    <mergeCell ref="X118:X119"/>
    <mergeCell ref="AH118:AH119"/>
    <mergeCell ref="A120:A122"/>
    <mergeCell ref="B120:B122"/>
    <mergeCell ref="C120:C122"/>
    <mergeCell ref="H120:H122"/>
    <mergeCell ref="I120:I122"/>
    <mergeCell ref="J120:J122"/>
    <mergeCell ref="K120:K122"/>
    <mergeCell ref="P120:P122"/>
    <mergeCell ref="Q117:Q119"/>
    <mergeCell ref="S117:U117"/>
    <mergeCell ref="V117:W117"/>
    <mergeCell ref="R118:R119"/>
    <mergeCell ref="S118:U119"/>
    <mergeCell ref="V118:W119"/>
    <mergeCell ref="AH127:AH128"/>
    <mergeCell ref="A129:A131"/>
    <mergeCell ref="B129:B131"/>
    <mergeCell ref="C129:C131"/>
    <mergeCell ref="H129:H131"/>
    <mergeCell ref="I129:I131"/>
    <mergeCell ref="J129:J131"/>
    <mergeCell ref="K129:K131"/>
    <mergeCell ref="P129:P131"/>
    <mergeCell ref="Q126:Q128"/>
    <mergeCell ref="S126:U126"/>
    <mergeCell ref="V126:W126"/>
    <mergeCell ref="R127:R128"/>
    <mergeCell ref="S127:U128"/>
    <mergeCell ref="V127:W128"/>
    <mergeCell ref="X124:X125"/>
    <mergeCell ref="AH124:AH125"/>
    <mergeCell ref="A126:A128"/>
    <mergeCell ref="B126:B128"/>
    <mergeCell ref="C126:C128"/>
    <mergeCell ref="H126:H128"/>
    <mergeCell ref="I126:I128"/>
    <mergeCell ref="J126:J128"/>
    <mergeCell ref="K126:K128"/>
    <mergeCell ref="P126:P128"/>
    <mergeCell ref="Q123:Q125"/>
    <mergeCell ref="S123:U123"/>
    <mergeCell ref="V123:W123"/>
    <mergeCell ref="R124:R125"/>
    <mergeCell ref="S124:U125"/>
    <mergeCell ref="V124:W125"/>
    <mergeCell ref="F124:F125"/>
    <mergeCell ref="X133:X134"/>
    <mergeCell ref="AH133:AH134"/>
    <mergeCell ref="A135:A137"/>
    <mergeCell ref="B135:B137"/>
    <mergeCell ref="C135:C137"/>
    <mergeCell ref="H135:H137"/>
    <mergeCell ref="I135:I137"/>
    <mergeCell ref="J135:J137"/>
    <mergeCell ref="K135:K137"/>
    <mergeCell ref="P135:P137"/>
    <mergeCell ref="Q132:Q134"/>
    <mergeCell ref="S132:U132"/>
    <mergeCell ref="V132:W132"/>
    <mergeCell ref="R133:R134"/>
    <mergeCell ref="S133:U134"/>
    <mergeCell ref="V133:W134"/>
    <mergeCell ref="X130:X131"/>
    <mergeCell ref="AH130:AH131"/>
    <mergeCell ref="A132:A134"/>
    <mergeCell ref="B132:B134"/>
    <mergeCell ref="C132:C134"/>
    <mergeCell ref="H132:H134"/>
    <mergeCell ref="I132:I134"/>
    <mergeCell ref="J132:J134"/>
    <mergeCell ref="K132:K134"/>
    <mergeCell ref="P132:P134"/>
    <mergeCell ref="Q129:Q131"/>
    <mergeCell ref="S129:U129"/>
    <mergeCell ref="V129:W129"/>
    <mergeCell ref="R130:R131"/>
    <mergeCell ref="S130:U131"/>
    <mergeCell ref="V130:W131"/>
    <mergeCell ref="X139:X140"/>
    <mergeCell ref="AH139:AH140"/>
    <mergeCell ref="A141:A143"/>
    <mergeCell ref="B141:B143"/>
    <mergeCell ref="C141:C143"/>
    <mergeCell ref="H141:H143"/>
    <mergeCell ref="I141:I143"/>
    <mergeCell ref="J141:J143"/>
    <mergeCell ref="K141:K143"/>
    <mergeCell ref="P141:P143"/>
    <mergeCell ref="Q138:Q140"/>
    <mergeCell ref="S138:U138"/>
    <mergeCell ref="V138:W138"/>
    <mergeCell ref="R139:R140"/>
    <mergeCell ref="S139:U140"/>
    <mergeCell ref="V139:W140"/>
    <mergeCell ref="X136:X137"/>
    <mergeCell ref="AH136:AH137"/>
    <mergeCell ref="A138:A140"/>
    <mergeCell ref="B138:B140"/>
    <mergeCell ref="C138:C140"/>
    <mergeCell ref="H138:H140"/>
    <mergeCell ref="I138:I140"/>
    <mergeCell ref="J138:J140"/>
    <mergeCell ref="K138:K140"/>
    <mergeCell ref="P138:P140"/>
    <mergeCell ref="Q135:Q137"/>
    <mergeCell ref="S135:U135"/>
    <mergeCell ref="V135:W135"/>
    <mergeCell ref="R136:R137"/>
    <mergeCell ref="S136:U137"/>
    <mergeCell ref="V136:W137"/>
    <mergeCell ref="X145:X146"/>
    <mergeCell ref="AH145:AH146"/>
    <mergeCell ref="A147:A149"/>
    <mergeCell ref="B147:B149"/>
    <mergeCell ref="C147:C149"/>
    <mergeCell ref="H147:H149"/>
    <mergeCell ref="I147:I149"/>
    <mergeCell ref="J147:J149"/>
    <mergeCell ref="K147:K149"/>
    <mergeCell ref="P147:P149"/>
    <mergeCell ref="Q144:Q146"/>
    <mergeCell ref="S144:U144"/>
    <mergeCell ref="V144:W144"/>
    <mergeCell ref="R145:R146"/>
    <mergeCell ref="S145:U146"/>
    <mergeCell ref="V145:W146"/>
    <mergeCell ref="X142:X143"/>
    <mergeCell ref="AH142:AH143"/>
    <mergeCell ref="A144:A146"/>
    <mergeCell ref="B144:B146"/>
    <mergeCell ref="C144:C146"/>
    <mergeCell ref="H144:H146"/>
    <mergeCell ref="I144:I146"/>
    <mergeCell ref="J144:J146"/>
    <mergeCell ref="K144:K146"/>
    <mergeCell ref="P144:P146"/>
    <mergeCell ref="Q141:Q143"/>
    <mergeCell ref="S141:U141"/>
    <mergeCell ref="V141:W141"/>
    <mergeCell ref="R142:R143"/>
    <mergeCell ref="S142:U143"/>
    <mergeCell ref="V142:W143"/>
    <mergeCell ref="X151:X152"/>
    <mergeCell ref="AH151:AH152"/>
    <mergeCell ref="A153:A155"/>
    <mergeCell ref="B153:B155"/>
    <mergeCell ref="C153:C155"/>
    <mergeCell ref="H153:H155"/>
    <mergeCell ref="I153:I155"/>
    <mergeCell ref="J153:J155"/>
    <mergeCell ref="K153:K155"/>
    <mergeCell ref="P153:P155"/>
    <mergeCell ref="Q150:Q152"/>
    <mergeCell ref="S150:U150"/>
    <mergeCell ref="V150:W150"/>
    <mergeCell ref="R151:R152"/>
    <mergeCell ref="S151:U152"/>
    <mergeCell ref="V151:W152"/>
    <mergeCell ref="X148:X149"/>
    <mergeCell ref="AH148:AH149"/>
    <mergeCell ref="A150:A152"/>
    <mergeCell ref="B150:B152"/>
    <mergeCell ref="C150:C152"/>
    <mergeCell ref="H150:H152"/>
    <mergeCell ref="I150:I152"/>
    <mergeCell ref="J150:J152"/>
    <mergeCell ref="K150:K152"/>
    <mergeCell ref="P150:P152"/>
    <mergeCell ref="Q147:Q149"/>
    <mergeCell ref="S147:U147"/>
    <mergeCell ref="V147:W147"/>
    <mergeCell ref="R148:R149"/>
    <mergeCell ref="S148:U149"/>
    <mergeCell ref="V148:W149"/>
    <mergeCell ref="X157:X158"/>
    <mergeCell ref="AH157:AH158"/>
    <mergeCell ref="A159:A161"/>
    <mergeCell ref="B159:B161"/>
    <mergeCell ref="C159:C161"/>
    <mergeCell ref="H159:H161"/>
    <mergeCell ref="I159:I161"/>
    <mergeCell ref="J159:J161"/>
    <mergeCell ref="K159:K161"/>
    <mergeCell ref="P159:P161"/>
    <mergeCell ref="Q156:Q158"/>
    <mergeCell ref="S156:U156"/>
    <mergeCell ref="V156:W156"/>
    <mergeCell ref="R157:R158"/>
    <mergeCell ref="S157:U158"/>
    <mergeCell ref="V157:W158"/>
    <mergeCell ref="X154:X155"/>
    <mergeCell ref="AH154:AH155"/>
    <mergeCell ref="A156:A158"/>
    <mergeCell ref="B156:B158"/>
    <mergeCell ref="C156:C158"/>
    <mergeCell ref="H156:H158"/>
    <mergeCell ref="I156:I158"/>
    <mergeCell ref="J156:J158"/>
    <mergeCell ref="K156:K158"/>
    <mergeCell ref="P156:P158"/>
    <mergeCell ref="Q153:Q155"/>
    <mergeCell ref="S153:U153"/>
    <mergeCell ref="V153:W153"/>
    <mergeCell ref="R154:R155"/>
    <mergeCell ref="S154:U155"/>
    <mergeCell ref="V154:W155"/>
    <mergeCell ref="X163:X164"/>
    <mergeCell ref="AH163:AH164"/>
    <mergeCell ref="A165:A167"/>
    <mergeCell ref="B165:B167"/>
    <mergeCell ref="C165:C167"/>
    <mergeCell ref="H165:H167"/>
    <mergeCell ref="I165:I167"/>
    <mergeCell ref="J165:J167"/>
    <mergeCell ref="K165:K167"/>
    <mergeCell ref="P165:P167"/>
    <mergeCell ref="Q162:Q164"/>
    <mergeCell ref="S162:U162"/>
    <mergeCell ref="V162:W162"/>
    <mergeCell ref="R163:R164"/>
    <mergeCell ref="S163:U164"/>
    <mergeCell ref="V163:W164"/>
    <mergeCell ref="X160:X161"/>
    <mergeCell ref="AH160:AH161"/>
    <mergeCell ref="A162:A164"/>
    <mergeCell ref="B162:B164"/>
    <mergeCell ref="C162:C164"/>
    <mergeCell ref="H162:H164"/>
    <mergeCell ref="I162:I164"/>
    <mergeCell ref="J162:J164"/>
    <mergeCell ref="K162:K164"/>
    <mergeCell ref="P162:P164"/>
    <mergeCell ref="Q159:Q161"/>
    <mergeCell ref="S159:U159"/>
    <mergeCell ref="V159:W159"/>
    <mergeCell ref="R160:R161"/>
    <mergeCell ref="S160:U161"/>
    <mergeCell ref="V160:W161"/>
    <mergeCell ref="X169:X170"/>
    <mergeCell ref="AH169:AH170"/>
    <mergeCell ref="A171:A173"/>
    <mergeCell ref="B171:B173"/>
    <mergeCell ref="C171:C173"/>
    <mergeCell ref="H171:H173"/>
    <mergeCell ref="I171:I173"/>
    <mergeCell ref="J171:J173"/>
    <mergeCell ref="K171:K173"/>
    <mergeCell ref="P171:P173"/>
    <mergeCell ref="Q168:Q170"/>
    <mergeCell ref="S168:U168"/>
    <mergeCell ref="V168:W168"/>
    <mergeCell ref="R169:R170"/>
    <mergeCell ref="S169:U170"/>
    <mergeCell ref="V169:W170"/>
    <mergeCell ref="X166:X167"/>
    <mergeCell ref="AH166:AH167"/>
    <mergeCell ref="A168:A170"/>
    <mergeCell ref="B168:B170"/>
    <mergeCell ref="C168:C170"/>
    <mergeCell ref="H168:H170"/>
    <mergeCell ref="I168:I170"/>
    <mergeCell ref="J168:J170"/>
    <mergeCell ref="K168:K170"/>
    <mergeCell ref="P168:P170"/>
    <mergeCell ref="Q165:Q167"/>
    <mergeCell ref="S165:U165"/>
    <mergeCell ref="V165:W165"/>
    <mergeCell ref="R166:R167"/>
    <mergeCell ref="S166:U167"/>
    <mergeCell ref="V166:W167"/>
    <mergeCell ref="X175:X176"/>
    <mergeCell ref="AH175:AH176"/>
    <mergeCell ref="A177:A179"/>
    <mergeCell ref="B177:B179"/>
    <mergeCell ref="C177:C179"/>
    <mergeCell ref="H177:H179"/>
    <mergeCell ref="I177:I179"/>
    <mergeCell ref="J177:J179"/>
    <mergeCell ref="K177:K179"/>
    <mergeCell ref="P177:P179"/>
    <mergeCell ref="Q174:Q176"/>
    <mergeCell ref="S174:U174"/>
    <mergeCell ref="V174:W174"/>
    <mergeCell ref="R175:R176"/>
    <mergeCell ref="S175:U176"/>
    <mergeCell ref="V175:W176"/>
    <mergeCell ref="X172:X173"/>
    <mergeCell ref="AH172:AH173"/>
    <mergeCell ref="A174:A176"/>
    <mergeCell ref="B174:B176"/>
    <mergeCell ref="C174:C176"/>
    <mergeCell ref="H174:H176"/>
    <mergeCell ref="I174:I176"/>
    <mergeCell ref="J174:J176"/>
    <mergeCell ref="K174:K176"/>
    <mergeCell ref="P174:P176"/>
    <mergeCell ref="Q171:Q173"/>
    <mergeCell ref="S171:U171"/>
    <mergeCell ref="V171:W171"/>
    <mergeCell ref="R172:R173"/>
    <mergeCell ref="S172:U173"/>
    <mergeCell ref="V172:W173"/>
    <mergeCell ref="X181:X182"/>
    <mergeCell ref="AH181:AH182"/>
    <mergeCell ref="A183:A185"/>
    <mergeCell ref="B183:B185"/>
    <mergeCell ref="C183:C185"/>
    <mergeCell ref="H183:H185"/>
    <mergeCell ref="I183:I185"/>
    <mergeCell ref="J183:J185"/>
    <mergeCell ref="K183:K185"/>
    <mergeCell ref="P183:P185"/>
    <mergeCell ref="Q180:Q182"/>
    <mergeCell ref="S180:U180"/>
    <mergeCell ref="V180:W180"/>
    <mergeCell ref="R181:R182"/>
    <mergeCell ref="S181:U182"/>
    <mergeCell ref="V181:W182"/>
    <mergeCell ref="X178:X179"/>
    <mergeCell ref="AH178:AH179"/>
    <mergeCell ref="A180:A182"/>
    <mergeCell ref="B180:B182"/>
    <mergeCell ref="C180:C182"/>
    <mergeCell ref="H180:H182"/>
    <mergeCell ref="I180:I182"/>
    <mergeCell ref="J180:J182"/>
    <mergeCell ref="K180:K182"/>
    <mergeCell ref="P180:P182"/>
    <mergeCell ref="Q177:Q179"/>
    <mergeCell ref="S177:U177"/>
    <mergeCell ref="V177:W177"/>
    <mergeCell ref="R178:R179"/>
    <mergeCell ref="S178:U179"/>
    <mergeCell ref="V178:W179"/>
    <mergeCell ref="X187:X188"/>
    <mergeCell ref="AH187:AH188"/>
    <mergeCell ref="A189:A191"/>
    <mergeCell ref="B189:B191"/>
    <mergeCell ref="C189:C191"/>
    <mergeCell ref="H189:H191"/>
    <mergeCell ref="I189:I191"/>
    <mergeCell ref="J189:J191"/>
    <mergeCell ref="K189:K191"/>
    <mergeCell ref="P189:P191"/>
    <mergeCell ref="Q186:Q188"/>
    <mergeCell ref="S186:U186"/>
    <mergeCell ref="V186:W186"/>
    <mergeCell ref="R187:R188"/>
    <mergeCell ref="S187:U188"/>
    <mergeCell ref="V187:W188"/>
    <mergeCell ref="X184:X185"/>
    <mergeCell ref="AH184:AH185"/>
    <mergeCell ref="A186:A188"/>
    <mergeCell ref="B186:B188"/>
    <mergeCell ref="C186:C188"/>
    <mergeCell ref="H186:H188"/>
    <mergeCell ref="I186:I188"/>
    <mergeCell ref="J186:J188"/>
    <mergeCell ref="K186:K188"/>
    <mergeCell ref="P186:P188"/>
    <mergeCell ref="Q183:Q185"/>
    <mergeCell ref="S183:U183"/>
    <mergeCell ref="V183:W183"/>
    <mergeCell ref="R184:R185"/>
    <mergeCell ref="S184:U185"/>
    <mergeCell ref="V184:W185"/>
    <mergeCell ref="X193:X194"/>
    <mergeCell ref="AH193:AH194"/>
    <mergeCell ref="A195:A197"/>
    <mergeCell ref="B195:B197"/>
    <mergeCell ref="C195:C197"/>
    <mergeCell ref="H195:H197"/>
    <mergeCell ref="I195:I197"/>
    <mergeCell ref="J195:J197"/>
    <mergeCell ref="K195:K197"/>
    <mergeCell ref="P195:P197"/>
    <mergeCell ref="Q192:Q194"/>
    <mergeCell ref="S192:U192"/>
    <mergeCell ref="V192:W192"/>
    <mergeCell ref="R193:R194"/>
    <mergeCell ref="S193:U194"/>
    <mergeCell ref="V193:W194"/>
    <mergeCell ref="X190:X191"/>
    <mergeCell ref="AH190:AH191"/>
    <mergeCell ref="A192:A194"/>
    <mergeCell ref="B192:B194"/>
    <mergeCell ref="C192:C194"/>
    <mergeCell ref="H192:H194"/>
    <mergeCell ref="I192:I194"/>
    <mergeCell ref="J192:J194"/>
    <mergeCell ref="K192:K194"/>
    <mergeCell ref="P192:P194"/>
    <mergeCell ref="Q189:Q191"/>
    <mergeCell ref="S189:U189"/>
    <mergeCell ref="V189:W189"/>
    <mergeCell ref="R190:R191"/>
    <mergeCell ref="S190:U191"/>
    <mergeCell ref="V190:W191"/>
    <mergeCell ref="X199:X200"/>
    <mergeCell ref="AH199:AH200"/>
    <mergeCell ref="A201:A203"/>
    <mergeCell ref="B201:B203"/>
    <mergeCell ref="C201:C203"/>
    <mergeCell ref="H201:H203"/>
    <mergeCell ref="I201:I203"/>
    <mergeCell ref="J201:J203"/>
    <mergeCell ref="K201:K203"/>
    <mergeCell ref="P201:P203"/>
    <mergeCell ref="Q198:Q200"/>
    <mergeCell ref="S198:U198"/>
    <mergeCell ref="V198:W198"/>
    <mergeCell ref="R199:R200"/>
    <mergeCell ref="S199:U200"/>
    <mergeCell ref="V199:W200"/>
    <mergeCell ref="X196:X197"/>
    <mergeCell ref="AH196:AH197"/>
    <mergeCell ref="A198:A200"/>
    <mergeCell ref="B198:B200"/>
    <mergeCell ref="C198:C200"/>
    <mergeCell ref="H198:H200"/>
    <mergeCell ref="I198:I200"/>
    <mergeCell ref="J198:J200"/>
    <mergeCell ref="K198:K200"/>
    <mergeCell ref="P198:P200"/>
    <mergeCell ref="Q195:Q197"/>
    <mergeCell ref="S195:U195"/>
    <mergeCell ref="V195:W195"/>
    <mergeCell ref="R196:R197"/>
    <mergeCell ref="S196:U197"/>
    <mergeCell ref="V196:W197"/>
    <mergeCell ref="X205:X206"/>
    <mergeCell ref="AH205:AH206"/>
    <mergeCell ref="A207:A209"/>
    <mergeCell ref="B207:B209"/>
    <mergeCell ref="C207:C209"/>
    <mergeCell ref="H207:H209"/>
    <mergeCell ref="I207:I209"/>
    <mergeCell ref="J207:J209"/>
    <mergeCell ref="K207:K209"/>
    <mergeCell ref="P207:P209"/>
    <mergeCell ref="Q204:Q206"/>
    <mergeCell ref="S204:U204"/>
    <mergeCell ref="V204:W204"/>
    <mergeCell ref="R205:R206"/>
    <mergeCell ref="S205:U206"/>
    <mergeCell ref="V205:W206"/>
    <mergeCell ref="X202:X203"/>
    <mergeCell ref="AH202:AH203"/>
    <mergeCell ref="A204:A206"/>
    <mergeCell ref="B204:B206"/>
    <mergeCell ref="C204:C206"/>
    <mergeCell ref="H204:H206"/>
    <mergeCell ref="I204:I206"/>
    <mergeCell ref="J204:J206"/>
    <mergeCell ref="K204:K206"/>
    <mergeCell ref="P204:P206"/>
    <mergeCell ref="Q201:Q203"/>
    <mergeCell ref="S201:U201"/>
    <mergeCell ref="V201:W201"/>
    <mergeCell ref="R202:R203"/>
    <mergeCell ref="S202:U203"/>
    <mergeCell ref="V202:W203"/>
    <mergeCell ref="X211:X212"/>
    <mergeCell ref="AH211:AH212"/>
    <mergeCell ref="A5:B5"/>
    <mergeCell ref="A68:B68"/>
    <mergeCell ref="A225:X225"/>
    <mergeCell ref="A226:X226"/>
    <mergeCell ref="A217:U217"/>
    <mergeCell ref="B219:K219"/>
    <mergeCell ref="B220:K220"/>
    <mergeCell ref="H221:K221"/>
    <mergeCell ref="Q210:Q212"/>
    <mergeCell ref="S210:U210"/>
    <mergeCell ref="V210:W210"/>
    <mergeCell ref="R211:R212"/>
    <mergeCell ref="S211:U212"/>
    <mergeCell ref="V211:W212"/>
    <mergeCell ref="X208:X209"/>
    <mergeCell ref="AH208:AH209"/>
    <mergeCell ref="A210:A212"/>
    <mergeCell ref="B210:B212"/>
    <mergeCell ref="C210:C212"/>
    <mergeCell ref="H210:H212"/>
    <mergeCell ref="I210:I212"/>
    <mergeCell ref="J210:J212"/>
    <mergeCell ref="K210:K212"/>
    <mergeCell ref="P210:P212"/>
    <mergeCell ref="Q207:Q209"/>
    <mergeCell ref="S207:U207"/>
    <mergeCell ref="V207:W207"/>
    <mergeCell ref="R208:R209"/>
    <mergeCell ref="S208:U209"/>
    <mergeCell ref="V208:W209"/>
  </mergeCells>
  <conditionalFormatting sqref="D12:G67">
    <cfRule type="cellIs" dxfId="485" priority="9" operator="equal">
      <formula>"Specified"</formula>
    </cfRule>
    <cfRule type="cellIs" dxfId="484" priority="10" operator="equal">
      <formula>"Not Specified"</formula>
    </cfRule>
  </conditionalFormatting>
  <conditionalFormatting sqref="D69:G70">
    <cfRule type="cellIs" dxfId="483" priority="8" operator="equal">
      <formula>"Not Specified"</formula>
    </cfRule>
    <cfRule type="cellIs" dxfId="482" priority="7" operator="equal">
      <formula>"Specified"</formula>
    </cfRule>
  </conditionalFormatting>
  <conditionalFormatting sqref="D72:G73">
    <cfRule type="cellIs" dxfId="481" priority="5" operator="equal">
      <formula>"Specified"</formula>
    </cfRule>
    <cfRule type="cellIs" dxfId="480" priority="6" operator="equal">
      <formula>"Not Specified"</formula>
    </cfRule>
  </conditionalFormatting>
  <conditionalFormatting sqref="D75:G76 D81:G82 D87:G88 D93:G94 D99:G100 D105:G106 D111:G112 D117:G118 D123:G124 D129:G130 D135:G136 D141:G142 D147:G148 D153:G154 D159:G160 D165:G166 D171:G172 D177:G178 D183:G184 D189:G190 D195:G196 D201:G202 D207:G208">
    <cfRule type="cellIs" dxfId="479" priority="3" operator="equal">
      <formula>"Specified"</formula>
    </cfRule>
    <cfRule type="cellIs" dxfId="478" priority="4" operator="equal">
      <formula>"Not Specified"</formula>
    </cfRule>
  </conditionalFormatting>
  <conditionalFormatting sqref="D78:G79 D84:G85 D90:G91 D96:G97 D102:G103 D108:G109 D114:G115 D120:G121 D126:G127 D132:G133 D138:G139 D144:G145 D150:G151 D156:G157 D162:G163 D168:G169 D174:G175 D180:G181 D186:G187 D192:G193 D198:G199 D204:G205 D210:G211">
    <cfRule type="cellIs" dxfId="477" priority="2" operator="equal">
      <formula>"Not Specified"</formula>
    </cfRule>
    <cfRule type="cellIs" dxfId="476" priority="1" operator="equal">
      <formula>"Specified"</formula>
    </cfRule>
  </conditionalFormatting>
  <conditionalFormatting sqref="L6:M11">
    <cfRule type="cellIs" dxfId="475" priority="1767" operator="equal">
      <formula>"Not Specified"</formula>
    </cfRule>
    <cfRule type="cellIs" dxfId="474" priority="1766" operator="equal">
      <formula>"Specified"</formula>
    </cfRule>
  </conditionalFormatting>
  <conditionalFormatting sqref="L14:M67">
    <cfRule type="cellIs" dxfId="473" priority="1584" operator="equal">
      <formula>"Specified"</formula>
    </cfRule>
    <cfRule type="cellIs" dxfId="472" priority="1585" operator="equal">
      <formula>"Not Specified"</formula>
    </cfRule>
  </conditionalFormatting>
  <conditionalFormatting sqref="L69:Q69 L70:O71">
    <cfRule type="cellIs" dxfId="471" priority="1899" operator="equal">
      <formula>"Not Specified"</formula>
    </cfRule>
    <cfRule type="cellIs" dxfId="470" priority="1898" operator="equal">
      <formula>"Specified"</formula>
    </cfRule>
  </conditionalFormatting>
  <conditionalFormatting sqref="L72:Q72 L73:O74">
    <cfRule type="cellIs" dxfId="469" priority="1558" operator="equal">
      <formula>"Specified"</formula>
    </cfRule>
    <cfRule type="cellIs" dxfId="468" priority="1559" operator="equal">
      <formula>"Not Specified"</formula>
    </cfRule>
  </conditionalFormatting>
  <conditionalFormatting sqref="L75:Q75 L76:O77">
    <cfRule type="cellIs" dxfId="467" priority="1546" operator="equal">
      <formula>"Specified"</formula>
    </cfRule>
    <cfRule type="cellIs" dxfId="466" priority="1547" operator="equal">
      <formula>"Not Specified"</formula>
    </cfRule>
  </conditionalFormatting>
  <conditionalFormatting sqref="L78:Q78 L79:O80">
    <cfRule type="cellIs" dxfId="465" priority="1535" operator="equal">
      <formula>"Not Specified"</formula>
    </cfRule>
    <cfRule type="cellIs" dxfId="464" priority="1534" operator="equal">
      <formula>"Specified"</formula>
    </cfRule>
  </conditionalFormatting>
  <conditionalFormatting sqref="L81:Q81 L82:O83">
    <cfRule type="cellIs" dxfId="463" priority="1487" operator="equal">
      <formula>"Not Specified"</formula>
    </cfRule>
    <cfRule type="cellIs" dxfId="462" priority="1486" operator="equal">
      <formula>"Specified"</formula>
    </cfRule>
  </conditionalFormatting>
  <conditionalFormatting sqref="L84:Q84 L85:O86">
    <cfRule type="cellIs" dxfId="461" priority="1475" operator="equal">
      <formula>"Not Specified"</formula>
    </cfRule>
    <cfRule type="cellIs" dxfId="460" priority="1474" operator="equal">
      <formula>"Specified"</formula>
    </cfRule>
  </conditionalFormatting>
  <conditionalFormatting sqref="L87:Q87 L88:O89">
    <cfRule type="cellIs" dxfId="459" priority="1499" operator="equal">
      <formula>"Not Specified"</formula>
    </cfRule>
    <cfRule type="cellIs" dxfId="458" priority="1498" operator="equal">
      <formula>"Specified"</formula>
    </cfRule>
  </conditionalFormatting>
  <conditionalFormatting sqref="L90:Q90 L91:O92">
    <cfRule type="cellIs" dxfId="457" priority="1463" operator="equal">
      <formula>"Not Specified"</formula>
    </cfRule>
    <cfRule type="cellIs" dxfId="456" priority="1462" operator="equal">
      <formula>"Specified"</formula>
    </cfRule>
  </conditionalFormatting>
  <conditionalFormatting sqref="L93:Q93 L94:O95">
    <cfRule type="cellIs" dxfId="455" priority="1451" operator="equal">
      <formula>"Not Specified"</formula>
    </cfRule>
    <cfRule type="cellIs" dxfId="454" priority="1450" operator="equal">
      <formula>"Specified"</formula>
    </cfRule>
  </conditionalFormatting>
  <conditionalFormatting sqref="L96:Q96 L97:O98">
    <cfRule type="cellIs" dxfId="453" priority="1399" operator="equal">
      <formula>"Not Specified"</formula>
    </cfRule>
    <cfRule type="cellIs" dxfId="452" priority="1398" operator="equal">
      <formula>"Specified"</formula>
    </cfRule>
  </conditionalFormatting>
  <conditionalFormatting sqref="L99:Q99 L100:O101">
    <cfRule type="cellIs" dxfId="451" priority="1397" operator="equal">
      <formula>"Not Specified"</formula>
    </cfRule>
    <cfRule type="cellIs" dxfId="450" priority="1396" operator="equal">
      <formula>"Specified"</formula>
    </cfRule>
  </conditionalFormatting>
  <conditionalFormatting sqref="L102:Q102 L103:O104">
    <cfRule type="cellIs" dxfId="449" priority="1394" operator="equal">
      <formula>"Specified"</formula>
    </cfRule>
    <cfRule type="cellIs" dxfId="448" priority="1395" operator="equal">
      <formula>"Not Specified"</formula>
    </cfRule>
  </conditionalFormatting>
  <conditionalFormatting sqref="L105:Q105 L106:O107">
    <cfRule type="cellIs" dxfId="447" priority="1392" operator="equal">
      <formula>"Specified"</formula>
    </cfRule>
    <cfRule type="cellIs" dxfId="446" priority="1393" operator="equal">
      <formula>"Not Specified"</formula>
    </cfRule>
  </conditionalFormatting>
  <conditionalFormatting sqref="L108:Q108 L109:O110">
    <cfRule type="cellIs" dxfId="445" priority="1381" operator="equal">
      <formula>"Not Specified"</formula>
    </cfRule>
    <cfRule type="cellIs" dxfId="444" priority="1380" operator="equal">
      <formula>"Specified"</formula>
    </cfRule>
  </conditionalFormatting>
  <conditionalFormatting sqref="L111:Q111 L112:O113">
    <cfRule type="cellIs" dxfId="443" priority="1369" operator="equal">
      <formula>"Not Specified"</formula>
    </cfRule>
    <cfRule type="cellIs" dxfId="442" priority="1368" operator="equal">
      <formula>"Specified"</formula>
    </cfRule>
  </conditionalFormatting>
  <conditionalFormatting sqref="L114:Q114 L115:O116">
    <cfRule type="cellIs" dxfId="441" priority="1357" operator="equal">
      <formula>"Not Specified"</formula>
    </cfRule>
    <cfRule type="cellIs" dxfId="440" priority="1356" operator="equal">
      <formula>"Specified"</formula>
    </cfRule>
  </conditionalFormatting>
  <conditionalFormatting sqref="L117:Q117 L118:O119">
    <cfRule type="cellIs" dxfId="439" priority="1344" operator="equal">
      <formula>"Specified"</formula>
    </cfRule>
    <cfRule type="cellIs" dxfId="438" priority="1345" operator="equal">
      <formula>"Not Specified"</formula>
    </cfRule>
  </conditionalFormatting>
  <conditionalFormatting sqref="L120:Q120 L121:O122">
    <cfRule type="cellIs" dxfId="437" priority="1333" operator="equal">
      <formula>"Not Specified"</formula>
    </cfRule>
    <cfRule type="cellIs" dxfId="436" priority="1332" operator="equal">
      <formula>"Specified"</formula>
    </cfRule>
  </conditionalFormatting>
  <conditionalFormatting sqref="L123:Q123 L124:O125">
    <cfRule type="cellIs" dxfId="435" priority="1285" operator="equal">
      <formula>"Not Specified"</formula>
    </cfRule>
    <cfRule type="cellIs" dxfId="434" priority="1284" operator="equal">
      <formula>"Specified"</formula>
    </cfRule>
  </conditionalFormatting>
  <conditionalFormatting sqref="L126:Q126 L127:O128">
    <cfRule type="cellIs" dxfId="433" priority="1282" operator="equal">
      <formula>"Specified"</formula>
    </cfRule>
    <cfRule type="cellIs" dxfId="432" priority="1283" operator="equal">
      <formula>"Not Specified"</formula>
    </cfRule>
  </conditionalFormatting>
  <conditionalFormatting sqref="L129:Q129 L130:O131">
    <cfRule type="cellIs" dxfId="431" priority="1280" operator="equal">
      <formula>"Specified"</formula>
    </cfRule>
    <cfRule type="cellIs" dxfId="430" priority="1281" operator="equal">
      <formula>"Not Specified"</formula>
    </cfRule>
  </conditionalFormatting>
  <conditionalFormatting sqref="L132:Q132 L133:O134">
    <cfRule type="cellIs" dxfId="429" priority="1278" operator="equal">
      <formula>"Specified"</formula>
    </cfRule>
    <cfRule type="cellIs" dxfId="428" priority="1279" operator="equal">
      <formula>"Not Specified"</formula>
    </cfRule>
  </conditionalFormatting>
  <conditionalFormatting sqref="L135:Q135 L136:O137">
    <cfRule type="cellIs" dxfId="427" priority="1267" operator="equal">
      <formula>"Not Specified"</formula>
    </cfRule>
    <cfRule type="cellIs" dxfId="426" priority="1266" operator="equal">
      <formula>"Specified"</formula>
    </cfRule>
  </conditionalFormatting>
  <conditionalFormatting sqref="L138:Q138 L139:O140">
    <cfRule type="cellIs" dxfId="425" priority="1254" operator="equal">
      <formula>"Specified"</formula>
    </cfRule>
    <cfRule type="cellIs" dxfId="424" priority="1255" operator="equal">
      <formula>"Not Specified"</formula>
    </cfRule>
  </conditionalFormatting>
  <conditionalFormatting sqref="L141:Q141 L142:O143">
    <cfRule type="cellIs" dxfId="423" priority="1207" operator="equal">
      <formula>"Not Specified"</formula>
    </cfRule>
    <cfRule type="cellIs" dxfId="422" priority="1206" operator="equal">
      <formula>"Specified"</formula>
    </cfRule>
  </conditionalFormatting>
  <conditionalFormatting sqref="L144:Q144 L145:O146">
    <cfRule type="cellIs" dxfId="421" priority="1205" operator="equal">
      <formula>"Not Specified"</formula>
    </cfRule>
    <cfRule type="cellIs" dxfId="420" priority="1204" operator="equal">
      <formula>"Specified"</formula>
    </cfRule>
  </conditionalFormatting>
  <conditionalFormatting sqref="L147:Q147 L148:O149">
    <cfRule type="cellIs" dxfId="419" priority="1202" operator="equal">
      <formula>"Specified"</formula>
    </cfRule>
    <cfRule type="cellIs" dxfId="418" priority="1203" operator="equal">
      <formula>"Not Specified"</formula>
    </cfRule>
  </conditionalFormatting>
  <conditionalFormatting sqref="L150:Q150 L151:O152">
    <cfRule type="cellIs" dxfId="417" priority="1200" operator="equal">
      <formula>"Specified"</formula>
    </cfRule>
    <cfRule type="cellIs" dxfId="416" priority="1201" operator="equal">
      <formula>"Not Specified"</formula>
    </cfRule>
  </conditionalFormatting>
  <conditionalFormatting sqref="L153:Q153 L154:O155">
    <cfRule type="cellIs" dxfId="415" priority="1188" operator="equal">
      <formula>"Specified"</formula>
    </cfRule>
    <cfRule type="cellIs" dxfId="414" priority="1189" operator="equal">
      <formula>"Not Specified"</formula>
    </cfRule>
  </conditionalFormatting>
  <conditionalFormatting sqref="L156:Q156 L157:O158">
    <cfRule type="cellIs" dxfId="413" priority="1176" operator="equal">
      <formula>"Specified"</formula>
    </cfRule>
    <cfRule type="cellIs" dxfId="412" priority="1177" operator="equal">
      <formula>"Not Specified"</formula>
    </cfRule>
  </conditionalFormatting>
  <conditionalFormatting sqref="L159:Q159 L160:O161">
    <cfRule type="cellIs" dxfId="411" priority="1165" operator="equal">
      <formula>"Not Specified"</formula>
    </cfRule>
    <cfRule type="cellIs" dxfId="410" priority="1164" operator="equal">
      <formula>"Specified"</formula>
    </cfRule>
  </conditionalFormatting>
  <conditionalFormatting sqref="L162:Q162 L163:O164">
    <cfRule type="cellIs" dxfId="409" priority="1153" operator="equal">
      <formula>"Not Specified"</formula>
    </cfRule>
    <cfRule type="cellIs" dxfId="408" priority="1152" operator="equal">
      <formula>"Specified"</formula>
    </cfRule>
  </conditionalFormatting>
  <conditionalFormatting sqref="L165:Q165 L166:O167">
    <cfRule type="cellIs" dxfId="407" priority="1140" operator="equal">
      <formula>"Specified"</formula>
    </cfRule>
    <cfRule type="cellIs" dxfId="406" priority="1141" operator="equal">
      <formula>"Not Specified"</formula>
    </cfRule>
  </conditionalFormatting>
  <conditionalFormatting sqref="L168:Q168 L169:O170">
    <cfRule type="cellIs" dxfId="405" priority="1092" operator="equal">
      <formula>"Specified"</formula>
    </cfRule>
    <cfRule type="cellIs" dxfId="404" priority="1093" operator="equal">
      <formula>"Not Specified"</formula>
    </cfRule>
  </conditionalFormatting>
  <conditionalFormatting sqref="L171:Q171 L172:O173">
    <cfRule type="cellIs" dxfId="403" priority="1091" operator="equal">
      <formula>"Not Specified"</formula>
    </cfRule>
    <cfRule type="cellIs" dxfId="402" priority="1090" operator="equal">
      <formula>"Specified"</formula>
    </cfRule>
  </conditionalFormatting>
  <conditionalFormatting sqref="L174:Q174 L175:O176">
    <cfRule type="cellIs" dxfId="401" priority="1089" operator="equal">
      <formula>"Not Specified"</formula>
    </cfRule>
    <cfRule type="cellIs" dxfId="400" priority="1088" operator="equal">
      <formula>"Specified"</formula>
    </cfRule>
  </conditionalFormatting>
  <conditionalFormatting sqref="L177:Q177 L178:O179">
    <cfRule type="cellIs" dxfId="399" priority="1087" operator="equal">
      <formula>"Not Specified"</formula>
    </cfRule>
    <cfRule type="cellIs" dxfId="398" priority="1086" operator="equal">
      <formula>"Specified"</formula>
    </cfRule>
  </conditionalFormatting>
  <conditionalFormatting sqref="L180:Q180 L181:O182">
    <cfRule type="cellIs" dxfId="397" priority="1074" operator="equal">
      <formula>"Specified"</formula>
    </cfRule>
    <cfRule type="cellIs" dxfId="396" priority="1075" operator="equal">
      <formula>"Not Specified"</formula>
    </cfRule>
  </conditionalFormatting>
  <conditionalFormatting sqref="L183:Q183 L184:O185">
    <cfRule type="cellIs" dxfId="395" priority="1063" operator="equal">
      <formula>"Not Specified"</formula>
    </cfRule>
    <cfRule type="cellIs" dxfId="394" priority="1062" operator="equal">
      <formula>"Specified"</formula>
    </cfRule>
  </conditionalFormatting>
  <conditionalFormatting sqref="L186:Q186 L187:O188">
    <cfRule type="cellIs" dxfId="393" priority="1014" operator="equal">
      <formula>"Specified"</formula>
    </cfRule>
    <cfRule type="cellIs" dxfId="392" priority="1015" operator="equal">
      <formula>"Not Specified"</formula>
    </cfRule>
  </conditionalFormatting>
  <conditionalFormatting sqref="L189:Q189 L190:O191">
    <cfRule type="cellIs" dxfId="391" priority="1012" operator="equal">
      <formula>"Specified"</formula>
    </cfRule>
    <cfRule type="cellIs" dxfId="390" priority="1013" operator="equal">
      <formula>"Not Specified"</formula>
    </cfRule>
  </conditionalFormatting>
  <conditionalFormatting sqref="L192:Q192 L193:O194">
    <cfRule type="cellIs" dxfId="389" priority="1011" operator="equal">
      <formula>"Not Specified"</formula>
    </cfRule>
    <cfRule type="cellIs" dxfId="388" priority="1010" operator="equal">
      <formula>"Specified"</formula>
    </cfRule>
  </conditionalFormatting>
  <conditionalFormatting sqref="L195:Q195 L196:O197">
    <cfRule type="cellIs" dxfId="387" priority="1009" operator="equal">
      <formula>"Not Specified"</formula>
    </cfRule>
    <cfRule type="cellIs" dxfId="386" priority="1008" operator="equal">
      <formula>"Specified"</formula>
    </cfRule>
  </conditionalFormatting>
  <conditionalFormatting sqref="L198:Q198 L199:O200">
    <cfRule type="cellIs" dxfId="385" priority="997" operator="equal">
      <formula>"Not Specified"</formula>
    </cfRule>
    <cfRule type="cellIs" dxfId="384" priority="996" operator="equal">
      <formula>"Specified"</formula>
    </cfRule>
  </conditionalFormatting>
  <conditionalFormatting sqref="L201:Q201 L202:O203">
    <cfRule type="cellIs" dxfId="383" priority="984" operator="equal">
      <formula>"Specified"</formula>
    </cfRule>
    <cfRule type="cellIs" dxfId="382" priority="985" operator="equal">
      <formula>"Not Specified"</formula>
    </cfRule>
  </conditionalFormatting>
  <conditionalFormatting sqref="L204:Q204 L205:O206">
    <cfRule type="cellIs" dxfId="381" priority="937" operator="equal">
      <formula>"Not Specified"</formula>
    </cfRule>
    <cfRule type="cellIs" dxfId="380" priority="936" operator="equal">
      <formula>"Specified"</formula>
    </cfRule>
  </conditionalFormatting>
  <conditionalFormatting sqref="L207:Q207 L208:O209">
    <cfRule type="cellIs" dxfId="379" priority="935" operator="equal">
      <formula>"Not Specified"</formula>
    </cfRule>
    <cfRule type="cellIs" dxfId="378" priority="934" operator="equal">
      <formula>"Specified"</formula>
    </cfRule>
  </conditionalFormatting>
  <conditionalFormatting sqref="L210:Q210 L211:O212">
    <cfRule type="cellIs" dxfId="377" priority="933" operator="equal">
      <formula>"Not Specified"</formula>
    </cfRule>
    <cfRule type="cellIs" dxfId="376" priority="932" operator="equal">
      <formula>"Specified"</formula>
    </cfRule>
  </conditionalFormatting>
  <conditionalFormatting sqref="L12:S12 L13:O13 L216:W216">
    <cfRule type="cellIs" dxfId="375" priority="2173" operator="equal">
      <formula>"Specified"</formula>
    </cfRule>
  </conditionalFormatting>
  <conditionalFormatting sqref="L12:S12 L13:O13 V217:W222 L223:W223 W224 W231:W235 L236:W1012">
    <cfRule type="cellIs" dxfId="374" priority="2174" operator="equal">
      <formula>"Not Specified"</formula>
    </cfRule>
  </conditionalFormatting>
  <conditionalFormatting sqref="L213:W216">
    <cfRule type="cellIs" dxfId="373" priority="457" operator="equal">
      <formula>"Not Specified"</formula>
    </cfRule>
  </conditionalFormatting>
  <conditionalFormatting sqref="N6">
    <cfRule type="cellIs" dxfId="372" priority="2156" operator="equal">
      <formula>"Not Specified"</formula>
    </cfRule>
    <cfRule type="cellIs" dxfId="371" priority="2155" operator="equal">
      <formula>"Specified"</formula>
    </cfRule>
  </conditionalFormatting>
  <conditionalFormatting sqref="N8">
    <cfRule type="cellIs" dxfId="370" priority="1780" operator="equal">
      <formula>"Specified"</formula>
    </cfRule>
    <cfRule type="cellIs" dxfId="369" priority="1781" operator="equal">
      <formula>"Not Specified"</formula>
    </cfRule>
  </conditionalFormatting>
  <conditionalFormatting sqref="N10">
    <cfRule type="cellIs" dxfId="368" priority="1764" operator="equal">
      <formula>"Specified"</formula>
    </cfRule>
    <cfRule type="cellIs" dxfId="367" priority="1765" operator="equal">
      <formula>"Not Specified"</formula>
    </cfRule>
  </conditionalFormatting>
  <conditionalFormatting sqref="N14:Q14 N15:O15">
    <cfRule type="cellIs" dxfId="366" priority="2136" operator="equal">
      <formula>"Specified"</formula>
    </cfRule>
    <cfRule type="cellIs" dxfId="365" priority="2137" operator="equal">
      <formula>"Not Specified"</formula>
    </cfRule>
  </conditionalFormatting>
  <conditionalFormatting sqref="N16:Q16 N17:O17">
    <cfRule type="cellIs" dxfId="364" priority="2129" operator="equal">
      <formula>"Not Specified"</formula>
    </cfRule>
    <cfRule type="cellIs" dxfId="363" priority="2128" operator="equal">
      <formula>"Specified"</formula>
    </cfRule>
  </conditionalFormatting>
  <conditionalFormatting sqref="N18:Q18 N19:O19">
    <cfRule type="cellIs" dxfId="362" priority="2121" operator="equal">
      <formula>"Not Specified"</formula>
    </cfRule>
    <cfRule type="cellIs" dxfId="361" priority="2120" operator="equal">
      <formula>"Specified"</formula>
    </cfRule>
  </conditionalFormatting>
  <conditionalFormatting sqref="N20:Q20 N21:O21">
    <cfRule type="cellIs" dxfId="360" priority="2112" operator="equal">
      <formula>"Specified"</formula>
    </cfRule>
    <cfRule type="cellIs" dxfId="359" priority="2113" operator="equal">
      <formula>"Not Specified"</formula>
    </cfRule>
  </conditionalFormatting>
  <conditionalFormatting sqref="N22:Q22 N23:O23">
    <cfRule type="cellIs" dxfId="358" priority="2105" operator="equal">
      <formula>"Not Specified"</formula>
    </cfRule>
    <cfRule type="cellIs" dxfId="357" priority="2104" operator="equal">
      <formula>"Specified"</formula>
    </cfRule>
  </conditionalFormatting>
  <conditionalFormatting sqref="N24:Q24 N25:O25">
    <cfRule type="cellIs" dxfId="356" priority="2097" operator="equal">
      <formula>"Not Specified"</formula>
    </cfRule>
    <cfRule type="cellIs" dxfId="355" priority="2096" operator="equal">
      <formula>"Specified"</formula>
    </cfRule>
  </conditionalFormatting>
  <conditionalFormatting sqref="N26:Q26 N27:O27">
    <cfRule type="cellIs" dxfId="354" priority="2089" operator="equal">
      <formula>"Not Specified"</formula>
    </cfRule>
    <cfRule type="cellIs" dxfId="353" priority="2088" operator="equal">
      <formula>"Specified"</formula>
    </cfRule>
  </conditionalFormatting>
  <conditionalFormatting sqref="N28:Q28 N29:O29">
    <cfRule type="cellIs" dxfId="352" priority="2081" operator="equal">
      <formula>"Not Specified"</formula>
    </cfRule>
    <cfRule type="cellIs" dxfId="351" priority="2080" operator="equal">
      <formula>"Specified"</formula>
    </cfRule>
  </conditionalFormatting>
  <conditionalFormatting sqref="N30:Q30 N31:O31">
    <cfRule type="cellIs" dxfId="350" priority="2073" operator="equal">
      <formula>"Not Specified"</formula>
    </cfRule>
    <cfRule type="cellIs" dxfId="349" priority="2072" operator="equal">
      <formula>"Specified"</formula>
    </cfRule>
  </conditionalFormatting>
  <conditionalFormatting sqref="N32:Q32 N33:O33">
    <cfRule type="cellIs" dxfId="348" priority="2061" operator="equal">
      <formula>"Not Specified"</formula>
    </cfRule>
    <cfRule type="cellIs" dxfId="347" priority="2060" operator="equal">
      <formula>"Specified"</formula>
    </cfRule>
  </conditionalFormatting>
  <conditionalFormatting sqref="N34:Q34 N35:O35">
    <cfRule type="cellIs" dxfId="346" priority="2053" operator="equal">
      <formula>"Not Specified"</formula>
    </cfRule>
    <cfRule type="cellIs" dxfId="345" priority="2052" operator="equal">
      <formula>"Specified"</formula>
    </cfRule>
  </conditionalFormatting>
  <conditionalFormatting sqref="N36:Q36 N37:O37">
    <cfRule type="cellIs" dxfId="344" priority="2045" operator="equal">
      <formula>"Not Specified"</formula>
    </cfRule>
    <cfRule type="cellIs" dxfId="343" priority="2044" operator="equal">
      <formula>"Specified"</formula>
    </cfRule>
  </conditionalFormatting>
  <conditionalFormatting sqref="N38:Q38 N39:O39">
    <cfRule type="cellIs" dxfId="342" priority="2036" operator="equal">
      <formula>"Specified"</formula>
    </cfRule>
    <cfRule type="cellIs" dxfId="341" priority="2037" operator="equal">
      <formula>"Not Specified"</formula>
    </cfRule>
  </conditionalFormatting>
  <conditionalFormatting sqref="N40:Q40 N41:O41">
    <cfRule type="cellIs" dxfId="340" priority="2029" operator="equal">
      <formula>"Not Specified"</formula>
    </cfRule>
    <cfRule type="cellIs" dxfId="339" priority="2028" operator="equal">
      <formula>"Specified"</formula>
    </cfRule>
  </conditionalFormatting>
  <conditionalFormatting sqref="N42:Q42 N43:O43">
    <cfRule type="cellIs" dxfId="338" priority="2021" operator="equal">
      <formula>"Not Specified"</formula>
    </cfRule>
    <cfRule type="cellIs" dxfId="337" priority="2020" operator="equal">
      <formula>"Specified"</formula>
    </cfRule>
  </conditionalFormatting>
  <conditionalFormatting sqref="N44:Q44 N45:O45">
    <cfRule type="cellIs" dxfId="336" priority="1607" operator="equal">
      <formula>"Not Specified"</formula>
    </cfRule>
    <cfRule type="cellIs" dxfId="335" priority="1606" operator="equal">
      <formula>"Specified"</formula>
    </cfRule>
  </conditionalFormatting>
  <conditionalFormatting sqref="N46:Q46 N47:O47">
    <cfRule type="cellIs" dxfId="334" priority="1605" operator="equal">
      <formula>"Not Specified"</formula>
    </cfRule>
    <cfRule type="cellIs" dxfId="333" priority="1604" operator="equal">
      <formula>"Specified"</formula>
    </cfRule>
  </conditionalFormatting>
  <conditionalFormatting sqref="N48:Q48 N49:O49">
    <cfRule type="cellIs" dxfId="332" priority="1997" operator="equal">
      <formula>"Not Specified"</formula>
    </cfRule>
    <cfRule type="cellIs" dxfId="331" priority="1996" operator="equal">
      <formula>"Specified"</formula>
    </cfRule>
  </conditionalFormatting>
  <conditionalFormatting sqref="N50:Q50 N51:O51">
    <cfRule type="cellIs" dxfId="330" priority="1984" operator="equal">
      <formula>"Specified"</formula>
    </cfRule>
    <cfRule type="cellIs" dxfId="329" priority="1985" operator="equal">
      <formula>"Not Specified"</formula>
    </cfRule>
  </conditionalFormatting>
  <conditionalFormatting sqref="N52:Q52 N53:O53">
    <cfRule type="cellIs" dxfId="328" priority="1977" operator="equal">
      <formula>"Not Specified"</formula>
    </cfRule>
    <cfRule type="cellIs" dxfId="327" priority="1976" operator="equal">
      <formula>"Specified"</formula>
    </cfRule>
  </conditionalFormatting>
  <conditionalFormatting sqref="N54:Q54 N55:O55">
    <cfRule type="cellIs" dxfId="326" priority="1969" operator="equal">
      <formula>"Not Specified"</formula>
    </cfRule>
    <cfRule type="cellIs" dxfId="325" priority="1968" operator="equal">
      <formula>"Specified"</formula>
    </cfRule>
  </conditionalFormatting>
  <conditionalFormatting sqref="N56:Q56 N57:O57">
    <cfRule type="cellIs" dxfId="324" priority="1599" operator="equal">
      <formula>"Not Specified"</formula>
    </cfRule>
    <cfRule type="cellIs" dxfId="323" priority="1598" operator="equal">
      <formula>"Specified"</formula>
    </cfRule>
  </conditionalFormatting>
  <conditionalFormatting sqref="N58:Q58 N59:O59">
    <cfRule type="cellIs" dxfId="322" priority="1597" operator="equal">
      <formula>"Not Specified"</formula>
    </cfRule>
    <cfRule type="cellIs" dxfId="321" priority="1596" operator="equal">
      <formula>"Specified"</formula>
    </cfRule>
  </conditionalFormatting>
  <conditionalFormatting sqref="N60:Q60 N61:O61">
    <cfRule type="cellIs" dxfId="320" priority="1746" operator="equal">
      <formula>"Specified"</formula>
    </cfRule>
    <cfRule type="cellIs" dxfId="319" priority="1747" operator="equal">
      <formula>"Not Specified"</formula>
    </cfRule>
  </conditionalFormatting>
  <conditionalFormatting sqref="N62:Q62 N63:O63">
    <cfRule type="cellIs" dxfId="318" priority="1738" operator="equal">
      <formula>"Specified"</formula>
    </cfRule>
    <cfRule type="cellIs" dxfId="317" priority="1739" operator="equal">
      <formula>"Not Specified"</formula>
    </cfRule>
  </conditionalFormatting>
  <conditionalFormatting sqref="N64:Q64 N65:O65">
    <cfRule type="cellIs" dxfId="316" priority="1590" operator="equal">
      <formula>"Specified"</formula>
    </cfRule>
    <cfRule type="cellIs" dxfId="315" priority="1591" operator="equal">
      <formula>"Not Specified"</formula>
    </cfRule>
  </conditionalFormatting>
  <conditionalFormatting sqref="N66:Q66 N67:O67">
    <cfRule type="cellIs" dxfId="314" priority="1588" operator="equal">
      <formula>"Specified"</formula>
    </cfRule>
    <cfRule type="cellIs" dxfId="313" priority="1589" operator="equal">
      <formula>"Not Specified"</formula>
    </cfRule>
  </conditionalFormatting>
  <conditionalFormatting sqref="N235:V235">
    <cfRule type="cellIs" dxfId="312" priority="2144" operator="equal">
      <formula>"Not Specified"</formula>
    </cfRule>
  </conditionalFormatting>
  <conditionalFormatting sqref="O6:O11">
    <cfRule type="cellIs" dxfId="311" priority="1763" operator="equal">
      <formula>"Not Specified"</formula>
    </cfRule>
    <cfRule type="cellIs" dxfId="310" priority="1762" operator="equal">
      <formula>"Specified"</formula>
    </cfRule>
  </conditionalFormatting>
  <conditionalFormatting sqref="P6:Q6">
    <cfRule type="cellIs" dxfId="309" priority="2145" operator="equal">
      <formula>"Specified"</formula>
    </cfRule>
    <cfRule type="cellIs" dxfId="308" priority="2146" operator="equal">
      <formula>"Not Specified"</formula>
    </cfRule>
  </conditionalFormatting>
  <conditionalFormatting sqref="P8:Q8">
    <cfRule type="cellIs" dxfId="307" priority="1773" operator="equal">
      <formula>"Not Specified"</formula>
    </cfRule>
    <cfRule type="cellIs" dxfId="306" priority="1772" operator="equal">
      <formula>"Specified"</formula>
    </cfRule>
  </conditionalFormatting>
  <conditionalFormatting sqref="P10:Q10">
    <cfRule type="cellIs" dxfId="305" priority="1756" operator="equal">
      <formula>"Specified"</formula>
    </cfRule>
    <cfRule type="cellIs" dxfId="304" priority="1757" operator="equal">
      <formula>"Not Specified"</formula>
    </cfRule>
  </conditionalFormatting>
  <conditionalFormatting sqref="R13:S67">
    <cfRule type="cellIs" dxfId="303" priority="1609" operator="equal">
      <formula>"Not Specified"</formula>
    </cfRule>
    <cfRule type="cellIs" dxfId="302" priority="1608" operator="equal">
      <formula>"Specified"</formula>
    </cfRule>
  </conditionalFormatting>
  <conditionalFormatting sqref="R69:S70">
    <cfRule type="cellIs" dxfId="301" priority="1891" operator="equal">
      <formula>"Not Specified"</formula>
    </cfRule>
    <cfRule type="cellIs" dxfId="300" priority="1890" operator="equal">
      <formula>"Specified"</formula>
    </cfRule>
  </conditionalFormatting>
  <conditionalFormatting sqref="R72:S73">
    <cfRule type="cellIs" dxfId="299" priority="1551" operator="equal">
      <formula>"Not Specified"</formula>
    </cfRule>
    <cfRule type="cellIs" dxfId="298" priority="1550" operator="equal">
      <formula>"Specified"</formula>
    </cfRule>
  </conditionalFormatting>
  <conditionalFormatting sqref="R75:S76">
    <cfRule type="cellIs" dxfId="297" priority="1538" operator="equal">
      <formula>"Specified"</formula>
    </cfRule>
    <cfRule type="cellIs" dxfId="296" priority="1539" operator="equal">
      <formula>"Not Specified"</formula>
    </cfRule>
  </conditionalFormatting>
  <conditionalFormatting sqref="R78:S79">
    <cfRule type="cellIs" dxfId="295" priority="1526" operator="equal">
      <formula>"Specified"</formula>
    </cfRule>
    <cfRule type="cellIs" dxfId="294" priority="1527" operator="equal">
      <formula>"Not Specified"</formula>
    </cfRule>
  </conditionalFormatting>
  <conditionalFormatting sqref="R81:S82">
    <cfRule type="cellIs" dxfId="293" priority="1479" operator="equal">
      <formula>"Not Specified"</formula>
    </cfRule>
    <cfRule type="cellIs" dxfId="292" priority="1478" operator="equal">
      <formula>"Specified"</formula>
    </cfRule>
  </conditionalFormatting>
  <conditionalFormatting sqref="R84:S85">
    <cfRule type="cellIs" dxfId="291" priority="1466" operator="equal">
      <formula>"Specified"</formula>
    </cfRule>
    <cfRule type="cellIs" dxfId="290" priority="1467" operator="equal">
      <formula>"Not Specified"</formula>
    </cfRule>
  </conditionalFormatting>
  <conditionalFormatting sqref="R87:S88">
    <cfRule type="cellIs" dxfId="289" priority="1490" operator="equal">
      <formula>"Specified"</formula>
    </cfRule>
    <cfRule type="cellIs" dxfId="288" priority="1491" operator="equal">
      <formula>"Not Specified"</formula>
    </cfRule>
  </conditionalFormatting>
  <conditionalFormatting sqref="R90:S91">
    <cfRule type="cellIs" dxfId="287" priority="1455" operator="equal">
      <formula>"Not Specified"</formula>
    </cfRule>
    <cfRule type="cellIs" dxfId="286" priority="1454" operator="equal">
      <formula>"Specified"</formula>
    </cfRule>
  </conditionalFormatting>
  <conditionalFormatting sqref="R93:S94">
    <cfRule type="cellIs" dxfId="285" priority="1442" operator="equal">
      <formula>"Specified"</formula>
    </cfRule>
    <cfRule type="cellIs" dxfId="284" priority="1443" operator="equal">
      <formula>"Not Specified"</formula>
    </cfRule>
  </conditionalFormatting>
  <conditionalFormatting sqref="R96:S97">
    <cfRule type="cellIs" dxfId="283" priority="1430" operator="equal">
      <formula>"Specified"</formula>
    </cfRule>
    <cfRule type="cellIs" dxfId="282" priority="1431" operator="equal">
      <formula>"Not Specified"</formula>
    </cfRule>
  </conditionalFormatting>
  <conditionalFormatting sqref="R99:S100">
    <cfRule type="cellIs" dxfId="281" priority="1416" operator="equal">
      <formula>"Specified"</formula>
    </cfRule>
    <cfRule type="cellIs" dxfId="280" priority="1417" operator="equal">
      <formula>"Not Specified"</formula>
    </cfRule>
  </conditionalFormatting>
  <conditionalFormatting sqref="R102:S103">
    <cfRule type="cellIs" dxfId="279" priority="1402" operator="equal">
      <formula>"Specified"</formula>
    </cfRule>
    <cfRule type="cellIs" dxfId="278" priority="1403" operator="equal">
      <formula>"Not Specified"</formula>
    </cfRule>
  </conditionalFormatting>
  <conditionalFormatting sqref="R105:S106">
    <cfRule type="cellIs" dxfId="277" priority="1385" operator="equal">
      <formula>"Not Specified"</formula>
    </cfRule>
    <cfRule type="cellIs" dxfId="276" priority="1384" operator="equal">
      <formula>"Specified"</formula>
    </cfRule>
  </conditionalFormatting>
  <conditionalFormatting sqref="R108:S109">
    <cfRule type="cellIs" dxfId="275" priority="1373" operator="equal">
      <formula>"Not Specified"</formula>
    </cfRule>
    <cfRule type="cellIs" dxfId="274" priority="1372" operator="equal">
      <formula>"Specified"</formula>
    </cfRule>
  </conditionalFormatting>
  <conditionalFormatting sqref="R111:S112">
    <cfRule type="cellIs" dxfId="273" priority="1361" operator="equal">
      <formula>"Not Specified"</formula>
    </cfRule>
    <cfRule type="cellIs" dxfId="272" priority="1360" operator="equal">
      <formula>"Specified"</formula>
    </cfRule>
  </conditionalFormatting>
  <conditionalFormatting sqref="R114:S115">
    <cfRule type="cellIs" dxfId="271" priority="1349" operator="equal">
      <formula>"Not Specified"</formula>
    </cfRule>
    <cfRule type="cellIs" dxfId="270" priority="1348" operator="equal">
      <formula>"Specified"</formula>
    </cfRule>
  </conditionalFormatting>
  <conditionalFormatting sqref="R117:S118">
    <cfRule type="cellIs" dxfId="269" priority="1336" operator="equal">
      <formula>"Specified"</formula>
    </cfRule>
    <cfRule type="cellIs" dxfId="268" priority="1337" operator="equal">
      <formula>"Not Specified"</formula>
    </cfRule>
  </conditionalFormatting>
  <conditionalFormatting sqref="R120:S121">
    <cfRule type="cellIs" dxfId="267" priority="1324" operator="equal">
      <formula>"Specified"</formula>
    </cfRule>
    <cfRule type="cellIs" dxfId="266" priority="1325" operator="equal">
      <formula>"Not Specified"</formula>
    </cfRule>
  </conditionalFormatting>
  <conditionalFormatting sqref="R123:S124">
    <cfRule type="cellIs" dxfId="265" priority="1313" operator="equal">
      <formula>"Not Specified"</formula>
    </cfRule>
    <cfRule type="cellIs" dxfId="264" priority="1312" operator="equal">
      <formula>"Specified"</formula>
    </cfRule>
  </conditionalFormatting>
  <conditionalFormatting sqref="R126:S127">
    <cfRule type="cellIs" dxfId="263" priority="1301" operator="equal">
      <formula>"Not Specified"</formula>
    </cfRule>
    <cfRule type="cellIs" dxfId="262" priority="1300" operator="equal">
      <formula>"Specified"</formula>
    </cfRule>
  </conditionalFormatting>
  <conditionalFormatting sqref="R129:S130">
    <cfRule type="cellIs" dxfId="261" priority="1289" operator="equal">
      <formula>"Not Specified"</formula>
    </cfRule>
    <cfRule type="cellIs" dxfId="260" priority="1288" operator="equal">
      <formula>"Specified"</formula>
    </cfRule>
  </conditionalFormatting>
  <conditionalFormatting sqref="R132:S133">
    <cfRule type="cellIs" dxfId="259" priority="1270" operator="equal">
      <formula>"Specified"</formula>
    </cfRule>
    <cfRule type="cellIs" dxfId="258" priority="1271" operator="equal">
      <formula>"Not Specified"</formula>
    </cfRule>
  </conditionalFormatting>
  <conditionalFormatting sqref="R135:S136">
    <cfRule type="cellIs" dxfId="257" priority="1259" operator="equal">
      <formula>"Not Specified"</formula>
    </cfRule>
    <cfRule type="cellIs" dxfId="256" priority="1258" operator="equal">
      <formula>"Specified"</formula>
    </cfRule>
  </conditionalFormatting>
  <conditionalFormatting sqref="R138:S139">
    <cfRule type="cellIs" dxfId="255" priority="1246" operator="equal">
      <formula>"Specified"</formula>
    </cfRule>
    <cfRule type="cellIs" dxfId="254" priority="1247" operator="equal">
      <formula>"Not Specified"</formula>
    </cfRule>
  </conditionalFormatting>
  <conditionalFormatting sqref="R141:S142">
    <cfRule type="cellIs" dxfId="253" priority="1235" operator="equal">
      <formula>"Not Specified"</formula>
    </cfRule>
    <cfRule type="cellIs" dxfId="252" priority="1234" operator="equal">
      <formula>"Specified"</formula>
    </cfRule>
  </conditionalFormatting>
  <conditionalFormatting sqref="R144:S145">
    <cfRule type="cellIs" dxfId="251" priority="1223" operator="equal">
      <formula>"Not Specified"</formula>
    </cfRule>
    <cfRule type="cellIs" dxfId="250" priority="1222" operator="equal">
      <formula>"Specified"</formula>
    </cfRule>
  </conditionalFormatting>
  <conditionalFormatting sqref="R147:S148">
    <cfRule type="cellIs" dxfId="249" priority="1211" operator="equal">
      <formula>"Not Specified"</formula>
    </cfRule>
    <cfRule type="cellIs" dxfId="248" priority="1210" operator="equal">
      <formula>"Specified"</formula>
    </cfRule>
  </conditionalFormatting>
  <conditionalFormatting sqref="R150:S151">
    <cfRule type="cellIs" dxfId="247" priority="1192" operator="equal">
      <formula>"Specified"</formula>
    </cfRule>
    <cfRule type="cellIs" dxfId="246" priority="1193" operator="equal">
      <formula>"Not Specified"</formula>
    </cfRule>
  </conditionalFormatting>
  <conditionalFormatting sqref="R153:S154">
    <cfRule type="cellIs" dxfId="245" priority="1181" operator="equal">
      <formula>"Not Specified"</formula>
    </cfRule>
    <cfRule type="cellIs" dxfId="244" priority="1180" operator="equal">
      <formula>"Specified"</formula>
    </cfRule>
  </conditionalFormatting>
  <conditionalFormatting sqref="R156:S157">
    <cfRule type="cellIs" dxfId="243" priority="1169" operator="equal">
      <formula>"Not Specified"</formula>
    </cfRule>
    <cfRule type="cellIs" dxfId="242" priority="1168" operator="equal">
      <formula>"Specified"</formula>
    </cfRule>
  </conditionalFormatting>
  <conditionalFormatting sqref="R159:S160">
    <cfRule type="cellIs" dxfId="241" priority="1156" operator="equal">
      <formula>"Specified"</formula>
    </cfRule>
    <cfRule type="cellIs" dxfId="240" priority="1157" operator="equal">
      <formula>"Not Specified"</formula>
    </cfRule>
  </conditionalFormatting>
  <conditionalFormatting sqref="R162:S163">
    <cfRule type="cellIs" dxfId="239" priority="1144" operator="equal">
      <formula>"Specified"</formula>
    </cfRule>
    <cfRule type="cellIs" dxfId="238" priority="1145" operator="equal">
      <formula>"Not Specified"</formula>
    </cfRule>
  </conditionalFormatting>
  <conditionalFormatting sqref="R165:S166">
    <cfRule type="cellIs" dxfId="237" priority="1132" operator="equal">
      <formula>"Specified"</formula>
    </cfRule>
    <cfRule type="cellIs" dxfId="236" priority="1133" operator="equal">
      <formula>"Not Specified"</formula>
    </cfRule>
  </conditionalFormatting>
  <conditionalFormatting sqref="R168:S169">
    <cfRule type="cellIs" dxfId="235" priority="1120" operator="equal">
      <formula>"Specified"</formula>
    </cfRule>
    <cfRule type="cellIs" dxfId="234" priority="1121" operator="equal">
      <formula>"Not Specified"</formula>
    </cfRule>
  </conditionalFormatting>
  <conditionalFormatting sqref="R171:S172">
    <cfRule type="cellIs" dxfId="233" priority="1108" operator="equal">
      <formula>"Specified"</formula>
    </cfRule>
    <cfRule type="cellIs" dxfId="232" priority="1109" operator="equal">
      <formula>"Not Specified"</formula>
    </cfRule>
  </conditionalFormatting>
  <conditionalFormatting sqref="R174:S175">
    <cfRule type="cellIs" dxfId="231" priority="1097" operator="equal">
      <formula>"Not Specified"</formula>
    </cfRule>
    <cfRule type="cellIs" dxfId="230" priority="1096" operator="equal">
      <formula>"Specified"</formula>
    </cfRule>
  </conditionalFormatting>
  <conditionalFormatting sqref="R177:S178">
    <cfRule type="cellIs" dxfId="229" priority="1079" operator="equal">
      <formula>"Not Specified"</formula>
    </cfRule>
    <cfRule type="cellIs" dxfId="228" priority="1078" operator="equal">
      <formula>"Specified"</formula>
    </cfRule>
  </conditionalFormatting>
  <conditionalFormatting sqref="R180:S181">
    <cfRule type="cellIs" dxfId="227" priority="1067" operator="equal">
      <formula>"Not Specified"</formula>
    </cfRule>
    <cfRule type="cellIs" dxfId="226" priority="1066" operator="equal">
      <formula>"Specified"</formula>
    </cfRule>
  </conditionalFormatting>
  <conditionalFormatting sqref="R183:S184">
    <cfRule type="cellIs" dxfId="225" priority="1055" operator="equal">
      <formula>"Not Specified"</formula>
    </cfRule>
    <cfRule type="cellIs" dxfId="224" priority="1054" operator="equal">
      <formula>"Specified"</formula>
    </cfRule>
  </conditionalFormatting>
  <conditionalFormatting sqref="R186:S187">
    <cfRule type="cellIs" dxfId="223" priority="1042" operator="equal">
      <formula>"Specified"</formula>
    </cfRule>
    <cfRule type="cellIs" dxfId="222" priority="1043" operator="equal">
      <formula>"Not Specified"</formula>
    </cfRule>
  </conditionalFormatting>
  <conditionalFormatting sqref="R189:S190">
    <cfRule type="cellIs" dxfId="221" priority="1031" operator="equal">
      <formula>"Not Specified"</formula>
    </cfRule>
    <cfRule type="cellIs" dxfId="220" priority="1030" operator="equal">
      <formula>"Specified"</formula>
    </cfRule>
  </conditionalFormatting>
  <conditionalFormatting sqref="R192:S193">
    <cfRule type="cellIs" dxfId="219" priority="1018" operator="equal">
      <formula>"Specified"</formula>
    </cfRule>
    <cfRule type="cellIs" dxfId="218" priority="1019" operator="equal">
      <formula>"Not Specified"</formula>
    </cfRule>
  </conditionalFormatting>
  <conditionalFormatting sqref="R195:S196">
    <cfRule type="cellIs" dxfId="217" priority="1000" operator="equal">
      <formula>"Specified"</formula>
    </cfRule>
    <cfRule type="cellIs" dxfId="216" priority="1001" operator="equal">
      <formula>"Not Specified"</formula>
    </cfRule>
  </conditionalFormatting>
  <conditionalFormatting sqref="R198:S199">
    <cfRule type="cellIs" dxfId="215" priority="989" operator="equal">
      <formula>"Not Specified"</formula>
    </cfRule>
    <cfRule type="cellIs" dxfId="214" priority="988" operator="equal">
      <formula>"Specified"</formula>
    </cfRule>
  </conditionalFormatting>
  <conditionalFormatting sqref="R201:S202">
    <cfRule type="cellIs" dxfId="213" priority="976" operator="equal">
      <formula>"Specified"</formula>
    </cfRule>
    <cfRule type="cellIs" dxfId="212" priority="977" operator="equal">
      <formula>"Not Specified"</formula>
    </cfRule>
  </conditionalFormatting>
  <conditionalFormatting sqref="R204:S205">
    <cfRule type="cellIs" dxfId="211" priority="964" operator="equal">
      <formula>"Specified"</formula>
    </cfRule>
    <cfRule type="cellIs" dxfId="210" priority="965" operator="equal">
      <formula>"Not Specified"</formula>
    </cfRule>
  </conditionalFormatting>
  <conditionalFormatting sqref="R207:S208">
    <cfRule type="cellIs" dxfId="209" priority="953" operator="equal">
      <formula>"Not Specified"</formula>
    </cfRule>
    <cfRule type="cellIs" dxfId="208" priority="952" operator="equal">
      <formula>"Specified"</formula>
    </cfRule>
  </conditionalFormatting>
  <conditionalFormatting sqref="R210:S211">
    <cfRule type="cellIs" dxfId="207" priority="940" operator="equal">
      <formula>"Specified"</formula>
    </cfRule>
    <cfRule type="cellIs" dxfId="206" priority="941" operator="equal">
      <formula>"Not Specified"</formula>
    </cfRule>
  </conditionalFormatting>
  <conditionalFormatting sqref="S10">
    <cfRule type="cellIs" dxfId="205" priority="1761" operator="equal">
      <formula>"Not Specified"</formula>
    </cfRule>
    <cfRule type="cellIs" dxfId="204" priority="1760" operator="equal">
      <formula>"Specified"</formula>
    </cfRule>
  </conditionalFormatting>
  <conditionalFormatting sqref="S6:W6">
    <cfRule type="cellIs" dxfId="203" priority="2150" operator="equal">
      <formula>"Not Specified"</formula>
    </cfRule>
    <cfRule type="cellIs" dxfId="202" priority="2149" operator="equal">
      <formula>"Specified"</formula>
    </cfRule>
  </conditionalFormatting>
  <conditionalFormatting sqref="S8:W8">
    <cfRule type="cellIs" dxfId="201" priority="1774" operator="equal">
      <formula>"Specified"</formula>
    </cfRule>
    <cfRule type="cellIs" dxfId="200" priority="1775" operator="equal">
      <formula>"Not Specified"</formula>
    </cfRule>
  </conditionalFormatting>
  <conditionalFormatting sqref="T10:U11">
    <cfRule type="cellIs" dxfId="199" priority="1758" operator="equal">
      <formula>"Specified"</formula>
    </cfRule>
    <cfRule type="cellIs" dxfId="198" priority="1759" operator="equal">
      <formula>"Not Specified"</formula>
    </cfRule>
  </conditionalFormatting>
  <conditionalFormatting sqref="V12:V67">
    <cfRule type="cellIs" dxfId="197" priority="1716" operator="equal">
      <formula>"Specified"</formula>
    </cfRule>
    <cfRule type="cellIs" dxfId="196" priority="1717" operator="equal">
      <formula>"Not Specified"</formula>
    </cfRule>
  </conditionalFormatting>
  <conditionalFormatting sqref="V69:V70">
    <cfRule type="cellIs" dxfId="195" priority="1888" operator="equal">
      <formula>"Specified"</formula>
    </cfRule>
    <cfRule type="cellIs" dxfId="194" priority="1889" operator="equal">
      <formula>"Not Specified"</formula>
    </cfRule>
  </conditionalFormatting>
  <conditionalFormatting sqref="V72:V73">
    <cfRule type="cellIs" dxfId="193" priority="1549" operator="equal">
      <formula>"Not Specified"</formula>
    </cfRule>
    <cfRule type="cellIs" dxfId="192" priority="1548" operator="equal">
      <formula>"Specified"</formula>
    </cfRule>
  </conditionalFormatting>
  <conditionalFormatting sqref="V75:V76">
    <cfRule type="cellIs" dxfId="191" priority="1536" operator="equal">
      <formula>"Specified"</formula>
    </cfRule>
    <cfRule type="cellIs" dxfId="190" priority="1537" operator="equal">
      <formula>"Not Specified"</formula>
    </cfRule>
  </conditionalFormatting>
  <conditionalFormatting sqref="V78:V79">
    <cfRule type="cellIs" dxfId="189" priority="1524" operator="equal">
      <formula>"Specified"</formula>
    </cfRule>
    <cfRule type="cellIs" dxfId="188" priority="1525" operator="equal">
      <formula>"Not Specified"</formula>
    </cfRule>
  </conditionalFormatting>
  <conditionalFormatting sqref="V81:V82">
    <cfRule type="cellIs" dxfId="187" priority="1477" operator="equal">
      <formula>"Not Specified"</formula>
    </cfRule>
    <cfRule type="cellIs" dxfId="186" priority="1476" operator="equal">
      <formula>"Specified"</formula>
    </cfRule>
  </conditionalFormatting>
  <conditionalFormatting sqref="V84:V85">
    <cfRule type="cellIs" dxfId="185" priority="1465" operator="equal">
      <formula>"Not Specified"</formula>
    </cfRule>
    <cfRule type="cellIs" dxfId="184" priority="1464" operator="equal">
      <formula>"Specified"</formula>
    </cfRule>
  </conditionalFormatting>
  <conditionalFormatting sqref="V87:V88">
    <cfRule type="cellIs" dxfId="183" priority="1489" operator="equal">
      <formula>"Not Specified"</formula>
    </cfRule>
    <cfRule type="cellIs" dxfId="182" priority="1488" operator="equal">
      <formula>"Specified"</formula>
    </cfRule>
  </conditionalFormatting>
  <conditionalFormatting sqref="V90:V91">
    <cfRule type="cellIs" dxfId="181" priority="1453" operator="equal">
      <formula>"Not Specified"</formula>
    </cfRule>
    <cfRule type="cellIs" dxfId="180" priority="1452" operator="equal">
      <formula>"Specified"</formula>
    </cfRule>
  </conditionalFormatting>
  <conditionalFormatting sqref="V93:V94">
    <cfRule type="cellIs" dxfId="179" priority="1440" operator="equal">
      <formula>"Specified"</formula>
    </cfRule>
    <cfRule type="cellIs" dxfId="178" priority="1441" operator="equal">
      <formula>"Not Specified"</formula>
    </cfRule>
  </conditionalFormatting>
  <conditionalFormatting sqref="V96:V97">
    <cfRule type="cellIs" dxfId="177" priority="1428" operator="equal">
      <formula>"Specified"</formula>
    </cfRule>
    <cfRule type="cellIs" dxfId="176" priority="1429" operator="equal">
      <formula>"Not Specified"</formula>
    </cfRule>
  </conditionalFormatting>
  <conditionalFormatting sqref="V99:V100">
    <cfRule type="cellIs" dxfId="175" priority="1414" operator="equal">
      <formula>"Specified"</formula>
    </cfRule>
    <cfRule type="cellIs" dxfId="174" priority="1415" operator="equal">
      <formula>"Not Specified"</formula>
    </cfRule>
  </conditionalFormatting>
  <conditionalFormatting sqref="V102:V103">
    <cfRule type="cellIs" dxfId="173" priority="1400" operator="equal">
      <formula>"Specified"</formula>
    </cfRule>
    <cfRule type="cellIs" dxfId="172" priority="1401" operator="equal">
      <formula>"Not Specified"</formula>
    </cfRule>
  </conditionalFormatting>
  <conditionalFormatting sqref="V105:V106">
    <cfRule type="cellIs" dxfId="171" priority="1383" operator="equal">
      <formula>"Not Specified"</formula>
    </cfRule>
    <cfRule type="cellIs" dxfId="170" priority="1382" operator="equal">
      <formula>"Specified"</formula>
    </cfRule>
  </conditionalFormatting>
  <conditionalFormatting sqref="V108:V109">
    <cfRule type="cellIs" dxfId="169" priority="1370" operator="equal">
      <formula>"Specified"</formula>
    </cfRule>
    <cfRule type="cellIs" dxfId="168" priority="1371" operator="equal">
      <formula>"Not Specified"</formula>
    </cfRule>
  </conditionalFormatting>
  <conditionalFormatting sqref="V111:V112">
    <cfRule type="cellIs" dxfId="167" priority="1358" operator="equal">
      <formula>"Specified"</formula>
    </cfRule>
    <cfRule type="cellIs" dxfId="166" priority="1359" operator="equal">
      <formula>"Not Specified"</formula>
    </cfRule>
  </conditionalFormatting>
  <conditionalFormatting sqref="V114:V115">
    <cfRule type="cellIs" dxfId="165" priority="1346" operator="equal">
      <formula>"Specified"</formula>
    </cfRule>
    <cfRule type="cellIs" dxfId="164" priority="1347" operator="equal">
      <formula>"Not Specified"</formula>
    </cfRule>
  </conditionalFormatting>
  <conditionalFormatting sqref="V117:V118">
    <cfRule type="cellIs" dxfId="163" priority="1334" operator="equal">
      <formula>"Specified"</formula>
    </cfRule>
    <cfRule type="cellIs" dxfId="162" priority="1335" operator="equal">
      <formula>"Not Specified"</formula>
    </cfRule>
  </conditionalFormatting>
  <conditionalFormatting sqref="V120:V121">
    <cfRule type="cellIs" dxfId="161" priority="1322" operator="equal">
      <formula>"Specified"</formula>
    </cfRule>
    <cfRule type="cellIs" dxfId="160" priority="1323" operator="equal">
      <formula>"Not Specified"</formula>
    </cfRule>
  </conditionalFormatting>
  <conditionalFormatting sqref="V123:V124">
    <cfRule type="cellIs" dxfId="159" priority="1311" operator="equal">
      <formula>"Not Specified"</formula>
    </cfRule>
    <cfRule type="cellIs" dxfId="158" priority="1310" operator="equal">
      <formula>"Specified"</formula>
    </cfRule>
  </conditionalFormatting>
  <conditionalFormatting sqref="V126:V127">
    <cfRule type="cellIs" dxfId="157" priority="1299" operator="equal">
      <formula>"Not Specified"</formula>
    </cfRule>
    <cfRule type="cellIs" dxfId="156" priority="1298" operator="equal">
      <formula>"Specified"</formula>
    </cfRule>
  </conditionalFormatting>
  <conditionalFormatting sqref="V129:V130">
    <cfRule type="cellIs" dxfId="155" priority="1286" operator="equal">
      <formula>"Specified"</formula>
    </cfRule>
    <cfRule type="cellIs" dxfId="154" priority="1287" operator="equal">
      <formula>"Not Specified"</formula>
    </cfRule>
  </conditionalFormatting>
  <conditionalFormatting sqref="V132:V133">
    <cfRule type="cellIs" dxfId="153" priority="1269" operator="equal">
      <formula>"Not Specified"</formula>
    </cfRule>
    <cfRule type="cellIs" dxfId="152" priority="1268" operator="equal">
      <formula>"Specified"</formula>
    </cfRule>
  </conditionalFormatting>
  <conditionalFormatting sqref="V135:V136">
    <cfRule type="cellIs" dxfId="151" priority="1257" operator="equal">
      <formula>"Not Specified"</formula>
    </cfRule>
    <cfRule type="cellIs" dxfId="150" priority="1256" operator="equal">
      <formula>"Specified"</formula>
    </cfRule>
  </conditionalFormatting>
  <conditionalFormatting sqref="V138:V139">
    <cfRule type="cellIs" dxfId="149" priority="1245" operator="equal">
      <formula>"Not Specified"</formula>
    </cfRule>
    <cfRule type="cellIs" dxfId="148" priority="1244" operator="equal">
      <formula>"Specified"</formula>
    </cfRule>
  </conditionalFormatting>
  <conditionalFormatting sqref="V141:V142">
    <cfRule type="cellIs" dxfId="147" priority="1233" operator="equal">
      <formula>"Not Specified"</formula>
    </cfRule>
    <cfRule type="cellIs" dxfId="146" priority="1232" operator="equal">
      <formula>"Specified"</formula>
    </cfRule>
  </conditionalFormatting>
  <conditionalFormatting sqref="V144:V145">
    <cfRule type="cellIs" dxfId="145" priority="1221" operator="equal">
      <formula>"Not Specified"</formula>
    </cfRule>
    <cfRule type="cellIs" dxfId="144" priority="1220" operator="equal">
      <formula>"Specified"</formula>
    </cfRule>
  </conditionalFormatting>
  <conditionalFormatting sqref="V147:V148">
    <cfRule type="cellIs" dxfId="143" priority="1208" operator="equal">
      <formula>"Specified"</formula>
    </cfRule>
    <cfRule type="cellIs" dxfId="142" priority="1209" operator="equal">
      <formula>"Not Specified"</formula>
    </cfRule>
  </conditionalFormatting>
  <conditionalFormatting sqref="V150:V151">
    <cfRule type="cellIs" dxfId="141" priority="1190" operator="equal">
      <formula>"Specified"</formula>
    </cfRule>
    <cfRule type="cellIs" dxfId="140" priority="1191" operator="equal">
      <formula>"Not Specified"</formula>
    </cfRule>
  </conditionalFormatting>
  <conditionalFormatting sqref="V153:V154">
    <cfRule type="cellIs" dxfId="139" priority="1178" operator="equal">
      <formula>"Specified"</formula>
    </cfRule>
    <cfRule type="cellIs" dxfId="138" priority="1179" operator="equal">
      <formula>"Not Specified"</formula>
    </cfRule>
  </conditionalFormatting>
  <conditionalFormatting sqref="V156:V157">
    <cfRule type="cellIs" dxfId="137" priority="1167" operator="equal">
      <formula>"Not Specified"</formula>
    </cfRule>
    <cfRule type="cellIs" dxfId="136" priority="1166" operator="equal">
      <formula>"Specified"</formula>
    </cfRule>
  </conditionalFormatting>
  <conditionalFormatting sqref="V159:V160">
    <cfRule type="cellIs" dxfId="135" priority="1155" operator="equal">
      <formula>"Not Specified"</formula>
    </cfRule>
    <cfRule type="cellIs" dxfId="134" priority="1154" operator="equal">
      <formula>"Specified"</formula>
    </cfRule>
  </conditionalFormatting>
  <conditionalFormatting sqref="V162:V163">
    <cfRule type="cellIs" dxfId="133" priority="1143" operator="equal">
      <formula>"Not Specified"</formula>
    </cfRule>
    <cfRule type="cellIs" dxfId="132" priority="1142" operator="equal">
      <formula>"Specified"</formula>
    </cfRule>
  </conditionalFormatting>
  <conditionalFormatting sqref="V165:V166">
    <cfRule type="cellIs" dxfId="131" priority="1131" operator="equal">
      <formula>"Not Specified"</formula>
    </cfRule>
    <cfRule type="cellIs" dxfId="130" priority="1130" operator="equal">
      <formula>"Specified"</formula>
    </cfRule>
  </conditionalFormatting>
  <conditionalFormatting sqref="V168:V169">
    <cfRule type="cellIs" dxfId="129" priority="1118" operator="equal">
      <formula>"Specified"</formula>
    </cfRule>
    <cfRule type="cellIs" dxfId="128" priority="1119" operator="equal">
      <formula>"Not Specified"</formula>
    </cfRule>
  </conditionalFormatting>
  <conditionalFormatting sqref="V171:V172">
    <cfRule type="cellIs" dxfId="127" priority="1106" operator="equal">
      <formula>"Specified"</formula>
    </cfRule>
    <cfRule type="cellIs" dxfId="126" priority="1107" operator="equal">
      <formula>"Not Specified"</formula>
    </cfRule>
  </conditionalFormatting>
  <conditionalFormatting sqref="V174:V175">
    <cfRule type="cellIs" dxfId="125" priority="1095" operator="equal">
      <formula>"Not Specified"</formula>
    </cfRule>
    <cfRule type="cellIs" dxfId="124" priority="1094" operator="equal">
      <formula>"Specified"</formula>
    </cfRule>
  </conditionalFormatting>
  <conditionalFormatting sqref="V177:V178">
    <cfRule type="cellIs" dxfId="123" priority="1077" operator="equal">
      <formula>"Not Specified"</formula>
    </cfRule>
    <cfRule type="cellIs" dxfId="122" priority="1076" operator="equal">
      <formula>"Specified"</formula>
    </cfRule>
  </conditionalFormatting>
  <conditionalFormatting sqref="V180:V181">
    <cfRule type="cellIs" dxfId="121" priority="1065" operator="equal">
      <formula>"Not Specified"</formula>
    </cfRule>
    <cfRule type="cellIs" dxfId="120" priority="1064" operator="equal">
      <formula>"Specified"</formula>
    </cfRule>
  </conditionalFormatting>
  <conditionalFormatting sqref="V183:V184">
    <cfRule type="cellIs" dxfId="119" priority="1052" operator="equal">
      <formula>"Specified"</formula>
    </cfRule>
    <cfRule type="cellIs" dxfId="118" priority="1053" operator="equal">
      <formula>"Not Specified"</formula>
    </cfRule>
  </conditionalFormatting>
  <conditionalFormatting sqref="V186:V187">
    <cfRule type="cellIs" dxfId="117" priority="1041" operator="equal">
      <formula>"Not Specified"</formula>
    </cfRule>
    <cfRule type="cellIs" dxfId="116" priority="1040" operator="equal">
      <formula>"Specified"</formula>
    </cfRule>
  </conditionalFormatting>
  <conditionalFormatting sqref="V189:V190">
    <cfRule type="cellIs" dxfId="115" priority="1029" operator="equal">
      <formula>"Not Specified"</formula>
    </cfRule>
    <cfRule type="cellIs" dxfId="114" priority="1028" operator="equal">
      <formula>"Specified"</formula>
    </cfRule>
  </conditionalFormatting>
  <conditionalFormatting sqref="V192:V193">
    <cfRule type="cellIs" dxfId="113" priority="1017" operator="equal">
      <formula>"Not Specified"</formula>
    </cfRule>
    <cfRule type="cellIs" dxfId="112" priority="1016" operator="equal">
      <formula>"Specified"</formula>
    </cfRule>
  </conditionalFormatting>
  <conditionalFormatting sqref="V195:V196">
    <cfRule type="cellIs" dxfId="111" priority="999" operator="equal">
      <formula>"Not Specified"</formula>
    </cfRule>
    <cfRule type="cellIs" dxfId="110" priority="998" operator="equal">
      <formula>"Specified"</formula>
    </cfRule>
  </conditionalFormatting>
  <conditionalFormatting sqref="V198:V199">
    <cfRule type="cellIs" dxfId="109" priority="987" operator="equal">
      <formula>"Not Specified"</formula>
    </cfRule>
    <cfRule type="cellIs" dxfId="108" priority="986" operator="equal">
      <formula>"Specified"</formula>
    </cfRule>
  </conditionalFormatting>
  <conditionalFormatting sqref="V201:V202">
    <cfRule type="cellIs" dxfId="107" priority="975" operator="equal">
      <formula>"Not Specified"</formula>
    </cfRule>
    <cfRule type="cellIs" dxfId="106" priority="974" operator="equal">
      <formula>"Specified"</formula>
    </cfRule>
  </conditionalFormatting>
  <conditionalFormatting sqref="V204:V205">
    <cfRule type="cellIs" dxfId="105" priority="963" operator="equal">
      <formula>"Not Specified"</formula>
    </cfRule>
    <cfRule type="cellIs" dxfId="104" priority="962" operator="equal">
      <formula>"Specified"</formula>
    </cfRule>
  </conditionalFormatting>
  <conditionalFormatting sqref="V207:V208">
    <cfRule type="cellIs" dxfId="103" priority="951" operator="equal">
      <formula>"Not Specified"</formula>
    </cfRule>
    <cfRule type="cellIs" dxfId="102" priority="950" operator="equal">
      <formula>"Specified"</formula>
    </cfRule>
  </conditionalFormatting>
  <conditionalFormatting sqref="V210:V211">
    <cfRule type="cellIs" dxfId="101" priority="939" operator="equal">
      <formula>"Not Specified"</formula>
    </cfRule>
    <cfRule type="cellIs" dxfId="100" priority="938" operator="equal">
      <formula>"Specified"</formula>
    </cfRule>
  </conditionalFormatting>
  <conditionalFormatting sqref="V10:W10 W11">
    <cfRule type="cellIs" dxfId="99" priority="1771" operator="equal">
      <formula>"Not Specified"</formula>
    </cfRule>
    <cfRule type="cellIs" dxfId="98" priority="1770" operator="equal">
      <formula>"Specified"</formula>
    </cfRule>
  </conditionalFormatting>
  <conditionalFormatting sqref="AI12:AJ67">
    <cfRule type="cellIs" dxfId="97" priority="643" operator="equal">
      <formula>"Not Specified"</formula>
    </cfRule>
    <cfRule type="cellIs" dxfId="96" priority="642" operator="equal">
      <formula>"Specified"</formula>
    </cfRule>
  </conditionalFormatting>
  <conditionalFormatting sqref="AI69:AJ70">
    <cfRule type="cellIs" dxfId="95" priority="855" operator="equal">
      <formula>"Not Specified"</formula>
    </cfRule>
    <cfRule type="cellIs" dxfId="94" priority="854" operator="equal">
      <formula>"Specified"</formula>
    </cfRule>
  </conditionalFormatting>
  <conditionalFormatting sqref="AI72:AJ73">
    <cfRule type="cellIs" dxfId="93" priority="852" operator="equal">
      <formula>"Specified"</formula>
    </cfRule>
    <cfRule type="cellIs" dxfId="92" priority="853" operator="equal">
      <formula>"Not Specified"</formula>
    </cfRule>
  </conditionalFormatting>
  <conditionalFormatting sqref="AI75:AJ76">
    <cfRule type="cellIs" dxfId="91" priority="308" operator="equal">
      <formula>"Not Specified"</formula>
    </cfRule>
    <cfRule type="cellIs" dxfId="90" priority="307" operator="equal">
      <formula>"Specified"</formula>
    </cfRule>
  </conditionalFormatting>
  <conditionalFormatting sqref="AI78:AJ79">
    <cfRule type="cellIs" dxfId="89" priority="306" operator="equal">
      <formula>"Not Specified"</formula>
    </cfRule>
    <cfRule type="cellIs" dxfId="88" priority="305" operator="equal">
      <formula>"Specified"</formula>
    </cfRule>
  </conditionalFormatting>
  <conditionalFormatting sqref="AI81:AJ82">
    <cfRule type="cellIs" dxfId="87" priority="300" operator="equal">
      <formula>"Not Specified"</formula>
    </cfRule>
    <cfRule type="cellIs" dxfId="86" priority="299" operator="equal">
      <formula>"Specified"</formula>
    </cfRule>
  </conditionalFormatting>
  <conditionalFormatting sqref="AI84:AJ85">
    <cfRule type="cellIs" dxfId="85" priority="297" operator="equal">
      <formula>"Specified"</formula>
    </cfRule>
    <cfRule type="cellIs" dxfId="84" priority="298" operator="equal">
      <formula>"Not Specified"</formula>
    </cfRule>
  </conditionalFormatting>
  <conditionalFormatting sqref="AI87:AJ88">
    <cfRule type="cellIs" dxfId="83" priority="291" operator="equal">
      <formula>"Specified"</formula>
    </cfRule>
    <cfRule type="cellIs" dxfId="82" priority="292" operator="equal">
      <formula>"Not Specified"</formula>
    </cfRule>
  </conditionalFormatting>
  <conditionalFormatting sqref="AI90:AJ91">
    <cfRule type="cellIs" dxfId="81" priority="289" operator="equal">
      <formula>"Specified"</formula>
    </cfRule>
    <cfRule type="cellIs" dxfId="80" priority="290" operator="equal">
      <formula>"Not Specified"</formula>
    </cfRule>
  </conditionalFormatting>
  <conditionalFormatting sqref="AI93:AJ94">
    <cfRule type="cellIs" dxfId="79" priority="283" operator="equal">
      <formula>"Specified"</formula>
    </cfRule>
    <cfRule type="cellIs" dxfId="78" priority="284" operator="equal">
      <formula>"Not Specified"</formula>
    </cfRule>
  </conditionalFormatting>
  <conditionalFormatting sqref="AI96:AJ97">
    <cfRule type="cellIs" dxfId="77" priority="281" operator="equal">
      <formula>"Specified"</formula>
    </cfRule>
    <cfRule type="cellIs" dxfId="76" priority="282" operator="equal">
      <formula>"Not Specified"</formula>
    </cfRule>
  </conditionalFormatting>
  <conditionalFormatting sqref="AI99:AJ100">
    <cfRule type="cellIs" dxfId="75" priority="275" operator="equal">
      <formula>"Specified"</formula>
    </cfRule>
    <cfRule type="cellIs" dxfId="74" priority="276" operator="equal">
      <formula>"Not Specified"</formula>
    </cfRule>
  </conditionalFormatting>
  <conditionalFormatting sqref="AI102:AJ103">
    <cfRule type="cellIs" dxfId="73" priority="273" operator="equal">
      <formula>"Specified"</formula>
    </cfRule>
    <cfRule type="cellIs" dxfId="72" priority="274" operator="equal">
      <formula>"Not Specified"</formula>
    </cfRule>
  </conditionalFormatting>
  <conditionalFormatting sqref="AI105:AJ106">
    <cfRule type="cellIs" dxfId="71" priority="267" operator="equal">
      <formula>"Specified"</formula>
    </cfRule>
    <cfRule type="cellIs" dxfId="70" priority="268" operator="equal">
      <formula>"Not Specified"</formula>
    </cfRule>
  </conditionalFormatting>
  <conditionalFormatting sqref="AI108:AJ109">
    <cfRule type="cellIs" dxfId="69" priority="266" operator="equal">
      <formula>"Not Specified"</formula>
    </cfRule>
    <cfRule type="cellIs" dxfId="68" priority="265" operator="equal">
      <formula>"Specified"</formula>
    </cfRule>
  </conditionalFormatting>
  <conditionalFormatting sqref="AI111:AJ112">
    <cfRule type="cellIs" dxfId="67" priority="259" operator="equal">
      <formula>"Specified"</formula>
    </cfRule>
    <cfRule type="cellIs" dxfId="66" priority="260" operator="equal">
      <formula>"Not Specified"</formula>
    </cfRule>
  </conditionalFormatting>
  <conditionalFormatting sqref="AI114:AJ115">
    <cfRule type="cellIs" dxfId="65" priority="257" operator="equal">
      <formula>"Specified"</formula>
    </cfRule>
    <cfRule type="cellIs" dxfId="64" priority="258" operator="equal">
      <formula>"Not Specified"</formula>
    </cfRule>
  </conditionalFormatting>
  <conditionalFormatting sqref="AI117:AJ118">
    <cfRule type="cellIs" dxfId="63" priority="252" operator="equal">
      <formula>"Not Specified"</formula>
    </cfRule>
    <cfRule type="cellIs" dxfId="62" priority="251" operator="equal">
      <formula>"Specified"</formula>
    </cfRule>
  </conditionalFormatting>
  <conditionalFormatting sqref="AI120:AJ121">
    <cfRule type="cellIs" dxfId="61" priority="250" operator="equal">
      <formula>"Not Specified"</formula>
    </cfRule>
    <cfRule type="cellIs" dxfId="60" priority="249" operator="equal">
      <formula>"Specified"</formula>
    </cfRule>
  </conditionalFormatting>
  <conditionalFormatting sqref="AI123:AJ124">
    <cfRule type="cellIs" dxfId="59" priority="244" operator="equal">
      <formula>"Not Specified"</formula>
    </cfRule>
    <cfRule type="cellIs" dxfId="58" priority="243" operator="equal">
      <formula>"Specified"</formula>
    </cfRule>
  </conditionalFormatting>
  <conditionalFormatting sqref="AI126:AJ127">
    <cfRule type="cellIs" dxfId="57" priority="242" operator="equal">
      <formula>"Not Specified"</formula>
    </cfRule>
    <cfRule type="cellIs" dxfId="56" priority="241" operator="equal">
      <formula>"Specified"</formula>
    </cfRule>
  </conditionalFormatting>
  <conditionalFormatting sqref="AI129:AJ130">
    <cfRule type="cellIs" dxfId="55" priority="236" operator="equal">
      <formula>"Not Specified"</formula>
    </cfRule>
    <cfRule type="cellIs" dxfId="54" priority="235" operator="equal">
      <formula>"Specified"</formula>
    </cfRule>
  </conditionalFormatting>
  <conditionalFormatting sqref="AI132:AJ133">
    <cfRule type="cellIs" dxfId="53" priority="234" operator="equal">
      <formula>"Not Specified"</formula>
    </cfRule>
    <cfRule type="cellIs" dxfId="52" priority="233" operator="equal">
      <formula>"Specified"</formula>
    </cfRule>
  </conditionalFormatting>
  <conditionalFormatting sqref="AI135:AJ136">
    <cfRule type="cellIs" dxfId="51" priority="227" operator="equal">
      <formula>"Specified"</formula>
    </cfRule>
    <cfRule type="cellIs" dxfId="50" priority="228" operator="equal">
      <formula>"Not Specified"</formula>
    </cfRule>
  </conditionalFormatting>
  <conditionalFormatting sqref="AI138:AJ139">
    <cfRule type="cellIs" dxfId="49" priority="225" operator="equal">
      <formula>"Specified"</formula>
    </cfRule>
    <cfRule type="cellIs" dxfId="48" priority="226" operator="equal">
      <formula>"Not Specified"</formula>
    </cfRule>
  </conditionalFormatting>
  <conditionalFormatting sqref="AI141:AJ142">
    <cfRule type="cellIs" dxfId="47" priority="219" operator="equal">
      <formula>"Specified"</formula>
    </cfRule>
    <cfRule type="cellIs" dxfId="46" priority="220" operator="equal">
      <formula>"Not Specified"</formula>
    </cfRule>
  </conditionalFormatting>
  <conditionalFormatting sqref="AI144:AJ145">
    <cfRule type="cellIs" dxfId="45" priority="217" operator="equal">
      <formula>"Specified"</formula>
    </cfRule>
    <cfRule type="cellIs" dxfId="44" priority="218" operator="equal">
      <formula>"Not Specified"</formula>
    </cfRule>
  </conditionalFormatting>
  <conditionalFormatting sqref="AI147:AJ148">
    <cfRule type="cellIs" dxfId="43" priority="211" operator="equal">
      <formula>"Specified"</formula>
    </cfRule>
    <cfRule type="cellIs" dxfId="42" priority="212" operator="equal">
      <formula>"Not Specified"</formula>
    </cfRule>
  </conditionalFormatting>
  <conditionalFormatting sqref="AI150:AJ151">
    <cfRule type="cellIs" dxfId="41" priority="209" operator="equal">
      <formula>"Specified"</formula>
    </cfRule>
    <cfRule type="cellIs" dxfId="40" priority="210" operator="equal">
      <formula>"Not Specified"</formula>
    </cfRule>
  </conditionalFormatting>
  <conditionalFormatting sqref="AI153:AJ154">
    <cfRule type="cellIs" dxfId="39" priority="204" operator="equal">
      <formula>"Not Specified"</formula>
    </cfRule>
    <cfRule type="cellIs" dxfId="38" priority="203" operator="equal">
      <formula>"Specified"</formula>
    </cfRule>
  </conditionalFormatting>
  <conditionalFormatting sqref="AI156:AJ157">
    <cfRule type="cellIs" dxfId="37" priority="202" operator="equal">
      <formula>"Not Specified"</formula>
    </cfRule>
    <cfRule type="cellIs" dxfId="36" priority="201" operator="equal">
      <formula>"Specified"</formula>
    </cfRule>
  </conditionalFormatting>
  <conditionalFormatting sqref="AI159:AJ160">
    <cfRule type="cellIs" dxfId="35" priority="196" operator="equal">
      <formula>"Not Specified"</formula>
    </cfRule>
    <cfRule type="cellIs" dxfId="34" priority="195" operator="equal">
      <formula>"Specified"</formula>
    </cfRule>
  </conditionalFormatting>
  <conditionalFormatting sqref="AI162:AJ163">
    <cfRule type="cellIs" dxfId="33" priority="194" operator="equal">
      <formula>"Not Specified"</formula>
    </cfRule>
    <cfRule type="cellIs" dxfId="32" priority="193" operator="equal">
      <formula>"Specified"</formula>
    </cfRule>
  </conditionalFormatting>
  <conditionalFormatting sqref="AI165:AJ166">
    <cfRule type="cellIs" dxfId="31" priority="188" operator="equal">
      <formula>"Not Specified"</formula>
    </cfRule>
    <cfRule type="cellIs" dxfId="30" priority="187" operator="equal">
      <formula>"Specified"</formula>
    </cfRule>
  </conditionalFormatting>
  <conditionalFormatting sqref="AI168:AJ169">
    <cfRule type="cellIs" dxfId="29" priority="185" operator="equal">
      <formula>"Specified"</formula>
    </cfRule>
    <cfRule type="cellIs" dxfId="28" priority="186" operator="equal">
      <formula>"Not Specified"</formula>
    </cfRule>
  </conditionalFormatting>
  <conditionalFormatting sqref="AI171:AJ172">
    <cfRule type="cellIs" dxfId="27" priority="180" operator="equal">
      <formula>"Not Specified"</formula>
    </cfRule>
    <cfRule type="cellIs" dxfId="26" priority="179" operator="equal">
      <formula>"Specified"</formula>
    </cfRule>
  </conditionalFormatting>
  <conditionalFormatting sqref="AI174:AJ175">
    <cfRule type="cellIs" dxfId="25" priority="177" operator="equal">
      <formula>"Specified"</formula>
    </cfRule>
    <cfRule type="cellIs" dxfId="24" priority="178" operator="equal">
      <formula>"Not Specified"</formula>
    </cfRule>
  </conditionalFormatting>
  <conditionalFormatting sqref="AI177:AJ178">
    <cfRule type="cellIs" dxfId="23" priority="172" operator="equal">
      <formula>"Not Specified"</formula>
    </cfRule>
    <cfRule type="cellIs" dxfId="22" priority="171" operator="equal">
      <formula>"Specified"</formula>
    </cfRule>
  </conditionalFormatting>
  <conditionalFormatting sqref="AI180:AJ181">
    <cfRule type="cellIs" dxfId="21" priority="169" operator="equal">
      <formula>"Specified"</formula>
    </cfRule>
    <cfRule type="cellIs" dxfId="20" priority="170" operator="equal">
      <formula>"Not Specified"</formula>
    </cfRule>
  </conditionalFormatting>
  <conditionalFormatting sqref="AI183:AJ184">
    <cfRule type="cellIs" dxfId="19" priority="164" operator="equal">
      <formula>"Not Specified"</formula>
    </cfRule>
    <cfRule type="cellIs" dxfId="18" priority="163" operator="equal">
      <formula>"Specified"</formula>
    </cfRule>
  </conditionalFormatting>
  <conditionalFormatting sqref="AI186:AJ187">
    <cfRule type="cellIs" dxfId="17" priority="161" operator="equal">
      <formula>"Specified"</formula>
    </cfRule>
    <cfRule type="cellIs" dxfId="16" priority="162" operator="equal">
      <formula>"Not Specified"</formula>
    </cfRule>
  </conditionalFormatting>
  <conditionalFormatting sqref="AI189:AJ190">
    <cfRule type="cellIs" dxfId="15" priority="155" operator="equal">
      <formula>"Specified"</formula>
    </cfRule>
    <cfRule type="cellIs" dxfId="14" priority="156" operator="equal">
      <formula>"Not Specified"</formula>
    </cfRule>
  </conditionalFormatting>
  <conditionalFormatting sqref="AI192:AJ193">
    <cfRule type="cellIs" dxfId="13" priority="153" operator="equal">
      <formula>"Specified"</formula>
    </cfRule>
    <cfRule type="cellIs" dxfId="12" priority="154" operator="equal">
      <formula>"Not Specified"</formula>
    </cfRule>
  </conditionalFormatting>
  <conditionalFormatting sqref="AI195:AJ196">
    <cfRule type="cellIs" dxfId="11" priority="148" operator="equal">
      <formula>"Not Specified"</formula>
    </cfRule>
    <cfRule type="cellIs" dxfId="10" priority="147" operator="equal">
      <formula>"Specified"</formula>
    </cfRule>
  </conditionalFormatting>
  <conditionalFormatting sqref="AI198:AJ199">
    <cfRule type="cellIs" dxfId="9" priority="146" operator="equal">
      <formula>"Not Specified"</formula>
    </cfRule>
    <cfRule type="cellIs" dxfId="8" priority="145" operator="equal">
      <formula>"Specified"</formula>
    </cfRule>
  </conditionalFormatting>
  <conditionalFormatting sqref="AI201:AJ202">
    <cfRule type="cellIs" dxfId="7" priority="139" operator="equal">
      <formula>"Specified"</formula>
    </cfRule>
    <cfRule type="cellIs" dxfId="6" priority="140" operator="equal">
      <formula>"Not Specified"</formula>
    </cfRule>
  </conditionalFormatting>
  <conditionalFormatting sqref="AI204:AJ205">
    <cfRule type="cellIs" dxfId="5" priority="137" operator="equal">
      <formula>"Specified"</formula>
    </cfRule>
    <cfRule type="cellIs" dxfId="4" priority="138" operator="equal">
      <formula>"Not Specified"</formula>
    </cfRule>
  </conditionalFormatting>
  <conditionalFormatting sqref="AI207:AJ208">
    <cfRule type="cellIs" dxfId="3" priority="131" operator="equal">
      <formula>"Specified"</formula>
    </cfRule>
    <cfRule type="cellIs" dxfId="2" priority="132" operator="equal">
      <formula>"Not Specified"</formula>
    </cfRule>
  </conditionalFormatting>
  <conditionalFormatting sqref="AI210:AJ211">
    <cfRule type="cellIs" dxfId="1" priority="129" operator="equal">
      <formula>"Specified"</formula>
    </cfRule>
    <cfRule type="cellIs" dxfId="0" priority="130" operator="equal">
      <formula>"Not Specified"</formula>
    </cfRule>
  </conditionalFormatting>
  <hyperlinks>
    <hyperlink ref="AH2" location="Cover!B23" display="--&gt; Cover" xr:uid="{19737CE4-8018-4CE2-B4EB-04FFE4508222}"/>
  </hyperlinks>
  <pageMargins left="0.7" right="0.7" top="0.75" bottom="0.75" header="0.3" footer="0.3"/>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B1:C38"/>
  <sheetViews>
    <sheetView workbookViewId="0">
      <selection activeCell="I36" sqref="I35:I36"/>
    </sheetView>
  </sheetViews>
  <sheetFormatPr defaultRowHeight="14.4"/>
  <cols>
    <col min="2" max="2" width="14.21875" bestFit="1" customWidth="1"/>
    <col min="3" max="3" width="15.21875" bestFit="1" customWidth="1"/>
  </cols>
  <sheetData>
    <row r="1" spans="2:3">
      <c r="B1" t="s">
        <v>63</v>
      </c>
    </row>
    <row r="3" spans="2:3">
      <c r="B3" s="2" t="s">
        <v>1</v>
      </c>
      <c r="C3" s="2" t="s">
        <v>2</v>
      </c>
    </row>
    <row r="4" spans="2:3">
      <c r="B4" s="3" t="s">
        <v>3</v>
      </c>
      <c r="C4" s="4" t="s">
        <v>4</v>
      </c>
    </row>
    <row r="5" spans="2:3">
      <c r="B5" s="3" t="s">
        <v>5</v>
      </c>
      <c r="C5" s="4" t="s">
        <v>6</v>
      </c>
    </row>
    <row r="6" spans="2:3">
      <c r="B6" s="3" t="s">
        <v>7</v>
      </c>
      <c r="C6" s="4" t="s">
        <v>8</v>
      </c>
    </row>
    <row r="7" spans="2:3">
      <c r="B7" s="3" t="s">
        <v>9</v>
      </c>
      <c r="C7" s="4" t="s">
        <v>10</v>
      </c>
    </row>
    <row r="8" spans="2:3">
      <c r="B8" s="3" t="s">
        <v>11</v>
      </c>
      <c r="C8" s="4" t="s">
        <v>12</v>
      </c>
    </row>
    <row r="9" spans="2:3">
      <c r="B9" s="3" t="s">
        <v>13</v>
      </c>
      <c r="C9" s="4" t="s">
        <v>14</v>
      </c>
    </row>
    <row r="10" spans="2:3">
      <c r="B10" s="3" t="s">
        <v>15</v>
      </c>
      <c r="C10" s="4" t="s">
        <v>16</v>
      </c>
    </row>
    <row r="11" spans="2:3">
      <c r="B11" s="3" t="s">
        <v>17</v>
      </c>
      <c r="C11" s="4" t="s">
        <v>18</v>
      </c>
    </row>
    <row r="12" spans="2:3">
      <c r="B12" s="3" t="s">
        <v>19</v>
      </c>
      <c r="C12" s="4" t="s">
        <v>20</v>
      </c>
    </row>
    <row r="13" spans="2:3">
      <c r="B13" s="3" t="s">
        <v>21</v>
      </c>
      <c r="C13" s="4" t="s">
        <v>22</v>
      </c>
    </row>
    <row r="14" spans="2:3">
      <c r="B14" s="3" t="s">
        <v>23</v>
      </c>
      <c r="C14" s="4" t="s">
        <v>24</v>
      </c>
    </row>
    <row r="15" spans="2:3">
      <c r="B15" s="3" t="s">
        <v>25</v>
      </c>
      <c r="C15" s="4" t="s">
        <v>26</v>
      </c>
    </row>
    <row r="16" spans="2:3">
      <c r="B16" s="3" t="s">
        <v>27</v>
      </c>
      <c r="C16" s="4" t="s">
        <v>28</v>
      </c>
    </row>
    <row r="17" spans="2:3">
      <c r="B17" s="3" t="s">
        <v>29</v>
      </c>
      <c r="C17" s="4" t="s">
        <v>30</v>
      </c>
    </row>
    <row r="18" spans="2:3">
      <c r="B18" s="3" t="s">
        <v>31</v>
      </c>
      <c r="C18" s="4" t="s">
        <v>32</v>
      </c>
    </row>
    <row r="19" spans="2:3">
      <c r="B19" s="3" t="s">
        <v>33</v>
      </c>
      <c r="C19" s="4" t="s">
        <v>34</v>
      </c>
    </row>
    <row r="20" spans="2:3">
      <c r="B20" s="3" t="s">
        <v>35</v>
      </c>
      <c r="C20" s="4" t="s">
        <v>36</v>
      </c>
    </row>
    <row r="21" spans="2:3">
      <c r="B21" s="3" t="s">
        <v>37</v>
      </c>
      <c r="C21" s="4" t="s">
        <v>38</v>
      </c>
    </row>
    <row r="22" spans="2:3">
      <c r="B22" s="3" t="s">
        <v>39</v>
      </c>
      <c r="C22" s="4" t="s">
        <v>40</v>
      </c>
    </row>
    <row r="23" spans="2:3">
      <c r="B23" s="3" t="s">
        <v>41</v>
      </c>
      <c r="C23" s="4" t="s">
        <v>42</v>
      </c>
    </row>
    <row r="24" spans="2:3">
      <c r="B24" s="3" t="s">
        <v>43</v>
      </c>
      <c r="C24" s="4" t="s">
        <v>44</v>
      </c>
    </row>
    <row r="25" spans="2:3">
      <c r="B25" s="3" t="s">
        <v>45</v>
      </c>
      <c r="C25" s="4" t="s">
        <v>46</v>
      </c>
    </row>
    <row r="26" spans="2:3">
      <c r="B26" s="3" t="s">
        <v>47</v>
      </c>
      <c r="C26" s="4" t="s">
        <v>48</v>
      </c>
    </row>
    <row r="27" spans="2:3">
      <c r="B27" s="3" t="s">
        <v>49</v>
      </c>
      <c r="C27" s="4" t="s">
        <v>50</v>
      </c>
    </row>
    <row r="28" spans="2:3" ht="26.4">
      <c r="B28" s="3" t="s">
        <v>51</v>
      </c>
      <c r="C28" s="4" t="s">
        <v>52</v>
      </c>
    </row>
    <row r="29" spans="2:3" ht="26.4">
      <c r="B29" s="3" t="s">
        <v>53</v>
      </c>
      <c r="C29" s="4"/>
    </row>
    <row r="30" spans="2:3" ht="26.4">
      <c r="B30" s="3" t="s">
        <v>54</v>
      </c>
      <c r="C30" s="4"/>
    </row>
    <row r="31" spans="2:3" ht="26.4">
      <c r="B31" s="3" t="s">
        <v>55</v>
      </c>
      <c r="C31" s="4"/>
    </row>
    <row r="32" spans="2:3" ht="26.4">
      <c r="B32" s="3" t="s">
        <v>56</v>
      </c>
      <c r="C32" s="4"/>
    </row>
    <row r="33" spans="2:3" ht="26.4">
      <c r="B33" s="3" t="s">
        <v>57</v>
      </c>
      <c r="C33" s="4"/>
    </row>
    <row r="34" spans="2:3" ht="26.4">
      <c r="B34" s="3" t="s">
        <v>58</v>
      </c>
      <c r="C34" s="4"/>
    </row>
    <row r="35" spans="2:3" ht="26.4">
      <c r="B35" s="3" t="s">
        <v>59</v>
      </c>
      <c r="C35" s="4"/>
    </row>
    <row r="36" spans="2:3" ht="26.4">
      <c r="B36" s="3" t="s">
        <v>60</v>
      </c>
      <c r="C36" s="4"/>
    </row>
    <row r="37" spans="2:3" ht="26.4">
      <c r="B37" s="3" t="s">
        <v>61</v>
      </c>
      <c r="C37" s="4"/>
    </row>
    <row r="38" spans="2:3" ht="26.4">
      <c r="B38" s="3" t="s">
        <v>62</v>
      </c>
      <c r="C38" s="4"/>
    </row>
  </sheetData>
  <phoneticPr fontId="1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
  <dimension ref="B1:F76"/>
  <sheetViews>
    <sheetView workbookViewId="0">
      <selection activeCell="F3" sqref="F3"/>
    </sheetView>
  </sheetViews>
  <sheetFormatPr defaultRowHeight="14.4"/>
  <cols>
    <col min="2" max="2" width="19.44140625" customWidth="1"/>
    <col min="3" max="3" width="15" customWidth="1"/>
    <col min="4" max="4" width="19" customWidth="1"/>
    <col min="5" max="5" width="20.77734375" customWidth="1"/>
    <col min="6" max="6" width="16.44140625" customWidth="1"/>
  </cols>
  <sheetData>
    <row r="1" spans="2:6" s="1" customFormat="1">
      <c r="B1" s="1" t="s">
        <v>0</v>
      </c>
    </row>
    <row r="2" spans="2:6" ht="15" thickBot="1"/>
    <row r="3" spans="2:6" ht="15" thickBot="1">
      <c r="B3" s="9" t="s">
        <v>66</v>
      </c>
      <c r="C3" s="10" t="s">
        <v>86</v>
      </c>
      <c r="D3" s="10" t="s">
        <v>69</v>
      </c>
      <c r="E3" s="10" t="s">
        <v>75</v>
      </c>
      <c r="F3" s="10" t="s">
        <v>110</v>
      </c>
    </row>
    <row r="4" spans="2:6">
      <c r="B4" s="5" t="s">
        <v>111</v>
      </c>
      <c r="C4" s="6" t="s">
        <v>156</v>
      </c>
      <c r="D4" s="6" t="s">
        <v>226</v>
      </c>
      <c r="E4" s="6" t="s">
        <v>276</v>
      </c>
      <c r="F4" s="6" t="s">
        <v>112</v>
      </c>
    </row>
    <row r="5" spans="2:6">
      <c r="B5" s="5" t="s">
        <v>112</v>
      </c>
      <c r="C5" s="6" t="s">
        <v>157</v>
      </c>
      <c r="D5" s="6" t="s">
        <v>227</v>
      </c>
      <c r="E5" s="6" t="s">
        <v>277</v>
      </c>
      <c r="F5" s="6" t="s">
        <v>113</v>
      </c>
    </row>
    <row r="6" spans="2:6">
      <c r="B6" s="5" t="s">
        <v>113</v>
      </c>
      <c r="C6" s="6" t="s">
        <v>158</v>
      </c>
      <c r="D6" s="6" t="s">
        <v>228</v>
      </c>
      <c r="E6" s="6" t="s">
        <v>278</v>
      </c>
      <c r="F6" s="6" t="s">
        <v>114</v>
      </c>
    </row>
    <row r="7" spans="2:6">
      <c r="B7" s="5" t="s">
        <v>114</v>
      </c>
      <c r="C7" s="6" t="s">
        <v>159</v>
      </c>
      <c r="D7" s="6" t="s">
        <v>229</v>
      </c>
      <c r="E7" s="6" t="s">
        <v>279</v>
      </c>
      <c r="F7" s="6" t="s">
        <v>124</v>
      </c>
    </row>
    <row r="8" spans="2:6">
      <c r="B8" s="5" t="s">
        <v>115</v>
      </c>
      <c r="C8" s="6" t="s">
        <v>160</v>
      </c>
      <c r="D8" s="6" t="s">
        <v>230</v>
      </c>
      <c r="E8" s="6" t="s">
        <v>280</v>
      </c>
      <c r="F8" s="6" t="s">
        <v>126</v>
      </c>
    </row>
    <row r="9" spans="2:6">
      <c r="B9" s="5" t="s">
        <v>116</v>
      </c>
      <c r="C9" s="6" t="s">
        <v>161</v>
      </c>
      <c r="D9" s="6" t="s">
        <v>231</v>
      </c>
      <c r="E9" s="6" t="s">
        <v>281</v>
      </c>
      <c r="F9" s="6" t="s">
        <v>293</v>
      </c>
    </row>
    <row r="10" spans="2:6">
      <c r="B10" s="5" t="s">
        <v>117</v>
      </c>
      <c r="C10" s="6" t="s">
        <v>162</v>
      </c>
      <c r="D10" s="6" t="s">
        <v>232</v>
      </c>
      <c r="E10" s="6" t="s">
        <v>282</v>
      </c>
      <c r="F10" s="6" t="s">
        <v>294</v>
      </c>
    </row>
    <row r="11" spans="2:6">
      <c r="B11" s="5" t="s">
        <v>118</v>
      </c>
      <c r="C11" s="6" t="s">
        <v>163</v>
      </c>
      <c r="D11" s="6" t="s">
        <v>233</v>
      </c>
      <c r="E11" s="6" t="s">
        <v>283</v>
      </c>
      <c r="F11" s="6" t="s">
        <v>139</v>
      </c>
    </row>
    <row r="12" spans="2:6">
      <c r="B12" s="5" t="s">
        <v>119</v>
      </c>
      <c r="C12" s="6" t="s">
        <v>164</v>
      </c>
      <c r="D12" s="6" t="s">
        <v>234</v>
      </c>
      <c r="E12" s="6" t="s">
        <v>284</v>
      </c>
      <c r="F12" s="6" t="s">
        <v>145</v>
      </c>
    </row>
    <row r="13" spans="2:6">
      <c r="B13" s="5" t="s">
        <v>120</v>
      </c>
      <c r="C13" s="6" t="s">
        <v>165</v>
      </c>
      <c r="D13" s="6" t="s">
        <v>235</v>
      </c>
      <c r="E13" s="6" t="s">
        <v>285</v>
      </c>
      <c r="F13" s="6" t="s">
        <v>152</v>
      </c>
    </row>
    <row r="14" spans="2:6">
      <c r="B14" s="5" t="s">
        <v>121</v>
      </c>
      <c r="C14" s="6" t="s">
        <v>166</v>
      </c>
      <c r="D14" s="6" t="s">
        <v>236</v>
      </c>
      <c r="E14" s="6" t="s">
        <v>286</v>
      </c>
      <c r="F14" s="6"/>
    </row>
    <row r="15" spans="2:6">
      <c r="B15" s="5" t="s">
        <v>122</v>
      </c>
      <c r="C15" s="6" t="s">
        <v>167</v>
      </c>
      <c r="D15" s="6" t="s">
        <v>237</v>
      </c>
      <c r="E15" s="6" t="s">
        <v>287</v>
      </c>
      <c r="F15" s="11"/>
    </row>
    <row r="16" spans="2:6">
      <c r="B16" s="5" t="s">
        <v>123</v>
      </c>
      <c r="C16" s="6" t="s">
        <v>168</v>
      </c>
      <c r="D16" s="6" t="s">
        <v>238</v>
      </c>
      <c r="E16" s="6" t="s">
        <v>288</v>
      </c>
      <c r="F16" s="11"/>
    </row>
    <row r="17" spans="2:6">
      <c r="B17" s="5" t="s">
        <v>124</v>
      </c>
      <c r="C17" s="6" t="s">
        <v>169</v>
      </c>
      <c r="D17" s="6" t="s">
        <v>239</v>
      </c>
      <c r="E17" s="6" t="s">
        <v>289</v>
      </c>
      <c r="F17" s="11"/>
    </row>
    <row r="18" spans="2:6">
      <c r="B18" s="5" t="s">
        <v>125</v>
      </c>
      <c r="C18" s="6" t="s">
        <v>170</v>
      </c>
      <c r="D18" s="6" t="s">
        <v>240</v>
      </c>
      <c r="E18" s="6" t="s">
        <v>290</v>
      </c>
      <c r="F18" s="11"/>
    </row>
    <row r="19" spans="2:6">
      <c r="B19" s="5" t="s">
        <v>126</v>
      </c>
      <c r="C19" s="6" t="s">
        <v>171</v>
      </c>
      <c r="D19" s="6" t="s">
        <v>241</v>
      </c>
      <c r="E19" s="6" t="s">
        <v>291</v>
      </c>
      <c r="F19" s="11"/>
    </row>
    <row r="20" spans="2:6">
      <c r="B20" s="5" t="s">
        <v>127</v>
      </c>
      <c r="C20" s="6" t="s">
        <v>172</v>
      </c>
      <c r="D20" s="6" t="s">
        <v>242</v>
      </c>
      <c r="E20" s="6" t="s">
        <v>292</v>
      </c>
      <c r="F20" s="11"/>
    </row>
    <row r="21" spans="2:6">
      <c r="B21" s="5" t="s">
        <v>128</v>
      </c>
      <c r="C21" s="6" t="s">
        <v>173</v>
      </c>
      <c r="D21" s="6" t="s">
        <v>243</v>
      </c>
      <c r="E21" s="11"/>
      <c r="F21" s="11"/>
    </row>
    <row r="22" spans="2:6">
      <c r="B22" s="5" t="s">
        <v>129</v>
      </c>
      <c r="C22" s="6" t="s">
        <v>174</v>
      </c>
      <c r="D22" s="6" t="s">
        <v>244</v>
      </c>
      <c r="E22" s="11"/>
      <c r="F22" s="11"/>
    </row>
    <row r="23" spans="2:6">
      <c r="B23" s="5" t="s">
        <v>130</v>
      </c>
      <c r="C23" s="6" t="s">
        <v>175</v>
      </c>
      <c r="D23" s="6" t="s">
        <v>245</v>
      </c>
      <c r="E23" s="11"/>
      <c r="F23" s="11"/>
    </row>
    <row r="24" spans="2:6">
      <c r="B24" s="5" t="s">
        <v>131</v>
      </c>
      <c r="C24" s="6" t="s">
        <v>176</v>
      </c>
      <c r="D24" s="6" t="s">
        <v>246</v>
      </c>
      <c r="E24" s="11"/>
      <c r="F24" s="11"/>
    </row>
    <row r="25" spans="2:6">
      <c r="B25" s="5" t="s">
        <v>132</v>
      </c>
      <c r="C25" s="6" t="s">
        <v>177</v>
      </c>
      <c r="D25" s="6" t="s">
        <v>247</v>
      </c>
      <c r="E25" s="11"/>
      <c r="F25" s="11"/>
    </row>
    <row r="26" spans="2:6">
      <c r="B26" s="5" t="s">
        <v>133</v>
      </c>
      <c r="C26" s="6" t="s">
        <v>178</v>
      </c>
      <c r="D26" s="6" t="s">
        <v>248</v>
      </c>
      <c r="E26" s="11"/>
      <c r="F26" s="11"/>
    </row>
    <row r="27" spans="2:6">
      <c r="B27" s="5" t="s">
        <v>134</v>
      </c>
      <c r="C27" s="6" t="s">
        <v>179</v>
      </c>
      <c r="D27" s="6" t="s">
        <v>249</v>
      </c>
      <c r="E27" s="11"/>
      <c r="F27" s="11"/>
    </row>
    <row r="28" spans="2:6">
      <c r="B28" s="5" t="s">
        <v>135</v>
      </c>
      <c r="C28" s="6" t="s">
        <v>180</v>
      </c>
      <c r="D28" s="6" t="s">
        <v>250</v>
      </c>
      <c r="E28" s="11"/>
      <c r="F28" s="11"/>
    </row>
    <row r="29" spans="2:6">
      <c r="B29" s="5" t="s">
        <v>136</v>
      </c>
      <c r="C29" s="6" t="s">
        <v>181</v>
      </c>
      <c r="D29" s="6" t="s">
        <v>251</v>
      </c>
      <c r="E29" s="11"/>
      <c r="F29" s="11"/>
    </row>
    <row r="30" spans="2:6">
      <c r="B30" s="5" t="s">
        <v>137</v>
      </c>
      <c r="C30" s="6" t="s">
        <v>182</v>
      </c>
      <c r="D30" s="6" t="s">
        <v>252</v>
      </c>
      <c r="E30" s="11"/>
      <c r="F30" s="11"/>
    </row>
    <row r="31" spans="2:6">
      <c r="B31" s="5" t="s">
        <v>138</v>
      </c>
      <c r="C31" s="6" t="s">
        <v>183</v>
      </c>
      <c r="D31" s="6" t="s">
        <v>253</v>
      </c>
      <c r="E31" s="11"/>
      <c r="F31" s="11"/>
    </row>
    <row r="32" spans="2:6">
      <c r="B32" s="5" t="s">
        <v>139</v>
      </c>
      <c r="C32" s="6" t="s">
        <v>184</v>
      </c>
      <c r="D32" s="6" t="s">
        <v>254</v>
      </c>
      <c r="E32" s="11"/>
      <c r="F32" s="11"/>
    </row>
    <row r="33" spans="2:6">
      <c r="B33" s="5" t="s">
        <v>140</v>
      </c>
      <c r="C33" s="6" t="s">
        <v>185</v>
      </c>
      <c r="D33" s="6" t="s">
        <v>255</v>
      </c>
      <c r="E33" s="11"/>
      <c r="F33" s="11"/>
    </row>
    <row r="34" spans="2:6">
      <c r="B34" s="5" t="s">
        <v>141</v>
      </c>
      <c r="C34" s="6" t="s">
        <v>186</v>
      </c>
      <c r="D34" s="6" t="s">
        <v>256</v>
      </c>
      <c r="E34" s="11"/>
      <c r="F34" s="11"/>
    </row>
    <row r="35" spans="2:6">
      <c r="B35" s="5" t="s">
        <v>142</v>
      </c>
      <c r="C35" s="6" t="s">
        <v>187</v>
      </c>
      <c r="D35" s="6" t="s">
        <v>257</v>
      </c>
      <c r="E35" s="11"/>
      <c r="F35" s="11"/>
    </row>
    <row r="36" spans="2:6">
      <c r="B36" s="5" t="s">
        <v>143</v>
      </c>
      <c r="C36" s="6" t="s">
        <v>188</v>
      </c>
      <c r="D36" s="6" t="s">
        <v>258</v>
      </c>
      <c r="E36" s="11"/>
      <c r="F36" s="11"/>
    </row>
    <row r="37" spans="2:6" ht="43.8">
      <c r="B37" s="5" t="s">
        <v>144</v>
      </c>
      <c r="C37" s="6" t="s">
        <v>189</v>
      </c>
      <c r="D37" s="6" t="s">
        <v>259</v>
      </c>
      <c r="E37" s="11"/>
      <c r="F37" s="11"/>
    </row>
    <row r="38" spans="2:6">
      <c r="B38" s="5" t="s">
        <v>145</v>
      </c>
      <c r="C38" s="6" t="s">
        <v>190</v>
      </c>
      <c r="D38" s="6"/>
      <c r="E38" s="11"/>
      <c r="F38" s="11"/>
    </row>
    <row r="39" spans="2:6">
      <c r="B39" s="5" t="s">
        <v>146</v>
      </c>
      <c r="C39" s="6" t="s">
        <v>191</v>
      </c>
      <c r="D39" s="6" t="s">
        <v>260</v>
      </c>
      <c r="E39" s="11"/>
      <c r="F39" s="11"/>
    </row>
    <row r="40" spans="2:6">
      <c r="B40" s="5" t="s">
        <v>147</v>
      </c>
      <c r="C40" s="6" t="s">
        <v>192</v>
      </c>
      <c r="D40" s="6" t="s">
        <v>261</v>
      </c>
      <c r="E40" s="11"/>
      <c r="F40" s="11"/>
    </row>
    <row r="41" spans="2:6">
      <c r="B41" s="5" t="s">
        <v>148</v>
      </c>
      <c r="C41" s="6" t="s">
        <v>193</v>
      </c>
      <c r="D41" s="6" t="s">
        <v>262</v>
      </c>
      <c r="E41" s="11"/>
      <c r="F41" s="11"/>
    </row>
    <row r="42" spans="2:6">
      <c r="B42" s="5" t="s">
        <v>149</v>
      </c>
      <c r="C42" s="6" t="s">
        <v>194</v>
      </c>
      <c r="D42" s="6" t="s">
        <v>263</v>
      </c>
      <c r="E42" s="11"/>
      <c r="F42" s="11"/>
    </row>
    <row r="43" spans="2:6">
      <c r="B43" s="5" t="s">
        <v>150</v>
      </c>
      <c r="C43" s="6" t="s">
        <v>195</v>
      </c>
      <c r="D43" s="6"/>
      <c r="E43" s="11"/>
      <c r="F43" s="11"/>
    </row>
    <row r="44" spans="2:6">
      <c r="B44" s="5" t="s">
        <v>151</v>
      </c>
      <c r="C44" s="6" t="s">
        <v>196</v>
      </c>
      <c r="D44" s="6" t="s">
        <v>264</v>
      </c>
      <c r="E44" s="11"/>
      <c r="F44" s="11"/>
    </row>
    <row r="45" spans="2:6" ht="33.6">
      <c r="B45" s="5" t="s">
        <v>152</v>
      </c>
      <c r="C45" s="6" t="s">
        <v>197</v>
      </c>
      <c r="D45" s="8" t="s">
        <v>265</v>
      </c>
      <c r="E45" s="11"/>
      <c r="F45" s="11"/>
    </row>
    <row r="46" spans="2:6">
      <c r="B46" s="5" t="s">
        <v>153</v>
      </c>
      <c r="C46" s="6" t="s">
        <v>198</v>
      </c>
      <c r="D46" s="6"/>
      <c r="E46" s="11"/>
      <c r="F46" s="11"/>
    </row>
    <row r="47" spans="2:6">
      <c r="B47" s="5" t="s">
        <v>154</v>
      </c>
      <c r="C47" s="6" t="s">
        <v>199</v>
      </c>
      <c r="D47" s="6" t="s">
        <v>266</v>
      </c>
      <c r="E47" s="11"/>
      <c r="F47" s="11"/>
    </row>
    <row r="48" spans="2:6">
      <c r="B48" s="5" t="s">
        <v>155</v>
      </c>
      <c r="C48" s="6" t="s">
        <v>200</v>
      </c>
      <c r="D48" s="6" t="s">
        <v>267</v>
      </c>
      <c r="E48" s="11"/>
      <c r="F48" s="11"/>
    </row>
    <row r="49" spans="2:6">
      <c r="B49" s="5"/>
      <c r="C49" s="6" t="s">
        <v>201</v>
      </c>
      <c r="D49" s="6" t="s">
        <v>268</v>
      </c>
      <c r="E49" s="11"/>
      <c r="F49" s="11"/>
    </row>
    <row r="50" spans="2:6">
      <c r="B50" s="12"/>
      <c r="C50" s="6" t="s">
        <v>202</v>
      </c>
      <c r="D50" s="6" t="s">
        <v>269</v>
      </c>
      <c r="E50" s="11"/>
      <c r="F50" s="11"/>
    </row>
    <row r="51" spans="2:6">
      <c r="B51" s="12"/>
      <c r="C51" s="6"/>
      <c r="D51" s="6" t="s">
        <v>270</v>
      </c>
      <c r="E51" s="11"/>
      <c r="F51" s="11"/>
    </row>
    <row r="52" spans="2:6">
      <c r="B52" s="12"/>
      <c r="C52" s="6" t="s">
        <v>203</v>
      </c>
      <c r="D52" s="6" t="s">
        <v>271</v>
      </c>
      <c r="E52" s="11"/>
      <c r="F52" s="11"/>
    </row>
    <row r="53" spans="2:6">
      <c r="B53" s="12"/>
      <c r="C53" s="6"/>
      <c r="D53" s="6" t="s">
        <v>272</v>
      </c>
      <c r="E53" s="11"/>
      <c r="F53" s="11"/>
    </row>
    <row r="54" spans="2:6">
      <c r="B54" s="12"/>
      <c r="C54" s="6" t="s">
        <v>204</v>
      </c>
      <c r="D54" s="6" t="s">
        <v>273</v>
      </c>
      <c r="E54" s="11"/>
      <c r="F54" s="11"/>
    </row>
    <row r="55" spans="2:6">
      <c r="B55" s="12"/>
      <c r="C55" s="6" t="s">
        <v>205</v>
      </c>
      <c r="D55" s="6" t="s">
        <v>274</v>
      </c>
      <c r="E55" s="11"/>
      <c r="F55" s="11"/>
    </row>
    <row r="56" spans="2:6">
      <c r="B56" s="12"/>
      <c r="C56" s="6" t="s">
        <v>206</v>
      </c>
      <c r="D56" s="6" t="s">
        <v>275</v>
      </c>
      <c r="E56" s="11"/>
      <c r="F56" s="11"/>
    </row>
    <row r="57" spans="2:6">
      <c r="B57" s="12"/>
      <c r="C57" s="6" t="s">
        <v>207</v>
      </c>
      <c r="D57" s="11"/>
      <c r="E57" s="11"/>
      <c r="F57" s="11"/>
    </row>
    <row r="58" spans="2:6">
      <c r="B58" s="12"/>
      <c r="C58" s="6" t="s">
        <v>208</v>
      </c>
      <c r="D58" s="11"/>
      <c r="E58" s="11"/>
      <c r="F58" s="11"/>
    </row>
    <row r="59" spans="2:6">
      <c r="B59" s="12"/>
      <c r="C59" s="6" t="s">
        <v>209</v>
      </c>
      <c r="D59" s="11"/>
      <c r="E59" s="11"/>
      <c r="F59" s="11"/>
    </row>
    <row r="60" spans="2:6">
      <c r="B60" s="12"/>
      <c r="C60" s="6" t="s">
        <v>210</v>
      </c>
      <c r="D60" s="11"/>
      <c r="E60" s="11"/>
      <c r="F60" s="11"/>
    </row>
    <row r="61" spans="2:6">
      <c r="B61" s="12"/>
      <c r="C61" s="6" t="s">
        <v>211</v>
      </c>
      <c r="D61" s="11"/>
      <c r="E61" s="11"/>
      <c r="F61" s="11"/>
    </row>
    <row r="62" spans="2:6">
      <c r="B62" s="12"/>
      <c r="C62" s="6" t="s">
        <v>212</v>
      </c>
      <c r="D62" s="11"/>
      <c r="E62" s="11"/>
      <c r="F62" s="11"/>
    </row>
    <row r="63" spans="2:6">
      <c r="B63" s="12"/>
      <c r="C63" s="6" t="s">
        <v>213</v>
      </c>
      <c r="D63" s="11"/>
      <c r="E63" s="11"/>
      <c r="F63" s="11"/>
    </row>
    <row r="64" spans="2:6">
      <c r="B64" s="12"/>
      <c r="C64" s="6" t="s">
        <v>214</v>
      </c>
      <c r="D64" s="11"/>
      <c r="E64" s="11"/>
      <c r="F64" s="11"/>
    </row>
    <row r="65" spans="2:6">
      <c r="B65" s="12"/>
      <c r="C65" s="6" t="s">
        <v>215</v>
      </c>
      <c r="D65" s="11"/>
      <c r="E65" s="11"/>
      <c r="F65" s="11"/>
    </row>
    <row r="66" spans="2:6">
      <c r="B66" s="12"/>
      <c r="C66" s="6" t="s">
        <v>216</v>
      </c>
      <c r="D66" s="11"/>
      <c r="E66" s="11"/>
      <c r="F66" s="11"/>
    </row>
    <row r="67" spans="2:6">
      <c r="B67" s="12"/>
      <c r="C67" s="6" t="s">
        <v>217</v>
      </c>
      <c r="D67" s="11"/>
      <c r="E67" s="11"/>
      <c r="F67" s="11"/>
    </row>
    <row r="68" spans="2:6">
      <c r="B68" s="12"/>
      <c r="C68" s="6" t="s">
        <v>218</v>
      </c>
      <c r="D68" s="11"/>
      <c r="E68" s="11"/>
      <c r="F68" s="11"/>
    </row>
    <row r="69" spans="2:6">
      <c r="B69" s="12"/>
      <c r="C69" s="6" t="s">
        <v>219</v>
      </c>
      <c r="D69" s="11"/>
      <c r="E69" s="11"/>
      <c r="F69" s="11"/>
    </row>
    <row r="70" spans="2:6">
      <c r="B70" s="12"/>
      <c r="C70" s="6" t="s">
        <v>220</v>
      </c>
      <c r="D70" s="11"/>
      <c r="E70" s="11"/>
      <c r="F70" s="11"/>
    </row>
    <row r="71" spans="2:6">
      <c r="B71" s="12"/>
      <c r="C71" s="6" t="s">
        <v>221</v>
      </c>
      <c r="D71" s="11"/>
      <c r="E71" s="11"/>
      <c r="F71" s="11"/>
    </row>
    <row r="72" spans="2:6">
      <c r="B72" s="12"/>
      <c r="C72" s="6" t="s">
        <v>222</v>
      </c>
      <c r="D72" s="11"/>
      <c r="E72" s="11"/>
      <c r="F72" s="11"/>
    </row>
    <row r="73" spans="2:6">
      <c r="B73" s="12"/>
      <c r="C73" s="6" t="s">
        <v>223</v>
      </c>
      <c r="D73" s="11"/>
      <c r="E73" s="11"/>
      <c r="F73" s="11"/>
    </row>
    <row r="74" spans="2:6">
      <c r="B74" s="12"/>
      <c r="C74" s="6" t="s">
        <v>224</v>
      </c>
      <c r="D74" s="11"/>
      <c r="E74" s="11"/>
      <c r="F74" s="11"/>
    </row>
    <row r="75" spans="2:6">
      <c r="B75" s="12"/>
      <c r="C75" s="6" t="s">
        <v>225</v>
      </c>
      <c r="D75" s="11"/>
      <c r="E75" s="11"/>
      <c r="F75" s="11"/>
    </row>
    <row r="76" spans="2:6" ht="15" thickBot="1">
      <c r="B76" s="13"/>
      <c r="C76" s="7"/>
      <c r="D76" s="14"/>
      <c r="E76" s="14"/>
      <c r="F76" s="14"/>
    </row>
  </sheetData>
  <phoneticPr fontId="1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B2:D27"/>
  <sheetViews>
    <sheetView workbookViewId="0">
      <selection activeCell="H13" sqref="H13"/>
    </sheetView>
  </sheetViews>
  <sheetFormatPr defaultRowHeight="14.4"/>
  <cols>
    <col min="2" max="2" width="29" bestFit="1" customWidth="1"/>
    <col min="3" max="3" width="12" bestFit="1" customWidth="1"/>
    <col min="4" max="4" width="4.44140625" bestFit="1" customWidth="1"/>
  </cols>
  <sheetData>
    <row r="2" spans="2:4">
      <c r="B2" t="s">
        <v>64</v>
      </c>
      <c r="C2" t="s">
        <v>65</v>
      </c>
      <c r="D2" t="s">
        <v>66</v>
      </c>
    </row>
    <row r="3" spans="2:4">
      <c r="B3" t="s">
        <v>67</v>
      </c>
      <c r="C3" t="s">
        <v>68</v>
      </c>
      <c r="D3" t="s">
        <v>69</v>
      </c>
    </row>
    <row r="4" spans="2:4">
      <c r="B4" t="s">
        <v>70</v>
      </c>
      <c r="C4" t="s">
        <v>65</v>
      </c>
      <c r="D4" t="s">
        <v>66</v>
      </c>
    </row>
    <row r="5" spans="2:4">
      <c r="B5" t="s">
        <v>71</v>
      </c>
      <c r="C5" t="s">
        <v>68</v>
      </c>
      <c r="D5" t="s">
        <v>69</v>
      </c>
    </row>
    <row r="6" spans="2:4">
      <c r="B6" t="s">
        <v>72</v>
      </c>
      <c r="C6" t="s">
        <v>68</v>
      </c>
      <c r="D6" t="s">
        <v>69</v>
      </c>
    </row>
    <row r="7" spans="2:4">
      <c r="B7" t="s">
        <v>73</v>
      </c>
      <c r="C7" t="s">
        <v>74</v>
      </c>
      <c r="D7" t="s">
        <v>75</v>
      </c>
    </row>
    <row r="8" spans="2:4">
      <c r="B8" t="s">
        <v>76</v>
      </c>
      <c r="C8" t="s">
        <v>77</v>
      </c>
      <c r="D8" t="s">
        <v>75</v>
      </c>
    </row>
    <row r="9" spans="2:4">
      <c r="B9" t="s">
        <v>78</v>
      </c>
      <c r="C9" t="s">
        <v>79</v>
      </c>
      <c r="D9" t="s">
        <v>75</v>
      </c>
    </row>
    <row r="10" spans="2:4">
      <c r="B10" t="s">
        <v>80</v>
      </c>
      <c r="C10" t="s">
        <v>81</v>
      </c>
      <c r="D10" t="s">
        <v>75</v>
      </c>
    </row>
    <row r="11" spans="2:4">
      <c r="B11" t="s">
        <v>82</v>
      </c>
      <c r="C11" t="s">
        <v>83</v>
      </c>
      <c r="D11" t="s">
        <v>75</v>
      </c>
    </row>
    <row r="12" spans="2:4">
      <c r="B12" t="s">
        <v>84</v>
      </c>
      <c r="C12" t="s">
        <v>85</v>
      </c>
      <c r="D12" t="s">
        <v>86</v>
      </c>
    </row>
    <row r="13" spans="2:4">
      <c r="B13" t="s">
        <v>87</v>
      </c>
      <c r="C13" t="s">
        <v>85</v>
      </c>
      <c r="D13" t="s">
        <v>86</v>
      </c>
    </row>
    <row r="14" spans="2:4">
      <c r="B14" t="s">
        <v>88</v>
      </c>
      <c r="C14" t="s">
        <v>89</v>
      </c>
      <c r="D14" t="s">
        <v>86</v>
      </c>
    </row>
    <row r="15" spans="2:4">
      <c r="B15" t="s">
        <v>90</v>
      </c>
      <c r="C15" t="s">
        <v>89</v>
      </c>
      <c r="D15" t="s">
        <v>86</v>
      </c>
    </row>
    <row r="16" spans="2:4">
      <c r="B16" t="s">
        <v>91</v>
      </c>
      <c r="C16" t="s">
        <v>92</v>
      </c>
      <c r="D16" t="s">
        <v>86</v>
      </c>
    </row>
    <row r="17" spans="2:4">
      <c r="B17" t="s">
        <v>93</v>
      </c>
      <c r="C17" t="s">
        <v>94</v>
      </c>
      <c r="D17" t="s">
        <v>69</v>
      </c>
    </row>
    <row r="18" spans="2:4">
      <c r="B18" t="s">
        <v>95</v>
      </c>
      <c r="C18" t="s">
        <v>94</v>
      </c>
      <c r="D18" t="s">
        <v>69</v>
      </c>
    </row>
    <row r="19" spans="2:4">
      <c r="B19" t="s">
        <v>96</v>
      </c>
      <c r="C19" t="s">
        <v>97</v>
      </c>
      <c r="D19" t="s">
        <v>69</v>
      </c>
    </row>
    <row r="20" spans="2:4">
      <c r="B20" t="s">
        <v>98</v>
      </c>
      <c r="C20" t="s">
        <v>74</v>
      </c>
      <c r="D20" t="s">
        <v>75</v>
      </c>
    </row>
    <row r="21" spans="2:4">
      <c r="B21" t="s">
        <v>99</v>
      </c>
      <c r="C21" t="s">
        <v>77</v>
      </c>
      <c r="D21" t="s">
        <v>75</v>
      </c>
    </row>
    <row r="22" spans="2:4">
      <c r="B22" t="s">
        <v>100</v>
      </c>
      <c r="C22" t="s">
        <v>77</v>
      </c>
      <c r="D22" t="s">
        <v>75</v>
      </c>
    </row>
    <row r="23" spans="2:4">
      <c r="B23" t="s">
        <v>101</v>
      </c>
      <c r="C23" t="s">
        <v>102</v>
      </c>
      <c r="D23" t="s">
        <v>75</v>
      </c>
    </row>
    <row r="24" spans="2:4">
      <c r="B24" t="s">
        <v>103</v>
      </c>
      <c r="C24" t="s">
        <v>104</v>
      </c>
      <c r="D24" t="s">
        <v>69</v>
      </c>
    </row>
    <row r="25" spans="2:4">
      <c r="B25" t="s">
        <v>105</v>
      </c>
      <c r="C25" t="s">
        <v>85</v>
      </c>
      <c r="D25" t="s">
        <v>86</v>
      </c>
    </row>
    <row r="26" spans="2:4">
      <c r="B26" t="s">
        <v>106</v>
      </c>
      <c r="C26" t="s">
        <v>68</v>
      </c>
      <c r="D26" t="s">
        <v>69</v>
      </c>
    </row>
    <row r="27" spans="2:4">
      <c r="B27" t="s">
        <v>107</v>
      </c>
      <c r="C27" t="s">
        <v>108</v>
      </c>
      <c r="D27" t="s">
        <v>109</v>
      </c>
    </row>
  </sheetData>
  <phoneticPr fontId="1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38cc704-85c5-4d42-9d28-80d8698587cc" xsi:nil="true"/>
    <lcf76f155ced4ddcb4097134ff3c332f xmlns="ce1c166f-dfbb-443c-ae2a-03e6347aa79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7824BF922832E4FA44716407674F3DB" ma:contentTypeVersion="" ma:contentTypeDescription="Create a new document." ma:contentTypeScope="" ma:versionID="eae98e68f6145706e6ec1ab193025c34">
  <xsd:schema xmlns:xsd="http://www.w3.org/2001/XMLSchema" xmlns:xs="http://www.w3.org/2001/XMLSchema" xmlns:p="http://schemas.microsoft.com/office/2006/metadata/properties" xmlns:ns2="ce1c166f-dfbb-443c-ae2a-03e6347aa799" xmlns:ns3="938cc704-85c5-4d42-9d28-80d8698587cc" targetNamespace="http://schemas.microsoft.com/office/2006/metadata/properties" ma:root="true" ma:fieldsID="6b7eabba46a539c70350281aec2d8857" ns2:_="" ns3:_="">
    <xsd:import namespace="ce1c166f-dfbb-443c-ae2a-03e6347aa799"/>
    <xsd:import namespace="938cc704-85c5-4d42-9d28-80d8698587c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1c166f-dfbb-443c-ae2a-03e6347aa79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654fe4a-6bf8-461b-9f9e-9d41fec7b58b"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8cc704-85c5-4d42-9d28-80d8698587cc"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41617b8d-b85c-4d41-822d-caeabcb7f02d}" ma:internalName="TaxCatchAll" ma:showField="CatchAllData" ma:web="938cc704-85c5-4d42-9d28-80d8698587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M D A A B Q S w M E F A A C A A g A G U 8 t V C 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A Z T y 1 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U 8 t V C i K R 7 g O A A A A E Q A A A B M A H A B G b 3 J t d W x h c y 9 T Z W N 0 a W 9 u M S 5 t I K I Y A C i g F A A A A A A A A A A A A A A A A A A A A A A A A A A A A C t O T S 7 J z M 9 T C I b Q h t Y A U E s B A i 0 A F A A C A A g A G U 8 t V C o e J 9 O j A A A A 9 Q A A A B I A A A A A A A A A A A A A A A A A A A A A A E N v b m Z p Z y 9 Q Y W N r Y W d l L n h t b F B L A Q I t A B Q A A g A I A B l P L V Q P y u m r p A A A A O k A A A A T A A A A A A A A A A A A A A A A A O 8 A A A B b Q 2 9 u d G V u d F 9 U e X B l c 1 0 u e G 1 s U E s B A i 0 A F A A C A A g A G U 8 t V C 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3 u o c U D I K d L u k / z N n S r y u s A A A A A A g A A A A A A A 2 Y A A M A A A A A Q A A A A h 7 P j n B T v q M 3 c g D C q 7 m L h h A A A A A A E g A A A o A A A A B A A A A B l A j y 4 I Y v u 9 U M r u Q 1 R X X b / U A A A A J V 2 L x l K 7 S v r j L Z x u Y U k g f M q 6 5 s T R g A X P H C N g Y 2 + s n Y V O W Q S b P q y Z 4 m O q N 4 h j v 5 g I d x s P v y U 2 2 u 8 L y a 2 f F j C y m P 0 Z t 6 i X I Z 2 5 Z 0 8 e s g + t Z n M F A A A A F a 3 D Y + A F g d C 5 n / a k 6 Z P u l U h S x O L < / D a t a M a s h u p > 
</file>

<file path=customXml/itemProps1.xml><?xml version="1.0" encoding="utf-8"?>
<ds:datastoreItem xmlns:ds="http://schemas.openxmlformats.org/officeDocument/2006/customXml" ds:itemID="{11621850-5850-460B-BAAE-68646476B8F1}">
  <ds:schemaRefs>
    <ds:schemaRef ds:uri="http://schemas.microsoft.com/sharepoint/v3/contenttype/forms"/>
  </ds:schemaRefs>
</ds:datastoreItem>
</file>

<file path=customXml/itemProps2.xml><?xml version="1.0" encoding="utf-8"?>
<ds:datastoreItem xmlns:ds="http://schemas.openxmlformats.org/officeDocument/2006/customXml" ds:itemID="{EAA10A24-44F1-4968-985E-49824C4A9CAC}">
  <ds:schemaRefs>
    <ds:schemaRef ds:uri="http://schemas.microsoft.com/office/infopath/2007/PartnerControls"/>
    <ds:schemaRef ds:uri="http://purl.org/dc/terms/"/>
    <ds:schemaRef ds:uri="ce1c166f-dfbb-443c-ae2a-03e6347aa799"/>
    <ds:schemaRef ds:uri="http://schemas.microsoft.com/office/2006/documentManagement/types"/>
    <ds:schemaRef ds:uri="938cc704-85c5-4d42-9d28-80d8698587cc"/>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98B5306E-7B45-4D9C-AF0A-AB31B0B310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1c166f-dfbb-443c-ae2a-03e6347aa799"/>
    <ds:schemaRef ds:uri="938cc704-85c5-4d42-9d28-80d8698587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15AD08F-FC36-4612-BEA0-AC191EB38E33}">
  <ds:schemaRefs>
    <ds:schemaRef ds:uri="http://schemas.microsoft.com/DataMashup"/>
  </ds:schemaRefs>
</ds:datastoreItem>
</file>

<file path=docMetadata/LabelInfo.xml><?xml version="1.0" encoding="utf-8"?>
<clbl:labelList xmlns:clbl="http://schemas.microsoft.com/office/2020/mipLabelMetadata">
  <clbl:label id="{7af72c41-31f4-4d40-a6d0-808117dc4d77}" enabled="1" method="Standard" siteId="{be0f980b-dd99-4b19-bd7b-bc71a09b026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Testing Requirements</vt:lpstr>
      <vt:lpstr>01.02 OPL LTE CA</vt:lpstr>
      <vt:lpstr>01.02 OPL EN-DC</vt:lpstr>
      <vt:lpstr>01.02 OPL SA DL CA</vt:lpstr>
      <vt:lpstr>4G IBand &amp; 4G-3G IRAT (Old)</vt:lpstr>
      <vt:lpstr>4G CA (Old)</vt:lpstr>
      <vt:lpstr>4G LAA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Sabine Dickhut</dc:creator>
  <cp:lastModifiedBy>Ryan Claypool</cp:lastModifiedBy>
  <cp:lastPrinted>2020-05-20T18:16:41Z</cp:lastPrinted>
  <dcterms:created xsi:type="dcterms:W3CDTF">2020-05-14T21:20:16Z</dcterms:created>
  <dcterms:modified xsi:type="dcterms:W3CDTF">2025-02-13T10:45:34Z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0x01010077824BF922832E4FA44716407674F3DB</vt:lpwstr>
  </property>
  <property fmtid="{D5CDD505-2E9C-101B-9397-08002B2CF9AE}" pid="3" name="MediaServiceImageTags">
    <vt:lpwstr/>
  </property>
  <property fmtid="{D5CDD505-2E9C-101B-9397-08002B2CF9AE}" pid="4" name="MSIP_Label_b3f0a0a1-9cca-438f-945a-6366b21cecb5_Enabled">
    <vt:lpwstr>true</vt:lpwstr>
  </property>
  <property fmtid="{D5CDD505-2E9C-101B-9397-08002B2CF9AE}" pid="5" name="MSIP_Label_b3f0a0a1-9cca-438f-945a-6366b21cecb5_SetDate">
    <vt:lpwstr>2025-02-12T10:26:39Z</vt:lpwstr>
  </property>
  <property fmtid="{D5CDD505-2E9C-101B-9397-08002B2CF9AE}" pid="6" name="MSIP_Label_b3f0a0a1-9cca-438f-945a-6366b21cecb5_Method">
    <vt:lpwstr>Standard</vt:lpwstr>
  </property>
  <property fmtid="{D5CDD505-2E9C-101B-9397-08002B2CF9AE}" pid="7" name="MSIP_Label_b3f0a0a1-9cca-438f-945a-6366b21cecb5_Name">
    <vt:lpwstr>Eurofins Internal</vt:lpwstr>
  </property>
  <property fmtid="{D5CDD505-2E9C-101B-9397-08002B2CF9AE}" pid="8" name="MSIP_Label_b3f0a0a1-9cca-438f-945a-6366b21cecb5_SiteId">
    <vt:lpwstr>90308f99-9fd3-430d-bb7a-24c50f662e2a</vt:lpwstr>
  </property>
  <property fmtid="{D5CDD505-2E9C-101B-9397-08002B2CF9AE}" pid="9" name="MSIP_Label_b3f0a0a1-9cca-438f-945a-6366b21cecb5_ActionId">
    <vt:lpwstr>6e7d2086-18b8-4c34-aedf-fd56d53aeda3</vt:lpwstr>
  </property>
  <property fmtid="{D5CDD505-2E9C-101B-9397-08002B2CF9AE}" pid="10" name="MSIP_Label_b3f0a0a1-9cca-438f-945a-6366b21cecb5_ContentBits">
    <vt:lpwstr>0</vt:lpwstr>
  </property>
</Properties>
</file>