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-20" yWindow="0" windowWidth="25600" windowHeight="16660" tabRatio="500" activeTab="2"/>
  </bookViews>
  <sheets>
    <sheet name="Sheet1" sheetId="1" r:id="rId1"/>
    <sheet name="Sheet2" sheetId="2" r:id="rId2"/>
    <sheet name="Optimal Drilling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3" l="1"/>
  <c r="F10" i="3"/>
  <c r="F9" i="3"/>
  <c r="B7" i="2"/>
  <c r="B8" i="2"/>
  <c r="B9" i="2"/>
  <c r="D7" i="1"/>
  <c r="D4" i="1"/>
  <c r="D3" i="1"/>
  <c r="D2" i="1"/>
  <c r="E7" i="1"/>
  <c r="E6" i="1"/>
  <c r="E2" i="1"/>
  <c r="E3" i="1"/>
  <c r="E4" i="1"/>
  <c r="E5" i="1"/>
</calcChain>
</file>

<file path=xl/sharedStrings.xml><?xml version="1.0" encoding="utf-8"?>
<sst xmlns="http://schemas.openxmlformats.org/spreadsheetml/2006/main" count="48" uniqueCount="43">
  <si>
    <t>Line Item</t>
  </si>
  <si>
    <t>Type (FC/VC)</t>
  </si>
  <si>
    <t>Land</t>
  </si>
  <si>
    <t>VC</t>
  </si>
  <si>
    <t>Cost</t>
  </si>
  <si>
    <t>Quantity</t>
  </si>
  <si>
    <t>Total</t>
  </si>
  <si>
    <t>Other Materials</t>
  </si>
  <si>
    <t>Labor Costs</t>
  </si>
  <si>
    <t>Office Lease</t>
  </si>
  <si>
    <t>FC</t>
  </si>
  <si>
    <t>-</t>
  </si>
  <si>
    <t>Leased Equipment</t>
  </si>
  <si>
    <t>Commission</t>
  </si>
  <si>
    <t>Quantity Sold:</t>
  </si>
  <si>
    <t>Fixed Cost, per month:</t>
  </si>
  <si>
    <t>Variable Cost, per house:</t>
  </si>
  <si>
    <t>Marginal Revenue, per house:</t>
  </si>
  <si>
    <t>Model:</t>
  </si>
  <si>
    <t>Data</t>
  </si>
  <si>
    <t>Cost:</t>
  </si>
  <si>
    <t>Revenue:</t>
  </si>
  <si>
    <t>Profit:</t>
  </si>
  <si>
    <t>Houses Sold:</t>
  </si>
  <si>
    <t>MCF of Gas</t>
  </si>
  <si>
    <t>Decision</t>
  </si>
  <si>
    <t>Drill (d1)</t>
  </si>
  <si>
    <t>Unconditional Lease (d2)</t>
  </si>
  <si>
    <t>Conditional Lease (d3)</t>
  </si>
  <si>
    <t>5 Million (s1)</t>
  </si>
  <si>
    <t>3.5 Million (s2)</t>
  </si>
  <si>
    <t>2.5 Million (s3)</t>
  </si>
  <si>
    <t>0 (s4)</t>
  </si>
  <si>
    <t>Regret</t>
  </si>
  <si>
    <t>D1</t>
  </si>
  <si>
    <t>D2</t>
  </si>
  <si>
    <t>D3</t>
  </si>
  <si>
    <t>S1</t>
  </si>
  <si>
    <t>S2</t>
  </si>
  <si>
    <t>S3</t>
  </si>
  <si>
    <t>S4</t>
  </si>
  <si>
    <t>Minimax Regret Decision Process</t>
  </si>
  <si>
    <t>Max Regret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</si>
</sst>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8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6" fontId="0" fillId="0" borderId="0" xfId="0" applyNumberFormat="1"/>
    <xf numFmtId="3" fontId="0" fillId="0" borderId="0" xfId="0" applyNumberFormat="1"/>
    <xf numFmtId="44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2" fontId="0" fillId="0" borderId="0" xfId="0" applyNumberFormat="1"/>
    <xf numFmtId="6" fontId="0" fillId="0" borderId="1" xfId="0" applyNumberFormat="1" applyBorder="1"/>
    <xf numFmtId="0" fontId="1" fillId="3" borderId="1" xfId="3" applyBorder="1" applyAlignment="1">
      <alignment horizontal="center" vertical="center"/>
    </xf>
    <xf numFmtId="6" fontId="1" fillId="3" borderId="1" xfId="3" applyNumberFormat="1" applyBorder="1" applyAlignment="1">
      <alignment horizontal="center" vertical="center"/>
    </xf>
    <xf numFmtId="0" fontId="2" fillId="2" borderId="1" xfId="2" applyBorder="1" applyAlignment="1">
      <alignment horizontal="center" vertical="center"/>
    </xf>
    <xf numFmtId="0" fontId="2" fillId="2" borderId="2" xfId="2" applyBorder="1" applyAlignment="1">
      <alignment horizontal="center" vertical="center"/>
    </xf>
    <xf numFmtId="0" fontId="2" fillId="2" borderId="3" xfId="2" applyBorder="1" applyAlignment="1">
      <alignment horizontal="center" vertical="center"/>
    </xf>
    <xf numFmtId="0" fontId="2" fillId="2" borderId="1" xfId="2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2" borderId="5" xfId="2" applyBorder="1" applyAlignment="1">
      <alignment horizontal="center" vertical="center"/>
    </xf>
  </cellXfs>
  <cellStyles count="38">
    <cellStyle name="20% - Accent2" xfId="3" builtinId="34"/>
    <cellStyle name="Bad" xfId="2" builtinId="27"/>
    <cellStyle name="Currency" xfId="1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C2" sqref="C2"/>
    </sheetView>
  </sheetViews>
  <sheetFormatPr baseColWidth="10" defaultRowHeight="15" x14ac:dyDescent="0"/>
  <cols>
    <col min="2" max="2" width="11.83203125" bestFit="1" customWidth="1"/>
    <col min="5" max="5" width="11.5" bestFit="1" customWidth="1"/>
    <col min="11" max="11" width="12.83203125" bestFit="1" customWidth="1"/>
  </cols>
  <sheetData>
    <row r="1" spans="1:12">
      <c r="A1" t="s">
        <v>0</v>
      </c>
      <c r="B1" t="s">
        <v>1</v>
      </c>
      <c r="C1" t="s">
        <v>4</v>
      </c>
      <c r="D1" t="s">
        <v>5</v>
      </c>
      <c r="E1" t="s">
        <v>6</v>
      </c>
      <c r="K1" t="s">
        <v>14</v>
      </c>
      <c r="L1">
        <v>1</v>
      </c>
    </row>
    <row r="2" spans="1:12">
      <c r="A2" t="s">
        <v>2</v>
      </c>
      <c r="B2" s="2" t="s">
        <v>3</v>
      </c>
      <c r="C2" s="1">
        <v>55000</v>
      </c>
      <c r="D2">
        <f>$L$1</f>
        <v>1</v>
      </c>
      <c r="E2" s="3">
        <f>IF(B2="FC",C2,C2*D2)</f>
        <v>55000</v>
      </c>
    </row>
    <row r="3" spans="1:12">
      <c r="A3" t="s">
        <v>7</v>
      </c>
      <c r="B3" t="s">
        <v>3</v>
      </c>
      <c r="C3" s="1">
        <v>28000</v>
      </c>
      <c r="D3">
        <f>$L$1</f>
        <v>1</v>
      </c>
      <c r="E3" s="3">
        <f>IF(B3="FC",C3,C3*D3)</f>
        <v>28000</v>
      </c>
    </row>
    <row r="4" spans="1:12">
      <c r="A4" t="s">
        <v>8</v>
      </c>
      <c r="B4" t="s">
        <v>3</v>
      </c>
      <c r="C4" s="1">
        <v>20000</v>
      </c>
      <c r="D4">
        <f>$L$1</f>
        <v>1</v>
      </c>
      <c r="E4" s="3">
        <f>IF(B4="FC",C4,C4*D4)</f>
        <v>20000</v>
      </c>
      <c r="L4" s="1"/>
    </row>
    <row r="5" spans="1:12">
      <c r="A5" t="s">
        <v>9</v>
      </c>
      <c r="B5" t="s">
        <v>10</v>
      </c>
      <c r="C5" s="1">
        <v>2000</v>
      </c>
      <c r="D5" t="s">
        <v>11</v>
      </c>
      <c r="E5" s="3">
        <f>IF(B5="FC",C5,C5*D5)</f>
        <v>2000</v>
      </c>
    </row>
    <row r="6" spans="1:12">
      <c r="A6" t="s">
        <v>12</v>
      </c>
      <c r="B6" t="s">
        <v>10</v>
      </c>
      <c r="C6" s="1">
        <v>3000</v>
      </c>
      <c r="D6" t="s">
        <v>11</v>
      </c>
      <c r="E6" s="3">
        <f>IF(B6="FC",C6,C6*D6)</f>
        <v>3000</v>
      </c>
    </row>
    <row r="7" spans="1:12">
      <c r="A7" t="s">
        <v>13</v>
      </c>
      <c r="B7" t="s">
        <v>3</v>
      </c>
      <c r="C7" s="1">
        <v>2000</v>
      </c>
      <c r="D7">
        <f>$L$1</f>
        <v>1</v>
      </c>
      <c r="E7" s="3">
        <f>IF(B7="FC",C7,C7*D7)</f>
        <v>2000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7" sqref="F7"/>
    </sheetView>
  </sheetViews>
  <sheetFormatPr baseColWidth="10" defaultRowHeight="15" x14ac:dyDescent="0"/>
  <cols>
    <col min="1" max="1" width="28.83203125" customWidth="1"/>
    <col min="2" max="2" width="16.5" customWidth="1"/>
  </cols>
  <sheetData>
    <row r="1" spans="1:2">
      <c r="A1" s="4" t="s">
        <v>19</v>
      </c>
      <c r="B1" s="4"/>
    </row>
    <row r="2" spans="1:2">
      <c r="A2" t="s">
        <v>15</v>
      </c>
      <c r="B2" s="1">
        <v>40000</v>
      </c>
    </row>
    <row r="3" spans="1:2">
      <c r="A3" t="s">
        <v>16</v>
      </c>
      <c r="B3" s="1">
        <v>105000</v>
      </c>
    </row>
    <row r="4" spans="1:2">
      <c r="A4" t="s">
        <v>17</v>
      </c>
      <c r="B4" s="1">
        <v>115000</v>
      </c>
    </row>
    <row r="5" spans="1:2">
      <c r="A5" t="s">
        <v>23</v>
      </c>
      <c r="B5" s="6">
        <v>4</v>
      </c>
    </row>
    <row r="6" spans="1:2">
      <c r="A6" s="5" t="s">
        <v>18</v>
      </c>
      <c r="B6" s="5"/>
    </row>
    <row r="7" spans="1:2">
      <c r="A7" t="s">
        <v>20</v>
      </c>
      <c r="B7" s="1">
        <f>B2+(B3*B5)</f>
        <v>460000</v>
      </c>
    </row>
    <row r="8" spans="1:2">
      <c r="A8" t="s">
        <v>21</v>
      </c>
      <c r="B8" s="1">
        <f>B4*B5</f>
        <v>460000</v>
      </c>
    </row>
    <row r="9" spans="1:2">
      <c r="A9" t="s">
        <v>22</v>
      </c>
      <c r="B9" s="1">
        <f>(B2*-1)+((B4-B3)*B5)</f>
        <v>0</v>
      </c>
    </row>
  </sheetData>
  <mergeCells count="2">
    <mergeCell ref="A6:B6"/>
    <mergeCell ref="A1:B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5" sqref="F5"/>
    </sheetView>
  </sheetViews>
  <sheetFormatPr baseColWidth="10" defaultRowHeight="15" x14ac:dyDescent="0"/>
  <cols>
    <col min="1" max="1" width="21.5" bestFit="1" customWidth="1"/>
    <col min="2" max="2" width="12.5" bestFit="1" customWidth="1"/>
    <col min="3" max="4" width="13.33203125" bestFit="1" customWidth="1"/>
    <col min="5" max="5" width="14.6640625" customWidth="1"/>
    <col min="6" max="6" width="15.6640625" bestFit="1" customWidth="1"/>
  </cols>
  <sheetData>
    <row r="1" spans="1:6">
      <c r="A1" s="11" t="s">
        <v>24</v>
      </c>
      <c r="B1" s="13" t="s">
        <v>29</v>
      </c>
      <c r="C1" s="13" t="s">
        <v>30</v>
      </c>
      <c r="D1" s="13" t="s">
        <v>31</v>
      </c>
      <c r="E1" s="13" t="s">
        <v>32</v>
      </c>
    </row>
    <row r="2" spans="1:6">
      <c r="A2" s="12" t="s">
        <v>25</v>
      </c>
      <c r="B2" s="13"/>
      <c r="C2" s="13"/>
      <c r="D2" s="13"/>
      <c r="E2" s="13"/>
    </row>
    <row r="3" spans="1:6" ht="22" customHeight="1">
      <c r="A3" s="10" t="s">
        <v>26</v>
      </c>
      <c r="B3" s="7">
        <v>16500000</v>
      </c>
      <c r="C3" s="7">
        <v>9750000</v>
      </c>
      <c r="D3" s="7">
        <v>5250000</v>
      </c>
      <c r="E3" s="7">
        <v>-5000000</v>
      </c>
    </row>
    <row r="4" spans="1:6" ht="22" customHeight="1">
      <c r="A4" s="10" t="s">
        <v>27</v>
      </c>
      <c r="B4" s="7">
        <v>5000000</v>
      </c>
      <c r="C4" s="7">
        <v>5000000</v>
      </c>
      <c r="D4" s="7">
        <v>5000000</v>
      </c>
      <c r="E4" s="7">
        <v>5000000</v>
      </c>
    </row>
    <row r="5" spans="1:6" ht="22" customHeight="1">
      <c r="A5" s="10" t="s">
        <v>28</v>
      </c>
      <c r="B5" s="7">
        <v>11250000</v>
      </c>
      <c r="C5" s="7">
        <v>7875000</v>
      </c>
      <c r="D5" s="7">
        <v>0</v>
      </c>
      <c r="E5" s="7">
        <v>0</v>
      </c>
    </row>
    <row r="7" spans="1:6">
      <c r="A7" s="14" t="s">
        <v>41</v>
      </c>
      <c r="B7" s="14"/>
      <c r="C7" s="14"/>
      <c r="D7" s="14"/>
      <c r="E7" s="14"/>
    </row>
    <row r="8" spans="1:6">
      <c r="A8" s="10" t="s">
        <v>33</v>
      </c>
      <c r="B8" s="10" t="s">
        <v>37</v>
      </c>
      <c r="C8" s="10" t="s">
        <v>38</v>
      </c>
      <c r="D8" s="10" t="s">
        <v>39</v>
      </c>
      <c r="E8" s="10" t="s">
        <v>40</v>
      </c>
      <c r="F8" s="15" t="s">
        <v>42</v>
      </c>
    </row>
    <row r="9" spans="1:6" ht="22" customHeight="1">
      <c r="A9" s="10" t="s">
        <v>34</v>
      </c>
      <c r="B9" s="8">
        <v>0</v>
      </c>
      <c r="C9" s="8">
        <v>0</v>
      </c>
      <c r="D9" s="8">
        <v>0</v>
      </c>
      <c r="E9" s="9">
        <v>-10000000</v>
      </c>
      <c r="F9" s="3">
        <f>MIN(B9:E9)</f>
        <v>-10000000</v>
      </c>
    </row>
    <row r="10" spans="1:6" ht="22" customHeight="1">
      <c r="A10" s="10" t="s">
        <v>35</v>
      </c>
      <c r="B10" s="9">
        <v>-11500000</v>
      </c>
      <c r="C10" s="9">
        <v>-4750000</v>
      </c>
      <c r="D10" s="9">
        <v>-250000</v>
      </c>
      <c r="E10" s="8">
        <v>0</v>
      </c>
      <c r="F10" s="3">
        <f>MIN(B10:E10)</f>
        <v>-11500000</v>
      </c>
    </row>
    <row r="11" spans="1:6" ht="22" customHeight="1">
      <c r="A11" s="10" t="s">
        <v>36</v>
      </c>
      <c r="B11" s="9">
        <v>-5250000</v>
      </c>
      <c r="C11" s="9">
        <v>-1875000</v>
      </c>
      <c r="D11" s="9">
        <v>-5250000</v>
      </c>
      <c r="E11" s="9">
        <v>-5000000</v>
      </c>
      <c r="F11" s="3">
        <f>MIN(B11:E11)</f>
        <v>-5250000</v>
      </c>
    </row>
  </sheetData>
  <mergeCells count="5">
    <mergeCell ref="B1:B2"/>
    <mergeCell ref="C1:C2"/>
    <mergeCell ref="D1:D2"/>
    <mergeCell ref="E1:E2"/>
    <mergeCell ref="A7:E7"/>
  </mergeCells>
  <conditionalFormatting sqref="B3:E5">
    <cfRule type="colorScale" priority="4">
      <colorScale>
        <cfvo type="min"/>
        <cfvo type="max"/>
        <color rgb="FFFCFCFF"/>
        <color rgb="FF63BE7B"/>
      </colorScale>
    </cfRule>
  </conditionalFormatting>
  <conditionalFormatting sqref="B9:E11">
    <cfRule type="colorScale" priority="2">
      <colorScale>
        <cfvo type="min"/>
        <cfvo type="max"/>
        <color rgb="FF63BE7B"/>
        <color rgb="FFFCFCFF"/>
      </colorScale>
    </cfRule>
  </conditionalFormatting>
  <conditionalFormatting sqref="F9:F11">
    <cfRule type="colorScale" priority="1">
      <colorScale>
        <cfvo type="min"/>
        <cfvo type="max"/>
        <color rgb="FFF8696B"/>
        <color rgb="FFFCFCFF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Optimal Drilling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Wall</dc:creator>
  <cp:lastModifiedBy>Jacob Wall</cp:lastModifiedBy>
  <dcterms:created xsi:type="dcterms:W3CDTF">2014-06-02T19:41:08Z</dcterms:created>
  <dcterms:modified xsi:type="dcterms:W3CDTF">2014-06-02T21:46:31Z</dcterms:modified>
</cp:coreProperties>
</file>