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95" windowHeight="13740" tabRatio="760" activeTab="2"/>
  </bookViews>
  <sheets>
    <sheet name="Answer Report 1" sheetId="2" r:id="rId1"/>
    <sheet name="Sensitivity Report 1" sheetId="3" r:id="rId2"/>
    <sheet name="Model" sheetId="1" r:id="rId3"/>
    <sheet name="Answer Report 2" sheetId="5" r:id="rId4"/>
    <sheet name="Sensitivity Report 2" sheetId="6" r:id="rId5"/>
    <sheet name="Modification" sheetId="4" r:id="rId6"/>
  </sheets>
  <definedNames>
    <definedName name="solver_adj" localSheetId="2" hidden="1">Model!$B$5:$G$5</definedName>
    <definedName name="solver_adj" localSheetId="5" hidden="1">Modification!$B$7:$G$7</definedName>
    <definedName name="solver_cvg" localSheetId="2" hidden="1">0.0001</definedName>
    <definedName name="solver_cvg" localSheetId="5" hidden="1">0.0001</definedName>
    <definedName name="solver_drv" localSheetId="2" hidden="1">2</definedName>
    <definedName name="solver_drv" localSheetId="5" hidden="1">2</definedName>
    <definedName name="solver_eng" localSheetId="2" hidden="1">2</definedName>
    <definedName name="solver_eng" localSheetId="5" hidden="1">2</definedName>
    <definedName name="solver_est" localSheetId="2" hidden="1">1</definedName>
    <definedName name="solver_est" localSheetId="5" hidden="1">1</definedName>
    <definedName name="solver_itr" localSheetId="2" hidden="1">2147483647</definedName>
    <definedName name="solver_itr" localSheetId="5" hidden="1">2147483647</definedName>
    <definedName name="solver_lhs1" localSheetId="2" hidden="1">Model!$H$7:$H$12</definedName>
    <definedName name="solver_lhs1" localSheetId="5" hidden="1">Modification!$H$9:$H$14</definedName>
    <definedName name="solver_mip" localSheetId="2" hidden="1">2147483647</definedName>
    <definedName name="solver_mip" localSheetId="5" hidden="1">2147483647</definedName>
    <definedName name="solver_mni" localSheetId="2" hidden="1">30</definedName>
    <definedName name="solver_mni" localSheetId="5" hidden="1">30</definedName>
    <definedName name="solver_mrt" localSheetId="2" hidden="1">0.075</definedName>
    <definedName name="solver_mrt" localSheetId="5" hidden="1">0.075</definedName>
    <definedName name="solver_msl" localSheetId="2" hidden="1">2</definedName>
    <definedName name="solver_msl" localSheetId="5" hidden="1">2</definedName>
    <definedName name="solver_neg" localSheetId="2" hidden="1">1</definedName>
    <definedName name="solver_neg" localSheetId="5" hidden="1">1</definedName>
    <definedName name="solver_nod" localSheetId="2" hidden="1">2147483647</definedName>
    <definedName name="solver_nod" localSheetId="5" hidden="1">2147483647</definedName>
    <definedName name="solver_num" localSheetId="2" hidden="1">1</definedName>
    <definedName name="solver_num" localSheetId="5" hidden="1">1</definedName>
    <definedName name="solver_nwt" localSheetId="2" hidden="1">1</definedName>
    <definedName name="solver_nwt" localSheetId="5" hidden="1">1</definedName>
    <definedName name="solver_opt" localSheetId="2" hidden="1">Model!$H$5</definedName>
    <definedName name="solver_opt" localSheetId="5" hidden="1">Modification!$H$7</definedName>
    <definedName name="solver_pre" localSheetId="2" hidden="1">0.000001</definedName>
    <definedName name="solver_pre" localSheetId="5" hidden="1">0.000001</definedName>
    <definedName name="solver_rbv" localSheetId="2" hidden="1">2</definedName>
    <definedName name="solver_rbv" localSheetId="5" hidden="1">2</definedName>
    <definedName name="solver_rel1" localSheetId="2" hidden="1">3</definedName>
    <definedName name="solver_rel1" localSheetId="5" hidden="1">3</definedName>
    <definedName name="solver_rhs1" localSheetId="2" hidden="1">Model!$J$7:$J$12</definedName>
    <definedName name="solver_rhs1" localSheetId="5" hidden="1">Modification!$J$9:$J$14</definedName>
    <definedName name="solver_rlx" localSheetId="2" hidden="1">2</definedName>
    <definedName name="solver_rlx" localSheetId="5" hidden="1">2</definedName>
    <definedName name="solver_rsd" localSheetId="2" hidden="1">0</definedName>
    <definedName name="solver_rsd" localSheetId="5" hidden="1">0</definedName>
    <definedName name="solver_scl" localSheetId="2" hidden="1">2</definedName>
    <definedName name="solver_scl" localSheetId="5" hidden="1">2</definedName>
    <definedName name="solver_sho" localSheetId="2" hidden="1">2</definedName>
    <definedName name="solver_sho" localSheetId="5" hidden="1">2</definedName>
    <definedName name="solver_ssz" localSheetId="2" hidden="1">100</definedName>
    <definedName name="solver_ssz" localSheetId="5" hidden="1">100</definedName>
    <definedName name="solver_tim" localSheetId="2" hidden="1">2147483647</definedName>
    <definedName name="solver_tim" localSheetId="5" hidden="1">2147483647</definedName>
    <definedName name="solver_tol" localSheetId="2" hidden="1">0.01</definedName>
    <definedName name="solver_tol" localSheetId="5" hidden="1">0.01</definedName>
    <definedName name="solver_typ" localSheetId="2" hidden="1">2</definedName>
    <definedName name="solver_typ" localSheetId="5" hidden="1">2</definedName>
    <definedName name="solver_val" localSheetId="2" hidden="1">0</definedName>
    <definedName name="solver_val" localSheetId="5" hidden="1">0</definedName>
    <definedName name="solver_ver" localSheetId="2" hidden="1">3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H7" i="4" l="1"/>
  <c r="H14" i="4"/>
  <c r="H13" i="4"/>
  <c r="H12" i="4"/>
  <c r="H11" i="4"/>
  <c r="H10" i="4"/>
  <c r="H9" i="4"/>
  <c r="H5" i="1"/>
  <c r="H8" i="1"/>
  <c r="H9" i="1"/>
  <c r="H10" i="1"/>
  <c r="H11" i="1"/>
  <c r="H12" i="1"/>
  <c r="H7" i="1"/>
</calcChain>
</file>

<file path=xl/sharedStrings.xml><?xml version="1.0" encoding="utf-8"?>
<sst xmlns="http://schemas.openxmlformats.org/spreadsheetml/2006/main" count="323" uniqueCount="111">
  <si>
    <t>X1</t>
  </si>
  <si>
    <t>X2</t>
  </si>
  <si>
    <t>X3</t>
  </si>
  <si>
    <t>X4</t>
  </si>
  <si>
    <t>X5</t>
  </si>
  <si>
    <t>X6</t>
  </si>
  <si>
    <t>Begin work</t>
  </si>
  <si>
    <t>End work</t>
  </si>
  <si>
    <t>7am</t>
  </si>
  <si>
    <t>11am</t>
  </si>
  <si>
    <t>3pm</t>
  </si>
  <si>
    <t>7pm</t>
  </si>
  <si>
    <t>11pm</t>
  </si>
  <si>
    <t>3am</t>
  </si>
  <si>
    <t># of employees</t>
  </si>
  <si>
    <t>7am-11am minimum</t>
  </si>
  <si>
    <t>11am-3pm minimum</t>
  </si>
  <si>
    <t>3pm-7pm minimum</t>
  </si>
  <si>
    <t>7pm-11pm minimum</t>
  </si>
  <si>
    <t>11pm-3am minimum</t>
  </si>
  <si>
    <t>3am-7am minimum</t>
  </si>
  <si>
    <t>Total</t>
  </si>
  <si>
    <t>RHS</t>
  </si>
  <si>
    <t>&gt;=</t>
  </si>
  <si>
    <t>Microsoft Excel 14.0 Answer Report</t>
  </si>
  <si>
    <t>Worksheet: [Scheduling Example.xlsx]Sheet1</t>
  </si>
  <si>
    <t>Report Created: 3/6/2013 8:39:10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</si>
  <si>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</si>
  <si>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</si>
  <si>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</si>
  <si>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</si>
  <si>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6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</si>
  <si>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</si>
  <si>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</si>
  <si>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</si>
  <si>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</si>
  <si>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</si>
  <si>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</si>
  <si>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</si>
  <si>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</si>
  <si>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</si>
  <si>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</si>
  <si>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</si>
  <si>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</si>
  <si>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</si>
  <si>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</si>
  <si>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</si>
  <si>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$H$5</t>
  </si>
  <si>
    <t># of employees Total</t>
  </si>
  <si>
    <t>$B$5</t>
  </si>
  <si>
    <t>Contin</t>
  </si>
  <si>
    <t>$C$5</t>
  </si>
  <si>
    <t>$D$5</t>
  </si>
  <si>
    <t>$E$5</t>
  </si>
  <si>
    <t>$F$5</t>
  </si>
  <si>
    <t>$G$5</t>
  </si>
  <si>
    <t>$H$7</t>
  </si>
  <si>
    <t>7am-11am minimum Total</t>
  </si>
  <si>
    <t>$H$7&gt;=$J$7</t>
  </si>
  <si>
    <t>Binding</t>
  </si>
  <si>
    <t>$H$8</t>
  </si>
  <si>
    <t>11am-3pm minimum Total</t>
  </si>
  <si>
    <t>$H$8&gt;=$J$8</t>
  </si>
  <si>
    <t>$H$9</t>
  </si>
  <si>
    <t>3pm-7pm minimum Total</t>
  </si>
  <si>
    <t>$H$9&gt;=$J$9</t>
  </si>
  <si>
    <t>$H$10</t>
  </si>
  <si>
    <t>7pm-11pm minimum Total</t>
  </si>
  <si>
    <t>$H$10&gt;=$J$10</t>
  </si>
  <si>
    <t>$H$11</t>
  </si>
  <si>
    <t>11pm-3am minimum Total</t>
  </si>
  <si>
    <t>$H$11&gt;=$J$11</t>
  </si>
  <si>
    <t>Not Binding</t>
  </si>
  <si>
    <t>$H$12</t>
  </si>
  <si>
    <t>3am-7am minimum Total</t>
  </si>
  <si>
    <t>$H$12&gt;=$J$12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</si>
  <si>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</si>
  <si>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</si>
  <si>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</si>
  <si>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</si>
  <si>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</si>
  <si>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</si>
  <si>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</si>
  <si>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</si>
  <si>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</si>
  <si>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</si>
  <si>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</si>
  <si>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</si>
  <si>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</si>
  <si>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</si>
  <si>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# of employees 7am-3pm</t>
  </si>
  <si>
    <t># of employees 11am-7pm</t>
  </si>
  <si>
    <t># of employees 3pm-11pm</t>
  </si>
  <si>
    <t># of employees 7pm-3am</t>
  </si>
  <si>
    <t># of employees 11pm-7am</t>
  </si>
  <si>
    <t># of employees 3am-11am</t>
  </si>
  <si>
    <t>Cost per employee</t>
  </si>
  <si>
    <t>Worksheet: [Scheduling Example.xlsx]Modification</t>
  </si>
  <si>
    <t>Report Created: 3/6/2013 8:48:33 AM</t>
  </si>
  <si>
    <t>Solution Time: 0.015 Seconds.</t>
  </si>
  <si>
    <t>Iterations: 7 Subproblems: 0</t>
  </si>
  <si>
    <t>$B$7</t>
  </si>
  <si>
    <t>$C$7</t>
  </si>
  <si>
    <t>$D$7</t>
  </si>
  <si>
    <t>$E$7</t>
  </si>
  <si>
    <t>$F$7</t>
  </si>
  <si>
    <t>$G$7</t>
  </si>
  <si>
    <t>$H$13</t>
  </si>
  <si>
    <t>$H$13&gt;=$J$13</t>
  </si>
  <si>
    <t>$H$14</t>
  </si>
  <si>
    <t>$H$14&gt;=$J$14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</si>
</sst>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h:mm\ AM/PM;@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FF0000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Fill="1" applyBorder="1" applyAlignment="1"/>
    <xf numFmtId="0" fontId="3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19" xfId="0" applyNumberFormat="1" applyFill="1" applyBorder="1" applyAlignment="1"/>
    <xf numFmtId="0" fontId="0" fillId="0" borderId="20" xfId="0" applyNumberFormat="1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44" fontId="0" fillId="0" borderId="19" xfId="0" applyNumberFormat="1" applyFill="1" applyBorder="1" applyAlignment="1"/>
    <xf numFmtId="165" fontId="0" fillId="0" borderId="15" xfId="1" applyNumberFormat="1" applyFont="1" applyBorder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zoomScaleNormal="100" workbookViewId="0">
      <selection activeCell="C21" sqref="C21:C26"/>
    </sheetView>
  </sheetViews>
  <sheetFormatPr defaultRowHeight="15" x14ac:dyDescent="0.25"/>
  <cols>
    <col min="1" max="1" width="2.28515625" customWidth="1"/>
    <col min="2" max="2" width="6.28515625" customWidth="1"/>
    <col min="3" max="3" width="24.7109375" customWidth="1"/>
    <col min="4" max="4" width="13.7109375" bestFit="1" customWidth="1"/>
    <col min="5" max="5" width="13.140625" bestFit="1" customWidth="1"/>
    <col min="6" max="6" width="11.42578125" customWidth="1"/>
    <col min="7" max="7" width="5.42578125" customWidth="1"/>
  </cols>
  <sheetData>
    <row r="1" spans="1:5" x14ac:dyDescent="0.25">
      <c r="A1" s="2" t="s">
        <v>24</v>
      </c>
    </row>
    <row r="2" spans="1:5" x14ac:dyDescent="0.25">
      <c r="A2" s="2" t="s">
        <v>25</v>
      </c>
    </row>
    <row r="3" spans="1:5" x14ac:dyDescent="0.25">
      <c r="A3" s="2" t="s">
        <v>26</v>
      </c>
    </row>
    <row r="4" spans="1:5" x14ac:dyDescent="0.25">
      <c r="A4" s="2" t="s">
        <v>27</v>
      </c>
    </row>
    <row r="5" spans="1:5" x14ac:dyDescent="0.25">
      <c r="A5" s="2" t="s">
        <v>28</v>
      </c>
    </row>
    <row r="6" spans="1:5" x14ac:dyDescent="0.25">
      <c r="A6" s="2"/>
      <c r="B6" t="s">
        <v>29</v>
      </c>
    </row>
    <row r="7" spans="1:5" x14ac:dyDescent="0.25">
      <c r="A7" s="2"/>
      <c r="B7" t="s">
        <v>30</v>
      </c>
    </row>
    <row r="8" spans="1:5" x14ac:dyDescent="0.25">
      <c r="A8" s="2"/>
      <c r="B8" t="s">
        <v>31</v>
      </c>
    </row>
    <row r="9" spans="1:5" x14ac:dyDescent="0.25">
      <c r="A9" s="2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21" t="s">
        <v>36</v>
      </c>
      <c r="C15" s="21" t="s">
        <v>37</v>
      </c>
      <c r="D15" s="21" t="s">
        <v>38</v>
      </c>
      <c r="E15" s="21" t="s">
        <v>39</v>
      </c>
    </row>
    <row r="16" spans="1:5" ht="15.75" thickBot="1" x14ac:dyDescent="0.3">
      <c r="B16" s="20" t="s">
        <v>47</v>
      </c>
      <c r="C16" s="20" t="s">
        <v>48</v>
      </c>
      <c r="D16" s="23">
        <v>0</v>
      </c>
      <c r="E16" s="23">
        <v>52</v>
      </c>
    </row>
    <row r="19" spans="1:7" ht="15.75" thickBot="1" x14ac:dyDescent="0.3">
      <c r="A19" t="s">
        <v>40</v>
      </c>
    </row>
    <row r="20" spans="1:7" ht="15.75" thickBot="1" x14ac:dyDescent="0.3">
      <c r="B20" s="21" t="s">
        <v>36</v>
      </c>
      <c r="C20" s="21" t="s">
        <v>37</v>
      </c>
      <c r="D20" s="21" t="s">
        <v>38</v>
      </c>
      <c r="E20" s="21" t="s">
        <v>39</v>
      </c>
      <c r="F20" s="21" t="s">
        <v>41</v>
      </c>
    </row>
    <row r="21" spans="1:7" x14ac:dyDescent="0.25">
      <c r="B21" s="22" t="s">
        <v>49</v>
      </c>
      <c r="C21" s="22" t="s">
        <v>90</v>
      </c>
      <c r="D21" s="24">
        <v>0</v>
      </c>
      <c r="E21" s="24">
        <v>12</v>
      </c>
      <c r="F21" s="22" t="s">
        <v>50</v>
      </c>
    </row>
    <row r="22" spans="1:7" x14ac:dyDescent="0.25">
      <c r="B22" s="22" t="s">
        <v>51</v>
      </c>
      <c r="C22" s="22" t="s">
        <v>91</v>
      </c>
      <c r="D22" s="24">
        <v>0</v>
      </c>
      <c r="E22" s="24">
        <v>8</v>
      </c>
      <c r="F22" s="22" t="s">
        <v>50</v>
      </c>
    </row>
    <row r="23" spans="1:7" x14ac:dyDescent="0.25">
      <c r="B23" s="22" t="s">
        <v>52</v>
      </c>
      <c r="C23" s="22" t="s">
        <v>92</v>
      </c>
      <c r="D23" s="24">
        <v>0</v>
      </c>
      <c r="E23" s="24">
        <v>10</v>
      </c>
      <c r="F23" s="22" t="s">
        <v>50</v>
      </c>
    </row>
    <row r="24" spans="1:7" x14ac:dyDescent="0.25">
      <c r="B24" s="22" t="s">
        <v>53</v>
      </c>
      <c r="C24" s="22" t="s">
        <v>93</v>
      </c>
      <c r="D24" s="24">
        <v>0</v>
      </c>
      <c r="E24" s="24">
        <v>12</v>
      </c>
      <c r="F24" s="22" t="s">
        <v>50</v>
      </c>
    </row>
    <row r="25" spans="1:7" x14ac:dyDescent="0.25">
      <c r="B25" s="22" t="s">
        <v>54</v>
      </c>
      <c r="C25" s="22" t="s">
        <v>94</v>
      </c>
      <c r="D25" s="24">
        <v>0</v>
      </c>
      <c r="E25" s="24">
        <v>10</v>
      </c>
      <c r="F25" s="22" t="s">
        <v>50</v>
      </c>
    </row>
    <row r="26" spans="1:7" ht="15.75" thickBot="1" x14ac:dyDescent="0.3">
      <c r="B26" s="20" t="s">
        <v>55</v>
      </c>
      <c r="C26" s="20" t="s">
        <v>95</v>
      </c>
      <c r="D26" s="23">
        <v>0</v>
      </c>
      <c r="E26" s="23">
        <v>0</v>
      </c>
      <c r="F26" s="20" t="s">
        <v>50</v>
      </c>
    </row>
    <row r="29" spans="1:7" ht="15.75" thickBot="1" x14ac:dyDescent="0.3">
      <c r="A29" t="s">
        <v>42</v>
      </c>
    </row>
    <row r="30" spans="1:7" ht="15.75" thickBot="1" x14ac:dyDescent="0.3">
      <c r="B30" s="21" t="s">
        <v>36</v>
      </c>
      <c r="C30" s="21" t="s">
        <v>37</v>
      </c>
      <c r="D30" s="21" t="s">
        <v>43</v>
      </c>
      <c r="E30" s="21" t="s">
        <v>44</v>
      </c>
      <c r="F30" s="21" t="s">
        <v>45</v>
      </c>
      <c r="G30" s="21" t="s">
        <v>46</v>
      </c>
    </row>
    <row r="31" spans="1:7" x14ac:dyDescent="0.25">
      <c r="B31" s="22" t="s">
        <v>56</v>
      </c>
      <c r="C31" s="22" t="s">
        <v>57</v>
      </c>
      <c r="D31" s="24">
        <v>12</v>
      </c>
      <c r="E31" s="22" t="s">
        <v>58</v>
      </c>
      <c r="F31" s="22" t="s">
        <v>59</v>
      </c>
      <c r="G31" s="24">
        <v>0</v>
      </c>
    </row>
    <row r="32" spans="1:7" x14ac:dyDescent="0.25">
      <c r="B32" s="22" t="s">
        <v>60</v>
      </c>
      <c r="C32" s="22" t="s">
        <v>61</v>
      </c>
      <c r="D32" s="24">
        <v>20</v>
      </c>
      <c r="E32" s="22" t="s">
        <v>62</v>
      </c>
      <c r="F32" s="22" t="s">
        <v>59</v>
      </c>
      <c r="G32" s="24">
        <v>0</v>
      </c>
    </row>
    <row r="33" spans="2:7" x14ac:dyDescent="0.25">
      <c r="B33" s="22" t="s">
        <v>63</v>
      </c>
      <c r="C33" s="22" t="s">
        <v>64</v>
      </c>
      <c r="D33" s="24">
        <v>18</v>
      </c>
      <c r="E33" s="22" t="s">
        <v>65</v>
      </c>
      <c r="F33" s="22" t="s">
        <v>59</v>
      </c>
      <c r="G33" s="24">
        <v>0</v>
      </c>
    </row>
    <row r="34" spans="2:7" x14ac:dyDescent="0.25">
      <c r="B34" s="22" t="s">
        <v>66</v>
      </c>
      <c r="C34" s="22" t="s">
        <v>67</v>
      </c>
      <c r="D34" s="24">
        <v>22</v>
      </c>
      <c r="E34" s="22" t="s">
        <v>68</v>
      </c>
      <c r="F34" s="22" t="s">
        <v>59</v>
      </c>
      <c r="G34" s="24">
        <v>0</v>
      </c>
    </row>
    <row r="35" spans="2:7" x14ac:dyDescent="0.25">
      <c r="B35" s="22" t="s">
        <v>69</v>
      </c>
      <c r="C35" s="22" t="s">
        <v>70</v>
      </c>
      <c r="D35" s="24">
        <v>22</v>
      </c>
      <c r="E35" s="22" t="s">
        <v>71</v>
      </c>
      <c r="F35" s="22" t="s">
        <v>72</v>
      </c>
      <c r="G35" s="24">
        <v>2</v>
      </c>
    </row>
    <row r="36" spans="2:7" ht="15.75" thickBot="1" x14ac:dyDescent="0.3">
      <c r="B36" s="20" t="s">
        <v>73</v>
      </c>
      <c r="C36" s="20" t="s">
        <v>74</v>
      </c>
      <c r="D36" s="23">
        <v>10</v>
      </c>
      <c r="E36" s="20" t="s">
        <v>75</v>
      </c>
      <c r="F36" s="20" t="s">
        <v>59</v>
      </c>
      <c r="G36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zoomScaleNormal="100" workbookViewId="0">
      <selection activeCell="E20" sqref="E20"/>
    </sheetView>
  </sheetViews>
  <sheetFormatPr defaultRowHeight="15" x14ac:dyDescent="0.25"/>
  <cols>
    <col min="1" max="1" width="2.28515625" customWidth="1"/>
    <col min="2" max="2" width="6.28515625" bestFit="1" customWidth="1"/>
    <col min="3" max="3" width="24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76</v>
      </c>
    </row>
    <row r="2" spans="1:8" x14ac:dyDescent="0.25">
      <c r="A2" s="2" t="s">
        <v>25</v>
      </c>
    </row>
    <row r="3" spans="1:8" x14ac:dyDescent="0.25">
      <c r="A3" s="2" t="s">
        <v>26</v>
      </c>
    </row>
    <row r="6" spans="1:8" ht="15.75" thickBot="1" x14ac:dyDescent="0.3">
      <c r="A6" t="s">
        <v>40</v>
      </c>
    </row>
    <row r="7" spans="1:8" x14ac:dyDescent="0.25">
      <c r="B7" s="25"/>
      <c r="C7" s="25"/>
      <c r="D7" s="25" t="s">
        <v>77</v>
      </c>
      <c r="E7" s="25" t="s">
        <v>79</v>
      </c>
      <c r="F7" s="25" t="s">
        <v>81</v>
      </c>
      <c r="G7" s="25" t="s">
        <v>83</v>
      </c>
      <c r="H7" s="25" t="s">
        <v>83</v>
      </c>
    </row>
    <row r="8" spans="1:8" ht="15.75" thickBot="1" x14ac:dyDescent="0.3">
      <c r="B8" s="26" t="s">
        <v>36</v>
      </c>
      <c r="C8" s="26" t="s">
        <v>37</v>
      </c>
      <c r="D8" s="26" t="s">
        <v>78</v>
      </c>
      <c r="E8" s="26" t="s">
        <v>80</v>
      </c>
      <c r="F8" s="26" t="s">
        <v>82</v>
      </c>
      <c r="G8" s="26" t="s">
        <v>84</v>
      </c>
      <c r="H8" s="26" t="s">
        <v>85</v>
      </c>
    </row>
    <row r="9" spans="1:8" x14ac:dyDescent="0.25">
      <c r="B9" s="22" t="s">
        <v>49</v>
      </c>
      <c r="C9" s="22" t="s">
        <v>90</v>
      </c>
      <c r="D9" s="22">
        <v>12</v>
      </c>
      <c r="E9" s="22">
        <v>0</v>
      </c>
      <c r="F9" s="22">
        <v>1</v>
      </c>
      <c r="G9" s="22">
        <v>0</v>
      </c>
      <c r="H9" s="22">
        <v>0</v>
      </c>
    </row>
    <row r="10" spans="1:8" x14ac:dyDescent="0.25">
      <c r="B10" s="22" t="s">
        <v>51</v>
      </c>
      <c r="C10" s="22" t="s">
        <v>91</v>
      </c>
      <c r="D10" s="22">
        <v>8</v>
      </c>
      <c r="E10" s="22">
        <v>0</v>
      </c>
      <c r="F10" s="22">
        <v>1</v>
      </c>
      <c r="G10" s="22">
        <v>0</v>
      </c>
      <c r="H10" s="22">
        <v>0</v>
      </c>
    </row>
    <row r="11" spans="1:8" x14ac:dyDescent="0.25">
      <c r="B11" s="22" t="s">
        <v>52</v>
      </c>
      <c r="C11" s="22" t="s">
        <v>92</v>
      </c>
      <c r="D11" s="22">
        <v>10</v>
      </c>
      <c r="E11" s="22">
        <v>0</v>
      </c>
      <c r="F11" s="22">
        <v>1</v>
      </c>
      <c r="G11" s="22">
        <v>0</v>
      </c>
      <c r="H11" s="22">
        <v>0</v>
      </c>
    </row>
    <row r="12" spans="1:8" x14ac:dyDescent="0.25">
      <c r="B12" s="22" t="s">
        <v>53</v>
      </c>
      <c r="C12" s="22" t="s">
        <v>93</v>
      </c>
      <c r="D12" s="22">
        <v>12</v>
      </c>
      <c r="E12" s="22">
        <v>0</v>
      </c>
      <c r="F12" s="22">
        <v>1</v>
      </c>
      <c r="G12" s="22">
        <v>0</v>
      </c>
      <c r="H12" s="22">
        <v>0</v>
      </c>
    </row>
    <row r="13" spans="1:8" x14ac:dyDescent="0.25">
      <c r="B13" s="22" t="s">
        <v>54</v>
      </c>
      <c r="C13" s="22" t="s">
        <v>94</v>
      </c>
      <c r="D13" s="22">
        <v>10</v>
      </c>
      <c r="E13" s="22">
        <v>0</v>
      </c>
      <c r="F13" s="22">
        <v>1</v>
      </c>
      <c r="G13" s="22">
        <v>0</v>
      </c>
      <c r="H13" s="22">
        <v>1</v>
      </c>
    </row>
    <row r="14" spans="1:8" ht="15.75" thickBot="1" x14ac:dyDescent="0.3">
      <c r="B14" s="20" t="s">
        <v>55</v>
      </c>
      <c r="C14" s="20" t="s">
        <v>95</v>
      </c>
      <c r="D14" s="20">
        <v>0</v>
      </c>
      <c r="E14" s="20">
        <v>0</v>
      </c>
      <c r="F14" s="20">
        <v>1</v>
      </c>
      <c r="G14" s="20">
        <v>1E+30</v>
      </c>
      <c r="H14" s="20">
        <v>0</v>
      </c>
    </row>
    <row r="16" spans="1:8" ht="15.75" thickBot="1" x14ac:dyDescent="0.3">
      <c r="A16" t="s">
        <v>42</v>
      </c>
    </row>
    <row r="17" spans="2:8" x14ac:dyDescent="0.25">
      <c r="B17" s="25"/>
      <c r="C17" s="25"/>
      <c r="D17" s="25" t="s">
        <v>77</v>
      </c>
      <c r="E17" s="25" t="s">
        <v>86</v>
      </c>
      <c r="F17" s="25" t="s">
        <v>88</v>
      </c>
      <c r="G17" s="25" t="s">
        <v>83</v>
      </c>
      <c r="H17" s="25" t="s">
        <v>83</v>
      </c>
    </row>
    <row r="18" spans="2:8" ht="15.75" thickBot="1" x14ac:dyDescent="0.3">
      <c r="B18" s="26" t="s">
        <v>36</v>
      </c>
      <c r="C18" s="26" t="s">
        <v>37</v>
      </c>
      <c r="D18" s="26" t="s">
        <v>78</v>
      </c>
      <c r="E18" s="26" t="s">
        <v>87</v>
      </c>
      <c r="F18" s="26" t="s">
        <v>89</v>
      </c>
      <c r="G18" s="26" t="s">
        <v>84</v>
      </c>
      <c r="H18" s="26" t="s">
        <v>85</v>
      </c>
    </row>
    <row r="19" spans="2:8" x14ac:dyDescent="0.25">
      <c r="B19" s="22" t="s">
        <v>56</v>
      </c>
      <c r="C19" s="22" t="s">
        <v>57</v>
      </c>
      <c r="D19" s="22">
        <v>12</v>
      </c>
      <c r="E19" s="22">
        <v>0</v>
      </c>
      <c r="F19" s="22">
        <v>12</v>
      </c>
      <c r="G19" s="22">
        <v>2</v>
      </c>
      <c r="H19" s="22">
        <v>10</v>
      </c>
    </row>
    <row r="20" spans="2:8" x14ac:dyDescent="0.25">
      <c r="B20" s="22" t="s">
        <v>60</v>
      </c>
      <c r="C20" s="22" t="s">
        <v>61</v>
      </c>
      <c r="D20" s="22">
        <v>20</v>
      </c>
      <c r="E20" s="22">
        <v>1</v>
      </c>
      <c r="F20" s="22">
        <v>20</v>
      </c>
      <c r="G20" s="22">
        <v>10</v>
      </c>
      <c r="H20" s="22">
        <v>2</v>
      </c>
    </row>
    <row r="21" spans="2:8" x14ac:dyDescent="0.25">
      <c r="B21" s="22" t="s">
        <v>63</v>
      </c>
      <c r="C21" s="22" t="s">
        <v>64</v>
      </c>
      <c r="D21" s="22">
        <v>18</v>
      </c>
      <c r="E21" s="22">
        <v>0</v>
      </c>
      <c r="F21" s="22">
        <v>18</v>
      </c>
      <c r="G21" s="22">
        <v>2</v>
      </c>
      <c r="H21" s="22">
        <v>10</v>
      </c>
    </row>
    <row r="22" spans="2:8" x14ac:dyDescent="0.25">
      <c r="B22" s="22" t="s">
        <v>66</v>
      </c>
      <c r="C22" s="22" t="s">
        <v>67</v>
      </c>
      <c r="D22" s="22">
        <v>22</v>
      </c>
      <c r="E22" s="22">
        <v>1</v>
      </c>
      <c r="F22" s="22">
        <v>22</v>
      </c>
      <c r="G22" s="22">
        <v>1E+30</v>
      </c>
      <c r="H22" s="22">
        <v>2</v>
      </c>
    </row>
    <row r="23" spans="2:8" x14ac:dyDescent="0.25">
      <c r="B23" s="22" t="s">
        <v>69</v>
      </c>
      <c r="C23" s="22" t="s">
        <v>70</v>
      </c>
      <c r="D23" s="22">
        <v>22</v>
      </c>
      <c r="E23" s="22">
        <v>0</v>
      </c>
      <c r="F23" s="22">
        <v>20</v>
      </c>
      <c r="G23" s="22">
        <v>2</v>
      </c>
      <c r="H23" s="22">
        <v>1E+30</v>
      </c>
    </row>
    <row r="24" spans="2:8" ht="15.75" thickBot="1" x14ac:dyDescent="0.3">
      <c r="B24" s="20" t="s">
        <v>73</v>
      </c>
      <c r="C24" s="20" t="s">
        <v>74</v>
      </c>
      <c r="D24" s="20">
        <v>10</v>
      </c>
      <c r="E24" s="20">
        <v>1</v>
      </c>
      <c r="F24" s="20">
        <v>10</v>
      </c>
      <c r="G24" s="20">
        <v>1E+30</v>
      </c>
      <c r="H24" s="2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/>
  </sheetViews>
  <sheetFormatPr defaultRowHeight="15" x14ac:dyDescent="0.25"/>
  <cols>
    <col min="1" max="1" width="20" customWidth="1"/>
    <col min="9" max="9" width="3" bestFit="1" customWidth="1"/>
  </cols>
  <sheetData>
    <row r="1" spans="1:1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J1" s="3" t="s">
        <v>22</v>
      </c>
    </row>
    <row r="2" spans="1:10" x14ac:dyDescent="0.25">
      <c r="A2" s="2" t="s">
        <v>6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10" x14ac:dyDescent="0.25">
      <c r="A3" s="2" t="s">
        <v>7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8</v>
      </c>
      <c r="G3" s="1" t="s">
        <v>9</v>
      </c>
    </row>
    <row r="4" spans="1:10" ht="15.75" thickBot="1" x14ac:dyDescent="0.3"/>
    <row r="5" spans="1:10" ht="16.5" thickTop="1" thickBot="1" x14ac:dyDescent="0.3">
      <c r="A5" s="2" t="s">
        <v>14</v>
      </c>
      <c r="B5" s="4"/>
      <c r="C5" s="5"/>
      <c r="D5" s="5"/>
      <c r="E5" s="5"/>
      <c r="F5" s="5"/>
      <c r="G5" s="6"/>
      <c r="H5" s="19">
        <f>SUM(B5:G5)</f>
        <v>0</v>
      </c>
    </row>
    <row r="6" spans="1:10" ht="16.5" thickTop="1" thickBot="1" x14ac:dyDescent="0.3"/>
    <row r="7" spans="1:10" ht="15.75" thickTop="1" x14ac:dyDescent="0.25">
      <c r="A7" s="2" t="s">
        <v>15</v>
      </c>
      <c r="B7" s="7">
        <v>1</v>
      </c>
      <c r="C7" s="8"/>
      <c r="D7" s="8"/>
      <c r="E7" s="8"/>
      <c r="F7" s="8"/>
      <c r="G7" s="9">
        <v>1</v>
      </c>
      <c r="H7">
        <f>SUMPRODUCT(B7:G7,$B$5:$G$5)</f>
        <v>0</v>
      </c>
      <c r="I7" t="s">
        <v>23</v>
      </c>
      <c r="J7" s="16">
        <v>12</v>
      </c>
    </row>
    <row r="8" spans="1:10" x14ac:dyDescent="0.25">
      <c r="A8" s="2" t="s">
        <v>16</v>
      </c>
      <c r="B8" s="10">
        <v>1</v>
      </c>
      <c r="C8" s="11">
        <v>1</v>
      </c>
      <c r="D8" s="11"/>
      <c r="E8" s="11"/>
      <c r="F8" s="11"/>
      <c r="G8" s="12"/>
      <c r="H8">
        <f t="shared" ref="H8:H12" si="0">SUMPRODUCT(B8:G8,$B$5:$G$5)</f>
        <v>0</v>
      </c>
      <c r="I8" t="s">
        <v>23</v>
      </c>
      <c r="J8" s="17">
        <v>20</v>
      </c>
    </row>
    <row r="9" spans="1:10" x14ac:dyDescent="0.25">
      <c r="A9" s="2" t="s">
        <v>17</v>
      </c>
      <c r="B9" s="10"/>
      <c r="C9" s="11">
        <v>1</v>
      </c>
      <c r="D9" s="11">
        <v>1</v>
      </c>
      <c r="E9" s="11"/>
      <c r="F9" s="11"/>
      <c r="G9" s="12"/>
      <c r="H9">
        <f t="shared" si="0"/>
        <v>0</v>
      </c>
      <c r="I9" t="s">
        <v>23</v>
      </c>
      <c r="J9" s="17">
        <v>18</v>
      </c>
    </row>
    <row r="10" spans="1:10" x14ac:dyDescent="0.25">
      <c r="A10" s="2" t="s">
        <v>18</v>
      </c>
      <c r="B10" s="10"/>
      <c r="C10" s="11"/>
      <c r="D10" s="11">
        <v>1</v>
      </c>
      <c r="E10" s="11">
        <v>1</v>
      </c>
      <c r="F10" s="11"/>
      <c r="G10" s="12"/>
      <c r="H10">
        <f t="shared" si="0"/>
        <v>0</v>
      </c>
      <c r="I10" t="s">
        <v>23</v>
      </c>
      <c r="J10" s="17">
        <v>22</v>
      </c>
    </row>
    <row r="11" spans="1:10" x14ac:dyDescent="0.25">
      <c r="A11" s="2" t="s">
        <v>19</v>
      </c>
      <c r="B11" s="10"/>
      <c r="C11" s="11"/>
      <c r="D11" s="11"/>
      <c r="E11" s="11">
        <v>1</v>
      </c>
      <c r="F11" s="11">
        <v>1</v>
      </c>
      <c r="G11" s="12"/>
      <c r="H11">
        <f t="shared" si="0"/>
        <v>0</v>
      </c>
      <c r="I11" t="s">
        <v>23</v>
      </c>
      <c r="J11" s="17">
        <v>20</v>
      </c>
    </row>
    <row r="12" spans="1:10" ht="15.75" thickBot="1" x14ac:dyDescent="0.3">
      <c r="A12" s="2" t="s">
        <v>20</v>
      </c>
      <c r="B12" s="13"/>
      <c r="C12" s="14"/>
      <c r="D12" s="14"/>
      <c r="E12" s="14"/>
      <c r="F12" s="14">
        <v>1</v>
      </c>
      <c r="G12" s="15">
        <v>1</v>
      </c>
      <c r="H12">
        <f t="shared" si="0"/>
        <v>0</v>
      </c>
      <c r="I12" t="s">
        <v>23</v>
      </c>
      <c r="J12" s="18">
        <v>10</v>
      </c>
    </row>
    <row r="13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zoomScaleNormal="100" workbookViewId="0">
      <selection activeCell="C21" sqref="C21:C26"/>
    </sheetView>
  </sheetViews>
  <sheetFormatPr defaultRowHeight="15" x14ac:dyDescent="0.25"/>
  <cols>
    <col min="1" max="1" width="2.28515625" customWidth="1"/>
    <col min="2" max="2" width="6.28515625" customWidth="1"/>
    <col min="3" max="3" width="24.7109375" customWidth="1"/>
    <col min="4" max="4" width="13.7109375" bestFit="1" customWidth="1"/>
    <col min="5" max="5" width="13.140625" bestFit="1" customWidth="1"/>
    <col min="6" max="6" width="11.42578125" customWidth="1"/>
    <col min="7" max="7" width="5.42578125" customWidth="1"/>
  </cols>
  <sheetData>
    <row r="1" spans="1:5" x14ac:dyDescent="0.25">
      <c r="A1" s="2" t="s">
        <v>24</v>
      </c>
    </row>
    <row r="2" spans="1:5" x14ac:dyDescent="0.25">
      <c r="A2" s="2" t="s">
        <v>97</v>
      </c>
    </row>
    <row r="3" spans="1:5" x14ac:dyDescent="0.25">
      <c r="A3" s="2" t="s">
        <v>98</v>
      </c>
    </row>
    <row r="4" spans="1:5" x14ac:dyDescent="0.25">
      <c r="A4" s="2" t="s">
        <v>27</v>
      </c>
    </row>
    <row r="5" spans="1:5" x14ac:dyDescent="0.25">
      <c r="A5" s="2" t="s">
        <v>28</v>
      </c>
    </row>
    <row r="6" spans="1:5" x14ac:dyDescent="0.25">
      <c r="A6" s="2"/>
      <c r="B6" t="s">
        <v>29</v>
      </c>
    </row>
    <row r="7" spans="1:5" x14ac:dyDescent="0.25">
      <c r="A7" s="2"/>
      <c r="B7" t="s">
        <v>99</v>
      </c>
    </row>
    <row r="8" spans="1:5" x14ac:dyDescent="0.25">
      <c r="A8" s="2"/>
      <c r="B8" t="s">
        <v>100</v>
      </c>
    </row>
    <row r="9" spans="1:5" x14ac:dyDescent="0.25">
      <c r="A9" s="2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21" t="s">
        <v>36</v>
      </c>
      <c r="C15" s="21" t="s">
        <v>37</v>
      </c>
      <c r="D15" s="21" t="s">
        <v>38</v>
      </c>
      <c r="E15" s="21" t="s">
        <v>39</v>
      </c>
    </row>
    <row r="16" spans="1:5" ht="15.75" thickBot="1" x14ac:dyDescent="0.3">
      <c r="B16" s="20" t="s">
        <v>56</v>
      </c>
      <c r="C16" s="20" t="s">
        <v>48</v>
      </c>
      <c r="D16" s="27">
        <v>0</v>
      </c>
      <c r="E16" s="27">
        <v>9300</v>
      </c>
    </row>
    <row r="19" spans="1:7" ht="15.75" thickBot="1" x14ac:dyDescent="0.3">
      <c r="A19" t="s">
        <v>40</v>
      </c>
    </row>
    <row r="20" spans="1:7" ht="15.75" thickBot="1" x14ac:dyDescent="0.3">
      <c r="B20" s="21" t="s">
        <v>36</v>
      </c>
      <c r="C20" s="21" t="s">
        <v>37</v>
      </c>
      <c r="D20" s="21" t="s">
        <v>38</v>
      </c>
      <c r="E20" s="21" t="s">
        <v>39</v>
      </c>
      <c r="F20" s="21" t="s">
        <v>41</v>
      </c>
    </row>
    <row r="21" spans="1:7" x14ac:dyDescent="0.25">
      <c r="B21" s="22" t="s">
        <v>101</v>
      </c>
      <c r="C21" s="22" t="s">
        <v>90</v>
      </c>
      <c r="D21" s="24">
        <v>0</v>
      </c>
      <c r="E21" s="24">
        <v>14</v>
      </c>
      <c r="F21" s="22" t="s">
        <v>50</v>
      </c>
    </row>
    <row r="22" spans="1:7" x14ac:dyDescent="0.25">
      <c r="B22" s="22" t="s">
        <v>102</v>
      </c>
      <c r="C22" s="22" t="s">
        <v>91</v>
      </c>
      <c r="D22" s="24">
        <v>0</v>
      </c>
      <c r="E22" s="24">
        <v>6</v>
      </c>
      <c r="F22" s="22" t="s">
        <v>50</v>
      </c>
    </row>
    <row r="23" spans="1:7" x14ac:dyDescent="0.25">
      <c r="B23" s="22" t="s">
        <v>103</v>
      </c>
      <c r="C23" s="22" t="s">
        <v>92</v>
      </c>
      <c r="D23" s="24">
        <v>0</v>
      </c>
      <c r="E23" s="24">
        <v>12</v>
      </c>
      <c r="F23" s="22" t="s">
        <v>50</v>
      </c>
    </row>
    <row r="24" spans="1:7" x14ac:dyDescent="0.25">
      <c r="B24" s="22" t="s">
        <v>104</v>
      </c>
      <c r="C24" s="22" t="s">
        <v>93</v>
      </c>
      <c r="D24" s="24">
        <v>0</v>
      </c>
      <c r="E24" s="24">
        <v>10</v>
      </c>
      <c r="F24" s="22" t="s">
        <v>50</v>
      </c>
    </row>
    <row r="25" spans="1:7" x14ac:dyDescent="0.25">
      <c r="B25" s="22" t="s">
        <v>105</v>
      </c>
      <c r="C25" s="22" t="s">
        <v>94</v>
      </c>
      <c r="D25" s="24">
        <v>0</v>
      </c>
      <c r="E25" s="24">
        <v>10</v>
      </c>
      <c r="F25" s="22" t="s">
        <v>50</v>
      </c>
    </row>
    <row r="26" spans="1:7" ht="15.75" thickBot="1" x14ac:dyDescent="0.3">
      <c r="B26" s="20" t="s">
        <v>106</v>
      </c>
      <c r="C26" s="20" t="s">
        <v>95</v>
      </c>
      <c r="D26" s="23">
        <v>0</v>
      </c>
      <c r="E26" s="23">
        <v>0</v>
      </c>
      <c r="F26" s="20" t="s">
        <v>50</v>
      </c>
    </row>
    <row r="29" spans="1:7" ht="15.75" thickBot="1" x14ac:dyDescent="0.3">
      <c r="A29" t="s">
        <v>42</v>
      </c>
    </row>
    <row r="30" spans="1:7" ht="15.75" thickBot="1" x14ac:dyDescent="0.3">
      <c r="B30" s="21" t="s">
        <v>36</v>
      </c>
      <c r="C30" s="21" t="s">
        <v>37</v>
      </c>
      <c r="D30" s="21" t="s">
        <v>43</v>
      </c>
      <c r="E30" s="21" t="s">
        <v>44</v>
      </c>
      <c r="F30" s="21" t="s">
        <v>45</v>
      </c>
      <c r="G30" s="21" t="s">
        <v>46</v>
      </c>
    </row>
    <row r="31" spans="1:7" x14ac:dyDescent="0.25">
      <c r="B31" s="22" t="s">
        <v>63</v>
      </c>
      <c r="C31" s="22" t="s">
        <v>57</v>
      </c>
      <c r="D31" s="24">
        <v>14</v>
      </c>
      <c r="E31" s="22" t="s">
        <v>65</v>
      </c>
      <c r="F31" s="22" t="s">
        <v>72</v>
      </c>
      <c r="G31" s="24">
        <v>2</v>
      </c>
    </row>
    <row r="32" spans="1:7" x14ac:dyDescent="0.25">
      <c r="B32" s="22" t="s">
        <v>66</v>
      </c>
      <c r="C32" s="22" t="s">
        <v>61</v>
      </c>
      <c r="D32" s="24">
        <v>20</v>
      </c>
      <c r="E32" s="22" t="s">
        <v>68</v>
      </c>
      <c r="F32" s="22" t="s">
        <v>59</v>
      </c>
      <c r="G32" s="24">
        <v>0</v>
      </c>
    </row>
    <row r="33" spans="2:7" x14ac:dyDescent="0.25">
      <c r="B33" s="22" t="s">
        <v>69</v>
      </c>
      <c r="C33" s="22" t="s">
        <v>64</v>
      </c>
      <c r="D33" s="24">
        <v>18</v>
      </c>
      <c r="E33" s="22" t="s">
        <v>71</v>
      </c>
      <c r="F33" s="22" t="s">
        <v>59</v>
      </c>
      <c r="G33" s="24">
        <v>0</v>
      </c>
    </row>
    <row r="34" spans="2:7" x14ac:dyDescent="0.25">
      <c r="B34" s="22" t="s">
        <v>73</v>
      </c>
      <c r="C34" s="22" t="s">
        <v>67</v>
      </c>
      <c r="D34" s="24">
        <v>22</v>
      </c>
      <c r="E34" s="22" t="s">
        <v>75</v>
      </c>
      <c r="F34" s="22" t="s">
        <v>59</v>
      </c>
      <c r="G34" s="24">
        <v>0</v>
      </c>
    </row>
    <row r="35" spans="2:7" x14ac:dyDescent="0.25">
      <c r="B35" s="22" t="s">
        <v>107</v>
      </c>
      <c r="C35" s="22" t="s">
        <v>70</v>
      </c>
      <c r="D35" s="24">
        <v>20</v>
      </c>
      <c r="E35" s="22" t="s">
        <v>108</v>
      </c>
      <c r="F35" s="22" t="s">
        <v>59</v>
      </c>
      <c r="G35" s="24">
        <v>0</v>
      </c>
    </row>
    <row r="36" spans="2:7" ht="15.75" thickBot="1" x14ac:dyDescent="0.3">
      <c r="B36" s="20" t="s">
        <v>109</v>
      </c>
      <c r="C36" s="20" t="s">
        <v>74</v>
      </c>
      <c r="D36" s="23">
        <v>10</v>
      </c>
      <c r="E36" s="20" t="s">
        <v>110</v>
      </c>
      <c r="F36" s="20" t="s">
        <v>59</v>
      </c>
      <c r="G36" s="2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zoomScaleNormal="100" workbookViewId="0">
      <selection activeCell="F14" sqref="F14"/>
    </sheetView>
  </sheetViews>
  <sheetFormatPr defaultRowHeight="15" x14ac:dyDescent="0.25"/>
  <cols>
    <col min="1" max="1" width="2.28515625" customWidth="1"/>
    <col min="2" max="2" width="6.28515625" bestFit="1" customWidth="1"/>
    <col min="3" max="3" width="24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76</v>
      </c>
    </row>
    <row r="2" spans="1:8" x14ac:dyDescent="0.25">
      <c r="A2" s="2" t="s">
        <v>97</v>
      </c>
    </row>
    <row r="3" spans="1:8" x14ac:dyDescent="0.25">
      <c r="A3" s="2" t="s">
        <v>98</v>
      </c>
    </row>
    <row r="6" spans="1:8" ht="15.75" thickBot="1" x14ac:dyDescent="0.3">
      <c r="A6" t="s">
        <v>40</v>
      </c>
    </row>
    <row r="7" spans="1:8" x14ac:dyDescent="0.25">
      <c r="B7" s="25"/>
      <c r="C7" s="25"/>
      <c r="D7" s="25" t="s">
        <v>77</v>
      </c>
      <c r="E7" s="25" t="s">
        <v>79</v>
      </c>
      <c r="F7" s="25" t="s">
        <v>81</v>
      </c>
      <c r="G7" s="25" t="s">
        <v>83</v>
      </c>
      <c r="H7" s="25" t="s">
        <v>83</v>
      </c>
    </row>
    <row r="8" spans="1:8" ht="15.75" thickBot="1" x14ac:dyDescent="0.3">
      <c r="B8" s="26" t="s">
        <v>36</v>
      </c>
      <c r="C8" s="26" t="s">
        <v>37</v>
      </c>
      <c r="D8" s="26" t="s">
        <v>78</v>
      </c>
      <c r="E8" s="26" t="s">
        <v>80</v>
      </c>
      <c r="F8" s="26" t="s">
        <v>82</v>
      </c>
      <c r="G8" s="26" t="s">
        <v>84</v>
      </c>
      <c r="H8" s="26" t="s">
        <v>85</v>
      </c>
    </row>
    <row r="9" spans="1:8" x14ac:dyDescent="0.25">
      <c r="B9" s="22" t="s">
        <v>101</v>
      </c>
      <c r="C9" s="22" t="s">
        <v>90</v>
      </c>
      <c r="D9" s="22">
        <v>14</v>
      </c>
      <c r="E9" s="22">
        <v>0</v>
      </c>
      <c r="F9" s="22">
        <v>150</v>
      </c>
      <c r="G9" s="22">
        <v>0</v>
      </c>
      <c r="H9" s="22">
        <v>150</v>
      </c>
    </row>
    <row r="10" spans="1:8" x14ac:dyDescent="0.25">
      <c r="B10" s="22" t="s">
        <v>102</v>
      </c>
      <c r="C10" s="22" t="s">
        <v>91</v>
      </c>
      <c r="D10" s="22">
        <v>6</v>
      </c>
      <c r="E10" s="22">
        <v>0</v>
      </c>
      <c r="F10" s="22">
        <v>150</v>
      </c>
      <c r="G10" s="22">
        <v>150</v>
      </c>
      <c r="H10" s="22">
        <v>0</v>
      </c>
    </row>
    <row r="11" spans="1:8" x14ac:dyDescent="0.25">
      <c r="B11" s="22" t="s">
        <v>103</v>
      </c>
      <c r="C11" s="22" t="s">
        <v>92</v>
      </c>
      <c r="D11" s="22">
        <v>12</v>
      </c>
      <c r="E11" s="22">
        <v>0</v>
      </c>
      <c r="F11" s="22">
        <v>150</v>
      </c>
      <c r="G11" s="22">
        <v>75</v>
      </c>
      <c r="H11" s="22">
        <v>150</v>
      </c>
    </row>
    <row r="12" spans="1:8" x14ac:dyDescent="0.25">
      <c r="B12" s="22" t="s">
        <v>104</v>
      </c>
      <c r="C12" s="22" t="s">
        <v>93</v>
      </c>
      <c r="D12" s="22">
        <v>10</v>
      </c>
      <c r="E12" s="22">
        <v>0</v>
      </c>
      <c r="F12" s="22">
        <v>225</v>
      </c>
      <c r="G12" s="22">
        <v>150</v>
      </c>
      <c r="H12" s="22">
        <v>75</v>
      </c>
    </row>
    <row r="13" spans="1:8" x14ac:dyDescent="0.25">
      <c r="B13" s="22" t="s">
        <v>105</v>
      </c>
      <c r="C13" s="22" t="s">
        <v>94</v>
      </c>
      <c r="D13" s="22">
        <v>10</v>
      </c>
      <c r="E13" s="22">
        <v>0</v>
      </c>
      <c r="F13" s="22">
        <v>225</v>
      </c>
      <c r="G13" s="22">
        <v>75</v>
      </c>
      <c r="H13" s="22">
        <v>150</v>
      </c>
    </row>
    <row r="14" spans="1:8" ht="15.75" thickBot="1" x14ac:dyDescent="0.3">
      <c r="B14" s="20" t="s">
        <v>106</v>
      </c>
      <c r="C14" s="20" t="s">
        <v>95</v>
      </c>
      <c r="D14" s="20">
        <v>0</v>
      </c>
      <c r="E14" s="20">
        <v>75</v>
      </c>
      <c r="F14" s="20">
        <v>225</v>
      </c>
      <c r="G14" s="20">
        <v>1E+30</v>
      </c>
      <c r="H14" s="20">
        <v>75</v>
      </c>
    </row>
    <row r="16" spans="1:8" ht="15.75" thickBot="1" x14ac:dyDescent="0.3">
      <c r="A16" t="s">
        <v>42</v>
      </c>
    </row>
    <row r="17" spans="2:8" x14ac:dyDescent="0.25">
      <c r="B17" s="25"/>
      <c r="C17" s="25"/>
      <c r="D17" s="25" t="s">
        <v>77</v>
      </c>
      <c r="E17" s="25" t="s">
        <v>86</v>
      </c>
      <c r="F17" s="25" t="s">
        <v>88</v>
      </c>
      <c r="G17" s="25" t="s">
        <v>83</v>
      </c>
      <c r="H17" s="25" t="s">
        <v>83</v>
      </c>
    </row>
    <row r="18" spans="2:8" ht="15.75" thickBot="1" x14ac:dyDescent="0.3">
      <c r="B18" s="26" t="s">
        <v>36</v>
      </c>
      <c r="C18" s="26" t="s">
        <v>37</v>
      </c>
      <c r="D18" s="26" t="s">
        <v>78</v>
      </c>
      <c r="E18" s="26" t="s">
        <v>87</v>
      </c>
      <c r="F18" s="26" t="s">
        <v>89</v>
      </c>
      <c r="G18" s="26" t="s">
        <v>84</v>
      </c>
      <c r="H18" s="26" t="s">
        <v>85</v>
      </c>
    </row>
    <row r="19" spans="2:8" x14ac:dyDescent="0.25">
      <c r="B19" s="22" t="s">
        <v>63</v>
      </c>
      <c r="C19" s="22" t="s">
        <v>57</v>
      </c>
      <c r="D19" s="22">
        <v>14</v>
      </c>
      <c r="E19" s="22">
        <v>0</v>
      </c>
      <c r="F19" s="22">
        <v>12</v>
      </c>
      <c r="G19" s="22">
        <v>2</v>
      </c>
      <c r="H19" s="22">
        <v>1E+30</v>
      </c>
    </row>
    <row r="20" spans="2:8" x14ac:dyDescent="0.25">
      <c r="B20" s="22" t="s">
        <v>66</v>
      </c>
      <c r="C20" s="22" t="s">
        <v>61</v>
      </c>
      <c r="D20" s="22">
        <v>20</v>
      </c>
      <c r="E20" s="22">
        <v>150</v>
      </c>
      <c r="F20" s="22">
        <v>20</v>
      </c>
      <c r="G20" s="22">
        <v>1E+30</v>
      </c>
      <c r="H20" s="22">
        <v>2</v>
      </c>
    </row>
    <row r="21" spans="2:8" x14ac:dyDescent="0.25">
      <c r="B21" s="22" t="s">
        <v>69</v>
      </c>
      <c r="C21" s="22" t="s">
        <v>64</v>
      </c>
      <c r="D21" s="22">
        <v>18</v>
      </c>
      <c r="E21" s="22">
        <v>0</v>
      </c>
      <c r="F21" s="22">
        <v>18</v>
      </c>
      <c r="G21" s="22">
        <v>2</v>
      </c>
      <c r="H21" s="22">
        <v>6</v>
      </c>
    </row>
    <row r="22" spans="2:8" x14ac:dyDescent="0.25">
      <c r="B22" s="22" t="s">
        <v>73</v>
      </c>
      <c r="C22" s="22" t="s">
        <v>67</v>
      </c>
      <c r="D22" s="22">
        <v>22</v>
      </c>
      <c r="E22" s="22">
        <v>150</v>
      </c>
      <c r="F22" s="22">
        <v>22</v>
      </c>
      <c r="G22" s="22">
        <v>6</v>
      </c>
      <c r="H22" s="22">
        <v>2</v>
      </c>
    </row>
    <row r="23" spans="2:8" x14ac:dyDescent="0.25">
      <c r="B23" s="22" t="s">
        <v>107</v>
      </c>
      <c r="C23" s="22" t="s">
        <v>70</v>
      </c>
      <c r="D23" s="22">
        <v>20</v>
      </c>
      <c r="E23" s="22">
        <v>75</v>
      </c>
      <c r="F23" s="22">
        <v>20</v>
      </c>
      <c r="G23" s="22">
        <v>2</v>
      </c>
      <c r="H23" s="22">
        <v>6</v>
      </c>
    </row>
    <row r="24" spans="2:8" ht="15.75" thickBot="1" x14ac:dyDescent="0.3">
      <c r="B24" s="20" t="s">
        <v>109</v>
      </c>
      <c r="C24" s="20" t="s">
        <v>74</v>
      </c>
      <c r="D24" s="20">
        <v>10</v>
      </c>
      <c r="E24" s="20">
        <v>150</v>
      </c>
      <c r="F24" s="20">
        <v>10</v>
      </c>
      <c r="G24" s="20">
        <v>6</v>
      </c>
      <c r="H24" s="2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A22" sqref="A22"/>
    </sheetView>
  </sheetViews>
  <sheetFormatPr defaultRowHeight="15" x14ac:dyDescent="0.25"/>
  <cols>
    <col min="1" max="1" width="20" customWidth="1"/>
    <col min="8" max="8" width="11" bestFit="1" customWidth="1"/>
    <col min="9" max="9" width="3" bestFit="1" customWidth="1"/>
  </cols>
  <sheetData>
    <row r="1" spans="1:1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J1" s="3" t="s">
        <v>22</v>
      </c>
    </row>
    <row r="2" spans="1:10" x14ac:dyDescent="0.25">
      <c r="A2" s="2" t="s">
        <v>6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10" x14ac:dyDescent="0.25">
      <c r="A3" s="2" t="s">
        <v>7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8</v>
      </c>
      <c r="G3" s="1" t="s">
        <v>9</v>
      </c>
    </row>
    <row r="4" spans="1:10" x14ac:dyDescent="0.25">
      <c r="A4" s="2"/>
      <c r="B4" s="1"/>
      <c r="C4" s="1"/>
      <c r="D4" s="1"/>
      <c r="E4" s="1"/>
      <c r="F4" s="1"/>
      <c r="G4" s="1"/>
    </row>
    <row r="5" spans="1:10" x14ac:dyDescent="0.25">
      <c r="A5" s="2" t="s">
        <v>96</v>
      </c>
      <c r="B5" s="29">
        <v>150</v>
      </c>
      <c r="C5" s="29">
        <v>150</v>
      </c>
      <c r="D5" s="29">
        <v>150</v>
      </c>
      <c r="E5" s="29">
        <v>225</v>
      </c>
      <c r="F5" s="29">
        <v>225</v>
      </c>
      <c r="G5" s="29">
        <v>225</v>
      </c>
    </row>
    <row r="6" spans="1:10" ht="15.75" thickBot="1" x14ac:dyDescent="0.3"/>
    <row r="7" spans="1:10" ht="16.5" thickTop="1" thickBot="1" x14ac:dyDescent="0.3">
      <c r="A7" s="2" t="s">
        <v>14</v>
      </c>
      <c r="B7" s="4"/>
      <c r="C7" s="5"/>
      <c r="D7" s="5"/>
      <c r="E7" s="5"/>
      <c r="F7" s="5"/>
      <c r="G7" s="6"/>
      <c r="H7" s="28">
        <f>SUMPRODUCT(B5:G5,B7:G7)</f>
        <v>0</v>
      </c>
    </row>
    <row r="8" spans="1:10" ht="16.5" thickTop="1" thickBot="1" x14ac:dyDescent="0.3"/>
    <row r="9" spans="1:10" ht="15.75" thickTop="1" x14ac:dyDescent="0.25">
      <c r="A9" s="2" t="s">
        <v>15</v>
      </c>
      <c r="B9" s="7">
        <v>1</v>
      </c>
      <c r="C9" s="8"/>
      <c r="D9" s="8"/>
      <c r="E9" s="8"/>
      <c r="F9" s="8"/>
      <c r="G9" s="9">
        <v>1</v>
      </c>
      <c r="H9">
        <f>SUMPRODUCT(B9:G9,$B$7:$G$7)</f>
        <v>0</v>
      </c>
      <c r="I9" t="s">
        <v>23</v>
      </c>
      <c r="J9" s="16">
        <v>12</v>
      </c>
    </row>
    <row r="10" spans="1:10" x14ac:dyDescent="0.25">
      <c r="A10" s="2" t="s">
        <v>16</v>
      </c>
      <c r="B10" s="10">
        <v>1</v>
      </c>
      <c r="C10" s="11">
        <v>1</v>
      </c>
      <c r="D10" s="11"/>
      <c r="E10" s="11"/>
      <c r="F10" s="11"/>
      <c r="G10" s="12"/>
      <c r="H10">
        <f t="shared" ref="H10:H14" si="0">SUMPRODUCT(B10:G10,$B$7:$G$7)</f>
        <v>0</v>
      </c>
      <c r="I10" t="s">
        <v>23</v>
      </c>
      <c r="J10" s="17">
        <v>20</v>
      </c>
    </row>
    <row r="11" spans="1:10" x14ac:dyDescent="0.25">
      <c r="A11" s="2" t="s">
        <v>17</v>
      </c>
      <c r="B11" s="10"/>
      <c r="C11" s="11">
        <v>1</v>
      </c>
      <c r="D11" s="11">
        <v>1</v>
      </c>
      <c r="E11" s="11"/>
      <c r="F11" s="11"/>
      <c r="G11" s="12"/>
      <c r="H11">
        <f t="shared" si="0"/>
        <v>0</v>
      </c>
      <c r="I11" t="s">
        <v>23</v>
      </c>
      <c r="J11" s="17">
        <v>18</v>
      </c>
    </row>
    <row r="12" spans="1:10" x14ac:dyDescent="0.25">
      <c r="A12" s="2" t="s">
        <v>18</v>
      </c>
      <c r="B12" s="10"/>
      <c r="C12" s="11"/>
      <c r="D12" s="11">
        <v>1</v>
      </c>
      <c r="E12" s="11">
        <v>1</v>
      </c>
      <c r="F12" s="11"/>
      <c r="G12" s="12"/>
      <c r="H12">
        <f t="shared" si="0"/>
        <v>0</v>
      </c>
      <c r="I12" t="s">
        <v>23</v>
      </c>
      <c r="J12" s="17">
        <v>22</v>
      </c>
    </row>
    <row r="13" spans="1:10" x14ac:dyDescent="0.25">
      <c r="A13" s="2" t="s">
        <v>19</v>
      </c>
      <c r="B13" s="10"/>
      <c r="C13" s="11"/>
      <c r="D13" s="11"/>
      <c r="E13" s="11">
        <v>1</v>
      </c>
      <c r="F13" s="11">
        <v>1</v>
      </c>
      <c r="G13" s="12"/>
      <c r="H13">
        <f t="shared" si="0"/>
        <v>0</v>
      </c>
      <c r="I13" t="s">
        <v>23</v>
      </c>
      <c r="J13" s="17">
        <v>20</v>
      </c>
    </row>
    <row r="14" spans="1:10" ht="15.75" thickBot="1" x14ac:dyDescent="0.3">
      <c r="A14" s="2" t="s">
        <v>20</v>
      </c>
      <c r="B14" s="13"/>
      <c r="C14" s="14"/>
      <c r="D14" s="14"/>
      <c r="E14" s="14"/>
      <c r="F14" s="14">
        <v>1</v>
      </c>
      <c r="G14" s="15">
        <v>1</v>
      </c>
      <c r="H14">
        <f t="shared" si="0"/>
        <v>0</v>
      </c>
      <c r="I14" t="s">
        <v>23</v>
      </c>
      <c r="J14" s="18">
        <v>10</v>
      </c>
    </row>
    <row r="15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Model</vt:lpstr>
      <vt:lpstr>Answer Report 2</vt:lpstr>
      <vt:lpstr>Sensitivity Report 2</vt:lpstr>
      <vt:lpstr>Modification</vt:lpstr>
    </vt:vector>
  </TitlesOfParts>
  <Company>southern methodist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student</cp:lastModifiedBy>
  <dcterms:created xsi:type="dcterms:W3CDTF">2013-03-06T14:32:44Z</dcterms:created>
  <dcterms:modified xsi:type="dcterms:W3CDTF">2013-03-06T19:38:59Z</dcterms:modified>
</cp:coreProperties>
</file>