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pa\Documents\ITOM 3306\3 Linear Programming\FormulateSolveInterpretExamples\Transportation\"/>
    </mc:Choice>
  </mc:AlternateContent>
  <bookViews>
    <workbookView xWindow="480" yWindow="120" windowWidth="21840" windowHeight="12585" firstSheet="1" activeTab="2"/>
  </bookViews>
  <sheets>
    <sheet name="TransshipmentAnswer" sheetId="8" r:id="rId1"/>
    <sheet name="TransshipmentSensitivity" sheetId="9" r:id="rId2"/>
    <sheet name="Transshipment" sheetId="1" r:id="rId3"/>
    <sheet name="Transshipment2Answer" sheetId="11" r:id="rId4"/>
    <sheet name="Transshipment2Sensitivity" sheetId="12" r:id="rId5"/>
    <sheet name="Transshipment#2" sheetId="10" r:id="rId6"/>
  </sheets>
  <definedNames>
    <definedName name="anscount" hidden="1">27</definedName>
    <definedName name="sencount" hidden="1">28</definedName>
    <definedName name="solver_adj" localSheetId="2" hidden="1">Transshipment!$B$18:$V$18</definedName>
    <definedName name="solver_adj" localSheetId="5" hidden="1">'Transshipment#2'!$B$2:$G$2</definedName>
    <definedName name="solver_adj_ob" localSheetId="2" hidden="1">1</definedName>
    <definedName name="solver_cha" localSheetId="2" hidden="1">0</definedName>
    <definedName name="solver_chc1" localSheetId="2" hidden="1">0</definedName>
    <definedName name="solver_chc2" localSheetId="2" hidden="1">0</definedName>
    <definedName name="solver_chc3" localSheetId="2" hidden="1">0</definedName>
    <definedName name="solver_chn" localSheetId="2" hidden="1">4</definedName>
    <definedName name="solver_chp1" localSheetId="2" hidden="1">0</definedName>
    <definedName name="solver_chp2" localSheetId="2" hidden="1">0</definedName>
    <definedName name="solver_chp3" localSheetId="2" hidden="1">0</definedName>
    <definedName name="solver_cht" localSheetId="2" hidden="1">0</definedName>
    <definedName name="solver_cir1" localSheetId="2" hidden="1">1</definedName>
    <definedName name="solver_cir2" localSheetId="2" hidden="1">1</definedName>
    <definedName name="solver_cir3" localSheetId="2" hidden="1">1</definedName>
    <definedName name="solver_con" localSheetId="2" hidden="1">" "</definedName>
    <definedName name="solver_con1" localSheetId="2" hidden="1">"Supply at Plants"</definedName>
    <definedName name="solver_con2" localSheetId="2" hidden="1">"Demand at customers"</definedName>
    <definedName name="solver_con3" localSheetId="2" hidden="1">"Conservation of flow at warehouses"</definedName>
    <definedName name="solver_corr" hidden="1">1</definedName>
    <definedName name="solver_ctp1" hidden="1">0</definedName>
    <definedName name="solver_ctp2" hidden="1">0</definedName>
    <definedName name="solver_cvg" localSheetId="2" hidden="1">0.0001</definedName>
    <definedName name="solver_cvg" localSheetId="5" hidden="1">0.0001</definedName>
    <definedName name="solver_dia" localSheetId="2" hidden="1">5</definedName>
    <definedName name="solver_disp" hidden="1">0</definedName>
    <definedName name="solver_drv" localSheetId="2" hidden="1">2</definedName>
    <definedName name="solver_drv" localSheetId="5" hidden="1">2</definedName>
    <definedName name="solver_eng" localSheetId="2" hidden="1">2</definedName>
    <definedName name="solver_eng" localSheetId="5" hidden="1">2</definedName>
    <definedName name="solver_est" localSheetId="2" hidden="1">1</definedName>
    <definedName name="solver_est" localSheetId="5" hidden="1">1</definedName>
    <definedName name="solver_eval" hidden="1">0</definedName>
    <definedName name="solver_glb" localSheetId="2" hidden="1">0</definedName>
    <definedName name="solver_iao" localSheetId="2" hidden="1">0</definedName>
    <definedName name="solver_int" localSheetId="2" hidden="1">0</definedName>
    <definedName name="solver_irs" localSheetId="2" hidden="1">0</definedName>
    <definedName name="solver_ism" localSheetId="2" hidden="1">0</definedName>
    <definedName name="solver_itr" localSheetId="2" hidden="1">2147483647</definedName>
    <definedName name="solver_itr" localSheetId="5" hidden="1">2147483647</definedName>
    <definedName name="solver_lcens" hidden="1">-1E+30</definedName>
    <definedName name="solver_lcut" hidden="1">-1E+30</definedName>
    <definedName name="solver_lhs_ob1" localSheetId="2" hidden="1">0</definedName>
    <definedName name="solver_lhs_ob2" localSheetId="2" hidden="1">0</definedName>
    <definedName name="solver_lhs_ob3" localSheetId="2" hidden="1">0</definedName>
    <definedName name="solver_lhs0" localSheetId="5" hidden="1">'Transshipment#2'!$C$2</definedName>
    <definedName name="solver_lhs1" localSheetId="2" hidden="1">Transshipment!$W$22:$W$24</definedName>
    <definedName name="solver_lhs1" localSheetId="5" hidden="1">'Transshipment#2'!$C$2:$D$2</definedName>
    <definedName name="solver_lhs2" localSheetId="2" hidden="1">Transshipment!$W$25:$W$28</definedName>
    <definedName name="solver_lhs2" localSheetId="5" hidden="1">'Transshipment#2'!$F$2:$G$2</definedName>
    <definedName name="solver_lhs3" localSheetId="2" hidden="1">Transshipment!$W$29:$W$31</definedName>
    <definedName name="solver_lhs3" localSheetId="5" hidden="1">'Transshipment#2'!$H$10</definedName>
    <definedName name="solver_lhs4" localSheetId="5" hidden="1">'Transshipment#2'!$H$6:$H$7</definedName>
    <definedName name="solver_lhs5" localSheetId="5" hidden="1">'Transshipment#2'!$H$8:$H$9</definedName>
    <definedName name="solver_mda" localSheetId="2" hidden="1">4</definedName>
    <definedName name="solver_mip" localSheetId="2" hidden="1">2147483647</definedName>
    <definedName name="solver_mip" localSheetId="5" hidden="1">2147483647</definedName>
    <definedName name="solver_mni" localSheetId="2" hidden="1">30</definedName>
    <definedName name="solver_mni" localSheetId="5" hidden="1">30</definedName>
    <definedName name="solver_mod" localSheetId="2" hidden="1">3</definedName>
    <definedName name="solver_mrt" localSheetId="2" hidden="1">0.075</definedName>
    <definedName name="solver_mrt" localSheetId="5" hidden="1">0.075</definedName>
    <definedName name="solver_msl" localSheetId="2" hidden="1">2</definedName>
    <definedName name="solver_msl" localSheetId="5" hidden="1">2</definedName>
    <definedName name="solver_neg" localSheetId="2" hidden="1">1</definedName>
    <definedName name="solver_neg" localSheetId="5" hidden="1">1</definedName>
    <definedName name="solver_nod" localSheetId="2" hidden="1">2147483647</definedName>
    <definedName name="solver_nod" localSheetId="5" hidden="1">2147483647</definedName>
    <definedName name="solver_nsim" hidden="1">1</definedName>
    <definedName name="solver_nssim" hidden="1">-1</definedName>
    <definedName name="solver_ntr" localSheetId="2" hidden="1">0</definedName>
    <definedName name="solver_ntri" hidden="1">1000</definedName>
    <definedName name="solver_num" localSheetId="2" hidden="1">3</definedName>
    <definedName name="solver_num" localSheetId="5" hidden="1">5</definedName>
    <definedName name="solver_nwt" localSheetId="2" hidden="1">1</definedName>
    <definedName name="solver_nwt" localSheetId="5" hidden="1">1</definedName>
    <definedName name="solver_obc" localSheetId="2" hidden="1">0</definedName>
    <definedName name="solver_obp" localSheetId="2" hidden="1">0</definedName>
    <definedName name="solver_opt" localSheetId="2" hidden="1">Transshipment!$W$18</definedName>
    <definedName name="solver_opt" localSheetId="5" hidden="1">'Transshipment#2'!$I$4</definedName>
    <definedName name="solver_opt_ob" localSheetId="2" hidden="1">1</definedName>
    <definedName name="solver_pre" localSheetId="2" hidden="1">0.000001</definedName>
    <definedName name="solver_pre" localSheetId="5" hidden="1">0.000001</definedName>
    <definedName name="solver_psi" localSheetId="2" hidden="1">0</definedName>
    <definedName name="solver_rbv" localSheetId="2" hidden="1">2</definedName>
    <definedName name="solver_rbv" localSheetId="5" hidden="1">2</definedName>
    <definedName name="solver_rdp" localSheetId="2" hidden="1">0</definedName>
    <definedName name="solver_rel0" localSheetId="5" hidden="1">1</definedName>
    <definedName name="solver_rel1" localSheetId="2" hidden="1">1</definedName>
    <definedName name="solver_rel1" localSheetId="5" hidden="1">1</definedName>
    <definedName name="solver_rel2" localSheetId="2" hidden="1">3</definedName>
    <definedName name="solver_rel2" localSheetId="5" hidden="1">1</definedName>
    <definedName name="solver_rel3" localSheetId="2" hidden="1">2</definedName>
    <definedName name="solver_rel3" localSheetId="5" hidden="1">2</definedName>
    <definedName name="solver_rel4" localSheetId="5" hidden="1">1</definedName>
    <definedName name="solver_rel5" localSheetId="5" hidden="1">3</definedName>
    <definedName name="solver_rhs0" localSheetId="5" hidden="1">'Transshipment#2'!$C$12</definedName>
    <definedName name="solver_rhs1" localSheetId="2" hidden="1">Transshipment!$Y$22:$Y$24</definedName>
    <definedName name="solver_rhs1" localSheetId="5" hidden="1">'Transshipment#2'!$C$12:$D$12</definedName>
    <definedName name="solver_rhs2" localSheetId="2" hidden="1">Transshipment!$Y$25:$Y$28</definedName>
    <definedName name="solver_rhs2" localSheetId="5" hidden="1">'Transshipment#2'!$F$12:$G$12</definedName>
    <definedName name="solver_rhs3" localSheetId="2" hidden="1">Transshipment!$Y$29:$Y$31</definedName>
    <definedName name="solver_rhs3" localSheetId="5" hidden="1">'Transshipment#2'!$J$10</definedName>
    <definedName name="solver_rhs4" localSheetId="5" hidden="1">'Transshipment#2'!$J$6:$J$7</definedName>
    <definedName name="solver_rhs5" localSheetId="5" hidden="1">'Transshipment#2'!$J$8:$J$9</definedName>
    <definedName name="solver_rlx" localSheetId="2" hidden="1">2</definedName>
    <definedName name="solver_rlx" localSheetId="5" hidden="1">2</definedName>
    <definedName name="solver_rsd" localSheetId="2" hidden="1">0</definedName>
    <definedName name="solver_rsd" localSheetId="5" hidden="1">0</definedName>
    <definedName name="solver_rsmp" hidden="1">2</definedName>
    <definedName name="solver_rtr" localSheetId="2" hidden="1">0</definedName>
    <definedName name="solver_rxc1" localSheetId="2" hidden="1">1</definedName>
    <definedName name="solver_rxc2" localSheetId="2" hidden="1">1</definedName>
    <definedName name="solver_rxc3" localSheetId="2" hidden="1">1</definedName>
    <definedName name="solver_rxv" localSheetId="2" hidden="1">1</definedName>
    <definedName name="solver_scl" localSheetId="2" hidden="1">2</definedName>
    <definedName name="solver_scl" localSheetId="5" hidden="1">2</definedName>
    <definedName name="solver_seed" hidden="1">0</definedName>
    <definedName name="solver_sel" localSheetId="2" hidden="1">1</definedName>
    <definedName name="solver_sho" localSheetId="2" hidden="1">2</definedName>
    <definedName name="solver_sho" localSheetId="5" hidden="1">2</definedName>
    <definedName name="solver_slv" localSheetId="2" hidden="1">0</definedName>
    <definedName name="solver_slvu" localSheetId="2" hidden="1">0</definedName>
    <definedName name="solver_ssz" localSheetId="2" hidden="1">100</definedName>
    <definedName name="solver_ssz" localSheetId="5" hidden="1">100</definedName>
    <definedName name="solver_sthr" hidden="1">0</definedName>
    <definedName name="solver_tim" localSheetId="2" hidden="1">2147483647</definedName>
    <definedName name="solver_tim" localSheetId="5" hidden="1">2147483647</definedName>
    <definedName name="solver_tol" localSheetId="2" hidden="1">0.01</definedName>
    <definedName name="solver_tol" localSheetId="5" hidden="1">0.01</definedName>
    <definedName name="solver_typ" localSheetId="2" hidden="1">2</definedName>
    <definedName name="solver_typ" localSheetId="5" hidden="1">2</definedName>
    <definedName name="solver_ucens" hidden="1">1E+30</definedName>
    <definedName name="solver_ucut" hidden="1">1E+30</definedName>
    <definedName name="solver_umod" localSheetId="2" hidden="1">1</definedName>
    <definedName name="solver_urs" localSheetId="2" hidden="1">0</definedName>
    <definedName name="solver_val" localSheetId="2" hidden="1">0</definedName>
    <definedName name="solver_val" localSheetId="5" hidden="1">0</definedName>
    <definedName name="solver_var" localSheetId="2" hidden="1">" "</definedName>
    <definedName name="solver_ver" localSheetId="2" hidden="1">3</definedName>
    <definedName name="solver_ver" localSheetId="5" hidden="1">3</definedName>
    <definedName name="solver_vir" localSheetId="2" hidden="1">1</definedName>
    <definedName name="solver_vol" localSheetId="2" hidden="1">0</definedName>
    <definedName name="solver_vst" localSheetId="2" hidden="1">0</definedName>
  </definedNames>
  <calcPr calcId="152511"/>
</workbook>
</file>

<file path=xl/calcChain.xml><?xml version="1.0" encoding="utf-8"?>
<calcChain xmlns="http://schemas.openxmlformats.org/spreadsheetml/2006/main">
  <c r="H10" i="10" l="1"/>
  <c r="H9" i="10"/>
  <c r="H8" i="10"/>
  <c r="H7" i="10"/>
  <c r="H6" i="10"/>
  <c r="I4" i="10"/>
  <c r="W22" i="1" l="1"/>
  <c r="B20" i="1"/>
  <c r="W23" i="1" l="1"/>
  <c r="W24" i="1"/>
  <c r="W25" i="1"/>
  <c r="W26" i="1"/>
  <c r="W27" i="1"/>
  <c r="W28" i="1"/>
  <c r="W29" i="1"/>
  <c r="W30" i="1"/>
  <c r="W31" i="1"/>
  <c r="Y26" i="1"/>
  <c r="Y27" i="1"/>
  <c r="Y28" i="1"/>
  <c r="Y25" i="1"/>
  <c r="Y24" i="1"/>
  <c r="Y23" i="1"/>
  <c r="Y22" i="1"/>
  <c r="T20" i="1" l="1"/>
  <c r="U20" i="1"/>
  <c r="V20" i="1"/>
  <c r="S20" i="1"/>
  <c r="P20" i="1"/>
  <c r="Q20" i="1"/>
  <c r="R20" i="1"/>
  <c r="O20" i="1"/>
  <c r="L20" i="1"/>
  <c r="M20" i="1"/>
  <c r="N20" i="1"/>
  <c r="K20" i="1"/>
  <c r="I20" i="1"/>
  <c r="J20" i="1"/>
  <c r="H20" i="1"/>
  <c r="F20" i="1"/>
  <c r="G20" i="1"/>
  <c r="E20" i="1"/>
  <c r="C20" i="1"/>
  <c r="D20" i="1"/>
  <c r="W18" i="1" l="1"/>
</calcChain>
</file>

<file path=xl/sharedStrings.xml><?xml version="1.0" encoding="utf-8"?>
<sst xmlns="http://schemas.openxmlformats.org/spreadsheetml/2006/main" count="453" uniqueCount="225">
  <si>
    <t>Production Plants</t>
  </si>
  <si>
    <t>Warehouses</t>
  </si>
  <si>
    <t>Customers</t>
  </si>
  <si>
    <t>Phoenix</t>
  </si>
  <si>
    <t>South Bend</t>
  </si>
  <si>
    <t>Memphis</t>
  </si>
  <si>
    <t>Albuquerque</t>
  </si>
  <si>
    <t>Chicago</t>
  </si>
  <si>
    <t>Atlanta</t>
  </si>
  <si>
    <t>San Francisco</t>
  </si>
  <si>
    <t>Boston</t>
  </si>
  <si>
    <t>Seattle</t>
  </si>
  <si>
    <t>Omaha</t>
  </si>
  <si>
    <t>Unit shipping costs (from Production Plants to Warehouses)</t>
  </si>
  <si>
    <t>From</t>
  </si>
  <si>
    <t>To</t>
  </si>
  <si>
    <t>Unit shipping costs (from Warehouses to Customers)</t>
  </si>
  <si>
    <t>X11</t>
  </si>
  <si>
    <t>X12</t>
  </si>
  <si>
    <t>X13</t>
  </si>
  <si>
    <t>X21</t>
  </si>
  <si>
    <t>X22</t>
  </si>
  <si>
    <t>X23</t>
  </si>
  <si>
    <t>X31</t>
  </si>
  <si>
    <t>X32</t>
  </si>
  <si>
    <t>X33</t>
  </si>
  <si>
    <t>Y11</t>
  </si>
  <si>
    <t>Y12</t>
  </si>
  <si>
    <t>Y13</t>
  </si>
  <si>
    <t>Y21</t>
  </si>
  <si>
    <t>Y22</t>
  </si>
  <si>
    <t>Y23</t>
  </si>
  <si>
    <t>Y31</t>
  </si>
  <si>
    <t>Y32</t>
  </si>
  <si>
    <t>Y33</t>
  </si>
  <si>
    <t>Variables:</t>
  </si>
  <si>
    <t># units to ship from Production plant I to Warehouse j, monthly (i=1,2,3) (j=1,2,3)</t>
  </si>
  <si>
    <t># units to ship from Warehouse j to Customer k, monthly (j=1,2,3) (k=1,2,3,4)</t>
  </si>
  <si>
    <t># units to ship</t>
  </si>
  <si>
    <t>Cost per unit</t>
  </si>
  <si>
    <t>Total</t>
  </si>
  <si>
    <t>Capacity</t>
  </si>
  <si>
    <t>Demand</t>
  </si>
  <si>
    <t>Demand C1</t>
  </si>
  <si>
    <t>Demand C2</t>
  </si>
  <si>
    <t>Demand C3</t>
  </si>
  <si>
    <t>Demand C4</t>
  </si>
  <si>
    <t>Conservation of flow WH1</t>
  </si>
  <si>
    <t>Supply Plant1</t>
  </si>
  <si>
    <t>Supply Plant2</t>
  </si>
  <si>
    <t>Supply Plant3</t>
  </si>
  <si>
    <t>RHS</t>
  </si>
  <si>
    <t>Conservation of flow WH3</t>
  </si>
  <si>
    <t>Conservation of flow WH2</t>
  </si>
  <si>
    <t>&lt;=</t>
  </si>
  <si>
    <t>&gt;=</t>
  </si>
  <si>
    <t>=</t>
  </si>
  <si>
    <t>Microsoft Excel 14.0 Answer Report</t>
  </si>
  <si>
    <t>Worksheet: [Transportation Transshipment Example.xlsx]Transshipment</t>
  </si>
  <si>
    <t>Objective Cell (Min)</t>
  </si>
  <si>
    <t>Cell</t>
  </si>
  <si>
    <t>Name</t>
  </si>
  <si>
    <t>Original Value</t>
  </si>
  <si>
    <t>Final Value</t>
  </si>
  <si>
    <t>$W$18</t>
  </si>
  <si>
    <t># units to ship Total</t>
  </si>
  <si>
    <t>$B$18</t>
  </si>
  <si>
    <t># units to ship X11</t>
  </si>
  <si>
    <t>$C$18</t>
  </si>
  <si>
    <t># units to ship X12</t>
  </si>
  <si>
    <t>$D$18</t>
  </si>
  <si>
    <t># units to ship X13</t>
  </si>
  <si>
    <t>$E$18</t>
  </si>
  <si>
    <t># units to ship X21</t>
  </si>
  <si>
    <t>$F$18</t>
  </si>
  <si>
    <t># units to ship X22</t>
  </si>
  <si>
    <t>$G$18</t>
  </si>
  <si>
    <t># units to ship X23</t>
  </si>
  <si>
    <t>$H$18</t>
  </si>
  <si>
    <t># units to ship X31</t>
  </si>
  <si>
    <t>$I$18</t>
  </si>
  <si>
    <t># units to ship X32</t>
  </si>
  <si>
    <t>$J$18</t>
  </si>
  <si>
    <t># units to ship X33</t>
  </si>
  <si>
    <t>$K$18</t>
  </si>
  <si>
    <t># units to ship Y11</t>
  </si>
  <si>
    <t>$L$18</t>
  </si>
  <si>
    <t># units to ship Y12</t>
  </si>
  <si>
    <t>$M$18</t>
  </si>
  <si>
    <t># units to ship Y13</t>
  </si>
  <si>
    <t>$N$18</t>
  </si>
  <si>
    <t>$O$18</t>
  </si>
  <si>
    <t># units to ship Y21</t>
  </si>
  <si>
    <t>$P$18</t>
  </si>
  <si>
    <t># units to ship Y22</t>
  </si>
  <si>
    <t>$Q$18</t>
  </si>
  <si>
    <t># units to ship Y23</t>
  </si>
  <si>
    <t>$R$18</t>
  </si>
  <si>
    <t>$S$18</t>
  </si>
  <si>
    <t># units to ship Y31</t>
  </si>
  <si>
    <t>$T$18</t>
  </si>
  <si>
    <t># units to ship Y32</t>
  </si>
  <si>
    <t>$U$18</t>
  </si>
  <si>
    <t># units to ship Y33</t>
  </si>
  <si>
    <t>$V$18</t>
  </si>
  <si>
    <t>Constraints</t>
  </si>
  <si>
    <t>Cell Value</t>
  </si>
  <si>
    <t>Formula</t>
  </si>
  <si>
    <t>Status</t>
  </si>
  <si>
    <t>Slack</t>
  </si>
  <si>
    <t>$W$22</t>
  </si>
  <si>
    <t>Supply Plant1 Total</t>
  </si>
  <si>
    <t>$W$22&lt;=$Y$22</t>
  </si>
  <si>
    <t>Binding</t>
  </si>
  <si>
    <t>$W$23</t>
  </si>
  <si>
    <t>Supply Plant2 Total</t>
  </si>
  <si>
    <t>$W$23&lt;=$Y$23</t>
  </si>
  <si>
    <t>$W$24</t>
  </si>
  <si>
    <t>Supply Plant3 Total</t>
  </si>
  <si>
    <t>$W$24&lt;=$Y$24</t>
  </si>
  <si>
    <t>Not Binding</t>
  </si>
  <si>
    <t>$W$25</t>
  </si>
  <si>
    <t>Demand C1 Total</t>
  </si>
  <si>
    <t>$W$26</t>
  </si>
  <si>
    <t>Demand C2 Total</t>
  </si>
  <si>
    <t>$W$27</t>
  </si>
  <si>
    <t>Demand C3 Total</t>
  </si>
  <si>
    <t>$W$28</t>
  </si>
  <si>
    <t>Demand C4 Total</t>
  </si>
  <si>
    <t>$W$29</t>
  </si>
  <si>
    <t>Conservation of flow WH1 Total</t>
  </si>
  <si>
    <t>$W$29=$Y$29</t>
  </si>
  <si>
    <t>$W$30</t>
  </si>
  <si>
    <t>Conservation of flow WH2 Total</t>
  </si>
  <si>
    <t>$W$30=$Y$30</t>
  </si>
  <si>
    <t>$W$31</t>
  </si>
  <si>
    <t>Conservation of flow WH3 Total</t>
  </si>
  <si>
    <t>$W$31=$Y$31</t>
  </si>
  <si>
    <t>Microsoft Excel 14.0 Sensitivity Report</t>
  </si>
  <si>
    <t>Final</t>
  </si>
  <si>
    <t>Reduced</t>
  </si>
  <si>
    <t>Objective</t>
  </si>
  <si>
    <t>Allowable</t>
  </si>
  <si>
    <t>Value</t>
  </si>
  <si>
    <t>Cost</t>
  </si>
  <si>
    <t>Coefficient</t>
  </si>
  <si>
    <t>Increase</t>
  </si>
  <si>
    <t>Decrease</t>
  </si>
  <si>
    <t>Shadow</t>
  </si>
  <si>
    <t>Constraint</t>
  </si>
  <si>
    <t>Price</t>
  </si>
  <si>
    <t>R.H. Side</t>
  </si>
  <si>
    <t xml:space="preserve">Yij = </t>
  </si>
  <si>
    <t>Xjk=</t>
  </si>
  <si>
    <t>X14</t>
  </si>
  <si>
    <t>X24</t>
  </si>
  <si>
    <t>X34</t>
  </si>
  <si>
    <t>Report Created: 10/10/2012 2:36:42 PM</t>
  </si>
  <si>
    <t>Result: Solver found a solution.  All Constraints and optimality conditions are satisfied.</t>
  </si>
  <si>
    <t>Solver Engine</t>
  </si>
  <si>
    <t>Engine: Simplex LP</t>
  </si>
  <si>
    <t>Solution Time: 0.047 Seconds.</t>
  </si>
  <si>
    <t>Iterations: 19 Subproblems: 0</t>
  </si>
  <si>
    <t>Solver Options</t>
  </si>
  <si>
    <t>Max Time Unlimited,  Iterations Unlimited, Precision 0.000001</t>
  </si>
  <si>
    <t>Max Subproblems Unlimited, Max Integer Sols Unlimited, Integer Tolerance 1%, Assume NonNegative</t>
  </si>
  <si>
    <t>Variable Cells</t>
  </si>
  <si>
    <t>Integer</t>
  </si>
  <si>
    <t>Contin</t>
  </si>
  <si>
    <t># units to ship X14</t>
  </si>
  <si>
    <t># units to ship X24</t>
  </si>
  <si>
    <t># units to ship X34</t>
  </si>
  <si>
    <t>$W$25&gt;=$Y$25</t>
  </si>
  <si>
    <t>$W$26&gt;=$Y$26</t>
  </si>
  <si>
    <t>$W$27&gt;=$Y$27</t>
  </si>
  <si>
    <t>$W$28&gt;=$Y$28</t>
  </si>
  <si>
    <t>Transshipment Problem</t>
  </si>
  <si>
    <t>F1W1</t>
  </si>
  <si>
    <t>F1DC</t>
  </si>
  <si>
    <t>F2DC</t>
  </si>
  <si>
    <t>F2W2</t>
  </si>
  <si>
    <t>DCW1</t>
  </si>
  <si>
    <t>DCW2</t>
  </si>
  <si>
    <t>Units to ship</t>
  </si>
  <si>
    <t>Total Cost</t>
  </si>
  <si>
    <t>Supply F1</t>
  </si>
  <si>
    <t>Supply F2</t>
  </si>
  <si>
    <t>Demand W1</t>
  </si>
  <si>
    <t>Demand W2</t>
  </si>
  <si>
    <t>Conservation of flow DC</t>
  </si>
  <si>
    <t>Capacities</t>
  </si>
  <si>
    <t>Microsoft Excel 15.0 Answer Report</t>
  </si>
  <si>
    <t>Worksheet: [Transportation Transshipment Example.xlsx]Transshipment#2</t>
  </si>
  <si>
    <t>Report Created: 10/16/2013 3:47:51 PM</t>
  </si>
  <si>
    <t>Solution Time: 0.016 Seconds.</t>
  </si>
  <si>
    <t>Iterations: 7 Subproblems: 0</t>
  </si>
  <si>
    <t>$I$4</t>
  </si>
  <si>
    <t>Cost per unit Total Cost</t>
  </si>
  <si>
    <t>$B$2</t>
  </si>
  <si>
    <t>Units to ship F1W1</t>
  </si>
  <si>
    <t>$C$2</t>
  </si>
  <si>
    <t>Units to ship F1DC</t>
  </si>
  <si>
    <t>$D$2</t>
  </si>
  <si>
    <t>Units to ship F2DC</t>
  </si>
  <si>
    <t>$E$2</t>
  </si>
  <si>
    <t>Units to ship F2W2</t>
  </si>
  <si>
    <t>$F$2</t>
  </si>
  <si>
    <t>Units to ship DCW1</t>
  </si>
  <si>
    <t>$G$2</t>
  </si>
  <si>
    <t>Units to ship DCW2</t>
  </si>
  <si>
    <t>$H$10</t>
  </si>
  <si>
    <t>$H$10=$J$10</t>
  </si>
  <si>
    <t>$H$6</t>
  </si>
  <si>
    <t>$H$6&lt;=$J$6</t>
  </si>
  <si>
    <t>$H$7</t>
  </si>
  <si>
    <t>$H$7&lt;=$J$7</t>
  </si>
  <si>
    <t>$H$8</t>
  </si>
  <si>
    <t>$H$8&gt;=$J$8</t>
  </si>
  <si>
    <t>$H$9</t>
  </si>
  <si>
    <t>$H$9&gt;=$J$9</t>
  </si>
  <si>
    <t>$C$2&lt;=$C$12</t>
  </si>
  <si>
    <t>$D$2&lt;=$D$12</t>
  </si>
  <si>
    <t>$F$2&lt;=$F$12</t>
  </si>
  <si>
    <t>$G$2&lt;=$G$12</t>
  </si>
  <si>
    <t>Microsoft Excel 15.0 Sensitivity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</si>
</sst>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ck">
        <color rgb="FF00B0F0"/>
      </left>
      <right/>
      <top style="thick">
        <color rgb="FF00B0F0"/>
      </top>
      <bottom style="thick">
        <color rgb="FF00B0F0"/>
      </bottom>
      <diagonal/>
    </border>
    <border>
      <left/>
      <right/>
      <top style="thick">
        <color rgb="FF00B0F0"/>
      </top>
      <bottom style="thick">
        <color rgb="FF00B0F0"/>
      </bottom>
      <diagonal/>
    </border>
    <border>
      <left/>
      <right style="thick">
        <color rgb="FF00B0F0"/>
      </right>
      <top style="thick">
        <color rgb="FF00B0F0"/>
      </top>
      <bottom style="thick">
        <color rgb="FF00B0F0"/>
      </bottom>
      <diagonal/>
    </border>
    <border>
      <left style="thick">
        <color rgb="FF00B0F0"/>
      </left>
      <right/>
      <top style="thick">
        <color rgb="FF00B0F0"/>
      </top>
      <bottom/>
      <diagonal/>
    </border>
    <border>
      <left/>
      <right/>
      <top style="thick">
        <color rgb="FF00B0F0"/>
      </top>
      <bottom/>
      <diagonal/>
    </border>
    <border>
      <left/>
      <right style="thick">
        <color rgb="FF00B0F0"/>
      </right>
      <top style="thick">
        <color rgb="FF00B0F0"/>
      </top>
      <bottom/>
      <diagonal/>
    </border>
    <border>
      <left style="thick">
        <color rgb="FF00B0F0"/>
      </left>
      <right style="thick">
        <color rgb="FF00B0F0"/>
      </right>
      <top style="thick">
        <color rgb="FF00B0F0"/>
      </top>
      <bottom/>
      <diagonal/>
    </border>
    <border>
      <left style="thick">
        <color rgb="FF00B0F0"/>
      </left>
      <right/>
      <top/>
      <bottom/>
      <diagonal/>
    </border>
    <border>
      <left/>
      <right style="thick">
        <color rgb="FF00B0F0"/>
      </right>
      <top/>
      <bottom/>
      <diagonal/>
    </border>
    <border>
      <left style="thick">
        <color rgb="FF00B0F0"/>
      </left>
      <right style="thick">
        <color rgb="FF00B0F0"/>
      </right>
      <top/>
      <bottom/>
      <diagonal/>
    </border>
    <border>
      <left style="thick">
        <color rgb="FF00B0F0"/>
      </left>
      <right/>
      <top/>
      <bottom style="thick">
        <color rgb="FF00B0F0"/>
      </bottom>
      <diagonal/>
    </border>
    <border>
      <left/>
      <right/>
      <top/>
      <bottom style="thick">
        <color rgb="FF00B0F0"/>
      </bottom>
      <diagonal/>
    </border>
    <border>
      <left/>
      <right style="thick">
        <color rgb="FF00B0F0"/>
      </right>
      <top/>
      <bottom style="thick">
        <color rgb="FF00B0F0"/>
      </bottom>
      <diagonal/>
    </border>
    <border>
      <left style="thick">
        <color rgb="FF00B0F0"/>
      </left>
      <right style="thick">
        <color rgb="FF00B0F0"/>
      </right>
      <top/>
      <bottom style="thick">
        <color rgb="FF00B0F0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0" fillId="0" borderId="0" xfId="2" applyNumberFormat="1" applyFont="1"/>
    <xf numFmtId="0" fontId="2" fillId="0" borderId="0" xfId="0" applyFont="1" applyBorder="1" applyAlignment="1">
      <alignment horizontal="right"/>
    </xf>
    <xf numFmtId="0" fontId="0" fillId="0" borderId="0" xfId="0" applyBorder="1"/>
    <xf numFmtId="164" fontId="0" fillId="0" borderId="0" xfId="2" applyNumberFormat="1" applyFont="1" applyBorder="1"/>
    <xf numFmtId="0" fontId="0" fillId="0" borderId="8" xfId="0" applyBorder="1"/>
    <xf numFmtId="1" fontId="0" fillId="0" borderId="0" xfId="2" applyNumberFormat="1" applyFont="1" applyFill="1" applyBorder="1"/>
    <xf numFmtId="1" fontId="0" fillId="0" borderId="8" xfId="2" applyNumberFormat="1" applyFont="1" applyFill="1" applyBorder="1"/>
    <xf numFmtId="0" fontId="2" fillId="0" borderId="0" xfId="0" applyFont="1" applyBorder="1" applyAlignment="1">
      <alignment vertical="center" textRotation="90"/>
    </xf>
    <xf numFmtId="0" fontId="2" fillId="0" borderId="0" xfId="0" applyFont="1" applyBorder="1" applyAlignment="1">
      <alignment horizontal="center" vertical="center" textRotation="90"/>
    </xf>
    <xf numFmtId="0" fontId="2" fillId="0" borderId="0" xfId="0" applyFont="1" applyBorder="1" applyAlignment="1">
      <alignment vertical="center"/>
    </xf>
    <xf numFmtId="0" fontId="2" fillId="0" borderId="2" xfId="0" applyFont="1" applyBorder="1"/>
    <xf numFmtId="165" fontId="0" fillId="0" borderId="0" xfId="0" applyNumberFormat="1"/>
    <xf numFmtId="165" fontId="0" fillId="0" borderId="9" xfId="1" applyNumberFormat="1" applyFont="1" applyBorder="1"/>
    <xf numFmtId="165" fontId="0" fillId="0" borderId="10" xfId="1" applyNumberFormat="1" applyFont="1" applyBorder="1"/>
    <xf numFmtId="165" fontId="0" fillId="0" borderId="11" xfId="1" applyNumberFormat="1" applyFont="1" applyBorder="1"/>
    <xf numFmtId="0" fontId="0" fillId="0" borderId="15" xfId="0" applyFill="1" applyBorder="1" applyAlignment="1"/>
    <xf numFmtId="0" fontId="0" fillId="0" borderId="16" xfId="0" applyFill="1" applyBorder="1" applyAlignment="1"/>
    <xf numFmtId="165" fontId="0" fillId="0" borderId="16" xfId="0" applyNumberFormat="1" applyFill="1" applyBorder="1" applyAlignment="1"/>
    <xf numFmtId="165" fontId="0" fillId="0" borderId="15" xfId="0" applyNumberFormat="1" applyFill="1" applyBorder="1" applyAlignment="1"/>
    <xf numFmtId="0" fontId="0" fillId="0" borderId="16" xfId="0" applyNumberFormat="1" applyFill="1" applyBorder="1" applyAlignment="1"/>
    <xf numFmtId="0" fontId="0" fillId="0" borderId="15" xfId="0" applyNumberFormat="1" applyFill="1" applyBorder="1" applyAlignment="1"/>
    <xf numFmtId="164" fontId="0" fillId="2" borderId="0" xfId="2" applyNumberFormat="1" applyFont="1" applyFill="1" applyBorder="1"/>
    <xf numFmtId="164" fontId="0" fillId="2" borderId="4" xfId="2" applyNumberFormat="1" applyFont="1" applyFill="1" applyBorder="1"/>
    <xf numFmtId="164" fontId="0" fillId="2" borderId="8" xfId="2" applyNumberFormat="1" applyFont="1" applyFill="1" applyBorder="1"/>
    <xf numFmtId="164" fontId="0" fillId="2" borderId="6" xfId="2" applyNumberFormat="1" applyFont="1" applyFill="1" applyBorder="1"/>
    <xf numFmtId="165" fontId="0" fillId="2" borderId="4" xfId="1" applyNumberFormat="1" applyFont="1" applyFill="1" applyBorder="1"/>
    <xf numFmtId="165" fontId="0" fillId="2" borderId="6" xfId="1" applyNumberFormat="1" applyFont="1" applyFill="1" applyBorder="1"/>
    <xf numFmtId="0" fontId="3" fillId="0" borderId="14" xfId="0" applyFont="1" applyFill="1" applyBorder="1" applyAlignment="1">
      <alignment horizontal="center"/>
    </xf>
    <xf numFmtId="164" fontId="0" fillId="0" borderId="15" xfId="0" applyNumberFormat="1" applyFill="1" applyBorder="1" applyAlignment="1"/>
    <xf numFmtId="0" fontId="3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vertical="center" textRotation="90"/>
    </xf>
    <xf numFmtId="0" fontId="2" fillId="0" borderId="5" xfId="0" applyFont="1" applyBorder="1" applyAlignment="1">
      <alignment vertical="center" textRotation="90"/>
    </xf>
    <xf numFmtId="0" fontId="2" fillId="0" borderId="3" xfId="0" applyFont="1" applyBorder="1" applyAlignment="1">
      <alignment horizontal="center" vertical="center" textRotation="90"/>
    </xf>
    <xf numFmtId="0" fontId="2" fillId="0" borderId="5" xfId="0" applyFont="1" applyBorder="1" applyAlignment="1">
      <alignment horizontal="center" vertical="center" textRotation="90"/>
    </xf>
    <xf numFmtId="0" fontId="2" fillId="0" borderId="0" xfId="3" applyFont="1"/>
    <xf numFmtId="0" fontId="1" fillId="0" borderId="0" xfId="3"/>
    <xf numFmtId="0" fontId="1" fillId="0" borderId="9" xfId="3" applyBorder="1"/>
    <xf numFmtId="0" fontId="1" fillId="0" borderId="10" xfId="3" applyBorder="1"/>
    <xf numFmtId="0" fontId="1" fillId="0" borderId="11" xfId="3" applyBorder="1"/>
    <xf numFmtId="164" fontId="0" fillId="0" borderId="17" xfId="4" applyNumberFormat="1" applyFont="1" applyBorder="1"/>
    <xf numFmtId="164" fontId="0" fillId="0" borderId="18" xfId="4" applyNumberFormat="1" applyFont="1" applyBorder="1"/>
    <xf numFmtId="164" fontId="0" fillId="0" borderId="19" xfId="4" applyNumberFormat="1" applyFont="1" applyBorder="1"/>
    <xf numFmtId="164" fontId="0" fillId="0" borderId="0" xfId="4" applyNumberFormat="1" applyFont="1"/>
    <xf numFmtId="0" fontId="1" fillId="0" borderId="20" xfId="3" applyBorder="1"/>
    <xf numFmtId="0" fontId="1" fillId="0" borderId="21" xfId="3" applyBorder="1"/>
    <xf numFmtId="0" fontId="1" fillId="0" borderId="22" xfId="3" applyBorder="1"/>
    <xf numFmtId="0" fontId="1" fillId="0" borderId="23" xfId="3" applyBorder="1"/>
    <xf numFmtId="0" fontId="1" fillId="0" borderId="24" xfId="3" applyBorder="1"/>
    <xf numFmtId="0" fontId="1" fillId="0" borderId="0" xfId="3" applyBorder="1"/>
    <xf numFmtId="0" fontId="1" fillId="0" borderId="25" xfId="3" applyBorder="1"/>
    <xf numFmtId="0" fontId="1" fillId="0" borderId="26" xfId="3" applyBorder="1"/>
    <xf numFmtId="0" fontId="1" fillId="0" borderId="27" xfId="3" applyBorder="1"/>
    <xf numFmtId="0" fontId="1" fillId="0" borderId="28" xfId="3" applyBorder="1"/>
    <xf numFmtId="0" fontId="1" fillId="0" borderId="29" xfId="3" applyBorder="1"/>
    <xf numFmtId="0" fontId="1" fillId="0" borderId="30" xfId="3" applyBorder="1"/>
    <xf numFmtId="0" fontId="1" fillId="0" borderId="17" xfId="3" applyBorder="1"/>
    <xf numFmtId="0" fontId="1" fillId="0" borderId="19" xfId="3" applyBorder="1"/>
    <xf numFmtId="0" fontId="4" fillId="0" borderId="14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</cellXfs>
  <cellStyles count="5">
    <cellStyle name="Comma" xfId="1" builtinId="3"/>
    <cellStyle name="Currency" xfId="2" builtinId="4"/>
    <cellStyle name="Currency 2" xfId="4"/>
    <cellStyle name="Normal" xfId="0" builtinId="0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showGridLines="0" workbookViewId="0"/>
  </sheetViews>
  <sheetFormatPr defaultRowHeight="15" x14ac:dyDescent="0.25"/>
  <cols>
    <col min="1" max="1" width="2.28515625" customWidth="1"/>
    <col min="2" max="2" width="6.85546875" customWidth="1"/>
    <col min="3" max="3" width="29.42578125" customWidth="1"/>
    <col min="4" max="4" width="13.7109375" bestFit="1" customWidth="1"/>
    <col min="5" max="5" width="14" bestFit="1" customWidth="1"/>
    <col min="6" max="6" width="11.42578125" customWidth="1"/>
    <col min="7" max="7" width="6" customWidth="1"/>
  </cols>
  <sheetData>
    <row r="1" spans="1:5" x14ac:dyDescent="0.25">
      <c r="A1" s="1" t="s">
        <v>57</v>
      </c>
    </row>
    <row r="2" spans="1:5" x14ac:dyDescent="0.25">
      <c r="A2" s="1" t="s">
        <v>58</v>
      </c>
    </row>
    <row r="3" spans="1:5" x14ac:dyDescent="0.25">
      <c r="A3" s="1" t="s">
        <v>157</v>
      </c>
    </row>
    <row r="4" spans="1:5" x14ac:dyDescent="0.25">
      <c r="A4" s="1" t="s">
        <v>158</v>
      </c>
    </row>
    <row r="5" spans="1:5" x14ac:dyDescent="0.25">
      <c r="A5" s="1" t="s">
        <v>159</v>
      </c>
    </row>
    <row r="6" spans="1:5" x14ac:dyDescent="0.25">
      <c r="A6" s="1"/>
      <c r="B6" t="s">
        <v>160</v>
      </c>
    </row>
    <row r="7" spans="1:5" x14ac:dyDescent="0.25">
      <c r="A7" s="1"/>
      <c r="B7" t="s">
        <v>161</v>
      </c>
    </row>
    <row r="8" spans="1:5" x14ac:dyDescent="0.25">
      <c r="A8" s="1"/>
      <c r="B8" t="s">
        <v>162</v>
      </c>
    </row>
    <row r="9" spans="1:5" x14ac:dyDescent="0.25">
      <c r="A9" s="1" t="s">
        <v>163</v>
      </c>
    </row>
    <row r="10" spans="1:5" x14ac:dyDescent="0.25">
      <c r="B10" t="s">
        <v>164</v>
      </c>
    </row>
    <row r="11" spans="1:5" x14ac:dyDescent="0.25">
      <c r="B11" t="s">
        <v>165</v>
      </c>
    </row>
    <row r="14" spans="1:5" ht="15.75" thickBot="1" x14ac:dyDescent="0.3">
      <c r="A14" t="s">
        <v>59</v>
      </c>
    </row>
    <row r="15" spans="1:5" ht="15.75" thickBot="1" x14ac:dyDescent="0.3">
      <c r="B15" s="33" t="s">
        <v>60</v>
      </c>
      <c r="C15" s="33" t="s">
        <v>61</v>
      </c>
      <c r="D15" s="33" t="s">
        <v>62</v>
      </c>
      <c r="E15" s="33" t="s">
        <v>63</v>
      </c>
    </row>
    <row r="16" spans="1:5" ht="15.75" thickBot="1" x14ac:dyDescent="0.3">
      <c r="B16" s="21" t="s">
        <v>64</v>
      </c>
      <c r="C16" s="21" t="s">
        <v>65</v>
      </c>
      <c r="D16" s="34">
        <v>0</v>
      </c>
      <c r="E16" s="34">
        <v>3460000</v>
      </c>
    </row>
    <row r="19" spans="1:6" ht="15.75" thickBot="1" x14ac:dyDescent="0.3">
      <c r="A19" t="s">
        <v>166</v>
      </c>
    </row>
    <row r="20" spans="1:6" ht="15.75" thickBot="1" x14ac:dyDescent="0.3">
      <c r="B20" s="33" t="s">
        <v>60</v>
      </c>
      <c r="C20" s="33" t="s">
        <v>61</v>
      </c>
      <c r="D20" s="33" t="s">
        <v>62</v>
      </c>
      <c r="E20" s="33" t="s">
        <v>63</v>
      </c>
      <c r="F20" s="33" t="s">
        <v>167</v>
      </c>
    </row>
    <row r="21" spans="1:6" x14ac:dyDescent="0.25">
      <c r="B21" s="22" t="s">
        <v>66</v>
      </c>
      <c r="C21" s="22" t="s">
        <v>85</v>
      </c>
      <c r="D21" s="23">
        <v>0</v>
      </c>
      <c r="E21" s="23">
        <v>120000</v>
      </c>
      <c r="F21" s="22" t="s">
        <v>168</v>
      </c>
    </row>
    <row r="22" spans="1:6" x14ac:dyDescent="0.25">
      <c r="B22" s="22" t="s">
        <v>68</v>
      </c>
      <c r="C22" s="22" t="s">
        <v>87</v>
      </c>
      <c r="D22" s="23">
        <v>0</v>
      </c>
      <c r="E22" s="23">
        <v>0</v>
      </c>
      <c r="F22" s="22" t="s">
        <v>168</v>
      </c>
    </row>
    <row r="23" spans="1:6" x14ac:dyDescent="0.25">
      <c r="B23" s="22" t="s">
        <v>70</v>
      </c>
      <c r="C23" s="22" t="s">
        <v>89</v>
      </c>
      <c r="D23" s="23">
        <v>0</v>
      </c>
      <c r="E23" s="23">
        <v>0</v>
      </c>
      <c r="F23" s="22" t="s">
        <v>168</v>
      </c>
    </row>
    <row r="24" spans="1:6" x14ac:dyDescent="0.25">
      <c r="B24" s="22" t="s">
        <v>72</v>
      </c>
      <c r="C24" s="22" t="s">
        <v>92</v>
      </c>
      <c r="D24" s="23">
        <v>0</v>
      </c>
      <c r="E24" s="23">
        <v>0</v>
      </c>
      <c r="F24" s="22" t="s">
        <v>168</v>
      </c>
    </row>
    <row r="25" spans="1:6" x14ac:dyDescent="0.25">
      <c r="B25" s="22" t="s">
        <v>74</v>
      </c>
      <c r="C25" s="22" t="s">
        <v>94</v>
      </c>
      <c r="D25" s="23">
        <v>0</v>
      </c>
      <c r="E25" s="23">
        <v>180000</v>
      </c>
      <c r="F25" s="22" t="s">
        <v>168</v>
      </c>
    </row>
    <row r="26" spans="1:6" x14ac:dyDescent="0.25">
      <c r="B26" s="22" t="s">
        <v>76</v>
      </c>
      <c r="C26" s="22" t="s">
        <v>96</v>
      </c>
      <c r="D26" s="23">
        <v>0</v>
      </c>
      <c r="E26" s="23">
        <v>0</v>
      </c>
      <c r="F26" s="22" t="s">
        <v>168</v>
      </c>
    </row>
    <row r="27" spans="1:6" x14ac:dyDescent="0.25">
      <c r="B27" s="22" t="s">
        <v>78</v>
      </c>
      <c r="C27" s="22" t="s">
        <v>99</v>
      </c>
      <c r="D27" s="23">
        <v>0</v>
      </c>
      <c r="E27" s="23">
        <v>0</v>
      </c>
      <c r="F27" s="22" t="s">
        <v>168</v>
      </c>
    </row>
    <row r="28" spans="1:6" x14ac:dyDescent="0.25">
      <c r="B28" s="22" t="s">
        <v>80</v>
      </c>
      <c r="C28" s="22" t="s">
        <v>101</v>
      </c>
      <c r="D28" s="23">
        <v>0</v>
      </c>
      <c r="E28" s="23">
        <v>0</v>
      </c>
      <c r="F28" s="22" t="s">
        <v>168</v>
      </c>
    </row>
    <row r="29" spans="1:6" x14ac:dyDescent="0.25">
      <c r="B29" s="22" t="s">
        <v>82</v>
      </c>
      <c r="C29" s="22" t="s">
        <v>103</v>
      </c>
      <c r="D29" s="23">
        <v>0</v>
      </c>
      <c r="E29" s="23">
        <v>200000</v>
      </c>
      <c r="F29" s="22" t="s">
        <v>168</v>
      </c>
    </row>
    <row r="30" spans="1:6" x14ac:dyDescent="0.25">
      <c r="B30" s="22" t="s">
        <v>84</v>
      </c>
      <c r="C30" s="22" t="s">
        <v>67</v>
      </c>
      <c r="D30" s="23">
        <v>0</v>
      </c>
      <c r="E30" s="23">
        <v>100000</v>
      </c>
      <c r="F30" s="22" t="s">
        <v>168</v>
      </c>
    </row>
    <row r="31" spans="1:6" x14ac:dyDescent="0.25">
      <c r="B31" s="22" t="s">
        <v>86</v>
      </c>
      <c r="C31" s="22" t="s">
        <v>69</v>
      </c>
      <c r="D31" s="23">
        <v>0</v>
      </c>
      <c r="E31" s="23">
        <v>20000</v>
      </c>
      <c r="F31" s="22" t="s">
        <v>168</v>
      </c>
    </row>
    <row r="32" spans="1:6" x14ac:dyDescent="0.25">
      <c r="B32" s="22" t="s">
        <v>88</v>
      </c>
      <c r="C32" s="22" t="s">
        <v>71</v>
      </c>
      <c r="D32" s="23">
        <v>0</v>
      </c>
      <c r="E32" s="23">
        <v>0</v>
      </c>
      <c r="F32" s="22" t="s">
        <v>168</v>
      </c>
    </row>
    <row r="33" spans="1:7" x14ac:dyDescent="0.25">
      <c r="B33" s="22" t="s">
        <v>90</v>
      </c>
      <c r="C33" s="22" t="s">
        <v>169</v>
      </c>
      <c r="D33" s="23">
        <v>0</v>
      </c>
      <c r="E33" s="23">
        <v>0</v>
      </c>
      <c r="F33" s="22" t="s">
        <v>168</v>
      </c>
    </row>
    <row r="34" spans="1:7" x14ac:dyDescent="0.25">
      <c r="B34" s="22" t="s">
        <v>91</v>
      </c>
      <c r="C34" s="22" t="s">
        <v>73</v>
      </c>
      <c r="D34" s="23">
        <v>0</v>
      </c>
      <c r="E34" s="23">
        <v>0</v>
      </c>
      <c r="F34" s="22" t="s">
        <v>168</v>
      </c>
    </row>
    <row r="35" spans="1:7" x14ac:dyDescent="0.25">
      <c r="B35" s="22" t="s">
        <v>93</v>
      </c>
      <c r="C35" s="22" t="s">
        <v>75</v>
      </c>
      <c r="D35" s="23">
        <v>0</v>
      </c>
      <c r="E35" s="23">
        <v>80000</v>
      </c>
      <c r="F35" s="22" t="s">
        <v>168</v>
      </c>
    </row>
    <row r="36" spans="1:7" x14ac:dyDescent="0.25">
      <c r="B36" s="22" t="s">
        <v>95</v>
      </c>
      <c r="C36" s="22" t="s">
        <v>77</v>
      </c>
      <c r="D36" s="23">
        <v>0</v>
      </c>
      <c r="E36" s="23">
        <v>0</v>
      </c>
      <c r="F36" s="22" t="s">
        <v>168</v>
      </c>
    </row>
    <row r="37" spans="1:7" x14ac:dyDescent="0.25">
      <c r="B37" s="22" t="s">
        <v>97</v>
      </c>
      <c r="C37" s="22" t="s">
        <v>170</v>
      </c>
      <c r="D37" s="23">
        <v>0</v>
      </c>
      <c r="E37" s="23">
        <v>100000</v>
      </c>
      <c r="F37" s="22" t="s">
        <v>168</v>
      </c>
    </row>
    <row r="38" spans="1:7" x14ac:dyDescent="0.25">
      <c r="B38" s="22" t="s">
        <v>98</v>
      </c>
      <c r="C38" s="22" t="s">
        <v>79</v>
      </c>
      <c r="D38" s="23">
        <v>0</v>
      </c>
      <c r="E38" s="23">
        <v>0</v>
      </c>
      <c r="F38" s="22" t="s">
        <v>168</v>
      </c>
    </row>
    <row r="39" spans="1:7" x14ac:dyDescent="0.25">
      <c r="B39" s="22" t="s">
        <v>100</v>
      </c>
      <c r="C39" s="22" t="s">
        <v>81</v>
      </c>
      <c r="D39" s="23">
        <v>0</v>
      </c>
      <c r="E39" s="23">
        <v>0</v>
      </c>
      <c r="F39" s="22" t="s">
        <v>168</v>
      </c>
    </row>
    <row r="40" spans="1:7" x14ac:dyDescent="0.25">
      <c r="B40" s="22" t="s">
        <v>102</v>
      </c>
      <c r="C40" s="22" t="s">
        <v>83</v>
      </c>
      <c r="D40" s="23">
        <v>0</v>
      </c>
      <c r="E40" s="23">
        <v>200000</v>
      </c>
      <c r="F40" s="22" t="s">
        <v>168</v>
      </c>
    </row>
    <row r="41" spans="1:7" ht="15.75" thickBot="1" x14ac:dyDescent="0.3">
      <c r="B41" s="21" t="s">
        <v>104</v>
      </c>
      <c r="C41" s="21" t="s">
        <v>171</v>
      </c>
      <c r="D41" s="24">
        <v>0</v>
      </c>
      <c r="E41" s="24">
        <v>0</v>
      </c>
      <c r="F41" s="21" t="s">
        <v>168</v>
      </c>
    </row>
    <row r="44" spans="1:7" ht="15.75" thickBot="1" x14ac:dyDescent="0.3">
      <c r="A44" t="s">
        <v>105</v>
      </c>
    </row>
    <row r="45" spans="1:7" ht="15.75" thickBot="1" x14ac:dyDescent="0.3">
      <c r="B45" s="33" t="s">
        <v>60</v>
      </c>
      <c r="C45" s="33" t="s">
        <v>61</v>
      </c>
      <c r="D45" s="33" t="s">
        <v>106</v>
      </c>
      <c r="E45" s="33" t="s">
        <v>107</v>
      </c>
      <c r="F45" s="33" t="s">
        <v>108</v>
      </c>
      <c r="G45" s="33" t="s">
        <v>109</v>
      </c>
    </row>
    <row r="46" spans="1:7" x14ac:dyDescent="0.25">
      <c r="B46" s="22" t="s">
        <v>110</v>
      </c>
      <c r="C46" s="22" t="s">
        <v>111</v>
      </c>
      <c r="D46" s="25">
        <v>120000</v>
      </c>
      <c r="E46" s="22" t="s">
        <v>112</v>
      </c>
      <c r="F46" s="22" t="s">
        <v>113</v>
      </c>
      <c r="G46" s="22">
        <v>0</v>
      </c>
    </row>
    <row r="47" spans="1:7" x14ac:dyDescent="0.25">
      <c r="B47" s="22" t="s">
        <v>114</v>
      </c>
      <c r="C47" s="22" t="s">
        <v>115</v>
      </c>
      <c r="D47" s="25">
        <v>180000</v>
      </c>
      <c r="E47" s="22" t="s">
        <v>116</v>
      </c>
      <c r="F47" s="22" t="s">
        <v>113</v>
      </c>
      <c r="G47" s="22">
        <v>0</v>
      </c>
    </row>
    <row r="48" spans="1:7" x14ac:dyDescent="0.25">
      <c r="B48" s="22" t="s">
        <v>117</v>
      </c>
      <c r="C48" s="22" t="s">
        <v>118</v>
      </c>
      <c r="D48" s="25">
        <v>200000</v>
      </c>
      <c r="E48" s="22" t="s">
        <v>119</v>
      </c>
      <c r="F48" s="22" t="s">
        <v>120</v>
      </c>
      <c r="G48" s="22">
        <v>20000</v>
      </c>
    </row>
    <row r="49" spans="2:7" x14ac:dyDescent="0.25">
      <c r="B49" s="22" t="s">
        <v>121</v>
      </c>
      <c r="C49" s="22" t="s">
        <v>122</v>
      </c>
      <c r="D49" s="25">
        <v>100000</v>
      </c>
      <c r="E49" s="22" t="s">
        <v>172</v>
      </c>
      <c r="F49" s="22" t="s">
        <v>113</v>
      </c>
      <c r="G49" s="25">
        <v>0</v>
      </c>
    </row>
    <row r="50" spans="2:7" x14ac:dyDescent="0.25">
      <c r="B50" s="22" t="s">
        <v>123</v>
      </c>
      <c r="C50" s="22" t="s">
        <v>124</v>
      </c>
      <c r="D50" s="25">
        <v>100000</v>
      </c>
      <c r="E50" s="22" t="s">
        <v>173</v>
      </c>
      <c r="F50" s="22" t="s">
        <v>113</v>
      </c>
      <c r="G50" s="25">
        <v>0</v>
      </c>
    </row>
    <row r="51" spans="2:7" x14ac:dyDescent="0.25">
      <c r="B51" s="22" t="s">
        <v>125</v>
      </c>
      <c r="C51" s="22" t="s">
        <v>126</v>
      </c>
      <c r="D51" s="25">
        <v>200000</v>
      </c>
      <c r="E51" s="22" t="s">
        <v>174</v>
      </c>
      <c r="F51" s="22" t="s">
        <v>113</v>
      </c>
      <c r="G51" s="25">
        <v>0</v>
      </c>
    </row>
    <row r="52" spans="2:7" x14ac:dyDescent="0.25">
      <c r="B52" s="22" t="s">
        <v>127</v>
      </c>
      <c r="C52" s="22" t="s">
        <v>128</v>
      </c>
      <c r="D52" s="25">
        <v>100000</v>
      </c>
      <c r="E52" s="22" t="s">
        <v>175</v>
      </c>
      <c r="F52" s="22" t="s">
        <v>113</v>
      </c>
      <c r="G52" s="25">
        <v>0</v>
      </c>
    </row>
    <row r="53" spans="2:7" x14ac:dyDescent="0.25">
      <c r="B53" s="22" t="s">
        <v>129</v>
      </c>
      <c r="C53" s="22" t="s">
        <v>130</v>
      </c>
      <c r="D53" s="25">
        <v>0</v>
      </c>
      <c r="E53" s="22" t="s">
        <v>131</v>
      </c>
      <c r="F53" s="22" t="s">
        <v>113</v>
      </c>
      <c r="G53" s="22">
        <v>0</v>
      </c>
    </row>
    <row r="54" spans="2:7" x14ac:dyDescent="0.25">
      <c r="B54" s="22" t="s">
        <v>132</v>
      </c>
      <c r="C54" s="22" t="s">
        <v>133</v>
      </c>
      <c r="D54" s="25">
        <v>0</v>
      </c>
      <c r="E54" s="22" t="s">
        <v>134</v>
      </c>
      <c r="F54" s="22" t="s">
        <v>113</v>
      </c>
      <c r="G54" s="22">
        <v>0</v>
      </c>
    </row>
    <row r="55" spans="2:7" ht="15.75" thickBot="1" x14ac:dyDescent="0.3">
      <c r="B55" s="21" t="s">
        <v>135</v>
      </c>
      <c r="C55" s="21" t="s">
        <v>136</v>
      </c>
      <c r="D55" s="26">
        <v>0</v>
      </c>
      <c r="E55" s="21" t="s">
        <v>137</v>
      </c>
      <c r="F55" s="21" t="s">
        <v>113</v>
      </c>
      <c r="G55" s="2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showGridLines="0" workbookViewId="0"/>
  </sheetViews>
  <sheetFormatPr defaultRowHeight="15" x14ac:dyDescent="0.25"/>
  <cols>
    <col min="1" max="1" width="2.28515625" customWidth="1"/>
    <col min="2" max="2" width="6.85546875" bestFit="1" customWidth="1"/>
    <col min="3" max="3" width="29.42578125" bestFit="1" customWidth="1"/>
    <col min="4" max="4" width="7" bestFit="1" customWidth="1"/>
    <col min="5" max="5" width="8.7109375" bestFit="1" customWidth="1"/>
    <col min="6" max="6" width="10.85546875" bestFit="1" customWidth="1"/>
    <col min="7" max="8" width="10" bestFit="1" customWidth="1"/>
  </cols>
  <sheetData>
    <row r="1" spans="1:8" x14ac:dyDescent="0.25">
      <c r="A1" s="1" t="s">
        <v>138</v>
      </c>
    </row>
    <row r="2" spans="1:8" x14ac:dyDescent="0.25">
      <c r="A2" s="1" t="s">
        <v>58</v>
      </c>
    </row>
    <row r="3" spans="1:8" x14ac:dyDescent="0.25">
      <c r="A3" s="1" t="s">
        <v>157</v>
      </c>
    </row>
    <row r="6" spans="1:8" ht="15.75" thickBot="1" x14ac:dyDescent="0.3">
      <c r="A6" t="s">
        <v>166</v>
      </c>
    </row>
    <row r="7" spans="1:8" x14ac:dyDescent="0.25">
      <c r="B7" s="35"/>
      <c r="C7" s="35"/>
      <c r="D7" s="35" t="s">
        <v>139</v>
      </c>
      <c r="E7" s="35" t="s">
        <v>140</v>
      </c>
      <c r="F7" s="35" t="s">
        <v>141</v>
      </c>
      <c r="G7" s="35" t="s">
        <v>142</v>
      </c>
      <c r="H7" s="35" t="s">
        <v>142</v>
      </c>
    </row>
    <row r="8" spans="1:8" ht="15.75" thickBot="1" x14ac:dyDescent="0.3">
      <c r="B8" s="36" t="s">
        <v>60</v>
      </c>
      <c r="C8" s="36" t="s">
        <v>61</v>
      </c>
      <c r="D8" s="36" t="s">
        <v>143</v>
      </c>
      <c r="E8" s="36" t="s">
        <v>144</v>
      </c>
      <c r="F8" s="36" t="s">
        <v>145</v>
      </c>
      <c r="G8" s="36" t="s">
        <v>146</v>
      </c>
      <c r="H8" s="36" t="s">
        <v>147</v>
      </c>
    </row>
    <row r="9" spans="1:8" x14ac:dyDescent="0.25">
      <c r="B9" s="22" t="s">
        <v>66</v>
      </c>
      <c r="C9" s="22" t="s">
        <v>85</v>
      </c>
      <c r="D9" s="22">
        <v>120000</v>
      </c>
      <c r="E9" s="22">
        <v>0</v>
      </c>
      <c r="F9" s="22">
        <v>2</v>
      </c>
      <c r="G9" s="22">
        <v>2</v>
      </c>
      <c r="H9" s="22">
        <v>1E+30</v>
      </c>
    </row>
    <row r="10" spans="1:8" x14ac:dyDescent="0.25">
      <c r="B10" s="22" t="s">
        <v>68</v>
      </c>
      <c r="C10" s="22" t="s">
        <v>87</v>
      </c>
      <c r="D10" s="22">
        <v>0</v>
      </c>
      <c r="E10" s="22">
        <v>3</v>
      </c>
      <c r="F10" s="22">
        <v>4</v>
      </c>
      <c r="G10" s="22">
        <v>1E+30</v>
      </c>
      <c r="H10" s="22">
        <v>3</v>
      </c>
    </row>
    <row r="11" spans="1:8" x14ac:dyDescent="0.25">
      <c r="B11" s="22" t="s">
        <v>70</v>
      </c>
      <c r="C11" s="22" t="s">
        <v>89</v>
      </c>
      <c r="D11" s="22">
        <v>0</v>
      </c>
      <c r="E11" s="22">
        <v>7</v>
      </c>
      <c r="F11" s="22">
        <v>7</v>
      </c>
      <c r="G11" s="22">
        <v>1E+30</v>
      </c>
      <c r="H11" s="22">
        <v>7</v>
      </c>
    </row>
    <row r="12" spans="1:8" x14ac:dyDescent="0.25">
      <c r="B12" s="22" t="s">
        <v>72</v>
      </c>
      <c r="C12" s="22" t="s">
        <v>92</v>
      </c>
      <c r="D12" s="22">
        <v>0</v>
      </c>
      <c r="E12" s="22">
        <v>0</v>
      </c>
      <c r="F12" s="22">
        <v>4</v>
      </c>
      <c r="G12" s="22">
        <v>1E+30</v>
      </c>
      <c r="H12" s="22">
        <v>0</v>
      </c>
    </row>
    <row r="13" spans="1:8" x14ac:dyDescent="0.25">
      <c r="B13" s="22" t="s">
        <v>74</v>
      </c>
      <c r="C13" s="22" t="s">
        <v>94</v>
      </c>
      <c r="D13" s="22">
        <v>180000</v>
      </c>
      <c r="E13" s="22">
        <v>0</v>
      </c>
      <c r="F13" s="22">
        <v>3</v>
      </c>
      <c r="G13" s="22">
        <v>0</v>
      </c>
      <c r="H13" s="22">
        <v>2</v>
      </c>
    </row>
    <row r="14" spans="1:8" x14ac:dyDescent="0.25">
      <c r="B14" s="22" t="s">
        <v>76</v>
      </c>
      <c r="C14" s="22" t="s">
        <v>96</v>
      </c>
      <c r="D14" s="22">
        <v>0</v>
      </c>
      <c r="E14" s="22">
        <v>3</v>
      </c>
      <c r="F14" s="22">
        <v>5</v>
      </c>
      <c r="G14" s="22">
        <v>1E+30</v>
      </c>
      <c r="H14" s="22">
        <v>3</v>
      </c>
    </row>
    <row r="15" spans="1:8" x14ac:dyDescent="0.25">
      <c r="B15" s="22" t="s">
        <v>78</v>
      </c>
      <c r="C15" s="22" t="s">
        <v>99</v>
      </c>
      <c r="D15" s="22">
        <v>0</v>
      </c>
      <c r="E15" s="22">
        <v>1</v>
      </c>
      <c r="F15" s="22">
        <v>5</v>
      </c>
      <c r="G15" s="22">
        <v>1E+30</v>
      </c>
      <c r="H15" s="22">
        <v>1</v>
      </c>
    </row>
    <row r="16" spans="1:8" x14ac:dyDescent="0.25">
      <c r="B16" s="22" t="s">
        <v>80</v>
      </c>
      <c r="C16" s="22" t="s">
        <v>101</v>
      </c>
      <c r="D16" s="22">
        <v>0</v>
      </c>
      <c r="E16" s="22">
        <v>3</v>
      </c>
      <c r="F16" s="22">
        <v>6</v>
      </c>
      <c r="G16" s="22">
        <v>1E+30</v>
      </c>
      <c r="H16" s="22">
        <v>3</v>
      </c>
    </row>
    <row r="17" spans="1:8" x14ac:dyDescent="0.25">
      <c r="B17" s="22" t="s">
        <v>82</v>
      </c>
      <c r="C17" s="22" t="s">
        <v>103</v>
      </c>
      <c r="D17" s="22">
        <v>200000</v>
      </c>
      <c r="E17" s="22">
        <v>0</v>
      </c>
      <c r="F17" s="22">
        <v>2</v>
      </c>
      <c r="G17" s="22">
        <v>2</v>
      </c>
      <c r="H17" s="22">
        <v>1</v>
      </c>
    </row>
    <row r="18" spans="1:8" x14ac:dyDescent="0.25">
      <c r="B18" s="22" t="s">
        <v>84</v>
      </c>
      <c r="C18" s="22" t="s">
        <v>67</v>
      </c>
      <c r="D18" s="22">
        <v>100000</v>
      </c>
      <c r="E18" s="22">
        <v>0</v>
      </c>
      <c r="F18" s="22">
        <v>3</v>
      </c>
      <c r="G18" s="22">
        <v>1</v>
      </c>
      <c r="H18" s="22">
        <v>7</v>
      </c>
    </row>
    <row r="19" spans="1:8" x14ac:dyDescent="0.25">
      <c r="B19" s="22" t="s">
        <v>86</v>
      </c>
      <c r="C19" s="22" t="s">
        <v>69</v>
      </c>
      <c r="D19" s="22">
        <v>20000</v>
      </c>
      <c r="E19" s="22">
        <v>0</v>
      </c>
      <c r="F19" s="22">
        <v>5</v>
      </c>
      <c r="G19" s="22">
        <v>2</v>
      </c>
      <c r="H19" s="22">
        <v>0</v>
      </c>
    </row>
    <row r="20" spans="1:8" x14ac:dyDescent="0.25">
      <c r="B20" s="22" t="s">
        <v>88</v>
      </c>
      <c r="C20" s="22" t="s">
        <v>71</v>
      </c>
      <c r="D20" s="22">
        <v>0</v>
      </c>
      <c r="E20" s="22">
        <v>5</v>
      </c>
      <c r="F20" s="22">
        <v>9</v>
      </c>
      <c r="G20" s="22">
        <v>1E+30</v>
      </c>
      <c r="H20" s="22">
        <v>5</v>
      </c>
    </row>
    <row r="21" spans="1:8" x14ac:dyDescent="0.25">
      <c r="B21" s="22" t="s">
        <v>90</v>
      </c>
      <c r="C21" s="22" t="s">
        <v>169</v>
      </c>
      <c r="D21" s="22">
        <v>0</v>
      </c>
      <c r="E21" s="22">
        <v>4</v>
      </c>
      <c r="F21" s="22">
        <v>5</v>
      </c>
      <c r="G21" s="22">
        <v>1E+30</v>
      </c>
      <c r="H21" s="22">
        <v>4</v>
      </c>
    </row>
    <row r="22" spans="1:8" x14ac:dyDescent="0.25">
      <c r="B22" s="22" t="s">
        <v>91</v>
      </c>
      <c r="C22" s="22" t="s">
        <v>73</v>
      </c>
      <c r="D22" s="22">
        <v>0</v>
      </c>
      <c r="E22" s="22">
        <v>1</v>
      </c>
      <c r="F22" s="22">
        <v>5</v>
      </c>
      <c r="G22" s="22">
        <v>1E+30</v>
      </c>
      <c r="H22" s="22">
        <v>1</v>
      </c>
    </row>
    <row r="23" spans="1:8" x14ac:dyDescent="0.25">
      <c r="B23" s="22" t="s">
        <v>93</v>
      </c>
      <c r="C23" s="22" t="s">
        <v>75</v>
      </c>
      <c r="D23" s="22">
        <v>80000</v>
      </c>
      <c r="E23" s="22">
        <v>0</v>
      </c>
      <c r="F23" s="22">
        <v>6</v>
      </c>
      <c r="G23" s="22">
        <v>0</v>
      </c>
      <c r="H23" s="22">
        <v>2</v>
      </c>
    </row>
    <row r="24" spans="1:8" x14ac:dyDescent="0.25">
      <c r="B24" s="22" t="s">
        <v>95</v>
      </c>
      <c r="C24" s="22" t="s">
        <v>77</v>
      </c>
      <c r="D24" s="22">
        <v>0</v>
      </c>
      <c r="E24" s="22">
        <v>2</v>
      </c>
      <c r="F24" s="22">
        <v>7</v>
      </c>
      <c r="G24" s="22">
        <v>1E+30</v>
      </c>
      <c r="H24" s="22">
        <v>2</v>
      </c>
    </row>
    <row r="25" spans="1:8" x14ac:dyDescent="0.25">
      <c r="B25" s="22" t="s">
        <v>97</v>
      </c>
      <c r="C25" s="22" t="s">
        <v>170</v>
      </c>
      <c r="D25" s="22">
        <v>100000</v>
      </c>
      <c r="E25" s="22">
        <v>0</v>
      </c>
      <c r="F25" s="22">
        <v>2</v>
      </c>
      <c r="G25" s="22">
        <v>1</v>
      </c>
      <c r="H25" s="22">
        <v>5</v>
      </c>
    </row>
    <row r="26" spans="1:8" x14ac:dyDescent="0.25">
      <c r="B26" s="22" t="s">
        <v>98</v>
      </c>
      <c r="C26" s="22" t="s">
        <v>79</v>
      </c>
      <c r="D26" s="22">
        <v>0</v>
      </c>
      <c r="E26" s="22">
        <v>1</v>
      </c>
      <c r="F26" s="22">
        <v>6</v>
      </c>
      <c r="G26" s="22">
        <v>1E+30</v>
      </c>
      <c r="H26" s="22">
        <v>1</v>
      </c>
    </row>
    <row r="27" spans="1:8" x14ac:dyDescent="0.25">
      <c r="B27" s="22" t="s">
        <v>100</v>
      </c>
      <c r="C27" s="22" t="s">
        <v>81</v>
      </c>
      <c r="D27" s="22">
        <v>0</v>
      </c>
      <c r="E27" s="22">
        <v>1</v>
      </c>
      <c r="F27" s="22">
        <v>8</v>
      </c>
      <c r="G27" s="22">
        <v>1E+30</v>
      </c>
      <c r="H27" s="22">
        <v>1</v>
      </c>
    </row>
    <row r="28" spans="1:8" x14ac:dyDescent="0.25">
      <c r="B28" s="22" t="s">
        <v>102</v>
      </c>
      <c r="C28" s="22" t="s">
        <v>83</v>
      </c>
      <c r="D28" s="22">
        <v>200000</v>
      </c>
      <c r="E28" s="22">
        <v>0</v>
      </c>
      <c r="F28" s="22">
        <v>6</v>
      </c>
      <c r="G28" s="22">
        <v>2</v>
      </c>
      <c r="H28" s="22">
        <v>8</v>
      </c>
    </row>
    <row r="29" spans="1:8" ht="15.75" thickBot="1" x14ac:dyDescent="0.3">
      <c r="B29" s="21" t="s">
        <v>104</v>
      </c>
      <c r="C29" s="21" t="s">
        <v>171</v>
      </c>
      <c r="D29" s="21">
        <v>0</v>
      </c>
      <c r="E29" s="21">
        <v>1</v>
      </c>
      <c r="F29" s="21">
        <v>4</v>
      </c>
      <c r="G29" s="21">
        <v>1E+30</v>
      </c>
      <c r="H29" s="21">
        <v>1</v>
      </c>
    </row>
    <row r="31" spans="1:8" ht="15.75" thickBot="1" x14ac:dyDescent="0.3">
      <c r="A31" t="s">
        <v>105</v>
      </c>
    </row>
    <row r="32" spans="1:8" x14ac:dyDescent="0.25">
      <c r="B32" s="35"/>
      <c r="C32" s="35"/>
      <c r="D32" s="35" t="s">
        <v>139</v>
      </c>
      <c r="E32" s="35" t="s">
        <v>148</v>
      </c>
      <c r="F32" s="35" t="s">
        <v>149</v>
      </c>
      <c r="G32" s="35" t="s">
        <v>142</v>
      </c>
      <c r="H32" s="35" t="s">
        <v>142</v>
      </c>
    </row>
    <row r="33" spans="2:8" ht="15.75" thickBot="1" x14ac:dyDescent="0.3">
      <c r="B33" s="36" t="s">
        <v>60</v>
      </c>
      <c r="C33" s="36" t="s">
        <v>61</v>
      </c>
      <c r="D33" s="36" t="s">
        <v>143</v>
      </c>
      <c r="E33" s="36" t="s">
        <v>150</v>
      </c>
      <c r="F33" s="36" t="s">
        <v>151</v>
      </c>
      <c r="G33" s="36" t="s">
        <v>146</v>
      </c>
      <c r="H33" s="36" t="s">
        <v>147</v>
      </c>
    </row>
    <row r="34" spans="2:8" x14ac:dyDescent="0.25">
      <c r="B34" s="22" t="s">
        <v>110</v>
      </c>
      <c r="C34" s="22" t="s">
        <v>111</v>
      </c>
      <c r="D34" s="22">
        <v>120000</v>
      </c>
      <c r="E34" s="22">
        <v>-2</v>
      </c>
      <c r="F34" s="22">
        <v>120000</v>
      </c>
      <c r="G34" s="22">
        <v>80000</v>
      </c>
      <c r="H34" s="22">
        <v>0</v>
      </c>
    </row>
    <row r="35" spans="2:8" x14ac:dyDescent="0.25">
      <c r="B35" s="22" t="s">
        <v>114</v>
      </c>
      <c r="C35" s="22" t="s">
        <v>115</v>
      </c>
      <c r="D35" s="22">
        <v>180000</v>
      </c>
      <c r="E35" s="22">
        <v>0</v>
      </c>
      <c r="F35" s="22">
        <v>180000</v>
      </c>
      <c r="G35" s="22">
        <v>1E+30</v>
      </c>
      <c r="H35" s="22">
        <v>0</v>
      </c>
    </row>
    <row r="36" spans="2:8" x14ac:dyDescent="0.25">
      <c r="B36" s="22" t="s">
        <v>117</v>
      </c>
      <c r="C36" s="22" t="s">
        <v>118</v>
      </c>
      <c r="D36" s="22">
        <v>200000</v>
      </c>
      <c r="E36" s="22">
        <v>0</v>
      </c>
      <c r="F36" s="22">
        <v>220000</v>
      </c>
      <c r="G36" s="22">
        <v>1E+30</v>
      </c>
      <c r="H36" s="22">
        <v>20000</v>
      </c>
    </row>
    <row r="37" spans="2:8" x14ac:dyDescent="0.25">
      <c r="B37" s="22" t="s">
        <v>121</v>
      </c>
      <c r="C37" s="22" t="s">
        <v>122</v>
      </c>
      <c r="D37" s="22">
        <v>100000</v>
      </c>
      <c r="E37" s="22">
        <v>7</v>
      </c>
      <c r="F37" s="22">
        <v>100000</v>
      </c>
      <c r="G37" s="22">
        <v>0</v>
      </c>
      <c r="H37" s="22">
        <v>80000</v>
      </c>
    </row>
    <row r="38" spans="2:8" x14ac:dyDescent="0.25">
      <c r="B38" s="22" t="s">
        <v>123</v>
      </c>
      <c r="C38" s="22" t="s">
        <v>124</v>
      </c>
      <c r="D38" s="22">
        <v>100000</v>
      </c>
      <c r="E38" s="22">
        <v>9</v>
      </c>
      <c r="F38" s="22">
        <v>100000</v>
      </c>
      <c r="G38" s="22">
        <v>0</v>
      </c>
      <c r="H38" s="22">
        <v>80000</v>
      </c>
    </row>
    <row r="39" spans="2:8" x14ac:dyDescent="0.25">
      <c r="B39" s="22" t="s">
        <v>125</v>
      </c>
      <c r="C39" s="22" t="s">
        <v>126</v>
      </c>
      <c r="D39" s="22">
        <v>200000</v>
      </c>
      <c r="E39" s="22">
        <v>8</v>
      </c>
      <c r="F39" s="22">
        <v>200000</v>
      </c>
      <c r="G39" s="22">
        <v>20000</v>
      </c>
      <c r="H39" s="22">
        <v>200000</v>
      </c>
    </row>
    <row r="40" spans="2:8" x14ac:dyDescent="0.25">
      <c r="B40" s="22" t="s">
        <v>127</v>
      </c>
      <c r="C40" s="22" t="s">
        <v>128</v>
      </c>
      <c r="D40" s="22">
        <v>100000</v>
      </c>
      <c r="E40" s="22">
        <v>5</v>
      </c>
      <c r="F40" s="22">
        <v>100000</v>
      </c>
      <c r="G40" s="22">
        <v>0</v>
      </c>
      <c r="H40" s="22">
        <v>100000</v>
      </c>
    </row>
    <row r="41" spans="2:8" x14ac:dyDescent="0.25">
      <c r="B41" s="22" t="s">
        <v>129</v>
      </c>
      <c r="C41" s="22" t="s">
        <v>130</v>
      </c>
      <c r="D41" s="22">
        <v>0</v>
      </c>
      <c r="E41" s="22">
        <v>4</v>
      </c>
      <c r="F41" s="22">
        <v>0</v>
      </c>
      <c r="G41" s="22">
        <v>0</v>
      </c>
      <c r="H41" s="22">
        <v>80000</v>
      </c>
    </row>
    <row r="42" spans="2:8" x14ac:dyDescent="0.25">
      <c r="B42" s="22" t="s">
        <v>132</v>
      </c>
      <c r="C42" s="22" t="s">
        <v>133</v>
      </c>
      <c r="D42" s="22">
        <v>0</v>
      </c>
      <c r="E42" s="22">
        <v>3</v>
      </c>
      <c r="F42" s="22">
        <v>0</v>
      </c>
      <c r="G42" s="22">
        <v>0</v>
      </c>
      <c r="H42" s="22">
        <v>180000</v>
      </c>
    </row>
    <row r="43" spans="2:8" ht="15.75" thickBot="1" x14ac:dyDescent="0.3">
      <c r="B43" s="21" t="s">
        <v>135</v>
      </c>
      <c r="C43" s="21" t="s">
        <v>136</v>
      </c>
      <c r="D43" s="21">
        <v>0</v>
      </c>
      <c r="E43" s="21">
        <v>2</v>
      </c>
      <c r="F43" s="21">
        <v>0</v>
      </c>
      <c r="G43" s="21">
        <v>20000</v>
      </c>
      <c r="H43" s="21">
        <v>200000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tabSelected="1" topLeftCell="A6" zoomScale="110" zoomScaleNormal="110" workbookViewId="0">
      <selection activeCell="V25" sqref="V25"/>
    </sheetView>
  </sheetViews>
  <sheetFormatPr defaultRowHeight="15" x14ac:dyDescent="0.25"/>
  <cols>
    <col min="1" max="1" width="24.42578125" bestFit="1" customWidth="1"/>
    <col min="2" max="2" width="13.5703125" customWidth="1"/>
    <col min="3" max="3" width="11.7109375" bestFit="1" customWidth="1"/>
    <col min="4" max="4" width="9.28515625" bestFit="1" customWidth="1"/>
    <col min="5" max="5" width="15.28515625" customWidth="1"/>
    <col min="6" max="6" width="11.5703125" bestFit="1" customWidth="1"/>
    <col min="7" max="8" width="12.85546875" bestFit="1" customWidth="1"/>
    <col min="9" max="9" width="9.28515625" bestFit="1" customWidth="1"/>
    <col min="10" max="10" width="12.85546875" bestFit="1" customWidth="1"/>
    <col min="11" max="11" width="11.7109375" bestFit="1" customWidth="1"/>
    <col min="12" max="12" width="11.5703125" bestFit="1" customWidth="1"/>
    <col min="13" max="17" width="9.28515625" bestFit="1" customWidth="1"/>
    <col min="18" max="18" width="11.5703125" bestFit="1" customWidth="1"/>
    <col min="19" max="20" width="9.28515625" bestFit="1" customWidth="1"/>
    <col min="21" max="21" width="11.5703125" bestFit="1" customWidth="1"/>
    <col min="22" max="22" width="9.28515625" bestFit="1" customWidth="1"/>
    <col min="23" max="23" width="11.5703125" bestFit="1" customWidth="1"/>
    <col min="24" max="24" width="6.42578125" customWidth="1"/>
  </cols>
  <sheetData>
    <row r="1" spans="1:12" s="1" customFormat="1" x14ac:dyDescent="0.25">
      <c r="A1" s="37" t="s">
        <v>0</v>
      </c>
      <c r="B1" s="38"/>
      <c r="C1" s="16" t="s">
        <v>41</v>
      </c>
      <c r="F1" s="37" t="s">
        <v>1</v>
      </c>
      <c r="G1" s="39"/>
      <c r="I1" s="37" t="s">
        <v>2</v>
      </c>
      <c r="J1" s="38"/>
      <c r="K1" s="16" t="s">
        <v>42</v>
      </c>
    </row>
    <row r="2" spans="1:12" x14ac:dyDescent="0.25">
      <c r="A2" s="2">
        <v>1</v>
      </c>
      <c r="B2" s="8" t="s">
        <v>3</v>
      </c>
      <c r="C2" s="31">
        <v>120000</v>
      </c>
      <c r="F2" s="2">
        <v>1</v>
      </c>
      <c r="G2" s="3" t="s">
        <v>6</v>
      </c>
      <c r="I2" s="2">
        <v>1</v>
      </c>
      <c r="J2" s="8" t="s">
        <v>9</v>
      </c>
      <c r="K2" s="31">
        <v>100000</v>
      </c>
    </row>
    <row r="3" spans="1:12" x14ac:dyDescent="0.25">
      <c r="A3" s="2">
        <v>2</v>
      </c>
      <c r="B3" s="8" t="s">
        <v>4</v>
      </c>
      <c r="C3" s="31">
        <v>180000</v>
      </c>
      <c r="F3" s="2">
        <v>2</v>
      </c>
      <c r="G3" s="3" t="s">
        <v>7</v>
      </c>
      <c r="I3" s="2">
        <v>2</v>
      </c>
      <c r="J3" s="8" t="s">
        <v>10</v>
      </c>
      <c r="K3" s="31">
        <v>100000</v>
      </c>
    </row>
    <row r="4" spans="1:12" ht="15.75" thickBot="1" x14ac:dyDescent="0.3">
      <c r="A4" s="4">
        <v>3</v>
      </c>
      <c r="B4" s="10" t="s">
        <v>5</v>
      </c>
      <c r="C4" s="32">
        <v>220000</v>
      </c>
      <c r="F4" s="4">
        <v>3</v>
      </c>
      <c r="G4" s="5" t="s">
        <v>8</v>
      </c>
      <c r="I4" s="2">
        <v>3</v>
      </c>
      <c r="J4" s="8" t="s">
        <v>11</v>
      </c>
      <c r="K4" s="31">
        <v>200000</v>
      </c>
    </row>
    <row r="5" spans="1:12" ht="15.75" thickBot="1" x14ac:dyDescent="0.3">
      <c r="I5" s="4">
        <v>4</v>
      </c>
      <c r="J5" s="10" t="s">
        <v>12</v>
      </c>
      <c r="K5" s="32">
        <v>100000</v>
      </c>
    </row>
    <row r="7" spans="1:12" ht="15.75" thickBot="1" x14ac:dyDescent="0.3"/>
    <row r="8" spans="1:12" x14ac:dyDescent="0.25">
      <c r="A8" s="37" t="s">
        <v>13</v>
      </c>
      <c r="B8" s="38"/>
      <c r="C8" s="38"/>
      <c r="D8" s="38"/>
      <c r="E8" s="39"/>
      <c r="G8" s="37" t="s">
        <v>16</v>
      </c>
      <c r="H8" s="38"/>
      <c r="I8" s="38"/>
      <c r="J8" s="38"/>
      <c r="K8" s="38"/>
      <c r="L8" s="39"/>
    </row>
    <row r="9" spans="1:12" x14ac:dyDescent="0.25">
      <c r="A9" s="2"/>
      <c r="B9" s="7" t="s">
        <v>15</v>
      </c>
      <c r="C9" s="8">
        <v>1</v>
      </c>
      <c r="D9" s="8">
        <v>2</v>
      </c>
      <c r="E9" s="3">
        <v>3</v>
      </c>
      <c r="G9" s="2"/>
      <c r="H9" s="7" t="s">
        <v>15</v>
      </c>
      <c r="I9" s="8">
        <v>1</v>
      </c>
      <c r="J9" s="8">
        <v>2</v>
      </c>
      <c r="K9" s="8">
        <v>3</v>
      </c>
      <c r="L9" s="3">
        <v>4</v>
      </c>
    </row>
    <row r="10" spans="1:12" x14ac:dyDescent="0.25">
      <c r="A10" s="40" t="s">
        <v>14</v>
      </c>
      <c r="B10" s="8">
        <v>1</v>
      </c>
      <c r="C10" s="27">
        <v>2</v>
      </c>
      <c r="D10" s="27">
        <v>4</v>
      </c>
      <c r="E10" s="28">
        <v>7</v>
      </c>
      <c r="G10" s="42" t="s">
        <v>14</v>
      </c>
      <c r="H10" s="11">
        <v>1</v>
      </c>
      <c r="I10" s="27">
        <v>3</v>
      </c>
      <c r="J10" s="27">
        <v>5</v>
      </c>
      <c r="K10" s="27">
        <v>9</v>
      </c>
      <c r="L10" s="28">
        <v>5</v>
      </c>
    </row>
    <row r="11" spans="1:12" x14ac:dyDescent="0.25">
      <c r="A11" s="40"/>
      <c r="B11" s="8">
        <v>2</v>
      </c>
      <c r="C11" s="27">
        <v>4</v>
      </c>
      <c r="D11" s="27">
        <v>3</v>
      </c>
      <c r="E11" s="28">
        <v>5</v>
      </c>
      <c r="G11" s="42"/>
      <c r="H11" s="11">
        <v>2</v>
      </c>
      <c r="I11" s="27">
        <v>5</v>
      </c>
      <c r="J11" s="27">
        <v>6</v>
      </c>
      <c r="K11" s="27">
        <v>7</v>
      </c>
      <c r="L11" s="28">
        <v>2</v>
      </c>
    </row>
    <row r="12" spans="1:12" ht="15.75" thickBot="1" x14ac:dyDescent="0.3">
      <c r="A12" s="41"/>
      <c r="B12" s="10">
        <v>3</v>
      </c>
      <c r="C12" s="29">
        <v>5</v>
      </c>
      <c r="D12" s="29">
        <v>6</v>
      </c>
      <c r="E12" s="30">
        <v>2</v>
      </c>
      <c r="G12" s="43"/>
      <c r="H12" s="12">
        <v>3</v>
      </c>
      <c r="I12" s="29">
        <v>6</v>
      </c>
      <c r="J12" s="29">
        <v>8</v>
      </c>
      <c r="K12" s="29">
        <v>6</v>
      </c>
      <c r="L12" s="30">
        <v>4</v>
      </c>
    </row>
    <row r="13" spans="1:12" x14ac:dyDescent="0.25">
      <c r="A13" s="13"/>
      <c r="B13" s="8"/>
      <c r="C13" s="9"/>
      <c r="D13" s="9"/>
      <c r="E13" s="9"/>
      <c r="G13" s="14"/>
      <c r="H13" s="11"/>
      <c r="I13" s="9"/>
      <c r="J13" s="9"/>
      <c r="K13" s="9"/>
      <c r="L13" s="9"/>
    </row>
    <row r="14" spans="1:12" x14ac:dyDescent="0.25">
      <c r="A14" s="15" t="s">
        <v>35</v>
      </c>
      <c r="B14" s="8" t="s">
        <v>152</v>
      </c>
      <c r="C14" t="s">
        <v>36</v>
      </c>
      <c r="D14" s="9"/>
      <c r="E14" s="9"/>
      <c r="G14" s="14"/>
      <c r="H14" s="11"/>
      <c r="I14" s="9"/>
      <c r="J14" s="9"/>
      <c r="K14" s="9"/>
      <c r="L14" s="9"/>
    </row>
    <row r="15" spans="1:12" x14ac:dyDescent="0.25">
      <c r="B15" t="s">
        <v>153</v>
      </c>
      <c r="C15" t="s">
        <v>37</v>
      </c>
    </row>
    <row r="17" spans="1:25" ht="15.75" thickBot="1" x14ac:dyDescent="0.3">
      <c r="B17" t="s">
        <v>26</v>
      </c>
      <c r="C17" t="s">
        <v>27</v>
      </c>
      <c r="D17" t="s">
        <v>28</v>
      </c>
      <c r="E17" t="s">
        <v>29</v>
      </c>
      <c r="F17" t="s">
        <v>30</v>
      </c>
      <c r="G17" t="s">
        <v>31</v>
      </c>
      <c r="H17" t="s">
        <v>32</v>
      </c>
      <c r="I17" t="s">
        <v>33</v>
      </c>
      <c r="J17" t="s">
        <v>34</v>
      </c>
      <c r="K17" t="s">
        <v>17</v>
      </c>
      <c r="L17" t="s">
        <v>18</v>
      </c>
      <c r="M17" t="s">
        <v>19</v>
      </c>
      <c r="N17" t="s">
        <v>154</v>
      </c>
      <c r="O17" t="s">
        <v>20</v>
      </c>
      <c r="P17" t="s">
        <v>21</v>
      </c>
      <c r="Q17" t="s">
        <v>22</v>
      </c>
      <c r="R17" t="s">
        <v>155</v>
      </c>
      <c r="S17" t="s">
        <v>23</v>
      </c>
      <c r="T17" t="s">
        <v>24</v>
      </c>
      <c r="U17" t="s">
        <v>25</v>
      </c>
      <c r="V17" t="s">
        <v>156</v>
      </c>
      <c r="W17" t="s">
        <v>40</v>
      </c>
      <c r="Y17" t="s">
        <v>51</v>
      </c>
    </row>
    <row r="18" spans="1:25" ht="16.5" thickTop="1" thickBot="1" x14ac:dyDescent="0.3">
      <c r="A18" t="s">
        <v>38</v>
      </c>
      <c r="B18" s="18">
        <v>120000</v>
      </c>
      <c r="C18" s="19">
        <v>0</v>
      </c>
      <c r="D18" s="19">
        <v>0</v>
      </c>
      <c r="E18" s="19">
        <v>0</v>
      </c>
      <c r="F18" s="19">
        <v>180000</v>
      </c>
      <c r="G18" s="19">
        <v>0</v>
      </c>
      <c r="H18" s="19">
        <v>0</v>
      </c>
      <c r="I18" s="19">
        <v>0</v>
      </c>
      <c r="J18" s="19">
        <v>200000</v>
      </c>
      <c r="K18" s="19">
        <v>100000</v>
      </c>
      <c r="L18" s="19">
        <v>20000</v>
      </c>
      <c r="M18" s="19">
        <v>0</v>
      </c>
      <c r="N18" s="19">
        <v>0</v>
      </c>
      <c r="O18" s="19">
        <v>0</v>
      </c>
      <c r="P18" s="19">
        <v>80000</v>
      </c>
      <c r="Q18" s="19">
        <v>0</v>
      </c>
      <c r="R18" s="19">
        <v>100000</v>
      </c>
      <c r="S18" s="19">
        <v>0</v>
      </c>
      <c r="T18" s="19">
        <v>0</v>
      </c>
      <c r="U18" s="19">
        <v>200000</v>
      </c>
      <c r="V18" s="20">
        <v>0</v>
      </c>
      <c r="W18" s="6">
        <f>SUMPRODUCT($B$18:$V$18,B20:V20)</f>
        <v>3460000</v>
      </c>
    </row>
    <row r="19" spans="1:25" ht="15.75" thickTop="1" x14ac:dyDescent="0.25"/>
    <row r="20" spans="1:25" x14ac:dyDescent="0.25">
      <c r="A20" t="s">
        <v>39</v>
      </c>
      <c r="B20" s="6">
        <f>C10</f>
        <v>2</v>
      </c>
      <c r="C20" s="6">
        <f t="shared" ref="C20:D20" si="0">D10</f>
        <v>4</v>
      </c>
      <c r="D20" s="6">
        <f t="shared" si="0"/>
        <v>7</v>
      </c>
      <c r="E20" s="6">
        <f>C11</f>
        <v>4</v>
      </c>
      <c r="F20" s="6">
        <f t="shared" ref="F20:G20" si="1">D11</f>
        <v>3</v>
      </c>
      <c r="G20" s="6">
        <f t="shared" si="1"/>
        <v>5</v>
      </c>
      <c r="H20" s="6">
        <f>C12</f>
        <v>5</v>
      </c>
      <c r="I20" s="6">
        <f t="shared" ref="I20:J20" si="2">D12</f>
        <v>6</v>
      </c>
      <c r="J20" s="6">
        <f t="shared" si="2"/>
        <v>2</v>
      </c>
      <c r="K20" s="6">
        <f>I10</f>
        <v>3</v>
      </c>
      <c r="L20" s="6">
        <f t="shared" ref="L20:N20" si="3">J10</f>
        <v>5</v>
      </c>
      <c r="M20" s="6">
        <f t="shared" si="3"/>
        <v>9</v>
      </c>
      <c r="N20" s="6">
        <f t="shared" si="3"/>
        <v>5</v>
      </c>
      <c r="O20" s="6">
        <f>I11</f>
        <v>5</v>
      </c>
      <c r="P20" s="6">
        <f t="shared" ref="P20:R20" si="4">J11</f>
        <v>6</v>
      </c>
      <c r="Q20" s="6">
        <f t="shared" si="4"/>
        <v>7</v>
      </c>
      <c r="R20" s="6">
        <f t="shared" si="4"/>
        <v>2</v>
      </c>
      <c r="S20" s="6">
        <f>I12</f>
        <v>6</v>
      </c>
      <c r="T20" s="6">
        <f t="shared" ref="T20:V20" si="5">J12</f>
        <v>8</v>
      </c>
      <c r="U20" s="6">
        <f t="shared" si="5"/>
        <v>6</v>
      </c>
      <c r="V20" s="6">
        <f t="shared" si="5"/>
        <v>4</v>
      </c>
    </row>
    <row r="22" spans="1:25" x14ac:dyDescent="0.25">
      <c r="A22" t="s">
        <v>48</v>
      </c>
      <c r="B22">
        <v>1</v>
      </c>
      <c r="C22">
        <v>1</v>
      </c>
      <c r="D22">
        <v>1</v>
      </c>
      <c r="W22">
        <f>SUMPRODUCT($B$18:$V$18,B22:V22)</f>
        <v>120000</v>
      </c>
      <c r="X22" t="s">
        <v>54</v>
      </c>
      <c r="Y22" s="17">
        <f>C2</f>
        <v>120000</v>
      </c>
    </row>
    <row r="23" spans="1:25" x14ac:dyDescent="0.25">
      <c r="A23" t="s">
        <v>49</v>
      </c>
      <c r="E23">
        <v>1</v>
      </c>
      <c r="F23">
        <v>1</v>
      </c>
      <c r="G23">
        <v>1</v>
      </c>
      <c r="W23">
        <f t="shared" ref="W23:W31" si="6">SUMPRODUCT($B$18:$V$18,B23:V23)</f>
        <v>180000</v>
      </c>
      <c r="X23" t="s">
        <v>54</v>
      </c>
      <c r="Y23" s="17">
        <f t="shared" ref="Y23" si="7">C3</f>
        <v>180000</v>
      </c>
    </row>
    <row r="24" spans="1:25" x14ac:dyDescent="0.25">
      <c r="A24" t="s">
        <v>50</v>
      </c>
      <c r="H24">
        <v>1</v>
      </c>
      <c r="I24">
        <v>1</v>
      </c>
      <c r="J24">
        <v>1</v>
      </c>
      <c r="W24">
        <f t="shared" si="6"/>
        <v>200000</v>
      </c>
      <c r="X24" t="s">
        <v>54</v>
      </c>
      <c r="Y24" s="17">
        <f>C4</f>
        <v>220000</v>
      </c>
    </row>
    <row r="25" spans="1:25" x14ac:dyDescent="0.25">
      <c r="A25" t="s">
        <v>43</v>
      </c>
      <c r="K25">
        <v>1</v>
      </c>
      <c r="O25">
        <v>1</v>
      </c>
      <c r="S25">
        <v>1</v>
      </c>
      <c r="W25">
        <f t="shared" si="6"/>
        <v>100000</v>
      </c>
      <c r="X25" t="s">
        <v>55</v>
      </c>
      <c r="Y25" s="17">
        <f>K2</f>
        <v>100000</v>
      </c>
    </row>
    <row r="26" spans="1:25" x14ac:dyDescent="0.25">
      <c r="A26" t="s">
        <v>44</v>
      </c>
      <c r="L26">
        <v>1</v>
      </c>
      <c r="P26">
        <v>1</v>
      </c>
      <c r="T26">
        <v>1</v>
      </c>
      <c r="W26">
        <f t="shared" si="6"/>
        <v>100000</v>
      </c>
      <c r="X26" t="s">
        <v>55</v>
      </c>
      <c r="Y26" s="17">
        <f t="shared" ref="Y26:Y28" si="8">K3</f>
        <v>100000</v>
      </c>
    </row>
    <row r="27" spans="1:25" x14ac:dyDescent="0.25">
      <c r="A27" t="s">
        <v>45</v>
      </c>
      <c r="M27">
        <v>1</v>
      </c>
      <c r="Q27">
        <v>1</v>
      </c>
      <c r="U27">
        <v>1</v>
      </c>
      <c r="W27">
        <f t="shared" si="6"/>
        <v>200000</v>
      </c>
      <c r="X27" t="s">
        <v>55</v>
      </c>
      <c r="Y27" s="17">
        <f t="shared" si="8"/>
        <v>200000</v>
      </c>
    </row>
    <row r="28" spans="1:25" x14ac:dyDescent="0.25">
      <c r="A28" t="s">
        <v>46</v>
      </c>
      <c r="N28">
        <v>1</v>
      </c>
      <c r="R28">
        <v>1</v>
      </c>
      <c r="V28">
        <v>1</v>
      </c>
      <c r="W28">
        <f t="shared" si="6"/>
        <v>100000</v>
      </c>
      <c r="X28" t="s">
        <v>55</v>
      </c>
      <c r="Y28" s="17">
        <f t="shared" si="8"/>
        <v>100000</v>
      </c>
    </row>
    <row r="29" spans="1:25" x14ac:dyDescent="0.25">
      <c r="A29" t="s">
        <v>47</v>
      </c>
      <c r="B29">
        <v>1</v>
      </c>
      <c r="E29">
        <v>1</v>
      </c>
      <c r="H29">
        <v>1</v>
      </c>
      <c r="K29">
        <v>-1</v>
      </c>
      <c r="L29">
        <v>-1</v>
      </c>
      <c r="M29">
        <v>-1</v>
      </c>
      <c r="N29">
        <v>-1</v>
      </c>
      <c r="W29">
        <f t="shared" si="6"/>
        <v>0</v>
      </c>
      <c r="X29" t="s">
        <v>56</v>
      </c>
      <c r="Y29">
        <v>0</v>
      </c>
    </row>
    <row r="30" spans="1:25" x14ac:dyDescent="0.25">
      <c r="A30" t="s">
        <v>53</v>
      </c>
      <c r="C30">
        <v>1</v>
      </c>
      <c r="F30">
        <v>1</v>
      </c>
      <c r="I30">
        <v>1</v>
      </c>
      <c r="O30">
        <v>-1</v>
      </c>
      <c r="P30">
        <v>-1</v>
      </c>
      <c r="Q30">
        <v>-1</v>
      </c>
      <c r="R30">
        <v>-1</v>
      </c>
      <c r="W30">
        <f t="shared" si="6"/>
        <v>0</v>
      </c>
      <c r="X30" t="s">
        <v>56</v>
      </c>
      <c r="Y30">
        <v>0</v>
      </c>
    </row>
    <row r="31" spans="1:25" x14ac:dyDescent="0.25">
      <c r="A31" t="s">
        <v>52</v>
      </c>
      <c r="D31">
        <v>1</v>
      </c>
      <c r="G31">
        <v>1</v>
      </c>
      <c r="J31">
        <v>1</v>
      </c>
      <c r="S31">
        <v>-1</v>
      </c>
      <c r="T31">
        <v>-1</v>
      </c>
      <c r="U31">
        <v>-1</v>
      </c>
      <c r="V31">
        <v>-1</v>
      </c>
      <c r="W31">
        <f t="shared" si="6"/>
        <v>0</v>
      </c>
      <c r="X31" t="s">
        <v>56</v>
      </c>
      <c r="Y31">
        <v>0</v>
      </c>
    </row>
  </sheetData>
  <mergeCells count="7">
    <mergeCell ref="A1:B1"/>
    <mergeCell ref="F1:G1"/>
    <mergeCell ref="I1:J1"/>
    <mergeCell ref="A8:E8"/>
    <mergeCell ref="A10:A12"/>
    <mergeCell ref="G8:L8"/>
    <mergeCell ref="G10:G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showGridLines="0" workbookViewId="0"/>
  </sheetViews>
  <sheetFormatPr defaultRowHeight="15" x14ac:dyDescent="0.25"/>
  <cols>
    <col min="1" max="1" width="2.28515625" customWidth="1"/>
    <col min="2" max="2" width="6.28515625" customWidth="1"/>
    <col min="3" max="3" width="22.7109375" customWidth="1"/>
    <col min="4" max="4" width="13.7109375" bestFit="1" customWidth="1"/>
    <col min="5" max="5" width="12.5703125" bestFit="1" customWidth="1"/>
    <col min="6" max="6" width="11.42578125" customWidth="1"/>
    <col min="7" max="7" width="5.42578125" customWidth="1"/>
  </cols>
  <sheetData>
    <row r="1" spans="1:5" x14ac:dyDescent="0.25">
      <c r="A1" s="1" t="s">
        <v>191</v>
      </c>
    </row>
    <row r="2" spans="1:5" x14ac:dyDescent="0.25">
      <c r="A2" s="1" t="s">
        <v>192</v>
      </c>
    </row>
    <row r="3" spans="1:5" x14ac:dyDescent="0.25">
      <c r="A3" s="1" t="s">
        <v>193</v>
      </c>
    </row>
    <row r="4" spans="1:5" x14ac:dyDescent="0.25">
      <c r="A4" s="1" t="s">
        <v>158</v>
      </c>
    </row>
    <row r="5" spans="1:5" x14ac:dyDescent="0.25">
      <c r="A5" s="1" t="s">
        <v>159</v>
      </c>
    </row>
    <row r="6" spans="1:5" x14ac:dyDescent="0.25">
      <c r="A6" s="1"/>
      <c r="B6" t="s">
        <v>160</v>
      </c>
    </row>
    <row r="7" spans="1:5" x14ac:dyDescent="0.25">
      <c r="A7" s="1"/>
      <c r="B7" t="s">
        <v>194</v>
      </c>
    </row>
    <row r="8" spans="1:5" x14ac:dyDescent="0.25">
      <c r="A8" s="1"/>
      <c r="B8" t="s">
        <v>195</v>
      </c>
    </row>
    <row r="9" spans="1:5" x14ac:dyDescent="0.25">
      <c r="A9" s="1" t="s">
        <v>163</v>
      </c>
    </row>
    <row r="10" spans="1:5" x14ac:dyDescent="0.25">
      <c r="B10" t="s">
        <v>164</v>
      </c>
    </row>
    <row r="11" spans="1:5" x14ac:dyDescent="0.25">
      <c r="B11" t="s">
        <v>165</v>
      </c>
    </row>
    <row r="14" spans="1:5" ht="15.75" thickBot="1" x14ac:dyDescent="0.3">
      <c r="A14" t="s">
        <v>59</v>
      </c>
    </row>
    <row r="15" spans="1:5" ht="15.75" thickBot="1" x14ac:dyDescent="0.3">
      <c r="B15" s="67" t="s">
        <v>60</v>
      </c>
      <c r="C15" s="67" t="s">
        <v>61</v>
      </c>
      <c r="D15" s="67" t="s">
        <v>62</v>
      </c>
      <c r="E15" s="67" t="s">
        <v>63</v>
      </c>
    </row>
    <row r="16" spans="1:5" ht="15.75" thickBot="1" x14ac:dyDescent="0.3">
      <c r="B16" s="21" t="s">
        <v>196</v>
      </c>
      <c r="C16" s="21" t="s">
        <v>197</v>
      </c>
      <c r="D16" s="34">
        <v>110000</v>
      </c>
      <c r="E16" s="34">
        <v>110000</v>
      </c>
    </row>
    <row r="19" spans="1:7" ht="15.75" thickBot="1" x14ac:dyDescent="0.3">
      <c r="A19" t="s">
        <v>166</v>
      </c>
    </row>
    <row r="20" spans="1:7" ht="15.75" thickBot="1" x14ac:dyDescent="0.3">
      <c r="B20" s="67" t="s">
        <v>60</v>
      </c>
      <c r="C20" s="67" t="s">
        <v>61</v>
      </c>
      <c r="D20" s="67" t="s">
        <v>62</v>
      </c>
      <c r="E20" s="67" t="s">
        <v>63</v>
      </c>
      <c r="F20" s="67" t="s">
        <v>167</v>
      </c>
    </row>
    <row r="21" spans="1:7" x14ac:dyDescent="0.25">
      <c r="B21" s="22" t="s">
        <v>198</v>
      </c>
      <c r="C21" s="22" t="s">
        <v>199</v>
      </c>
      <c r="D21" s="25">
        <v>30</v>
      </c>
      <c r="E21" s="25">
        <v>30</v>
      </c>
      <c r="F21" s="22" t="s">
        <v>168</v>
      </c>
    </row>
    <row r="22" spans="1:7" x14ac:dyDescent="0.25">
      <c r="B22" s="22" t="s">
        <v>200</v>
      </c>
      <c r="C22" s="22" t="s">
        <v>201</v>
      </c>
      <c r="D22" s="25">
        <v>50</v>
      </c>
      <c r="E22" s="25">
        <v>50</v>
      </c>
      <c r="F22" s="22" t="s">
        <v>168</v>
      </c>
    </row>
    <row r="23" spans="1:7" x14ac:dyDescent="0.25">
      <c r="B23" s="22" t="s">
        <v>202</v>
      </c>
      <c r="C23" s="22" t="s">
        <v>203</v>
      </c>
      <c r="D23" s="25">
        <v>30</v>
      </c>
      <c r="E23" s="25">
        <v>30</v>
      </c>
      <c r="F23" s="22" t="s">
        <v>168</v>
      </c>
    </row>
    <row r="24" spans="1:7" x14ac:dyDescent="0.25">
      <c r="B24" s="22" t="s">
        <v>204</v>
      </c>
      <c r="C24" s="22" t="s">
        <v>205</v>
      </c>
      <c r="D24" s="25">
        <v>40</v>
      </c>
      <c r="E24" s="25">
        <v>40</v>
      </c>
      <c r="F24" s="22" t="s">
        <v>168</v>
      </c>
    </row>
    <row r="25" spans="1:7" x14ac:dyDescent="0.25">
      <c r="B25" s="22" t="s">
        <v>206</v>
      </c>
      <c r="C25" s="22" t="s">
        <v>207</v>
      </c>
      <c r="D25" s="25">
        <v>30</v>
      </c>
      <c r="E25" s="25">
        <v>30</v>
      </c>
      <c r="F25" s="22" t="s">
        <v>168</v>
      </c>
    </row>
    <row r="26" spans="1:7" ht="15.75" thickBot="1" x14ac:dyDescent="0.3">
      <c r="B26" s="21" t="s">
        <v>208</v>
      </c>
      <c r="C26" s="21" t="s">
        <v>209</v>
      </c>
      <c r="D26" s="26">
        <v>50</v>
      </c>
      <c r="E26" s="26">
        <v>50</v>
      </c>
      <c r="F26" s="21" t="s">
        <v>168</v>
      </c>
    </row>
    <row r="29" spans="1:7" ht="15.75" thickBot="1" x14ac:dyDescent="0.3">
      <c r="A29" t="s">
        <v>105</v>
      </c>
    </row>
    <row r="30" spans="1:7" ht="15.75" thickBot="1" x14ac:dyDescent="0.3">
      <c r="B30" s="67" t="s">
        <v>60</v>
      </c>
      <c r="C30" s="67" t="s">
        <v>61</v>
      </c>
      <c r="D30" s="67" t="s">
        <v>106</v>
      </c>
      <c r="E30" s="67" t="s">
        <v>107</v>
      </c>
      <c r="F30" s="67" t="s">
        <v>108</v>
      </c>
      <c r="G30" s="67" t="s">
        <v>109</v>
      </c>
    </row>
    <row r="31" spans="1:7" x14ac:dyDescent="0.25">
      <c r="B31" s="22" t="s">
        <v>210</v>
      </c>
      <c r="C31" s="22" t="s">
        <v>189</v>
      </c>
      <c r="D31" s="25">
        <v>0</v>
      </c>
      <c r="E31" s="22" t="s">
        <v>211</v>
      </c>
      <c r="F31" s="22" t="s">
        <v>113</v>
      </c>
      <c r="G31" s="22">
        <v>0</v>
      </c>
    </row>
    <row r="32" spans="1:7" x14ac:dyDescent="0.25">
      <c r="B32" s="22" t="s">
        <v>212</v>
      </c>
      <c r="C32" s="22" t="s">
        <v>185</v>
      </c>
      <c r="D32" s="25">
        <v>80</v>
      </c>
      <c r="E32" s="22" t="s">
        <v>213</v>
      </c>
      <c r="F32" s="22" t="s">
        <v>113</v>
      </c>
      <c r="G32" s="22">
        <v>0</v>
      </c>
    </row>
    <row r="33" spans="2:7" x14ac:dyDescent="0.25">
      <c r="B33" s="22" t="s">
        <v>214</v>
      </c>
      <c r="C33" s="22" t="s">
        <v>186</v>
      </c>
      <c r="D33" s="25">
        <v>70</v>
      </c>
      <c r="E33" s="22" t="s">
        <v>215</v>
      </c>
      <c r="F33" s="22" t="s">
        <v>113</v>
      </c>
      <c r="G33" s="22">
        <v>0</v>
      </c>
    </row>
    <row r="34" spans="2:7" x14ac:dyDescent="0.25">
      <c r="B34" s="22" t="s">
        <v>216</v>
      </c>
      <c r="C34" s="22" t="s">
        <v>187</v>
      </c>
      <c r="D34" s="25">
        <v>60</v>
      </c>
      <c r="E34" s="22" t="s">
        <v>217</v>
      </c>
      <c r="F34" s="22" t="s">
        <v>113</v>
      </c>
      <c r="G34" s="25">
        <v>0</v>
      </c>
    </row>
    <row r="35" spans="2:7" x14ac:dyDescent="0.25">
      <c r="B35" s="22" t="s">
        <v>218</v>
      </c>
      <c r="C35" s="22" t="s">
        <v>188</v>
      </c>
      <c r="D35" s="25">
        <v>90</v>
      </c>
      <c r="E35" s="22" t="s">
        <v>219</v>
      </c>
      <c r="F35" s="22" t="s">
        <v>113</v>
      </c>
      <c r="G35" s="25">
        <v>0</v>
      </c>
    </row>
    <row r="36" spans="2:7" x14ac:dyDescent="0.25">
      <c r="B36" s="22" t="s">
        <v>200</v>
      </c>
      <c r="C36" s="22" t="s">
        <v>201</v>
      </c>
      <c r="D36" s="25">
        <v>50</v>
      </c>
      <c r="E36" s="22" t="s">
        <v>220</v>
      </c>
      <c r="F36" s="22" t="s">
        <v>113</v>
      </c>
      <c r="G36" s="22">
        <v>0</v>
      </c>
    </row>
    <row r="37" spans="2:7" x14ac:dyDescent="0.25">
      <c r="B37" s="22" t="s">
        <v>202</v>
      </c>
      <c r="C37" s="22" t="s">
        <v>203</v>
      </c>
      <c r="D37" s="25">
        <v>30</v>
      </c>
      <c r="E37" s="22" t="s">
        <v>221</v>
      </c>
      <c r="F37" s="22" t="s">
        <v>120</v>
      </c>
      <c r="G37" s="22">
        <v>20</v>
      </c>
    </row>
    <row r="38" spans="2:7" x14ac:dyDescent="0.25">
      <c r="B38" s="22" t="s">
        <v>206</v>
      </c>
      <c r="C38" s="22" t="s">
        <v>207</v>
      </c>
      <c r="D38" s="25">
        <v>30</v>
      </c>
      <c r="E38" s="22" t="s">
        <v>222</v>
      </c>
      <c r="F38" s="22" t="s">
        <v>120</v>
      </c>
      <c r="G38" s="22">
        <v>20</v>
      </c>
    </row>
    <row r="39" spans="2:7" ht="15.75" thickBot="1" x14ac:dyDescent="0.3">
      <c r="B39" s="21" t="s">
        <v>208</v>
      </c>
      <c r="C39" s="21" t="s">
        <v>209</v>
      </c>
      <c r="D39" s="26">
        <v>50</v>
      </c>
      <c r="E39" s="21" t="s">
        <v>223</v>
      </c>
      <c r="F39" s="21" t="s">
        <v>113</v>
      </c>
      <c r="G39" s="2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showGridLines="0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22.7109375" bestFit="1" customWidth="1"/>
    <col min="4" max="4" width="6.140625" customWidth="1"/>
    <col min="5" max="5" width="8.7109375" bestFit="1" customWidth="1"/>
    <col min="6" max="6" width="10.85546875" bestFit="1" customWidth="1"/>
    <col min="7" max="8" width="10" bestFit="1" customWidth="1"/>
  </cols>
  <sheetData>
    <row r="1" spans="1:8" x14ac:dyDescent="0.25">
      <c r="A1" s="1" t="s">
        <v>224</v>
      </c>
    </row>
    <row r="2" spans="1:8" x14ac:dyDescent="0.25">
      <c r="A2" s="1" t="s">
        <v>192</v>
      </c>
    </row>
    <row r="3" spans="1:8" x14ac:dyDescent="0.25">
      <c r="A3" s="1" t="s">
        <v>193</v>
      </c>
    </row>
    <row r="6" spans="1:8" ht="15.75" thickBot="1" x14ac:dyDescent="0.3">
      <c r="A6" t="s">
        <v>166</v>
      </c>
    </row>
    <row r="7" spans="1:8" x14ac:dyDescent="0.25">
      <c r="B7" s="68"/>
      <c r="C7" s="68"/>
      <c r="D7" s="68" t="s">
        <v>139</v>
      </c>
      <c r="E7" s="68" t="s">
        <v>140</v>
      </c>
      <c r="F7" s="68" t="s">
        <v>141</v>
      </c>
      <c r="G7" s="68" t="s">
        <v>142</v>
      </c>
      <c r="H7" s="68" t="s">
        <v>142</v>
      </c>
    </row>
    <row r="8" spans="1:8" ht="15.75" thickBot="1" x14ac:dyDescent="0.3">
      <c r="B8" s="69" t="s">
        <v>60</v>
      </c>
      <c r="C8" s="69" t="s">
        <v>61</v>
      </c>
      <c r="D8" s="69" t="s">
        <v>143</v>
      </c>
      <c r="E8" s="69" t="s">
        <v>144</v>
      </c>
      <c r="F8" s="69" t="s">
        <v>145</v>
      </c>
      <c r="G8" s="69" t="s">
        <v>146</v>
      </c>
      <c r="H8" s="69" t="s">
        <v>147</v>
      </c>
    </row>
    <row r="9" spans="1:8" x14ac:dyDescent="0.25">
      <c r="B9" s="22" t="s">
        <v>198</v>
      </c>
      <c r="C9" s="22" t="s">
        <v>199</v>
      </c>
      <c r="D9" s="22">
        <v>30</v>
      </c>
      <c r="E9" s="22">
        <v>0</v>
      </c>
      <c r="F9" s="22">
        <v>700</v>
      </c>
      <c r="G9" s="22">
        <v>1E+30</v>
      </c>
      <c r="H9" s="22">
        <v>100</v>
      </c>
    </row>
    <row r="10" spans="1:8" x14ac:dyDescent="0.25">
      <c r="B10" s="22" t="s">
        <v>200</v>
      </c>
      <c r="C10" s="22" t="s">
        <v>201</v>
      </c>
      <c r="D10" s="22">
        <v>50</v>
      </c>
      <c r="E10" s="22">
        <v>-200</v>
      </c>
      <c r="F10" s="22">
        <v>300</v>
      </c>
      <c r="G10" s="22">
        <v>200</v>
      </c>
      <c r="H10" s="22">
        <v>1E+30</v>
      </c>
    </row>
    <row r="11" spans="1:8" x14ac:dyDescent="0.25">
      <c r="B11" s="22" t="s">
        <v>202</v>
      </c>
      <c r="C11" s="22" t="s">
        <v>203</v>
      </c>
      <c r="D11" s="22">
        <v>30</v>
      </c>
      <c r="E11" s="22">
        <v>0</v>
      </c>
      <c r="F11" s="22">
        <v>400</v>
      </c>
      <c r="G11" s="22">
        <v>100</v>
      </c>
      <c r="H11" s="22">
        <v>1E+30</v>
      </c>
    </row>
    <row r="12" spans="1:8" x14ac:dyDescent="0.25">
      <c r="B12" s="22" t="s">
        <v>204</v>
      </c>
      <c r="C12" s="22" t="s">
        <v>205</v>
      </c>
      <c r="D12" s="22">
        <v>40</v>
      </c>
      <c r="E12" s="22">
        <v>0</v>
      </c>
      <c r="F12" s="22">
        <v>900</v>
      </c>
      <c r="G12" s="22">
        <v>1E+30</v>
      </c>
      <c r="H12" s="22">
        <v>100</v>
      </c>
    </row>
    <row r="13" spans="1:8" x14ac:dyDescent="0.25">
      <c r="B13" s="22" t="s">
        <v>206</v>
      </c>
      <c r="C13" s="22" t="s">
        <v>207</v>
      </c>
      <c r="D13" s="22">
        <v>30</v>
      </c>
      <c r="E13" s="22">
        <v>0</v>
      </c>
      <c r="F13" s="22">
        <v>200</v>
      </c>
      <c r="G13" s="22">
        <v>100</v>
      </c>
      <c r="H13" s="22">
        <v>1E+30</v>
      </c>
    </row>
    <row r="14" spans="1:8" ht="15.75" thickBot="1" x14ac:dyDescent="0.3">
      <c r="B14" s="21" t="s">
        <v>208</v>
      </c>
      <c r="C14" s="21" t="s">
        <v>209</v>
      </c>
      <c r="D14" s="21">
        <v>50</v>
      </c>
      <c r="E14" s="21">
        <v>-100</v>
      </c>
      <c r="F14" s="21">
        <v>400</v>
      </c>
      <c r="G14" s="21">
        <v>100</v>
      </c>
      <c r="H14" s="21">
        <v>1E+30</v>
      </c>
    </row>
    <row r="16" spans="1:8" ht="15.75" thickBot="1" x14ac:dyDescent="0.3">
      <c r="A16" t="s">
        <v>105</v>
      </c>
    </row>
    <row r="17" spans="2:8" x14ac:dyDescent="0.25">
      <c r="B17" s="68"/>
      <c r="C17" s="68"/>
      <c r="D17" s="68" t="s">
        <v>139</v>
      </c>
      <c r="E17" s="68" t="s">
        <v>148</v>
      </c>
      <c r="F17" s="68" t="s">
        <v>149</v>
      </c>
      <c r="G17" s="68" t="s">
        <v>142</v>
      </c>
      <c r="H17" s="68" t="s">
        <v>142</v>
      </c>
    </row>
    <row r="18" spans="2:8" ht="15.75" thickBot="1" x14ac:dyDescent="0.3">
      <c r="B18" s="69" t="s">
        <v>60</v>
      </c>
      <c r="C18" s="69" t="s">
        <v>61</v>
      </c>
      <c r="D18" s="69" t="s">
        <v>143</v>
      </c>
      <c r="E18" s="69" t="s">
        <v>150</v>
      </c>
      <c r="F18" s="69" t="s">
        <v>151</v>
      </c>
      <c r="G18" s="69" t="s">
        <v>146</v>
      </c>
      <c r="H18" s="69" t="s">
        <v>147</v>
      </c>
    </row>
    <row r="19" spans="2:8" x14ac:dyDescent="0.25">
      <c r="B19" s="22" t="s">
        <v>210</v>
      </c>
      <c r="C19" s="22" t="s">
        <v>189</v>
      </c>
      <c r="D19" s="22">
        <v>0</v>
      </c>
      <c r="E19" s="22">
        <v>500</v>
      </c>
      <c r="F19" s="22">
        <v>0</v>
      </c>
      <c r="G19" s="22">
        <v>0</v>
      </c>
      <c r="H19" s="22">
        <v>20</v>
      </c>
    </row>
    <row r="20" spans="2:8" x14ac:dyDescent="0.25">
      <c r="B20" s="22" t="s">
        <v>212</v>
      </c>
      <c r="C20" s="22" t="s">
        <v>185</v>
      </c>
      <c r="D20" s="22">
        <v>80</v>
      </c>
      <c r="E20" s="22">
        <v>0</v>
      </c>
      <c r="F20" s="22">
        <v>80</v>
      </c>
      <c r="G20" s="22">
        <v>1E+30</v>
      </c>
      <c r="H20" s="22">
        <v>0</v>
      </c>
    </row>
    <row r="21" spans="2:8" x14ac:dyDescent="0.25">
      <c r="B21" s="22" t="s">
        <v>214</v>
      </c>
      <c r="C21" s="22" t="s">
        <v>186</v>
      </c>
      <c r="D21" s="22">
        <v>70</v>
      </c>
      <c r="E21" s="22">
        <v>-100</v>
      </c>
      <c r="F21" s="22">
        <v>70</v>
      </c>
      <c r="G21" s="22">
        <v>20</v>
      </c>
      <c r="H21" s="22">
        <v>0</v>
      </c>
    </row>
    <row r="22" spans="2:8" x14ac:dyDescent="0.25">
      <c r="B22" s="22" t="s">
        <v>216</v>
      </c>
      <c r="C22" s="22" t="s">
        <v>187</v>
      </c>
      <c r="D22" s="22">
        <v>60</v>
      </c>
      <c r="E22" s="22">
        <v>700</v>
      </c>
      <c r="F22" s="22">
        <v>60</v>
      </c>
      <c r="G22" s="22">
        <v>0</v>
      </c>
      <c r="H22" s="22">
        <v>30</v>
      </c>
    </row>
    <row r="23" spans="2:8" ht="15.75" thickBot="1" x14ac:dyDescent="0.3">
      <c r="B23" s="21" t="s">
        <v>218</v>
      </c>
      <c r="C23" s="21" t="s">
        <v>188</v>
      </c>
      <c r="D23" s="21">
        <v>90</v>
      </c>
      <c r="E23" s="21">
        <v>1000</v>
      </c>
      <c r="F23" s="21">
        <v>90</v>
      </c>
      <c r="G23" s="21">
        <v>0</v>
      </c>
      <c r="H23" s="21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zoomScaleNormal="100" workbookViewId="0">
      <selection activeCell="C11" sqref="C11"/>
    </sheetView>
  </sheetViews>
  <sheetFormatPr defaultRowHeight="15" x14ac:dyDescent="0.25"/>
  <cols>
    <col min="1" max="1" width="22.7109375" style="45" bestFit="1" customWidth="1"/>
    <col min="2" max="8" width="9.140625" style="45"/>
    <col min="9" max="9" width="10.140625" style="45" bestFit="1" customWidth="1"/>
    <col min="10" max="16384" width="9.140625" style="45"/>
  </cols>
  <sheetData>
    <row r="1" spans="1:10" ht="15.75" thickBot="1" x14ac:dyDescent="0.3">
      <c r="A1" s="44" t="s">
        <v>176</v>
      </c>
      <c r="B1" s="45" t="s">
        <v>177</v>
      </c>
      <c r="C1" s="45" t="s">
        <v>178</v>
      </c>
      <c r="D1" s="45" t="s">
        <v>179</v>
      </c>
      <c r="E1" s="45" t="s">
        <v>180</v>
      </c>
      <c r="F1" s="45" t="s">
        <v>181</v>
      </c>
      <c r="G1" s="45" t="s">
        <v>182</v>
      </c>
    </row>
    <row r="2" spans="1:10" ht="16.5" thickTop="1" thickBot="1" x14ac:dyDescent="0.3">
      <c r="A2" s="45" t="s">
        <v>183</v>
      </c>
      <c r="B2" s="46">
        <v>30</v>
      </c>
      <c r="C2" s="47">
        <v>50</v>
      </c>
      <c r="D2" s="47">
        <v>30</v>
      </c>
      <c r="E2" s="47">
        <v>40</v>
      </c>
      <c r="F2" s="47">
        <v>30</v>
      </c>
      <c r="G2" s="48">
        <v>50</v>
      </c>
    </row>
    <row r="3" spans="1:10" ht="16.5" thickTop="1" thickBot="1" x14ac:dyDescent="0.3">
      <c r="I3" s="45" t="s">
        <v>184</v>
      </c>
    </row>
    <row r="4" spans="1:10" ht="16.5" thickTop="1" thickBot="1" x14ac:dyDescent="0.3">
      <c r="A4" s="45" t="s">
        <v>39</v>
      </c>
      <c r="B4" s="49">
        <v>700</v>
      </c>
      <c r="C4" s="50">
        <v>300</v>
      </c>
      <c r="D4" s="50">
        <v>400</v>
      </c>
      <c r="E4" s="50">
        <v>900</v>
      </c>
      <c r="F4" s="50">
        <v>200</v>
      </c>
      <c r="G4" s="51">
        <v>400</v>
      </c>
      <c r="I4" s="52">
        <f>SUMPRODUCT(B4:G4,B2:G2)</f>
        <v>110000</v>
      </c>
    </row>
    <row r="5" spans="1:10" ht="16.5" thickTop="1" thickBot="1" x14ac:dyDescent="0.3"/>
    <row r="6" spans="1:10" ht="15.75" thickTop="1" x14ac:dyDescent="0.25">
      <c r="A6" s="45" t="s">
        <v>185</v>
      </c>
      <c r="B6" s="53">
        <v>1</v>
      </c>
      <c r="C6" s="54">
        <v>1</v>
      </c>
      <c r="D6" s="54"/>
      <c r="E6" s="54"/>
      <c r="F6" s="54"/>
      <c r="G6" s="55"/>
      <c r="H6" s="45">
        <f>SUMPRODUCT($B$2:$G$2,B6:G6)</f>
        <v>80</v>
      </c>
      <c r="I6" s="45" t="s">
        <v>54</v>
      </c>
      <c r="J6" s="56">
        <v>80</v>
      </c>
    </row>
    <row r="7" spans="1:10" x14ac:dyDescent="0.25">
      <c r="A7" s="45" t="s">
        <v>186</v>
      </c>
      <c r="B7" s="57"/>
      <c r="C7" s="58"/>
      <c r="D7" s="58">
        <v>1</v>
      </c>
      <c r="E7" s="58">
        <v>1</v>
      </c>
      <c r="F7" s="58"/>
      <c r="G7" s="59"/>
      <c r="H7" s="45">
        <f>SUMPRODUCT($B$2:$G$2,B7:G7)</f>
        <v>70</v>
      </c>
      <c r="I7" s="45" t="s">
        <v>54</v>
      </c>
      <c r="J7" s="60">
        <v>70</v>
      </c>
    </row>
    <row r="8" spans="1:10" x14ac:dyDescent="0.25">
      <c r="A8" s="45" t="s">
        <v>187</v>
      </c>
      <c r="B8" s="57">
        <v>1</v>
      </c>
      <c r="C8" s="58"/>
      <c r="D8" s="58"/>
      <c r="E8" s="58"/>
      <c r="F8" s="58">
        <v>1</v>
      </c>
      <c r="G8" s="59"/>
      <c r="H8" s="45">
        <f>SUMPRODUCT($B$2:$G$2,B8:G8)</f>
        <v>60</v>
      </c>
      <c r="I8" s="45" t="s">
        <v>55</v>
      </c>
      <c r="J8" s="60">
        <v>60</v>
      </c>
    </row>
    <row r="9" spans="1:10" x14ac:dyDescent="0.25">
      <c r="A9" s="45" t="s">
        <v>188</v>
      </c>
      <c r="B9" s="57"/>
      <c r="C9" s="58"/>
      <c r="D9" s="58"/>
      <c r="E9" s="58">
        <v>1</v>
      </c>
      <c r="F9" s="58"/>
      <c r="G9" s="59">
        <v>1</v>
      </c>
      <c r="H9" s="45">
        <f>SUMPRODUCT($B$2:$G$2,B9:G9)</f>
        <v>90</v>
      </c>
      <c r="I9" s="45" t="s">
        <v>55</v>
      </c>
      <c r="J9" s="60">
        <v>90</v>
      </c>
    </row>
    <row r="10" spans="1:10" ht="15.75" thickBot="1" x14ac:dyDescent="0.3">
      <c r="A10" s="45" t="s">
        <v>189</v>
      </c>
      <c r="B10" s="61"/>
      <c r="C10" s="62">
        <v>1</v>
      </c>
      <c r="D10" s="62">
        <v>1</v>
      </c>
      <c r="E10" s="62"/>
      <c r="F10" s="62">
        <v>-1</v>
      </c>
      <c r="G10" s="63">
        <v>-1</v>
      </c>
      <c r="H10" s="45">
        <f>SUMPRODUCT($B$2:$G$2,B10:G10)</f>
        <v>0</v>
      </c>
      <c r="I10" s="45" t="s">
        <v>56</v>
      </c>
      <c r="J10" s="64">
        <v>0</v>
      </c>
    </row>
    <row r="11" spans="1:10" ht="16.5" thickTop="1" thickBot="1" x14ac:dyDescent="0.3"/>
    <row r="12" spans="1:10" ht="16.5" thickTop="1" thickBot="1" x14ac:dyDescent="0.3">
      <c r="A12" s="45" t="s">
        <v>190</v>
      </c>
      <c r="C12" s="65">
        <v>50</v>
      </c>
      <c r="D12" s="66">
        <v>50</v>
      </c>
      <c r="F12" s="65">
        <v>50</v>
      </c>
      <c r="G12" s="66">
        <v>50</v>
      </c>
    </row>
    <row r="13" spans="1:10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TransshipmentAnswer</vt:lpstr>
      <vt:lpstr>TransshipmentSensitivity</vt:lpstr>
      <vt:lpstr>Transshipment</vt:lpstr>
      <vt:lpstr>Transshipment2Answer</vt:lpstr>
      <vt:lpstr>Transshipment2Sensitivity</vt:lpstr>
      <vt:lpstr>Transshipment#2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Allen, Ellen P.</cp:lastModifiedBy>
  <dcterms:created xsi:type="dcterms:W3CDTF">2012-10-10T17:05:20Z</dcterms:created>
  <dcterms:modified xsi:type="dcterms:W3CDTF">2013-10-16T20:48:28Z</dcterms:modified>
</cp:coreProperties>
</file>