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560" yWindow="560" windowWidth="25040" windowHeight="157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3" i="1" l="1"/>
  <c r="D32" i="1"/>
  <c r="C19" i="1"/>
  <c r="D19" i="1"/>
  <c r="C20" i="1"/>
  <c r="D20" i="1"/>
  <c r="C21" i="1"/>
  <c r="D21" i="1"/>
  <c r="C22" i="1"/>
  <c r="D22" i="1"/>
  <c r="D23" i="1"/>
  <c r="A33" i="1"/>
  <c r="D33" i="1"/>
  <c r="D34" i="1"/>
  <c r="D27" i="1"/>
  <c r="D26" i="1"/>
  <c r="C29" i="1"/>
  <c r="D29" i="1"/>
  <c r="E29" i="1"/>
  <c r="D25" i="1"/>
  <c r="D28" i="1"/>
</calcChain>
</file>

<file path=xl/sharedStrings.xml><?xml version="1.0" encoding="utf-8"?>
<sst xmlns="http://schemas.openxmlformats.org/spreadsheetml/2006/main" count="38" uniqueCount="38">
  <si>
    <r>
      <t xml:space="preserve">3.  </t>
    </r>
    <r>
      <rPr>
        <b/>
        <u/>
        <sz val="12"/>
        <color theme="1"/>
        <rFont val="Times New Roman"/>
      </rPr>
      <t>Capitalization of Interest Cost (Chapter 10)</t>
    </r>
  </si>
  <si>
    <t>On January 1, 2012, Holiday Hotel Company began construction on a new hotel.  It hired Costello Construction Co. to design and build the hotel.  Construction was completed December 31, 2012.  To help finance the project, on December 31, 2011, Holiday Hotel obtained a one-year, 8.5% construction loan at the bank for $6,000,000, with interest and principal due on December 31, 2012; and issued 100,000 additional shares of common stock at $20 per share on December 31, 2012.    Holiday Hotel Co. had the following other debt outstanding:</t>
  </si>
  <si>
    <t xml:space="preserve">$24,000,000 bonds payable, 11.5%, dated January 1, 2007, due December 31, 2016, with </t>
  </si>
  <si>
    <t xml:space="preserve">        interest due annually each December 31 through maturity.</t>
  </si>
  <si>
    <t xml:space="preserve">                    $12,000,000 note payable, 10.0%, dated January 1, 2006, due December 31, 2014, with </t>
  </si>
  <si>
    <t xml:space="preserve">                           interest only due annually each December 31 through maturity.</t>
  </si>
  <si>
    <t xml:space="preserve">  Construction payments were made to Costello Construction as follows:</t>
  </si>
  <si>
    <r>
      <t xml:space="preserve">            </t>
    </r>
    <r>
      <rPr>
        <u/>
        <sz val="11"/>
        <color theme="1"/>
        <rFont val="Times New Roman"/>
      </rPr>
      <t>Date</t>
    </r>
  </si>
  <si>
    <r>
      <t xml:space="preserve">            </t>
    </r>
    <r>
      <rPr>
        <u/>
        <sz val="11"/>
        <color theme="1"/>
        <rFont val="Times New Roman"/>
      </rPr>
      <t>Expenditures</t>
    </r>
  </si>
  <si>
    <t xml:space="preserve">            2/1/2012</t>
  </si>
  <si>
    <t xml:space="preserve">            7/1/2012</t>
  </si>
  <si>
    <t xml:space="preserve">            11/30/2012           12,000,000  </t>
  </si>
  <si>
    <t xml:space="preserve">            12/31/2012</t>
  </si>
  <si>
    <t xml:space="preserve">   </t>
  </si>
  <si>
    <r>
      <t>Required</t>
    </r>
    <r>
      <rPr>
        <sz val="11"/>
        <color theme="1"/>
        <rFont val="Times New Roman"/>
      </rPr>
      <t xml:space="preserve">: </t>
    </r>
  </si>
  <si>
    <t>C.  Calculate the actual interest cost incurred during 2012.  Show your work.</t>
  </si>
  <si>
    <t>E.   Show the journal entry at 12/31/2012 to record total annual interest cost for 2012  (the amount you calculated in part “C” above).</t>
  </si>
  <si>
    <t>Amount</t>
  </si>
  <si>
    <t>Date</t>
  </si>
  <si>
    <t>WAAE</t>
  </si>
  <si>
    <t>Capitalization Period</t>
  </si>
  <si>
    <t>Due Date:</t>
  </si>
  <si>
    <t>Specific Debt</t>
  </si>
  <si>
    <t>General Debt</t>
  </si>
  <si>
    <t>WAAE on General Debt</t>
  </si>
  <si>
    <t>Accumulated Expenditures</t>
  </si>
  <si>
    <t>Interest Rates</t>
  </si>
  <si>
    <t>Avoidable Interest</t>
  </si>
  <si>
    <t>The actual interest cost incurred during the capitalization period is $4,470,000</t>
  </si>
  <si>
    <t>Avoidable interest of $594,986 (Step 5) is less than actual interest of $4,470,000 (Step 6); therefore, $594,986 interest costs can be capitalized.</t>
  </si>
  <si>
    <r>
      <t xml:space="preserve">F.  What is the </t>
    </r>
    <r>
      <rPr>
        <b/>
        <i/>
        <sz val="11"/>
        <color theme="1"/>
        <rFont val="Times New Roman"/>
      </rPr>
      <t>total capitalized cost of the hotel</t>
    </r>
    <r>
      <rPr>
        <b/>
        <sz val="11"/>
        <color theme="1"/>
        <rFont val="Times New Roman"/>
      </rPr>
      <t xml:space="preserve"> as of 12/31/2012?  Show your calculation.</t>
    </r>
  </si>
  <si>
    <r>
      <t xml:space="preserve">D.  What is the amount of </t>
    </r>
    <r>
      <rPr>
        <b/>
        <i/>
        <sz val="11"/>
        <color theme="1"/>
        <rFont val="Times New Roman"/>
      </rPr>
      <t>capitalized interest</t>
    </r>
    <r>
      <rPr>
        <b/>
        <sz val="11"/>
        <color theme="1"/>
        <rFont val="Times New Roman"/>
      </rPr>
      <t xml:space="preserve"> for 2012?</t>
    </r>
  </si>
  <si>
    <r>
      <t xml:space="preserve">B. Calculate </t>
    </r>
    <r>
      <rPr>
        <b/>
        <i/>
        <sz val="11"/>
        <color theme="1"/>
        <rFont val="Times New Roman"/>
      </rPr>
      <t>Avoidable Interest</t>
    </r>
    <r>
      <rPr>
        <b/>
        <sz val="11"/>
        <color theme="1"/>
        <rFont val="Times New Roman"/>
      </rPr>
      <t xml:space="preserve"> incurred during 2012.  Show your work.</t>
    </r>
  </si>
  <si>
    <r>
      <t xml:space="preserve">A. Compute the </t>
    </r>
    <r>
      <rPr>
        <b/>
        <i/>
        <sz val="11"/>
        <color theme="1"/>
        <rFont val="Times New Roman"/>
      </rPr>
      <t>Weighted Average Accumulated Expenditures</t>
    </r>
    <r>
      <rPr>
        <b/>
        <sz val="11"/>
        <color theme="1"/>
        <rFont val="Times New Roman"/>
      </rPr>
      <t xml:space="preserve"> for 2012.  Show your work.  </t>
    </r>
  </si>
  <si>
    <t>Land (+A)</t>
  </si>
  <si>
    <t>Buldings (A)</t>
  </si>
  <si>
    <t>Cash (-A)</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</si>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</sst>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10" x14ac:knownFonts="1">
    <font>
      <sz val="12"/>
      <color theme="1"/>
      <name val="Calibri"/>
      <family val="2"/>
      <scheme val="minor"/>
    </font>
    <font>
      <sz val="12"/>
      <color theme="1"/>
      <name val="Calibri"/>
      <family val="2"/>
      <scheme val="minor"/>
    </font>
    <font>
      <b/>
      <sz val="12"/>
      <color theme="1"/>
      <name val="Times New Roman"/>
    </font>
    <font>
      <b/>
      <u/>
      <sz val="12"/>
      <color theme="1"/>
      <name val="Times New Roman"/>
    </font>
    <font>
      <sz val="11"/>
      <color theme="1"/>
      <name val="Times New Roman"/>
    </font>
    <font>
      <u/>
      <sz val="11"/>
      <color theme="1"/>
      <name val="Times New Roman"/>
    </font>
    <font>
      <u/>
      <sz val="12"/>
      <color theme="10"/>
      <name val="Calibri"/>
      <family val="2"/>
      <scheme val="minor"/>
    </font>
    <font>
      <u/>
      <sz val="12"/>
      <color theme="11"/>
      <name val="Calibri"/>
      <family val="2"/>
      <scheme val="minor"/>
    </font>
    <font>
      <b/>
      <sz val="11"/>
      <color theme="1"/>
      <name val="Times New Roman"/>
    </font>
    <font>
      <b/>
      <i/>
      <sz val="11"/>
      <color theme="1"/>
      <name val="Times New Roman"/>
    </font>
  </fonts>
  <fills count="2">
    <fill>
      <patternFill patternType="none"/>
    </fill>
    <fill>
      <patternFill patternType="gray125"/>
    </fill>
  </fills>
  <borders count="1">
    <border>
      <left/>
      <right/>
      <top/>
      <bottom/>
      <diagonal/>
    </border>
  </borders>
  <cellStyleXfs count="13">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2" fillId="0" borderId="0" xfId="0" applyFont="1" applyAlignment="1">
      <alignment vertical="center"/>
    </xf>
    <xf numFmtId="0" fontId="4" fillId="0" borderId="0" xfId="0" applyFont="1" applyAlignment="1">
      <alignment vertical="center"/>
    </xf>
    <xf numFmtId="6" fontId="0" fillId="0" borderId="0" xfId="0" applyNumberFormat="1"/>
    <xf numFmtId="6" fontId="4" fillId="0" borderId="0" xfId="0" applyNumberFormat="1" applyFont="1" applyAlignment="1">
      <alignment vertical="center"/>
    </xf>
    <xf numFmtId="3" fontId="4" fillId="0" borderId="0" xfId="0" applyNumberFormat="1" applyFont="1" applyAlignment="1">
      <alignment vertical="center"/>
    </xf>
    <xf numFmtId="0" fontId="5" fillId="0" borderId="0" xfId="0" applyFont="1" applyAlignment="1">
      <alignment vertical="center"/>
    </xf>
    <xf numFmtId="14" fontId="0" fillId="0" borderId="0" xfId="0" applyNumberFormat="1"/>
    <xf numFmtId="14" fontId="4" fillId="0" borderId="0" xfId="0" applyNumberFormat="1" applyFont="1" applyAlignment="1">
      <alignment vertical="center"/>
    </xf>
    <xf numFmtId="44" fontId="4" fillId="0" borderId="0" xfId="1" applyFont="1" applyAlignment="1">
      <alignment vertical="center"/>
    </xf>
    <xf numFmtId="44" fontId="0" fillId="0" borderId="0" xfId="1" applyFont="1"/>
    <xf numFmtId="10" fontId="0" fillId="0" borderId="0" xfId="0" applyNumberFormat="1"/>
    <xf numFmtId="8" fontId="0" fillId="0" borderId="0" xfId="0" applyNumberFormat="1"/>
    <xf numFmtId="9" fontId="0" fillId="0" borderId="0" xfId="0" applyNumberFormat="1"/>
    <xf numFmtId="9" fontId="0" fillId="0" borderId="0" xfId="2" applyFont="1" applyAlignment="1">
      <alignment horizontal="left" indent="2"/>
    </xf>
    <xf numFmtId="44" fontId="4" fillId="0" borderId="0" xfId="0" applyNumberFormat="1" applyFont="1" applyAlignment="1">
      <alignment vertical="center"/>
    </xf>
    <xf numFmtId="44" fontId="0" fillId="0" borderId="0" xfId="0" applyNumberFormat="1"/>
    <xf numFmtId="0" fontId="8" fillId="0" borderId="0" xfId="0" applyFont="1" applyAlignment="1">
      <alignment vertical="center"/>
    </xf>
  </cellXfs>
  <cellStyles count="13">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topLeftCell="A19" workbookViewId="0">
      <selection activeCell="A48" sqref="A48"/>
    </sheetView>
  </sheetViews>
  <sheetFormatPr baseColWidth="10" defaultRowHeight="15" x14ac:dyDescent="0"/>
  <cols>
    <col min="1" max="1" width="13.83203125" customWidth="1"/>
    <col min="2" max="2" width="15.1640625" bestFit="1" customWidth="1"/>
    <col min="3" max="3" width="19.83203125" customWidth="1"/>
    <col min="4" max="4" width="14.1640625" bestFit="1" customWidth="1"/>
    <col min="5" max="5" width="12" bestFit="1" customWidth="1"/>
  </cols>
  <sheetData>
    <row r="1" spans="1:2">
      <c r="A1" s="1" t="s">
        <v>0</v>
      </c>
    </row>
    <row r="2" spans="1:2">
      <c r="A2" s="2" t="s">
        <v>1</v>
      </c>
    </row>
    <row r="3" spans="1:2">
      <c r="A3" s="2" t="s">
        <v>2</v>
      </c>
    </row>
    <row r="4" spans="1:2">
      <c r="A4" s="2" t="s">
        <v>3</v>
      </c>
    </row>
    <row r="5" spans="1:2">
      <c r="A5" s="2" t="s">
        <v>4</v>
      </c>
    </row>
    <row r="6" spans="1:2">
      <c r="A6" s="2" t="s">
        <v>5</v>
      </c>
    </row>
    <row r="7" spans="1:2">
      <c r="A7" s="2"/>
    </row>
    <row r="8" spans="1:2">
      <c r="A8" s="2" t="s">
        <v>6</v>
      </c>
    </row>
    <row r="9" spans="1:2">
      <c r="A9" s="2" t="s">
        <v>7</v>
      </c>
      <c r="B9" s="2" t="s">
        <v>8</v>
      </c>
    </row>
    <row r="10" spans="1:2">
      <c r="A10" s="2" t="s">
        <v>9</v>
      </c>
      <c r="B10" s="4">
        <v>3000000</v>
      </c>
    </row>
    <row r="11" spans="1:2">
      <c r="A11" s="2" t="s">
        <v>10</v>
      </c>
      <c r="B11" s="5">
        <v>6000000</v>
      </c>
    </row>
    <row r="12" spans="1:2">
      <c r="A12" s="2" t="s">
        <v>11</v>
      </c>
    </row>
    <row r="13" spans="1:2">
      <c r="A13" s="2" t="s">
        <v>12</v>
      </c>
      <c r="B13" s="5">
        <v>2000000</v>
      </c>
    </row>
    <row r="14" spans="1:2">
      <c r="A14" s="2"/>
    </row>
    <row r="15" spans="1:2">
      <c r="A15" s="2" t="s">
        <v>13</v>
      </c>
    </row>
    <row r="16" spans="1:2">
      <c r="A16" s="6" t="s">
        <v>14</v>
      </c>
    </row>
    <row r="17" spans="1:8">
      <c r="A17" s="17" t="s">
        <v>33</v>
      </c>
      <c r="G17" t="s">
        <v>21</v>
      </c>
      <c r="H17" s="7">
        <v>41274</v>
      </c>
    </row>
    <row r="18" spans="1:8">
      <c r="A18" s="2" t="s">
        <v>18</v>
      </c>
      <c r="B18" t="s">
        <v>17</v>
      </c>
      <c r="C18" t="s">
        <v>20</v>
      </c>
      <c r="D18" t="s">
        <v>19</v>
      </c>
    </row>
    <row r="19" spans="1:8">
      <c r="A19" s="7">
        <v>40940</v>
      </c>
      <c r="B19" s="9">
        <v>3000000</v>
      </c>
      <c r="C19">
        <f>(H17-A19)/365</f>
        <v>0.91506849315068495</v>
      </c>
      <c r="D19" s="10">
        <f>B19*C19</f>
        <v>2745205.4794520549</v>
      </c>
    </row>
    <row r="20" spans="1:8">
      <c r="A20" s="8">
        <v>41091</v>
      </c>
      <c r="B20" s="10">
        <v>6000000</v>
      </c>
      <c r="C20">
        <f>(H17-A20)/365</f>
        <v>0.50136986301369868</v>
      </c>
      <c r="D20" s="10">
        <f>B20*C20</f>
        <v>3008219.1780821919</v>
      </c>
    </row>
    <row r="21" spans="1:8">
      <c r="A21" s="8">
        <v>41243</v>
      </c>
      <c r="B21" s="10">
        <v>12000000</v>
      </c>
      <c r="C21">
        <f>(H17-A21)/365</f>
        <v>8.4931506849315067E-2</v>
      </c>
      <c r="D21" s="10">
        <f>B21*C21</f>
        <v>1019178.0821917808</v>
      </c>
    </row>
    <row r="22" spans="1:8">
      <c r="A22" s="8">
        <v>41274</v>
      </c>
      <c r="B22" s="10">
        <v>2000000</v>
      </c>
      <c r="C22">
        <f>(H17-A22)/365</f>
        <v>0</v>
      </c>
      <c r="D22" s="10">
        <f>B22*C22</f>
        <v>0</v>
      </c>
    </row>
    <row r="23" spans="1:8">
      <c r="A23" s="8"/>
      <c r="B23" s="10"/>
      <c r="D23" s="10">
        <f>SUM(D19:D22)</f>
        <v>6772602.7397260284</v>
      </c>
    </row>
    <row r="24" spans="1:8">
      <c r="A24" s="17" t="s">
        <v>32</v>
      </c>
    </row>
    <row r="25" spans="1:8">
      <c r="A25" s="2" t="s">
        <v>22</v>
      </c>
      <c r="B25" s="3">
        <v>6000000</v>
      </c>
      <c r="C25" s="11">
        <v>8.5000000000000006E-2</v>
      </c>
      <c r="D25" s="12">
        <f>B25*C25</f>
        <v>510000.00000000006</v>
      </c>
    </row>
    <row r="26" spans="1:8">
      <c r="A26" s="2" t="s">
        <v>23</v>
      </c>
      <c r="B26" s="3">
        <v>24000000</v>
      </c>
      <c r="C26" s="11">
        <v>0.115</v>
      </c>
      <c r="D26" s="12">
        <f>B26*C26</f>
        <v>2760000</v>
      </c>
    </row>
    <row r="27" spans="1:8">
      <c r="A27" s="2"/>
      <c r="B27" s="3">
        <v>12000000</v>
      </c>
      <c r="C27" s="13">
        <v>0.1</v>
      </c>
      <c r="D27" s="12">
        <f>B27*C27</f>
        <v>1200000</v>
      </c>
    </row>
    <row r="28" spans="1:8">
      <c r="A28" s="2"/>
      <c r="D28" s="12">
        <f>SUM(D25:D27)</f>
        <v>4470000</v>
      </c>
    </row>
    <row r="29" spans="1:8">
      <c r="A29" s="2" t="s">
        <v>24</v>
      </c>
      <c r="C29" s="12">
        <f>D27+D26</f>
        <v>3960000</v>
      </c>
      <c r="D29" s="3">
        <f>B26+B27</f>
        <v>36000000</v>
      </c>
      <c r="E29" s="14">
        <f>C29/D29</f>
        <v>0.11</v>
      </c>
    </row>
    <row r="30" spans="1:8">
      <c r="A30" s="2"/>
      <c r="C30" s="12"/>
      <c r="D30" s="3"/>
      <c r="E30" s="14"/>
    </row>
    <row r="31" spans="1:8">
      <c r="A31" s="2" t="s">
        <v>25</v>
      </c>
      <c r="C31" s="12" t="s">
        <v>26</v>
      </c>
      <c r="D31" s="3" t="s">
        <v>27</v>
      </c>
      <c r="E31" s="14"/>
    </row>
    <row r="32" spans="1:8">
      <c r="A32" s="4">
        <v>6000000</v>
      </c>
      <c r="C32" s="11">
        <v>8.5000000000000006E-2</v>
      </c>
      <c r="D32" s="3">
        <f>A32*C32</f>
        <v>510000.00000000006</v>
      </c>
      <c r="E32" s="14"/>
    </row>
    <row r="33" spans="1:4">
      <c r="A33" s="15">
        <f>D23-A32</f>
        <v>772602.73972602841</v>
      </c>
      <c r="C33" s="13">
        <v>0.11</v>
      </c>
      <c r="D33" s="16">
        <f>C33*A33</f>
        <v>84986.301369863126</v>
      </c>
    </row>
    <row r="34" spans="1:4">
      <c r="A34" s="15"/>
      <c r="C34" s="13"/>
      <c r="D34" s="3">
        <f>SUM(D32:D33)</f>
        <v>594986.30136986321</v>
      </c>
    </row>
    <row r="35" spans="1:4">
      <c r="A35" s="17" t="s">
        <v>15</v>
      </c>
    </row>
    <row r="36" spans="1:4">
      <c r="A36" s="2" t="s">
        <v>28</v>
      </c>
    </row>
    <row r="37" spans="1:4">
      <c r="A37" s="2"/>
    </row>
    <row r="38" spans="1:4">
      <c r="A38" s="17" t="s">
        <v>31</v>
      </c>
    </row>
    <row r="39" spans="1:4">
      <c r="A39" s="2" t="s">
        <v>29</v>
      </c>
    </row>
    <row r="40" spans="1:4">
      <c r="A40" s="2"/>
    </row>
    <row r="41" spans="1:4">
      <c r="A41" s="17" t="s">
        <v>16</v>
      </c>
    </row>
    <row r="42" spans="1:4">
      <c r="A42" s="2" t="s">
        <v>34</v>
      </c>
      <c r="C42" s="3">
        <v>594986</v>
      </c>
    </row>
    <row r="43" spans="1:4">
      <c r="A43" s="2" t="s">
        <v>35</v>
      </c>
      <c r="C43" s="3">
        <f>D44-C42</f>
        <v>3875014</v>
      </c>
    </row>
    <row r="44" spans="1:4">
      <c r="A44" s="2"/>
      <c r="B44" t="s">
        <v>36</v>
      </c>
      <c r="D44" s="3">
        <v>4470000</v>
      </c>
    </row>
    <row r="45" spans="1:4">
      <c r="A45" s="2"/>
    </row>
    <row r="46" spans="1:4">
      <c r="A46" s="17" t="s">
        <v>30</v>
      </c>
    </row>
    <row r="47" spans="1:4">
      <c r="A47" s="2" t="s">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Wall</dc:creator>
  <cp:lastModifiedBy>Jacob Wall</cp:lastModifiedBy>
  <dcterms:created xsi:type="dcterms:W3CDTF">2013-04-21T06:51:40Z</dcterms:created>
  <dcterms:modified xsi:type="dcterms:W3CDTF">2013-04-21T07:06:20Z</dcterms:modified>
</cp:coreProperties>
</file>