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copo\MEGA\3. MAGISTRALE\PRIMO ANNO\ISW2\Falessi\Falessi Deliverables\Deliverable1\"/>
    </mc:Choice>
  </mc:AlternateContent>
  <bookViews>
    <workbookView xWindow="0" yWindow="0" windowWidth="28800" windowHeight="1230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1" i="1"/>
  <c r="H2" i="1"/>
  <c r="H4" i="1" l="1"/>
  <c r="C2" i="1"/>
  <c r="C8" i="1"/>
  <c r="C12" i="1"/>
  <c r="C16" i="1"/>
  <c r="C62" i="1"/>
  <c r="C58" i="1"/>
  <c r="C17" i="1"/>
  <c r="C22" i="1"/>
  <c r="C26" i="1"/>
  <c r="C51" i="1"/>
  <c r="C49" i="1"/>
  <c r="C45" i="1"/>
  <c r="C41" i="1"/>
  <c r="C32" i="1"/>
  <c r="C39" i="1"/>
  <c r="C35" i="1"/>
  <c r="E5" i="1"/>
  <c r="E9" i="1"/>
  <c r="E13" i="1"/>
  <c r="E62" i="1"/>
  <c r="E58" i="1"/>
  <c r="E14" i="1"/>
  <c r="E18" i="1"/>
  <c r="E51" i="1"/>
  <c r="E47" i="1"/>
  <c r="E43" i="1"/>
  <c r="E39" i="1"/>
  <c r="E35" i="1"/>
  <c r="E31" i="1"/>
  <c r="E27" i="1"/>
  <c r="E19" i="1"/>
  <c r="E22" i="1"/>
  <c r="C5" i="1"/>
  <c r="C11" i="1"/>
  <c r="C63" i="1"/>
  <c r="C55" i="1"/>
  <c r="C25" i="1"/>
  <c r="C50" i="1"/>
  <c r="C42" i="1"/>
  <c r="C40" i="1"/>
  <c r="E4" i="1"/>
  <c r="E8" i="1"/>
  <c r="E63" i="1"/>
  <c r="E55" i="1"/>
  <c r="E52" i="1"/>
  <c r="E44" i="1"/>
  <c r="E32" i="1"/>
  <c r="E24" i="1"/>
  <c r="C3" i="1"/>
  <c r="C9" i="1"/>
  <c r="C13" i="1"/>
  <c r="C65" i="1"/>
  <c r="C61" i="1"/>
  <c r="C57" i="1"/>
  <c r="C19" i="1"/>
  <c r="C23" i="1"/>
  <c r="C54" i="1"/>
  <c r="C27" i="1"/>
  <c r="C48" i="1"/>
  <c r="C44" i="1"/>
  <c r="C29" i="1"/>
  <c r="C33" i="1"/>
  <c r="C38" i="1"/>
  <c r="E2" i="1"/>
  <c r="E6" i="1"/>
  <c r="E10" i="1"/>
  <c r="E65" i="1"/>
  <c r="E61" i="1"/>
  <c r="E57" i="1"/>
  <c r="E15" i="1"/>
  <c r="E54" i="1"/>
  <c r="E50" i="1"/>
  <c r="E46" i="1"/>
  <c r="E42" i="1"/>
  <c r="E38" i="1"/>
  <c r="E34" i="1"/>
  <c r="E30" i="1"/>
  <c r="E26" i="1"/>
  <c r="E20" i="1"/>
  <c r="H3" i="1"/>
  <c r="C7" i="1"/>
  <c r="C15" i="1"/>
  <c r="C59" i="1"/>
  <c r="C21" i="1"/>
  <c r="C52" i="1"/>
  <c r="C46" i="1"/>
  <c r="C31" i="1"/>
  <c r="C36" i="1"/>
  <c r="E12" i="1"/>
  <c r="E59" i="1"/>
  <c r="E17" i="1"/>
  <c r="E48" i="1"/>
  <c r="E40" i="1"/>
  <c r="E36" i="1"/>
  <c r="E28" i="1"/>
  <c r="E23" i="1"/>
  <c r="C18" i="1"/>
  <c r="C4" i="1"/>
  <c r="C6" i="1"/>
  <c r="C10" i="1"/>
  <c r="C14" i="1"/>
  <c r="C64" i="1"/>
  <c r="C60" i="1"/>
  <c r="C56" i="1"/>
  <c r="C20" i="1"/>
  <c r="C24" i="1"/>
  <c r="C53" i="1"/>
  <c r="C28" i="1"/>
  <c r="C47" i="1"/>
  <c r="C43" i="1"/>
  <c r="C30" i="1"/>
  <c r="C34" i="1"/>
  <c r="C37" i="1"/>
  <c r="E3" i="1"/>
  <c r="E7" i="1"/>
  <c r="E11" i="1"/>
  <c r="E64" i="1"/>
  <c r="E60" i="1"/>
  <c r="E56" i="1"/>
  <c r="E16" i="1"/>
  <c r="E53" i="1"/>
  <c r="E49" i="1"/>
  <c r="E45" i="1"/>
  <c r="E41" i="1"/>
  <c r="E37" i="1"/>
  <c r="E33" i="1"/>
  <c r="E29" i="1"/>
  <c r="E25" i="1"/>
  <c r="E21" i="1"/>
</calcChain>
</file>

<file path=xl/sharedStrings.xml><?xml version="1.0" encoding="utf-8"?>
<sst xmlns="http://schemas.openxmlformats.org/spreadsheetml/2006/main" count="53" uniqueCount="53">
  <si>
    <t>Month</t>
  </si>
  <si>
    <t>#Fixed Tickets</t>
  </si>
  <si>
    <t>Centerline</t>
  </si>
  <si>
    <t>Lower Control Limit</t>
  </si>
  <si>
    <t>Upper Control Limit</t>
  </si>
  <si>
    <t>may-13</t>
  </si>
  <si>
    <t>jun-13</t>
  </si>
  <si>
    <t>jul-13</t>
  </si>
  <si>
    <t>aug-13</t>
  </si>
  <si>
    <t>sep-13</t>
  </si>
  <si>
    <t>oct-13</t>
  </si>
  <si>
    <t>dec-13</t>
  </si>
  <si>
    <t>jan-14</t>
  </si>
  <si>
    <t>may-14</t>
  </si>
  <si>
    <t>jun-14</t>
  </si>
  <si>
    <t>jul-14</t>
  </si>
  <si>
    <t>aug-14</t>
  </si>
  <si>
    <t>sep-14</t>
  </si>
  <si>
    <t>oct-14</t>
  </si>
  <si>
    <t>dec-14</t>
  </si>
  <si>
    <t>jan-15</t>
  </si>
  <si>
    <t>may-15</t>
  </si>
  <si>
    <t>jun-15</t>
  </si>
  <si>
    <t>jul-15</t>
  </si>
  <si>
    <t>aug-15</t>
  </si>
  <si>
    <t>sep-15</t>
  </si>
  <si>
    <t>oct-15</t>
  </si>
  <si>
    <t>dec-15</t>
  </si>
  <si>
    <t>jan-16</t>
  </si>
  <si>
    <t>may-16</t>
  </si>
  <si>
    <t>jun-16</t>
  </si>
  <si>
    <t>jul-17</t>
  </si>
  <si>
    <t>jul-16</t>
  </si>
  <si>
    <t>aug-16</t>
  </si>
  <si>
    <t>sep-16</t>
  </si>
  <si>
    <t>oct-16</t>
  </si>
  <si>
    <t>dec-16</t>
  </si>
  <si>
    <t>jan-17</t>
  </si>
  <si>
    <t>may-17</t>
  </si>
  <si>
    <t>jun-17</t>
  </si>
  <si>
    <t>aug-17</t>
  </si>
  <si>
    <t>sep-17</t>
  </si>
  <si>
    <t>oct-17</t>
  </si>
  <si>
    <t>dec-17</t>
  </si>
  <si>
    <t>jan-18</t>
  </si>
  <si>
    <t>may-18</t>
  </si>
  <si>
    <t>jun-18</t>
  </si>
  <si>
    <t>jul-18</t>
  </si>
  <si>
    <t>aug-18</t>
  </si>
  <si>
    <t>Mean</t>
  </si>
  <si>
    <t>STDV</t>
  </si>
  <si>
    <t>Mean-3*STDV</t>
  </si>
  <si>
    <t>Mean+3*STDV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</si>
</sst>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17" fontId="0" fillId="0" borderId="0" xfId="0" applyNumberFormat="1" applyAlignment="1" applyProtection="1">
      <alignment horizontal="right"/>
      <protection locked="0"/>
    </xf>
    <xf numFmtId="17" fontId="0" fillId="0" borderId="0" xfId="0" applyNumberFormat="1" applyAlignment="1" applyProtection="1">
      <alignment horizontal="right" vertical="top"/>
      <protection locked="0"/>
    </xf>
  </cellXfs>
  <cellStyles count="1">
    <cellStyle name="Normale" xfId="0" builtinId="0"/>
  </cellStyles>
  <dxfs count="9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alignment horizontal="right" vertical="bottom" textRotation="0" wrapText="0" indent="0" justifyLastLine="0" shrinkToFit="0" readingOrder="0"/>
    </dxf>
    <dxf>
      <alignment horizontal="right" textRotation="0" wrapText="0" indent="0" justifyLastLine="0" shrinkToFit="0" readingOrder="0"/>
      <protection locked="0" hidden="0"/>
    </dxf>
    <dxf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NUMBER OF FIXED TICKETS ANALYSIS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Centerline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Foglio1!$A$2:$A$65</c:f>
              <c:strCache>
                <c:ptCount val="64"/>
                <c:pt idx="0">
                  <c:v>may-13</c:v>
                </c:pt>
                <c:pt idx="1">
                  <c:v>jun-13</c:v>
                </c:pt>
                <c:pt idx="2">
                  <c:v>jul-13</c:v>
                </c:pt>
                <c:pt idx="3">
                  <c:v>aug-13</c:v>
                </c:pt>
                <c:pt idx="4">
                  <c:v>sep-13</c:v>
                </c:pt>
                <c:pt idx="5">
                  <c:v>oct-13</c:v>
                </c:pt>
                <c:pt idx="6">
                  <c:v>nov-13</c:v>
                </c:pt>
                <c:pt idx="7">
                  <c:v>dec-13</c:v>
                </c:pt>
                <c:pt idx="8">
                  <c:v>jan-14</c:v>
                </c:pt>
                <c:pt idx="9">
                  <c:v>feb-14</c:v>
                </c:pt>
                <c:pt idx="10">
                  <c:v>mar-14</c:v>
                </c:pt>
                <c:pt idx="11">
                  <c:v>apr-14</c:v>
                </c:pt>
                <c:pt idx="12">
                  <c:v>may-14</c:v>
                </c:pt>
                <c:pt idx="13">
                  <c:v>jun-14</c:v>
                </c:pt>
                <c:pt idx="14">
                  <c:v>jul-14</c:v>
                </c:pt>
                <c:pt idx="15">
                  <c:v>aug-14</c:v>
                </c:pt>
                <c:pt idx="16">
                  <c:v>sep-14</c:v>
                </c:pt>
                <c:pt idx="17">
                  <c:v>oct-14</c:v>
                </c:pt>
                <c:pt idx="18">
                  <c:v>nov-14</c:v>
                </c:pt>
                <c:pt idx="19">
                  <c:v>dec-14</c:v>
                </c:pt>
                <c:pt idx="20">
                  <c:v>jan-15</c:v>
                </c:pt>
                <c:pt idx="21">
                  <c:v>feb-15</c:v>
                </c:pt>
                <c:pt idx="22">
                  <c:v>mar-15</c:v>
                </c:pt>
                <c:pt idx="23">
                  <c:v>apr-15</c:v>
                </c:pt>
                <c:pt idx="24">
                  <c:v>may-15</c:v>
                </c:pt>
                <c:pt idx="25">
                  <c:v>jun-15</c:v>
                </c:pt>
                <c:pt idx="26">
                  <c:v>jul-15</c:v>
                </c:pt>
                <c:pt idx="27">
                  <c:v>aug-15</c:v>
                </c:pt>
                <c:pt idx="28">
                  <c:v>sep-15</c:v>
                </c:pt>
                <c:pt idx="29">
                  <c:v>oct-15</c:v>
                </c:pt>
                <c:pt idx="30">
                  <c:v>nov-15</c:v>
                </c:pt>
                <c:pt idx="31">
                  <c:v>dec-15</c:v>
                </c:pt>
                <c:pt idx="32">
                  <c:v>jan-16</c:v>
                </c:pt>
                <c:pt idx="33">
                  <c:v>feb-16</c:v>
                </c:pt>
                <c:pt idx="34">
                  <c:v>mar-16</c:v>
                </c:pt>
                <c:pt idx="35">
                  <c:v>apr-16</c:v>
                </c:pt>
                <c:pt idx="36">
                  <c:v>may-16</c:v>
                </c:pt>
                <c:pt idx="37">
                  <c:v>jun-16</c:v>
                </c:pt>
                <c:pt idx="38">
                  <c:v>jul-16</c:v>
                </c:pt>
                <c:pt idx="39">
                  <c:v>aug-16</c:v>
                </c:pt>
                <c:pt idx="40">
                  <c:v>sep-16</c:v>
                </c:pt>
                <c:pt idx="41">
                  <c:v>oct-16</c:v>
                </c:pt>
                <c:pt idx="42">
                  <c:v>nov-16</c:v>
                </c:pt>
                <c:pt idx="43">
                  <c:v>dec-16</c:v>
                </c:pt>
                <c:pt idx="44">
                  <c:v>jan-17</c:v>
                </c:pt>
                <c:pt idx="45">
                  <c:v>feb-17</c:v>
                </c:pt>
                <c:pt idx="46">
                  <c:v>mar-17</c:v>
                </c:pt>
                <c:pt idx="47">
                  <c:v>apr-17</c:v>
                </c:pt>
                <c:pt idx="48">
                  <c:v>may-17</c:v>
                </c:pt>
                <c:pt idx="49">
                  <c:v>jun-17</c:v>
                </c:pt>
                <c:pt idx="50">
                  <c:v>jul-17</c:v>
                </c:pt>
                <c:pt idx="51">
                  <c:v>aug-17</c:v>
                </c:pt>
                <c:pt idx="52">
                  <c:v>sep-17</c:v>
                </c:pt>
                <c:pt idx="53">
                  <c:v>oct-17</c:v>
                </c:pt>
                <c:pt idx="54">
                  <c:v>nov-17</c:v>
                </c:pt>
                <c:pt idx="55">
                  <c:v>dec-17</c:v>
                </c:pt>
                <c:pt idx="56">
                  <c:v>jan-18</c:v>
                </c:pt>
                <c:pt idx="57">
                  <c:v>feb-18</c:v>
                </c:pt>
                <c:pt idx="58">
                  <c:v>mar-18</c:v>
                </c:pt>
                <c:pt idx="59">
                  <c:v>apr-18</c:v>
                </c:pt>
                <c:pt idx="60">
                  <c:v>may-18</c:v>
                </c:pt>
                <c:pt idx="61">
                  <c:v>jun-18</c:v>
                </c:pt>
                <c:pt idx="62">
                  <c:v>jul-18</c:v>
                </c:pt>
                <c:pt idx="63">
                  <c:v>aug-18</c:v>
                </c:pt>
              </c:strCache>
            </c:strRef>
          </c:cat>
          <c:val>
            <c:numRef>
              <c:f>Foglio1!$C$2:$C$65</c:f>
              <c:numCache>
                <c:formatCode>General</c:formatCode>
                <c:ptCount val="64"/>
                <c:pt idx="0">
                  <c:v>12.75</c:v>
                </c:pt>
                <c:pt idx="1">
                  <c:v>12.75</c:v>
                </c:pt>
                <c:pt idx="2">
                  <c:v>12.75</c:v>
                </c:pt>
                <c:pt idx="3">
                  <c:v>12.75</c:v>
                </c:pt>
                <c:pt idx="4">
                  <c:v>12.75</c:v>
                </c:pt>
                <c:pt idx="5">
                  <c:v>12.75</c:v>
                </c:pt>
                <c:pt idx="6">
                  <c:v>12.75</c:v>
                </c:pt>
                <c:pt idx="7">
                  <c:v>12.75</c:v>
                </c:pt>
                <c:pt idx="8">
                  <c:v>12.75</c:v>
                </c:pt>
                <c:pt idx="9">
                  <c:v>12.75</c:v>
                </c:pt>
                <c:pt idx="10">
                  <c:v>12.75</c:v>
                </c:pt>
                <c:pt idx="11">
                  <c:v>12.75</c:v>
                </c:pt>
                <c:pt idx="12">
                  <c:v>12.75</c:v>
                </c:pt>
                <c:pt idx="13">
                  <c:v>12.75</c:v>
                </c:pt>
                <c:pt idx="14">
                  <c:v>12.75</c:v>
                </c:pt>
                <c:pt idx="15">
                  <c:v>12.75</c:v>
                </c:pt>
                <c:pt idx="16">
                  <c:v>12.75</c:v>
                </c:pt>
                <c:pt idx="17">
                  <c:v>12.75</c:v>
                </c:pt>
                <c:pt idx="18">
                  <c:v>12.75</c:v>
                </c:pt>
                <c:pt idx="19">
                  <c:v>12.75</c:v>
                </c:pt>
                <c:pt idx="20">
                  <c:v>12.75</c:v>
                </c:pt>
                <c:pt idx="21">
                  <c:v>12.75</c:v>
                </c:pt>
                <c:pt idx="22">
                  <c:v>12.75</c:v>
                </c:pt>
                <c:pt idx="23">
                  <c:v>12.75</c:v>
                </c:pt>
                <c:pt idx="24">
                  <c:v>12.75</c:v>
                </c:pt>
                <c:pt idx="25">
                  <c:v>12.75</c:v>
                </c:pt>
                <c:pt idx="26">
                  <c:v>12.75</c:v>
                </c:pt>
                <c:pt idx="27">
                  <c:v>12.75</c:v>
                </c:pt>
                <c:pt idx="28">
                  <c:v>12.75</c:v>
                </c:pt>
                <c:pt idx="29">
                  <c:v>12.75</c:v>
                </c:pt>
                <c:pt idx="30">
                  <c:v>12.75</c:v>
                </c:pt>
                <c:pt idx="31">
                  <c:v>12.75</c:v>
                </c:pt>
                <c:pt idx="32">
                  <c:v>12.75</c:v>
                </c:pt>
                <c:pt idx="33">
                  <c:v>12.75</c:v>
                </c:pt>
                <c:pt idx="34">
                  <c:v>12.75</c:v>
                </c:pt>
                <c:pt idx="35">
                  <c:v>12.75</c:v>
                </c:pt>
                <c:pt idx="36">
                  <c:v>12.75</c:v>
                </c:pt>
                <c:pt idx="37">
                  <c:v>12.75</c:v>
                </c:pt>
                <c:pt idx="38">
                  <c:v>12.75</c:v>
                </c:pt>
                <c:pt idx="39">
                  <c:v>12.75</c:v>
                </c:pt>
                <c:pt idx="40">
                  <c:v>12.75</c:v>
                </c:pt>
                <c:pt idx="41">
                  <c:v>12.75</c:v>
                </c:pt>
                <c:pt idx="42">
                  <c:v>12.75</c:v>
                </c:pt>
                <c:pt idx="43">
                  <c:v>12.75</c:v>
                </c:pt>
                <c:pt idx="44">
                  <c:v>12.75</c:v>
                </c:pt>
                <c:pt idx="45">
                  <c:v>12.75</c:v>
                </c:pt>
                <c:pt idx="46">
                  <c:v>12.75</c:v>
                </c:pt>
                <c:pt idx="47">
                  <c:v>12.75</c:v>
                </c:pt>
                <c:pt idx="48">
                  <c:v>12.75</c:v>
                </c:pt>
                <c:pt idx="49">
                  <c:v>12.75</c:v>
                </c:pt>
                <c:pt idx="50">
                  <c:v>12.75</c:v>
                </c:pt>
                <c:pt idx="51">
                  <c:v>12.75</c:v>
                </c:pt>
                <c:pt idx="52">
                  <c:v>12.75</c:v>
                </c:pt>
                <c:pt idx="53">
                  <c:v>12.75</c:v>
                </c:pt>
                <c:pt idx="54">
                  <c:v>12.75</c:v>
                </c:pt>
                <c:pt idx="55">
                  <c:v>12.75</c:v>
                </c:pt>
                <c:pt idx="56">
                  <c:v>12.75</c:v>
                </c:pt>
                <c:pt idx="57">
                  <c:v>12.75</c:v>
                </c:pt>
                <c:pt idx="58">
                  <c:v>12.75</c:v>
                </c:pt>
                <c:pt idx="59">
                  <c:v>12.75</c:v>
                </c:pt>
                <c:pt idx="60">
                  <c:v>12.75</c:v>
                </c:pt>
                <c:pt idx="61">
                  <c:v>12.75</c:v>
                </c:pt>
                <c:pt idx="62">
                  <c:v>12.75</c:v>
                </c:pt>
                <c:pt idx="63">
                  <c:v>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7-4E22-B9BB-63CA344F7007}"/>
            </c:ext>
          </c:extLst>
        </c:ser>
        <c:ser>
          <c:idx val="1"/>
          <c:order val="1"/>
          <c:tx>
            <c:v>Upper Control Limit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Foglio1!$A$2:$A$65</c:f>
              <c:strCache>
                <c:ptCount val="64"/>
                <c:pt idx="0">
                  <c:v>may-13</c:v>
                </c:pt>
                <c:pt idx="1">
                  <c:v>jun-13</c:v>
                </c:pt>
                <c:pt idx="2">
                  <c:v>jul-13</c:v>
                </c:pt>
                <c:pt idx="3">
                  <c:v>aug-13</c:v>
                </c:pt>
                <c:pt idx="4">
                  <c:v>sep-13</c:v>
                </c:pt>
                <c:pt idx="5">
                  <c:v>oct-13</c:v>
                </c:pt>
                <c:pt idx="6">
                  <c:v>nov-13</c:v>
                </c:pt>
                <c:pt idx="7">
                  <c:v>dec-13</c:v>
                </c:pt>
                <c:pt idx="8">
                  <c:v>jan-14</c:v>
                </c:pt>
                <c:pt idx="9">
                  <c:v>feb-14</c:v>
                </c:pt>
                <c:pt idx="10">
                  <c:v>mar-14</c:v>
                </c:pt>
                <c:pt idx="11">
                  <c:v>apr-14</c:v>
                </c:pt>
                <c:pt idx="12">
                  <c:v>may-14</c:v>
                </c:pt>
                <c:pt idx="13">
                  <c:v>jun-14</c:v>
                </c:pt>
                <c:pt idx="14">
                  <c:v>jul-14</c:v>
                </c:pt>
                <c:pt idx="15">
                  <c:v>aug-14</c:v>
                </c:pt>
                <c:pt idx="16">
                  <c:v>sep-14</c:v>
                </c:pt>
                <c:pt idx="17">
                  <c:v>oct-14</c:v>
                </c:pt>
                <c:pt idx="18">
                  <c:v>nov-14</c:v>
                </c:pt>
                <c:pt idx="19">
                  <c:v>dec-14</c:v>
                </c:pt>
                <c:pt idx="20">
                  <c:v>jan-15</c:v>
                </c:pt>
                <c:pt idx="21">
                  <c:v>feb-15</c:v>
                </c:pt>
                <c:pt idx="22">
                  <c:v>mar-15</c:v>
                </c:pt>
                <c:pt idx="23">
                  <c:v>apr-15</c:v>
                </c:pt>
                <c:pt idx="24">
                  <c:v>may-15</c:v>
                </c:pt>
                <c:pt idx="25">
                  <c:v>jun-15</c:v>
                </c:pt>
                <c:pt idx="26">
                  <c:v>jul-15</c:v>
                </c:pt>
                <c:pt idx="27">
                  <c:v>aug-15</c:v>
                </c:pt>
                <c:pt idx="28">
                  <c:v>sep-15</c:v>
                </c:pt>
                <c:pt idx="29">
                  <c:v>oct-15</c:v>
                </c:pt>
                <c:pt idx="30">
                  <c:v>nov-15</c:v>
                </c:pt>
                <c:pt idx="31">
                  <c:v>dec-15</c:v>
                </c:pt>
                <c:pt idx="32">
                  <c:v>jan-16</c:v>
                </c:pt>
                <c:pt idx="33">
                  <c:v>feb-16</c:v>
                </c:pt>
                <c:pt idx="34">
                  <c:v>mar-16</c:v>
                </c:pt>
                <c:pt idx="35">
                  <c:v>apr-16</c:v>
                </c:pt>
                <c:pt idx="36">
                  <c:v>may-16</c:v>
                </c:pt>
                <c:pt idx="37">
                  <c:v>jun-16</c:v>
                </c:pt>
                <c:pt idx="38">
                  <c:v>jul-16</c:v>
                </c:pt>
                <c:pt idx="39">
                  <c:v>aug-16</c:v>
                </c:pt>
                <c:pt idx="40">
                  <c:v>sep-16</c:v>
                </c:pt>
                <c:pt idx="41">
                  <c:v>oct-16</c:v>
                </c:pt>
                <c:pt idx="42">
                  <c:v>nov-16</c:v>
                </c:pt>
                <c:pt idx="43">
                  <c:v>dec-16</c:v>
                </c:pt>
                <c:pt idx="44">
                  <c:v>jan-17</c:v>
                </c:pt>
                <c:pt idx="45">
                  <c:v>feb-17</c:v>
                </c:pt>
                <c:pt idx="46">
                  <c:v>mar-17</c:v>
                </c:pt>
                <c:pt idx="47">
                  <c:v>apr-17</c:v>
                </c:pt>
                <c:pt idx="48">
                  <c:v>may-17</c:v>
                </c:pt>
                <c:pt idx="49">
                  <c:v>jun-17</c:v>
                </c:pt>
                <c:pt idx="50">
                  <c:v>jul-17</c:v>
                </c:pt>
                <c:pt idx="51">
                  <c:v>aug-17</c:v>
                </c:pt>
                <c:pt idx="52">
                  <c:v>sep-17</c:v>
                </c:pt>
                <c:pt idx="53">
                  <c:v>oct-17</c:v>
                </c:pt>
                <c:pt idx="54">
                  <c:v>nov-17</c:v>
                </c:pt>
                <c:pt idx="55">
                  <c:v>dec-17</c:v>
                </c:pt>
                <c:pt idx="56">
                  <c:v>jan-18</c:v>
                </c:pt>
                <c:pt idx="57">
                  <c:v>feb-18</c:v>
                </c:pt>
                <c:pt idx="58">
                  <c:v>mar-18</c:v>
                </c:pt>
                <c:pt idx="59">
                  <c:v>apr-18</c:v>
                </c:pt>
                <c:pt idx="60">
                  <c:v>may-18</c:v>
                </c:pt>
                <c:pt idx="61">
                  <c:v>jun-18</c:v>
                </c:pt>
                <c:pt idx="62">
                  <c:v>jul-18</c:v>
                </c:pt>
                <c:pt idx="63">
                  <c:v>aug-18</c:v>
                </c:pt>
              </c:strCache>
            </c:strRef>
          </c:cat>
          <c:val>
            <c:numRef>
              <c:f>Foglio1!$E$2:$E$65</c:f>
              <c:numCache>
                <c:formatCode>General</c:formatCode>
                <c:ptCount val="64"/>
                <c:pt idx="0">
                  <c:v>48.809474681222333</c:v>
                </c:pt>
                <c:pt idx="1">
                  <c:v>48.809474681222333</c:v>
                </c:pt>
                <c:pt idx="2">
                  <c:v>48.809474681222333</c:v>
                </c:pt>
                <c:pt idx="3">
                  <c:v>48.809474681222333</c:v>
                </c:pt>
                <c:pt idx="4">
                  <c:v>48.809474681222333</c:v>
                </c:pt>
                <c:pt idx="5">
                  <c:v>48.809474681222333</c:v>
                </c:pt>
                <c:pt idx="6">
                  <c:v>48.809474681222333</c:v>
                </c:pt>
                <c:pt idx="7">
                  <c:v>48.809474681222333</c:v>
                </c:pt>
                <c:pt idx="8">
                  <c:v>48.809474681222333</c:v>
                </c:pt>
                <c:pt idx="9">
                  <c:v>48.809474681222333</c:v>
                </c:pt>
                <c:pt idx="10">
                  <c:v>48.809474681222333</c:v>
                </c:pt>
                <c:pt idx="11">
                  <c:v>48.809474681222333</c:v>
                </c:pt>
                <c:pt idx="12">
                  <c:v>48.809474681222333</c:v>
                </c:pt>
                <c:pt idx="13">
                  <c:v>48.809474681222333</c:v>
                </c:pt>
                <c:pt idx="14">
                  <c:v>48.809474681222333</c:v>
                </c:pt>
                <c:pt idx="15">
                  <c:v>48.809474681222333</c:v>
                </c:pt>
                <c:pt idx="16">
                  <c:v>48.809474681222333</c:v>
                </c:pt>
                <c:pt idx="17">
                  <c:v>48.809474681222333</c:v>
                </c:pt>
                <c:pt idx="18">
                  <c:v>48.809474681222333</c:v>
                </c:pt>
                <c:pt idx="19">
                  <c:v>48.809474681222333</c:v>
                </c:pt>
                <c:pt idx="20">
                  <c:v>48.809474681222333</c:v>
                </c:pt>
                <c:pt idx="21">
                  <c:v>48.809474681222333</c:v>
                </c:pt>
                <c:pt idx="22">
                  <c:v>48.809474681222333</c:v>
                </c:pt>
                <c:pt idx="23">
                  <c:v>48.809474681222333</c:v>
                </c:pt>
                <c:pt idx="24">
                  <c:v>48.809474681222333</c:v>
                </c:pt>
                <c:pt idx="25">
                  <c:v>48.809474681222333</c:v>
                </c:pt>
                <c:pt idx="26">
                  <c:v>48.809474681222333</c:v>
                </c:pt>
                <c:pt idx="27">
                  <c:v>48.809474681222333</c:v>
                </c:pt>
                <c:pt idx="28">
                  <c:v>48.809474681222333</c:v>
                </c:pt>
                <c:pt idx="29">
                  <c:v>48.809474681222333</c:v>
                </c:pt>
                <c:pt idx="30">
                  <c:v>48.809474681222333</c:v>
                </c:pt>
                <c:pt idx="31">
                  <c:v>48.809474681222333</c:v>
                </c:pt>
                <c:pt idx="32">
                  <c:v>48.809474681222333</c:v>
                </c:pt>
                <c:pt idx="33">
                  <c:v>48.809474681222333</c:v>
                </c:pt>
                <c:pt idx="34">
                  <c:v>48.809474681222333</c:v>
                </c:pt>
                <c:pt idx="35">
                  <c:v>48.809474681222333</c:v>
                </c:pt>
                <c:pt idx="36">
                  <c:v>48.809474681222333</c:v>
                </c:pt>
                <c:pt idx="37">
                  <c:v>48.809474681222333</c:v>
                </c:pt>
                <c:pt idx="38">
                  <c:v>48.809474681222333</c:v>
                </c:pt>
                <c:pt idx="39">
                  <c:v>48.809474681222333</c:v>
                </c:pt>
                <c:pt idx="40">
                  <c:v>48.809474681222333</c:v>
                </c:pt>
                <c:pt idx="41">
                  <c:v>48.809474681222333</c:v>
                </c:pt>
                <c:pt idx="42">
                  <c:v>48.809474681222333</c:v>
                </c:pt>
                <c:pt idx="43">
                  <c:v>48.809474681222333</c:v>
                </c:pt>
                <c:pt idx="44">
                  <c:v>48.809474681222333</c:v>
                </c:pt>
                <c:pt idx="45">
                  <c:v>48.809474681222333</c:v>
                </c:pt>
                <c:pt idx="46">
                  <c:v>48.809474681222333</c:v>
                </c:pt>
                <c:pt idx="47">
                  <c:v>48.809474681222333</c:v>
                </c:pt>
                <c:pt idx="48">
                  <c:v>48.809474681222333</c:v>
                </c:pt>
                <c:pt idx="49">
                  <c:v>48.809474681222333</c:v>
                </c:pt>
                <c:pt idx="50">
                  <c:v>48.809474681222333</c:v>
                </c:pt>
                <c:pt idx="51">
                  <c:v>48.809474681222333</c:v>
                </c:pt>
                <c:pt idx="52">
                  <c:v>48.809474681222333</c:v>
                </c:pt>
                <c:pt idx="53">
                  <c:v>48.809474681222333</c:v>
                </c:pt>
                <c:pt idx="54">
                  <c:v>48.809474681222333</c:v>
                </c:pt>
                <c:pt idx="55">
                  <c:v>48.809474681222333</c:v>
                </c:pt>
                <c:pt idx="56">
                  <c:v>48.809474681222333</c:v>
                </c:pt>
                <c:pt idx="57">
                  <c:v>48.809474681222333</c:v>
                </c:pt>
                <c:pt idx="58">
                  <c:v>48.809474681222333</c:v>
                </c:pt>
                <c:pt idx="59">
                  <c:v>48.809474681222333</c:v>
                </c:pt>
                <c:pt idx="60">
                  <c:v>48.809474681222333</c:v>
                </c:pt>
                <c:pt idx="61">
                  <c:v>48.809474681222333</c:v>
                </c:pt>
                <c:pt idx="62">
                  <c:v>48.809474681222333</c:v>
                </c:pt>
                <c:pt idx="63">
                  <c:v>48.809474681222333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7-4E22-B9BB-63CA344F7007}"/>
            </c:ext>
          </c:extLst>
        </c:ser>
        <c:ser>
          <c:idx val="2"/>
          <c:order val="2"/>
          <c:tx>
            <c:v>Lower Control Limit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Foglio1!$A$2:$A$65</c:f>
              <c:strCache>
                <c:ptCount val="64"/>
                <c:pt idx="0">
                  <c:v>may-13</c:v>
                </c:pt>
                <c:pt idx="1">
                  <c:v>jun-13</c:v>
                </c:pt>
                <c:pt idx="2">
                  <c:v>jul-13</c:v>
                </c:pt>
                <c:pt idx="3">
                  <c:v>aug-13</c:v>
                </c:pt>
                <c:pt idx="4">
                  <c:v>sep-13</c:v>
                </c:pt>
                <c:pt idx="5">
                  <c:v>oct-13</c:v>
                </c:pt>
                <c:pt idx="6">
                  <c:v>nov-13</c:v>
                </c:pt>
                <c:pt idx="7">
                  <c:v>dec-13</c:v>
                </c:pt>
                <c:pt idx="8">
                  <c:v>jan-14</c:v>
                </c:pt>
                <c:pt idx="9">
                  <c:v>feb-14</c:v>
                </c:pt>
                <c:pt idx="10">
                  <c:v>mar-14</c:v>
                </c:pt>
                <c:pt idx="11">
                  <c:v>apr-14</c:v>
                </c:pt>
                <c:pt idx="12">
                  <c:v>may-14</c:v>
                </c:pt>
                <c:pt idx="13">
                  <c:v>jun-14</c:v>
                </c:pt>
                <c:pt idx="14">
                  <c:v>jul-14</c:v>
                </c:pt>
                <c:pt idx="15">
                  <c:v>aug-14</c:v>
                </c:pt>
                <c:pt idx="16">
                  <c:v>sep-14</c:v>
                </c:pt>
                <c:pt idx="17">
                  <c:v>oct-14</c:v>
                </c:pt>
                <c:pt idx="18">
                  <c:v>nov-14</c:v>
                </c:pt>
                <c:pt idx="19">
                  <c:v>dec-14</c:v>
                </c:pt>
                <c:pt idx="20">
                  <c:v>jan-15</c:v>
                </c:pt>
                <c:pt idx="21">
                  <c:v>feb-15</c:v>
                </c:pt>
                <c:pt idx="22">
                  <c:v>mar-15</c:v>
                </c:pt>
                <c:pt idx="23">
                  <c:v>apr-15</c:v>
                </c:pt>
                <c:pt idx="24">
                  <c:v>may-15</c:v>
                </c:pt>
                <c:pt idx="25">
                  <c:v>jun-15</c:v>
                </c:pt>
                <c:pt idx="26">
                  <c:v>jul-15</c:v>
                </c:pt>
                <c:pt idx="27">
                  <c:v>aug-15</c:v>
                </c:pt>
                <c:pt idx="28">
                  <c:v>sep-15</c:v>
                </c:pt>
                <c:pt idx="29">
                  <c:v>oct-15</c:v>
                </c:pt>
                <c:pt idx="30">
                  <c:v>nov-15</c:v>
                </c:pt>
                <c:pt idx="31">
                  <c:v>dec-15</c:v>
                </c:pt>
                <c:pt idx="32">
                  <c:v>jan-16</c:v>
                </c:pt>
                <c:pt idx="33">
                  <c:v>feb-16</c:v>
                </c:pt>
                <c:pt idx="34">
                  <c:v>mar-16</c:v>
                </c:pt>
                <c:pt idx="35">
                  <c:v>apr-16</c:v>
                </c:pt>
                <c:pt idx="36">
                  <c:v>may-16</c:v>
                </c:pt>
                <c:pt idx="37">
                  <c:v>jun-16</c:v>
                </c:pt>
                <c:pt idx="38">
                  <c:v>jul-16</c:v>
                </c:pt>
                <c:pt idx="39">
                  <c:v>aug-16</c:v>
                </c:pt>
                <c:pt idx="40">
                  <c:v>sep-16</c:v>
                </c:pt>
                <c:pt idx="41">
                  <c:v>oct-16</c:v>
                </c:pt>
                <c:pt idx="42">
                  <c:v>nov-16</c:v>
                </c:pt>
                <c:pt idx="43">
                  <c:v>dec-16</c:v>
                </c:pt>
                <c:pt idx="44">
                  <c:v>jan-17</c:v>
                </c:pt>
                <c:pt idx="45">
                  <c:v>feb-17</c:v>
                </c:pt>
                <c:pt idx="46">
                  <c:v>mar-17</c:v>
                </c:pt>
                <c:pt idx="47">
                  <c:v>apr-17</c:v>
                </c:pt>
                <c:pt idx="48">
                  <c:v>may-17</c:v>
                </c:pt>
                <c:pt idx="49">
                  <c:v>jun-17</c:v>
                </c:pt>
                <c:pt idx="50">
                  <c:v>jul-17</c:v>
                </c:pt>
                <c:pt idx="51">
                  <c:v>aug-17</c:v>
                </c:pt>
                <c:pt idx="52">
                  <c:v>sep-17</c:v>
                </c:pt>
                <c:pt idx="53">
                  <c:v>oct-17</c:v>
                </c:pt>
                <c:pt idx="54">
                  <c:v>nov-17</c:v>
                </c:pt>
                <c:pt idx="55">
                  <c:v>dec-17</c:v>
                </c:pt>
                <c:pt idx="56">
                  <c:v>jan-18</c:v>
                </c:pt>
                <c:pt idx="57">
                  <c:v>feb-18</c:v>
                </c:pt>
                <c:pt idx="58">
                  <c:v>mar-18</c:v>
                </c:pt>
                <c:pt idx="59">
                  <c:v>apr-18</c:v>
                </c:pt>
                <c:pt idx="60">
                  <c:v>may-18</c:v>
                </c:pt>
                <c:pt idx="61">
                  <c:v>jun-18</c:v>
                </c:pt>
                <c:pt idx="62">
                  <c:v>jul-18</c:v>
                </c:pt>
                <c:pt idx="63">
                  <c:v>aug-18</c:v>
                </c:pt>
              </c:strCache>
            </c:strRef>
          </c:cat>
          <c:val>
            <c:numRef>
              <c:f>Foglio1!$D$2:$D$65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B7-4E22-B9BB-63CA344F7007}"/>
            </c:ext>
          </c:extLst>
        </c:ser>
        <c:ser>
          <c:idx val="3"/>
          <c:order val="3"/>
          <c:tx>
            <c:v>#Fixed Tickets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Foglio1!$A$2:$A$65</c:f>
              <c:strCache>
                <c:ptCount val="64"/>
                <c:pt idx="0">
                  <c:v>may-13</c:v>
                </c:pt>
                <c:pt idx="1">
                  <c:v>jun-13</c:v>
                </c:pt>
                <c:pt idx="2">
                  <c:v>jul-13</c:v>
                </c:pt>
                <c:pt idx="3">
                  <c:v>aug-13</c:v>
                </c:pt>
                <c:pt idx="4">
                  <c:v>sep-13</c:v>
                </c:pt>
                <c:pt idx="5">
                  <c:v>oct-13</c:v>
                </c:pt>
                <c:pt idx="6">
                  <c:v>nov-13</c:v>
                </c:pt>
                <c:pt idx="7">
                  <c:v>dec-13</c:v>
                </c:pt>
                <c:pt idx="8">
                  <c:v>jan-14</c:v>
                </c:pt>
                <c:pt idx="9">
                  <c:v>feb-14</c:v>
                </c:pt>
                <c:pt idx="10">
                  <c:v>mar-14</c:v>
                </c:pt>
                <c:pt idx="11">
                  <c:v>apr-14</c:v>
                </c:pt>
                <c:pt idx="12">
                  <c:v>may-14</c:v>
                </c:pt>
                <c:pt idx="13">
                  <c:v>jun-14</c:v>
                </c:pt>
                <c:pt idx="14">
                  <c:v>jul-14</c:v>
                </c:pt>
                <c:pt idx="15">
                  <c:v>aug-14</c:v>
                </c:pt>
                <c:pt idx="16">
                  <c:v>sep-14</c:v>
                </c:pt>
                <c:pt idx="17">
                  <c:v>oct-14</c:v>
                </c:pt>
                <c:pt idx="18">
                  <c:v>nov-14</c:v>
                </c:pt>
                <c:pt idx="19">
                  <c:v>dec-14</c:v>
                </c:pt>
                <c:pt idx="20">
                  <c:v>jan-15</c:v>
                </c:pt>
                <c:pt idx="21">
                  <c:v>feb-15</c:v>
                </c:pt>
                <c:pt idx="22">
                  <c:v>mar-15</c:v>
                </c:pt>
                <c:pt idx="23">
                  <c:v>apr-15</c:v>
                </c:pt>
                <c:pt idx="24">
                  <c:v>may-15</c:v>
                </c:pt>
                <c:pt idx="25">
                  <c:v>jun-15</c:v>
                </c:pt>
                <c:pt idx="26">
                  <c:v>jul-15</c:v>
                </c:pt>
                <c:pt idx="27">
                  <c:v>aug-15</c:v>
                </c:pt>
                <c:pt idx="28">
                  <c:v>sep-15</c:v>
                </c:pt>
                <c:pt idx="29">
                  <c:v>oct-15</c:v>
                </c:pt>
                <c:pt idx="30">
                  <c:v>nov-15</c:v>
                </c:pt>
                <c:pt idx="31">
                  <c:v>dec-15</c:v>
                </c:pt>
                <c:pt idx="32">
                  <c:v>jan-16</c:v>
                </c:pt>
                <c:pt idx="33">
                  <c:v>feb-16</c:v>
                </c:pt>
                <c:pt idx="34">
                  <c:v>mar-16</c:v>
                </c:pt>
                <c:pt idx="35">
                  <c:v>apr-16</c:v>
                </c:pt>
                <c:pt idx="36">
                  <c:v>may-16</c:v>
                </c:pt>
                <c:pt idx="37">
                  <c:v>jun-16</c:v>
                </c:pt>
                <c:pt idx="38">
                  <c:v>jul-16</c:v>
                </c:pt>
                <c:pt idx="39">
                  <c:v>aug-16</c:v>
                </c:pt>
                <c:pt idx="40">
                  <c:v>sep-16</c:v>
                </c:pt>
                <c:pt idx="41">
                  <c:v>oct-16</c:v>
                </c:pt>
                <c:pt idx="42">
                  <c:v>nov-16</c:v>
                </c:pt>
                <c:pt idx="43">
                  <c:v>dec-16</c:v>
                </c:pt>
                <c:pt idx="44">
                  <c:v>jan-17</c:v>
                </c:pt>
                <c:pt idx="45">
                  <c:v>feb-17</c:v>
                </c:pt>
                <c:pt idx="46">
                  <c:v>mar-17</c:v>
                </c:pt>
                <c:pt idx="47">
                  <c:v>apr-17</c:v>
                </c:pt>
                <c:pt idx="48">
                  <c:v>may-17</c:v>
                </c:pt>
                <c:pt idx="49">
                  <c:v>jun-17</c:v>
                </c:pt>
                <c:pt idx="50">
                  <c:v>jul-17</c:v>
                </c:pt>
                <c:pt idx="51">
                  <c:v>aug-17</c:v>
                </c:pt>
                <c:pt idx="52">
                  <c:v>sep-17</c:v>
                </c:pt>
                <c:pt idx="53">
                  <c:v>oct-17</c:v>
                </c:pt>
                <c:pt idx="54">
                  <c:v>nov-17</c:v>
                </c:pt>
                <c:pt idx="55">
                  <c:v>dec-17</c:v>
                </c:pt>
                <c:pt idx="56">
                  <c:v>jan-18</c:v>
                </c:pt>
                <c:pt idx="57">
                  <c:v>feb-18</c:v>
                </c:pt>
                <c:pt idx="58">
                  <c:v>mar-18</c:v>
                </c:pt>
                <c:pt idx="59">
                  <c:v>apr-18</c:v>
                </c:pt>
                <c:pt idx="60">
                  <c:v>may-18</c:v>
                </c:pt>
                <c:pt idx="61">
                  <c:v>jun-18</c:v>
                </c:pt>
                <c:pt idx="62">
                  <c:v>jul-18</c:v>
                </c:pt>
                <c:pt idx="63">
                  <c:v>aug-18</c:v>
                </c:pt>
              </c:strCache>
            </c:strRef>
          </c:cat>
          <c:val>
            <c:numRef>
              <c:f>Foglio1!$B$2:$B$65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14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13</c:v>
                </c:pt>
                <c:pt idx="7">
                  <c:v>8</c:v>
                </c:pt>
                <c:pt idx="8">
                  <c:v>14</c:v>
                </c:pt>
                <c:pt idx="9">
                  <c:v>7</c:v>
                </c:pt>
                <c:pt idx="10">
                  <c:v>22</c:v>
                </c:pt>
                <c:pt idx="11">
                  <c:v>7</c:v>
                </c:pt>
                <c:pt idx="12">
                  <c:v>21</c:v>
                </c:pt>
                <c:pt idx="13">
                  <c:v>4</c:v>
                </c:pt>
                <c:pt idx="14">
                  <c:v>11</c:v>
                </c:pt>
                <c:pt idx="15">
                  <c:v>27</c:v>
                </c:pt>
                <c:pt idx="16">
                  <c:v>38</c:v>
                </c:pt>
                <c:pt idx="17">
                  <c:v>41</c:v>
                </c:pt>
                <c:pt idx="18">
                  <c:v>46</c:v>
                </c:pt>
                <c:pt idx="19">
                  <c:v>20</c:v>
                </c:pt>
                <c:pt idx="20">
                  <c:v>16</c:v>
                </c:pt>
                <c:pt idx="21">
                  <c:v>8</c:v>
                </c:pt>
                <c:pt idx="22">
                  <c:v>28</c:v>
                </c:pt>
                <c:pt idx="23">
                  <c:v>22</c:v>
                </c:pt>
                <c:pt idx="24">
                  <c:v>14</c:v>
                </c:pt>
                <c:pt idx="25">
                  <c:v>39</c:v>
                </c:pt>
                <c:pt idx="26">
                  <c:v>23</c:v>
                </c:pt>
                <c:pt idx="27">
                  <c:v>23</c:v>
                </c:pt>
                <c:pt idx="28">
                  <c:v>26</c:v>
                </c:pt>
                <c:pt idx="29">
                  <c:v>21</c:v>
                </c:pt>
                <c:pt idx="30">
                  <c:v>15</c:v>
                </c:pt>
                <c:pt idx="31">
                  <c:v>21</c:v>
                </c:pt>
                <c:pt idx="32">
                  <c:v>33</c:v>
                </c:pt>
                <c:pt idx="33">
                  <c:v>18</c:v>
                </c:pt>
                <c:pt idx="34">
                  <c:v>15</c:v>
                </c:pt>
                <c:pt idx="35">
                  <c:v>18</c:v>
                </c:pt>
                <c:pt idx="36">
                  <c:v>24</c:v>
                </c:pt>
                <c:pt idx="37">
                  <c:v>28</c:v>
                </c:pt>
                <c:pt idx="38">
                  <c:v>29</c:v>
                </c:pt>
                <c:pt idx="39">
                  <c:v>19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6</c:v>
                </c:pt>
                <c:pt idx="44">
                  <c:v>10</c:v>
                </c:pt>
                <c:pt idx="45">
                  <c:v>19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B7-4E22-B9BB-63CA344F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305904"/>
        <c:axId val="1882315888"/>
      </c:lineChart>
      <c:catAx>
        <c:axId val="18823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2315888"/>
        <c:crosses val="autoZero"/>
        <c:auto val="1"/>
        <c:lblAlgn val="ctr"/>
        <c:lblOffset val="100"/>
        <c:noMultiLvlLbl val="0"/>
      </c:catAx>
      <c:valAx>
        <c:axId val="1882315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#Fixed Tickets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23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603585761496411"/>
          <c:y val="0.11704537536423891"/>
          <c:w val="0.36160595894499226"/>
          <c:h val="5.9020381478729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188119</xdr:rowOff>
    </xdr:from>
    <xdr:to>
      <xdr:col>28</xdr:col>
      <xdr:colOff>261937</xdr:colOff>
      <xdr:row>28</xdr:row>
      <xdr:rowOff>83345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1:E65" dataDxfId="6">
  <autoFilter ref="A1:E6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onth" totalsRowLabel="Totale" dataDxfId="5" totalsRowDxfId="4"/>
    <tableColumn id="2" name="#Fixed Tickets" dataDxfId="3"/>
    <tableColumn id="3" name="Centerline" dataDxfId="2">
      <calculatedColumnFormula>H1</calculatedColumnFormula>
    </tableColumn>
    <tableColumn id="4" name="Lower Control Limit" dataDxfId="1">
      <calculatedColumnFormula>H1-(3*H2)</calculatedColumnFormula>
    </tableColumn>
    <tableColumn id="5" name="Upper Control Limit" totalsRowFunction="sum" dataDxfId="0">
      <calculatedColumnFormula>H1+(3*H2)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Personalizzato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70AD47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zoomScale="80" zoomScaleNormal="80" workbookViewId="0">
      <selection activeCell="B66" sqref="B66"/>
    </sheetView>
  </sheetViews>
  <sheetFormatPr defaultRowHeight="15" x14ac:dyDescent="0.25"/>
  <cols>
    <col min="1" max="1" width="14.28515625" customWidth="1"/>
    <col min="2" max="2" width="18.28515625" customWidth="1"/>
    <col min="3" max="3" width="16.42578125" customWidth="1"/>
    <col min="4" max="4" width="26.42578125" customWidth="1"/>
    <col min="5" max="5" width="25.42578125" customWidth="1"/>
    <col min="7" max="7" width="15.28515625" customWidth="1"/>
    <col min="8" max="8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49</v>
      </c>
      <c r="H1" s="3">
        <f>AVERAGE(B2:B65)</f>
        <v>12.75</v>
      </c>
    </row>
    <row r="2" spans="1:8" x14ac:dyDescent="0.25">
      <c r="A2" s="2" t="s">
        <v>5</v>
      </c>
      <c r="B2" s="3">
        <v>1</v>
      </c>
      <c r="C2" s="3">
        <f>H1</f>
        <v>12.75</v>
      </c>
      <c r="D2" s="3">
        <f>0</f>
        <v>0</v>
      </c>
      <c r="E2" s="3">
        <f>H1+(3*H2)</f>
        <v>48.809474681222333</v>
      </c>
      <c r="G2" s="1" t="s">
        <v>50</v>
      </c>
      <c r="H2" s="3">
        <f>STDEV(B2:B65)</f>
        <v>12.019824893740777</v>
      </c>
    </row>
    <row r="3" spans="1:8" x14ac:dyDescent="0.25">
      <c r="A3" s="2" t="s">
        <v>6</v>
      </c>
      <c r="B3" s="3">
        <v>2</v>
      </c>
      <c r="C3" s="3">
        <f>H1</f>
        <v>12.75</v>
      </c>
      <c r="D3" s="3">
        <f>0</f>
        <v>0</v>
      </c>
      <c r="E3" s="3">
        <f>H1+(3*H2)</f>
        <v>48.809474681222333</v>
      </c>
      <c r="G3" s="1" t="s">
        <v>51</v>
      </c>
      <c r="H3" s="3">
        <f>H1-3*H2</f>
        <v>-23.309474681222333</v>
      </c>
    </row>
    <row r="4" spans="1:8" x14ac:dyDescent="0.25">
      <c r="A4" s="2" t="s">
        <v>7</v>
      </c>
      <c r="B4" s="3">
        <v>14</v>
      </c>
      <c r="C4" s="3">
        <f>H1</f>
        <v>12.75</v>
      </c>
      <c r="D4" s="3">
        <f>0</f>
        <v>0</v>
      </c>
      <c r="E4" s="3">
        <f>H1+(3*H2)</f>
        <v>48.809474681222333</v>
      </c>
      <c r="G4" s="1" t="s">
        <v>52</v>
      </c>
      <c r="H4" s="3">
        <f>H1+3*H2</f>
        <v>48.809474681222333</v>
      </c>
    </row>
    <row r="5" spans="1:8" x14ac:dyDescent="0.25">
      <c r="A5" s="2" t="s">
        <v>8</v>
      </c>
      <c r="B5" s="3">
        <v>6</v>
      </c>
      <c r="C5" s="3">
        <f>H1</f>
        <v>12.75</v>
      </c>
      <c r="D5" s="3">
        <f>0</f>
        <v>0</v>
      </c>
      <c r="E5" s="3">
        <f>H1+(3*H2)</f>
        <v>48.809474681222333</v>
      </c>
    </row>
    <row r="6" spans="1:8" x14ac:dyDescent="0.25">
      <c r="A6" s="2" t="s">
        <v>9</v>
      </c>
      <c r="B6" s="3">
        <v>5</v>
      </c>
      <c r="C6" s="3">
        <f>H1</f>
        <v>12.75</v>
      </c>
      <c r="D6" s="3">
        <f>0</f>
        <v>0</v>
      </c>
      <c r="E6" s="3">
        <f>H1+(3*H2)</f>
        <v>48.809474681222333</v>
      </c>
    </row>
    <row r="7" spans="1:8" x14ac:dyDescent="0.25">
      <c r="A7" s="2" t="s">
        <v>10</v>
      </c>
      <c r="B7" s="3">
        <v>3</v>
      </c>
      <c r="C7" s="3">
        <f>H1</f>
        <v>12.75</v>
      </c>
      <c r="D7" s="3">
        <f>0</f>
        <v>0</v>
      </c>
      <c r="E7" s="3">
        <f>H1+(3*H2)</f>
        <v>48.809474681222333</v>
      </c>
    </row>
    <row r="8" spans="1:8" x14ac:dyDescent="0.25">
      <c r="A8" s="4">
        <v>41579</v>
      </c>
      <c r="B8" s="3">
        <v>13</v>
      </c>
      <c r="C8" s="3">
        <f>H1</f>
        <v>12.75</v>
      </c>
      <c r="D8" s="3">
        <f>0</f>
        <v>0</v>
      </c>
      <c r="E8" s="3">
        <f>H1+(3*H2)</f>
        <v>48.809474681222333</v>
      </c>
    </row>
    <row r="9" spans="1:8" x14ac:dyDescent="0.25">
      <c r="A9" s="2" t="s">
        <v>11</v>
      </c>
      <c r="B9" s="3">
        <v>8</v>
      </c>
      <c r="C9" s="3">
        <f>H1</f>
        <v>12.75</v>
      </c>
      <c r="D9" s="3">
        <f>0</f>
        <v>0</v>
      </c>
      <c r="E9" s="3">
        <f>H1+(3*H2)</f>
        <v>48.809474681222333</v>
      </c>
    </row>
    <row r="10" spans="1:8" x14ac:dyDescent="0.25">
      <c r="A10" s="2" t="s">
        <v>12</v>
      </c>
      <c r="B10" s="3">
        <v>14</v>
      </c>
      <c r="C10" s="3">
        <f>H1</f>
        <v>12.75</v>
      </c>
      <c r="D10" s="3">
        <f>0</f>
        <v>0</v>
      </c>
      <c r="E10" s="3">
        <f>H1+(3*H2)</f>
        <v>48.809474681222333</v>
      </c>
    </row>
    <row r="11" spans="1:8" x14ac:dyDescent="0.25">
      <c r="A11" s="5">
        <v>41671</v>
      </c>
      <c r="B11" s="3">
        <v>7</v>
      </c>
      <c r="C11" s="3">
        <f>H1</f>
        <v>12.75</v>
      </c>
      <c r="D11" s="3">
        <f>0</f>
        <v>0</v>
      </c>
      <c r="E11" s="3">
        <f>H1+(3*H2)</f>
        <v>48.809474681222333</v>
      </c>
    </row>
    <row r="12" spans="1:8" x14ac:dyDescent="0.25">
      <c r="A12" s="4">
        <v>41699</v>
      </c>
      <c r="B12" s="3">
        <v>22</v>
      </c>
      <c r="C12" s="3">
        <f>H1</f>
        <v>12.75</v>
      </c>
      <c r="D12" s="3">
        <f>0</f>
        <v>0</v>
      </c>
      <c r="E12" s="3">
        <f>H1+(3*H2)</f>
        <v>48.809474681222333</v>
      </c>
    </row>
    <row r="13" spans="1:8" x14ac:dyDescent="0.25">
      <c r="A13" s="4">
        <v>41730</v>
      </c>
      <c r="B13" s="3">
        <v>7</v>
      </c>
      <c r="C13" s="3">
        <f>H1</f>
        <v>12.75</v>
      </c>
      <c r="D13" s="3">
        <f>0</f>
        <v>0</v>
      </c>
      <c r="E13" s="3">
        <f>H1+(3*H2)</f>
        <v>48.809474681222333</v>
      </c>
    </row>
    <row r="14" spans="1:8" x14ac:dyDescent="0.25">
      <c r="A14" s="2" t="s">
        <v>13</v>
      </c>
      <c r="B14" s="3">
        <v>21</v>
      </c>
      <c r="C14" s="3">
        <f>H1</f>
        <v>12.75</v>
      </c>
      <c r="D14" s="3">
        <f>0</f>
        <v>0</v>
      </c>
      <c r="E14" s="3">
        <f>H1+(3*H2)</f>
        <v>48.809474681222333</v>
      </c>
    </row>
    <row r="15" spans="1:8" x14ac:dyDescent="0.25">
      <c r="A15" s="2" t="s">
        <v>14</v>
      </c>
      <c r="B15" s="3">
        <v>4</v>
      </c>
      <c r="C15" s="3">
        <f>H1</f>
        <v>12.75</v>
      </c>
      <c r="D15" s="3">
        <f>0</f>
        <v>0</v>
      </c>
      <c r="E15" s="3">
        <f>H1+(3*H2)</f>
        <v>48.809474681222333</v>
      </c>
    </row>
    <row r="16" spans="1:8" x14ac:dyDescent="0.25">
      <c r="A16" s="2" t="s">
        <v>15</v>
      </c>
      <c r="B16" s="3">
        <v>11</v>
      </c>
      <c r="C16" s="3">
        <f>H1</f>
        <v>12.75</v>
      </c>
      <c r="D16" s="3">
        <f>0</f>
        <v>0</v>
      </c>
      <c r="E16" s="3">
        <f>H1+(3*H2)</f>
        <v>48.809474681222333</v>
      </c>
    </row>
    <row r="17" spans="1:5" x14ac:dyDescent="0.25">
      <c r="A17" s="2" t="s">
        <v>16</v>
      </c>
      <c r="B17" s="3">
        <v>27</v>
      </c>
      <c r="C17" s="3">
        <f>H1</f>
        <v>12.75</v>
      </c>
      <c r="D17" s="3">
        <f>0</f>
        <v>0</v>
      </c>
      <c r="E17" s="3">
        <f>H1+(3*H2)</f>
        <v>48.809474681222333</v>
      </c>
    </row>
    <row r="18" spans="1:5" x14ac:dyDescent="0.25">
      <c r="A18" s="2" t="s">
        <v>17</v>
      </c>
      <c r="B18" s="3">
        <v>38</v>
      </c>
      <c r="C18" s="3">
        <f>H1</f>
        <v>12.75</v>
      </c>
      <c r="D18" s="3">
        <f>0</f>
        <v>0</v>
      </c>
      <c r="E18" s="3">
        <f>H1+(3*H2)</f>
        <v>48.809474681222333</v>
      </c>
    </row>
    <row r="19" spans="1:5" x14ac:dyDescent="0.25">
      <c r="A19" s="2" t="s">
        <v>18</v>
      </c>
      <c r="B19" s="3">
        <v>41</v>
      </c>
      <c r="C19" s="3">
        <f>H1</f>
        <v>12.75</v>
      </c>
      <c r="D19" s="3">
        <f>0</f>
        <v>0</v>
      </c>
      <c r="E19" s="3">
        <f>H1+(3*H2)</f>
        <v>48.809474681222333</v>
      </c>
    </row>
    <row r="20" spans="1:5" x14ac:dyDescent="0.25">
      <c r="A20" s="4">
        <v>41944</v>
      </c>
      <c r="B20" s="3">
        <v>46</v>
      </c>
      <c r="C20" s="3">
        <f>H1</f>
        <v>12.75</v>
      </c>
      <c r="D20" s="3">
        <f>0</f>
        <v>0</v>
      </c>
      <c r="E20" s="3">
        <f>H1+(3*H2)</f>
        <v>48.809474681222333</v>
      </c>
    </row>
    <row r="21" spans="1:5" x14ac:dyDescent="0.25">
      <c r="A21" s="2" t="s">
        <v>19</v>
      </c>
      <c r="B21" s="3">
        <v>20</v>
      </c>
      <c r="C21" s="3">
        <f>H1</f>
        <v>12.75</v>
      </c>
      <c r="D21" s="3">
        <f>0</f>
        <v>0</v>
      </c>
      <c r="E21" s="3">
        <f>H1+(3*H2)</f>
        <v>48.809474681222333</v>
      </c>
    </row>
    <row r="22" spans="1:5" x14ac:dyDescent="0.25">
      <c r="A22" s="2" t="s">
        <v>20</v>
      </c>
      <c r="B22" s="3">
        <v>16</v>
      </c>
      <c r="C22" s="3">
        <f>H1</f>
        <v>12.75</v>
      </c>
      <c r="D22" s="3">
        <f>0</f>
        <v>0</v>
      </c>
      <c r="E22" s="3">
        <f>H1+(3*H2)</f>
        <v>48.809474681222333</v>
      </c>
    </row>
    <row r="23" spans="1:5" x14ac:dyDescent="0.25">
      <c r="A23" s="4">
        <v>42036</v>
      </c>
      <c r="B23" s="3">
        <v>8</v>
      </c>
      <c r="C23" s="3">
        <f>H1</f>
        <v>12.75</v>
      </c>
      <c r="D23" s="3">
        <f>0</f>
        <v>0</v>
      </c>
      <c r="E23" s="3">
        <f>H1+(3*H2)</f>
        <v>48.809474681222333</v>
      </c>
    </row>
    <row r="24" spans="1:5" x14ac:dyDescent="0.25">
      <c r="A24" s="4">
        <v>42064</v>
      </c>
      <c r="B24" s="3">
        <v>28</v>
      </c>
      <c r="C24" s="3">
        <f>H1</f>
        <v>12.75</v>
      </c>
      <c r="D24" s="3">
        <f>0</f>
        <v>0</v>
      </c>
      <c r="E24" s="3">
        <f>H1+(3*H2)</f>
        <v>48.809474681222333</v>
      </c>
    </row>
    <row r="25" spans="1:5" x14ac:dyDescent="0.25">
      <c r="A25" s="4">
        <v>42095</v>
      </c>
      <c r="B25" s="3">
        <v>22</v>
      </c>
      <c r="C25" s="3">
        <f>H1</f>
        <v>12.75</v>
      </c>
      <c r="D25" s="3">
        <f>0</f>
        <v>0</v>
      </c>
      <c r="E25" s="3">
        <f>H1+(3*H2)</f>
        <v>48.809474681222333</v>
      </c>
    </row>
    <row r="26" spans="1:5" x14ac:dyDescent="0.25">
      <c r="A26" s="2" t="s">
        <v>21</v>
      </c>
      <c r="B26" s="3">
        <v>14</v>
      </c>
      <c r="C26" s="3">
        <f>H1</f>
        <v>12.75</v>
      </c>
      <c r="D26" s="3">
        <f>0</f>
        <v>0</v>
      </c>
      <c r="E26" s="3">
        <f>H1+(3*H2)</f>
        <v>48.809474681222333</v>
      </c>
    </row>
    <row r="27" spans="1:5" x14ac:dyDescent="0.25">
      <c r="A27" s="2" t="s">
        <v>22</v>
      </c>
      <c r="B27" s="3">
        <v>39</v>
      </c>
      <c r="C27" s="3">
        <f>H1</f>
        <v>12.75</v>
      </c>
      <c r="D27" s="3">
        <f>0</f>
        <v>0</v>
      </c>
      <c r="E27" s="3">
        <f>H1+(3*H2)</f>
        <v>48.809474681222333</v>
      </c>
    </row>
    <row r="28" spans="1:5" x14ac:dyDescent="0.25">
      <c r="A28" s="2" t="s">
        <v>23</v>
      </c>
      <c r="B28" s="3">
        <v>23</v>
      </c>
      <c r="C28" s="3">
        <f>H1</f>
        <v>12.75</v>
      </c>
      <c r="D28" s="3">
        <f>0</f>
        <v>0</v>
      </c>
      <c r="E28" s="3">
        <f>H1+(3*H2)</f>
        <v>48.809474681222333</v>
      </c>
    </row>
    <row r="29" spans="1:5" x14ac:dyDescent="0.25">
      <c r="A29" s="2" t="s">
        <v>24</v>
      </c>
      <c r="B29" s="3">
        <v>23</v>
      </c>
      <c r="C29" s="3">
        <f>H1</f>
        <v>12.75</v>
      </c>
      <c r="D29" s="3">
        <f>0</f>
        <v>0</v>
      </c>
      <c r="E29" s="3">
        <f>H1+(3*H2)</f>
        <v>48.809474681222333</v>
      </c>
    </row>
    <row r="30" spans="1:5" x14ac:dyDescent="0.25">
      <c r="A30" s="2" t="s">
        <v>25</v>
      </c>
      <c r="B30" s="3">
        <v>26</v>
      </c>
      <c r="C30" s="3">
        <f>H1</f>
        <v>12.75</v>
      </c>
      <c r="D30" s="3">
        <f>0</f>
        <v>0</v>
      </c>
      <c r="E30" s="3">
        <f>H1+(3*H2)</f>
        <v>48.809474681222333</v>
      </c>
    </row>
    <row r="31" spans="1:5" x14ac:dyDescent="0.25">
      <c r="A31" s="2" t="s">
        <v>26</v>
      </c>
      <c r="B31" s="3">
        <v>21</v>
      </c>
      <c r="C31" s="3">
        <f>H1</f>
        <v>12.75</v>
      </c>
      <c r="D31" s="3">
        <f>0</f>
        <v>0</v>
      </c>
      <c r="E31" s="3">
        <f>H1+(3*H2)</f>
        <v>48.809474681222333</v>
      </c>
    </row>
    <row r="32" spans="1:5" x14ac:dyDescent="0.25">
      <c r="A32" s="4">
        <v>42309</v>
      </c>
      <c r="B32" s="3">
        <v>15</v>
      </c>
      <c r="C32" s="3">
        <f>H1</f>
        <v>12.75</v>
      </c>
      <c r="D32" s="3">
        <f>0</f>
        <v>0</v>
      </c>
      <c r="E32" s="3">
        <f>H1+(3*H2)</f>
        <v>48.809474681222333</v>
      </c>
    </row>
    <row r="33" spans="1:5" x14ac:dyDescent="0.25">
      <c r="A33" s="2" t="s">
        <v>27</v>
      </c>
      <c r="B33" s="3">
        <v>21</v>
      </c>
      <c r="C33" s="3">
        <f>H1</f>
        <v>12.75</v>
      </c>
      <c r="D33" s="3">
        <f>0</f>
        <v>0</v>
      </c>
      <c r="E33" s="3">
        <f>H1+(3*H2)</f>
        <v>48.809474681222333</v>
      </c>
    </row>
    <row r="34" spans="1:5" x14ac:dyDescent="0.25">
      <c r="A34" s="2" t="s">
        <v>28</v>
      </c>
      <c r="B34" s="3">
        <v>33</v>
      </c>
      <c r="C34" s="3">
        <f>H1</f>
        <v>12.75</v>
      </c>
      <c r="D34" s="3">
        <f>0</f>
        <v>0</v>
      </c>
      <c r="E34" s="3">
        <f>H1+(3*H2)</f>
        <v>48.809474681222333</v>
      </c>
    </row>
    <row r="35" spans="1:5" x14ac:dyDescent="0.25">
      <c r="A35" s="4">
        <v>42401</v>
      </c>
      <c r="B35" s="3">
        <v>18</v>
      </c>
      <c r="C35" s="3">
        <f>H1</f>
        <v>12.75</v>
      </c>
      <c r="D35" s="3">
        <f>0</f>
        <v>0</v>
      </c>
      <c r="E35" s="3">
        <f>H1+(3*H2)</f>
        <v>48.809474681222333</v>
      </c>
    </row>
    <row r="36" spans="1:5" x14ac:dyDescent="0.25">
      <c r="A36" s="4">
        <v>42430</v>
      </c>
      <c r="B36" s="3">
        <v>15</v>
      </c>
      <c r="C36" s="3">
        <f>H1</f>
        <v>12.75</v>
      </c>
      <c r="D36" s="3">
        <f>0</f>
        <v>0</v>
      </c>
      <c r="E36" s="3">
        <f>H1+(3*H2)</f>
        <v>48.809474681222333</v>
      </c>
    </row>
    <row r="37" spans="1:5" x14ac:dyDescent="0.25">
      <c r="A37" s="4">
        <v>42461</v>
      </c>
      <c r="B37" s="3">
        <v>18</v>
      </c>
      <c r="C37" s="3">
        <f>H1</f>
        <v>12.75</v>
      </c>
      <c r="D37" s="3">
        <f>0</f>
        <v>0</v>
      </c>
      <c r="E37" s="3">
        <f>H1+(3*H2)</f>
        <v>48.809474681222333</v>
      </c>
    </row>
    <row r="38" spans="1:5" x14ac:dyDescent="0.25">
      <c r="A38" s="2" t="s">
        <v>29</v>
      </c>
      <c r="B38" s="3">
        <v>24</v>
      </c>
      <c r="C38" s="3">
        <f>H1</f>
        <v>12.75</v>
      </c>
      <c r="D38" s="3">
        <f>0</f>
        <v>0</v>
      </c>
      <c r="E38" s="3">
        <f>H1+(3*H2)</f>
        <v>48.809474681222333</v>
      </c>
    </row>
    <row r="39" spans="1:5" x14ac:dyDescent="0.25">
      <c r="A39" s="2" t="s">
        <v>30</v>
      </c>
      <c r="B39" s="3">
        <v>28</v>
      </c>
      <c r="C39" s="3">
        <f>H1</f>
        <v>12.75</v>
      </c>
      <c r="D39" s="3">
        <f>0</f>
        <v>0</v>
      </c>
      <c r="E39" s="3">
        <f>H1+(3*H2)</f>
        <v>48.809474681222333</v>
      </c>
    </row>
    <row r="40" spans="1:5" x14ac:dyDescent="0.25">
      <c r="A40" s="2" t="s">
        <v>32</v>
      </c>
      <c r="B40" s="3">
        <v>29</v>
      </c>
      <c r="C40" s="3">
        <f>H1</f>
        <v>12.75</v>
      </c>
      <c r="D40" s="3">
        <f>0</f>
        <v>0</v>
      </c>
      <c r="E40" s="3">
        <f>H1+(3*H2)</f>
        <v>48.809474681222333</v>
      </c>
    </row>
    <row r="41" spans="1:5" x14ac:dyDescent="0.25">
      <c r="A41" s="2" t="s">
        <v>33</v>
      </c>
      <c r="B41" s="3">
        <v>19</v>
      </c>
      <c r="C41" s="3">
        <f>H1</f>
        <v>12.75</v>
      </c>
      <c r="D41" s="3">
        <f>0</f>
        <v>0</v>
      </c>
      <c r="E41" s="3">
        <f>H1+(3*H2)</f>
        <v>48.809474681222333</v>
      </c>
    </row>
    <row r="42" spans="1:5" x14ac:dyDescent="0.25">
      <c r="A42" s="2" t="s">
        <v>34</v>
      </c>
      <c r="B42" s="3">
        <v>2</v>
      </c>
      <c r="C42" s="3">
        <f>H1</f>
        <v>12.75</v>
      </c>
      <c r="D42" s="3">
        <f>0</f>
        <v>0</v>
      </c>
      <c r="E42" s="3">
        <f>H1+(3*H2)</f>
        <v>48.809474681222333</v>
      </c>
    </row>
    <row r="43" spans="1:5" x14ac:dyDescent="0.25">
      <c r="A43" s="2" t="s">
        <v>35</v>
      </c>
      <c r="B43" s="3">
        <v>5</v>
      </c>
      <c r="C43" s="3">
        <f>H1</f>
        <v>12.75</v>
      </c>
      <c r="D43" s="3">
        <f>0</f>
        <v>0</v>
      </c>
      <c r="E43" s="3">
        <f>H1+(3*H2)</f>
        <v>48.809474681222333</v>
      </c>
    </row>
    <row r="44" spans="1:5" x14ac:dyDescent="0.25">
      <c r="A44" s="4">
        <v>42675</v>
      </c>
      <c r="B44" s="3">
        <v>2</v>
      </c>
      <c r="C44" s="3">
        <f>H1</f>
        <v>12.75</v>
      </c>
      <c r="D44" s="3">
        <f>0</f>
        <v>0</v>
      </c>
      <c r="E44" s="3">
        <f>H1+(3*H2)</f>
        <v>48.809474681222333</v>
      </c>
    </row>
    <row r="45" spans="1:5" x14ac:dyDescent="0.25">
      <c r="A45" s="2" t="s">
        <v>36</v>
      </c>
      <c r="B45" s="3">
        <v>6</v>
      </c>
      <c r="C45" s="3">
        <f>H1</f>
        <v>12.75</v>
      </c>
      <c r="D45" s="3">
        <f>0</f>
        <v>0</v>
      </c>
      <c r="E45" s="3">
        <f>H1+(3*H2)</f>
        <v>48.809474681222333</v>
      </c>
    </row>
    <row r="46" spans="1:5" x14ac:dyDescent="0.25">
      <c r="A46" s="2" t="s">
        <v>37</v>
      </c>
      <c r="B46" s="3">
        <v>10</v>
      </c>
      <c r="C46" s="3">
        <f>H1</f>
        <v>12.75</v>
      </c>
      <c r="D46" s="3">
        <f>0</f>
        <v>0</v>
      </c>
      <c r="E46" s="3">
        <f>H1+(3*H2)</f>
        <v>48.809474681222333</v>
      </c>
    </row>
    <row r="47" spans="1:5" x14ac:dyDescent="0.25">
      <c r="A47" s="4">
        <v>42767</v>
      </c>
      <c r="B47" s="3">
        <v>19</v>
      </c>
      <c r="C47" s="3">
        <f>H1</f>
        <v>12.75</v>
      </c>
      <c r="D47" s="3">
        <f>0</f>
        <v>0</v>
      </c>
      <c r="E47" s="3">
        <f>H1+(3*H2)</f>
        <v>48.809474681222333</v>
      </c>
    </row>
    <row r="48" spans="1:5" x14ac:dyDescent="0.25">
      <c r="A48" s="4">
        <v>42795</v>
      </c>
      <c r="B48" s="3">
        <v>4</v>
      </c>
      <c r="C48" s="3">
        <f>H1</f>
        <v>12.75</v>
      </c>
      <c r="D48" s="3">
        <f>0</f>
        <v>0</v>
      </c>
      <c r="E48" s="3">
        <f>H1+(3*H2)</f>
        <v>48.809474681222333</v>
      </c>
    </row>
    <row r="49" spans="1:5" x14ac:dyDescent="0.25">
      <c r="A49" s="4">
        <v>42826</v>
      </c>
      <c r="B49" s="3">
        <v>0</v>
      </c>
      <c r="C49" s="3">
        <f>H1</f>
        <v>12.75</v>
      </c>
      <c r="D49" s="3">
        <f>0</f>
        <v>0</v>
      </c>
      <c r="E49" s="3">
        <f>H1+(3*H2)</f>
        <v>48.809474681222333</v>
      </c>
    </row>
    <row r="50" spans="1:5" x14ac:dyDescent="0.25">
      <c r="A50" s="2" t="s">
        <v>38</v>
      </c>
      <c r="B50" s="3">
        <v>0</v>
      </c>
      <c r="C50" s="3">
        <f>H1</f>
        <v>12.75</v>
      </c>
      <c r="D50" s="3">
        <f>0</f>
        <v>0</v>
      </c>
      <c r="E50" s="3">
        <f>H1+(3*H2)</f>
        <v>48.809474681222333</v>
      </c>
    </row>
    <row r="51" spans="1:5" x14ac:dyDescent="0.25">
      <c r="A51" s="2" t="s">
        <v>39</v>
      </c>
      <c r="B51" s="3">
        <v>1</v>
      </c>
      <c r="C51" s="3">
        <f>H1</f>
        <v>12.75</v>
      </c>
      <c r="D51" s="3">
        <f>0</f>
        <v>0</v>
      </c>
      <c r="E51" s="3">
        <f>H1+(3*H2)</f>
        <v>48.809474681222333</v>
      </c>
    </row>
    <row r="52" spans="1:5" x14ac:dyDescent="0.25">
      <c r="A52" s="2" t="s">
        <v>31</v>
      </c>
      <c r="B52" s="3">
        <v>0</v>
      </c>
      <c r="C52" s="3">
        <f>H1</f>
        <v>12.75</v>
      </c>
      <c r="D52" s="3">
        <f>0</f>
        <v>0</v>
      </c>
      <c r="E52" s="3">
        <f>H1+(3*H2)</f>
        <v>48.809474681222333</v>
      </c>
    </row>
    <row r="53" spans="1:5" x14ac:dyDescent="0.25">
      <c r="A53" s="2" t="s">
        <v>40</v>
      </c>
      <c r="B53" s="3">
        <v>1</v>
      </c>
      <c r="C53" s="3">
        <f>H1</f>
        <v>12.75</v>
      </c>
      <c r="D53" s="3">
        <f>0</f>
        <v>0</v>
      </c>
      <c r="E53" s="3">
        <f>H1+(3*H2)</f>
        <v>48.809474681222333</v>
      </c>
    </row>
    <row r="54" spans="1:5" x14ac:dyDescent="0.25">
      <c r="A54" s="2" t="s">
        <v>41</v>
      </c>
      <c r="B54" s="3">
        <v>1</v>
      </c>
      <c r="C54" s="3">
        <f>H1</f>
        <v>12.75</v>
      </c>
      <c r="D54" s="3">
        <f>0</f>
        <v>0</v>
      </c>
      <c r="E54" s="3">
        <f>H1+(3*H2)</f>
        <v>48.809474681222333</v>
      </c>
    </row>
    <row r="55" spans="1:5" x14ac:dyDescent="0.25">
      <c r="A55" s="2" t="s">
        <v>42</v>
      </c>
      <c r="B55" s="3">
        <v>0</v>
      </c>
      <c r="C55" s="3">
        <f>H1</f>
        <v>12.75</v>
      </c>
      <c r="D55" s="3">
        <f>0</f>
        <v>0</v>
      </c>
      <c r="E55" s="3">
        <f>H1+(3*H2)</f>
        <v>48.809474681222333</v>
      </c>
    </row>
    <row r="56" spans="1:5" x14ac:dyDescent="0.25">
      <c r="A56" s="4">
        <v>43040</v>
      </c>
      <c r="B56" s="3">
        <v>0</v>
      </c>
      <c r="C56" s="3">
        <f>H1</f>
        <v>12.75</v>
      </c>
      <c r="D56" s="3">
        <f>0</f>
        <v>0</v>
      </c>
      <c r="E56" s="3">
        <f>H1+(3*H2)</f>
        <v>48.809474681222333</v>
      </c>
    </row>
    <row r="57" spans="1:5" x14ac:dyDescent="0.25">
      <c r="A57" s="2" t="s">
        <v>43</v>
      </c>
      <c r="B57" s="3">
        <v>0</v>
      </c>
      <c r="C57" s="3">
        <f>H1</f>
        <v>12.75</v>
      </c>
      <c r="D57" s="3">
        <f>0</f>
        <v>0</v>
      </c>
      <c r="E57" s="3">
        <f>H1+(3*H2)</f>
        <v>48.809474681222333</v>
      </c>
    </row>
    <row r="58" spans="1:5" x14ac:dyDescent="0.25">
      <c r="A58" s="2" t="s">
        <v>44</v>
      </c>
      <c r="B58" s="3">
        <v>2</v>
      </c>
      <c r="C58" s="3">
        <f>H1</f>
        <v>12.75</v>
      </c>
      <c r="D58" s="3">
        <f>0</f>
        <v>0</v>
      </c>
      <c r="E58" s="3">
        <f>H1+(3*H2)</f>
        <v>48.809474681222333</v>
      </c>
    </row>
    <row r="59" spans="1:5" x14ac:dyDescent="0.25">
      <c r="A59" s="4">
        <v>43132</v>
      </c>
      <c r="B59" s="3">
        <v>6</v>
      </c>
      <c r="C59" s="3">
        <f>H1</f>
        <v>12.75</v>
      </c>
      <c r="D59" s="3">
        <f>0</f>
        <v>0</v>
      </c>
      <c r="E59" s="3">
        <f>H1+(3*H2)</f>
        <v>48.809474681222333</v>
      </c>
    </row>
    <row r="60" spans="1:5" x14ac:dyDescent="0.25">
      <c r="A60" s="4">
        <v>43160</v>
      </c>
      <c r="B60" s="3">
        <v>2</v>
      </c>
      <c r="C60" s="3">
        <f>H1</f>
        <v>12.75</v>
      </c>
      <c r="D60" s="3">
        <f>0</f>
        <v>0</v>
      </c>
      <c r="E60" s="3">
        <f>H1+(3*H2)</f>
        <v>48.809474681222333</v>
      </c>
    </row>
    <row r="61" spans="1:5" x14ac:dyDescent="0.25">
      <c r="A61" s="4">
        <v>43191</v>
      </c>
      <c r="B61" s="3">
        <v>2</v>
      </c>
      <c r="C61" s="3">
        <f>H1</f>
        <v>12.75</v>
      </c>
      <c r="D61" s="3">
        <f>0</f>
        <v>0</v>
      </c>
      <c r="E61" s="3">
        <f>H1+(3*H2)</f>
        <v>48.809474681222333</v>
      </c>
    </row>
    <row r="62" spans="1:5" x14ac:dyDescent="0.25">
      <c r="A62" s="2" t="s">
        <v>45</v>
      </c>
      <c r="B62" s="3">
        <v>0</v>
      </c>
      <c r="C62" s="3">
        <f>H1</f>
        <v>12.75</v>
      </c>
      <c r="D62" s="3">
        <f>0</f>
        <v>0</v>
      </c>
      <c r="E62" s="3">
        <f>H1+(3*H2)</f>
        <v>48.809474681222333</v>
      </c>
    </row>
    <row r="63" spans="1:5" x14ac:dyDescent="0.25">
      <c r="A63" s="2" t="s">
        <v>46</v>
      </c>
      <c r="B63" s="3">
        <v>0</v>
      </c>
      <c r="C63" s="3">
        <f>H1</f>
        <v>12.75</v>
      </c>
      <c r="D63" s="3">
        <f>0</f>
        <v>0</v>
      </c>
      <c r="E63" s="3">
        <f>H1+(3*H2)</f>
        <v>48.809474681222333</v>
      </c>
    </row>
    <row r="64" spans="1:5" x14ac:dyDescent="0.25">
      <c r="A64" s="2" t="s">
        <v>47</v>
      </c>
      <c r="B64" s="3">
        <v>0</v>
      </c>
      <c r="C64" s="3">
        <f>H1</f>
        <v>12.75</v>
      </c>
      <c r="D64" s="3">
        <f>0</f>
        <v>0</v>
      </c>
      <c r="E64" s="3">
        <f>H1+(3*H2)</f>
        <v>48.809474681222333</v>
      </c>
    </row>
    <row r="65" spans="1:5" x14ac:dyDescent="0.25">
      <c r="A65" s="2" t="s">
        <v>48</v>
      </c>
      <c r="B65" s="3">
        <v>3</v>
      </c>
      <c r="C65" s="3">
        <f>H1</f>
        <v>12.75</v>
      </c>
      <c r="D65" s="3">
        <f>0</f>
        <v>0</v>
      </c>
      <c r="E65" s="3">
        <f>H1+(3*H2)</f>
        <v>48.809474681222333</v>
      </c>
    </row>
  </sheetData>
  <pageMargins left="0.7" right="0.7" top="0.75" bottom="0.75" header="0.3" footer="0.3"/>
  <pageSetup paperSize="9" orientation="portrait" r:id="rId1"/>
  <ignoredErrors>
    <ignoredError sqref="C9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Fabi</dc:creator>
  <cp:lastModifiedBy>Jacopo</cp:lastModifiedBy>
  <dcterms:created xsi:type="dcterms:W3CDTF">2021-03-19T10:37:12Z</dcterms:created>
  <dcterms:modified xsi:type="dcterms:W3CDTF">2021-07-15T17:44:55Z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073dd1d7-2cc2-4a17-8e52-f25a814b2eb7</vt:lpwstr>
  </property>
</Properties>
</file>