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p\Desktop\microservices-study\"/>
    </mc:Choice>
  </mc:AlternateContent>
  <xr:revisionPtr revIDLastSave="0" documentId="8_{A10EE4BF-870B-401D-A5A4-4EEF7D9C02CE}" xr6:coauthVersionLast="34" xr6:coauthVersionMax="34" xr10:uidLastSave="{00000000-0000-0000-0000-000000000000}"/>
  <bookViews>
    <workbookView xWindow="0" yWindow="0" windowWidth="28800" windowHeight="12225" xr2:uid="{E929CB57-3EDB-4C88-A591-C77D7E04F040}"/>
  </bookViews>
  <sheets>
    <sheet name="Foglio1" sheetId="1" r:id="rId1"/>
  </sheets>
  <externalReferences>
    <externalReference r:id="rId2"/>
  </externalReferenc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3" i="1" l="1"/>
  <c r="AM37" i="1"/>
  <c r="AM40" i="1"/>
  <c r="AL33" i="1"/>
  <c r="AL37" i="1"/>
  <c r="AL40" i="1"/>
  <c r="AK33" i="1"/>
  <c r="AK37" i="1"/>
  <c r="AK40" i="1"/>
  <c r="AJ33" i="1"/>
  <c r="AJ37" i="1"/>
  <c r="AJ40" i="1"/>
  <c r="AI33" i="1"/>
  <c r="AI37" i="1"/>
  <c r="AI40" i="1"/>
  <c r="AH33" i="1"/>
  <c r="AH37" i="1"/>
  <c r="AH40" i="1"/>
  <c r="AG33" i="1"/>
  <c r="AG37" i="1"/>
  <c r="AG40" i="1"/>
  <c r="AF33" i="1"/>
  <c r="AF37" i="1"/>
  <c r="AF40" i="1"/>
  <c r="AE33" i="1"/>
  <c r="AE37" i="1"/>
  <c r="AE40" i="1"/>
  <c r="AD33" i="1"/>
  <c r="AD37" i="1"/>
  <c r="AD40" i="1"/>
  <c r="AC33" i="1"/>
  <c r="AC37" i="1"/>
  <c r="AC40" i="1"/>
  <c r="AB33" i="1"/>
  <c r="AB37" i="1"/>
  <c r="AB40" i="1"/>
  <c r="AA33" i="1"/>
  <c r="AA37" i="1"/>
  <c r="AA40" i="1"/>
  <c r="Z33" i="1"/>
  <c r="Z37" i="1"/>
  <c r="Z40" i="1"/>
  <c r="Y33" i="1"/>
  <c r="Y37" i="1"/>
  <c r="Y40" i="1"/>
  <c r="X33" i="1"/>
  <c r="X37" i="1"/>
  <c r="X40" i="1"/>
  <c r="W33" i="1"/>
  <c r="W37" i="1"/>
  <c r="W40" i="1"/>
  <c r="V33" i="1"/>
  <c r="V37" i="1"/>
  <c r="V40" i="1"/>
  <c r="U33" i="1"/>
  <c r="U37" i="1"/>
  <c r="U40" i="1"/>
  <c r="T33" i="1"/>
  <c r="T37" i="1"/>
  <c r="T40" i="1"/>
  <c r="S33" i="1"/>
  <c r="S37" i="1"/>
  <c r="S40" i="1"/>
  <c r="R33" i="1"/>
  <c r="R37" i="1"/>
  <c r="R40" i="1"/>
  <c r="Q33" i="1"/>
  <c r="Q37" i="1"/>
  <c r="Q40" i="1"/>
  <c r="P33" i="1"/>
  <c r="P37" i="1"/>
  <c r="P40" i="1"/>
  <c r="O33" i="1"/>
  <c r="O37" i="1"/>
  <c r="O40" i="1"/>
  <c r="N33" i="1"/>
  <c r="N37" i="1"/>
  <c r="N40" i="1"/>
  <c r="M33" i="1"/>
  <c r="M37" i="1"/>
  <c r="M40" i="1"/>
  <c r="L33" i="1"/>
  <c r="L37" i="1"/>
  <c r="L40" i="1"/>
  <c r="K33" i="1"/>
  <c r="K37" i="1"/>
  <c r="K40" i="1"/>
  <c r="J33" i="1"/>
  <c r="J37" i="1"/>
  <c r="J40" i="1"/>
  <c r="I33" i="1"/>
  <c r="I37" i="1"/>
  <c r="I40" i="1"/>
  <c r="H33" i="1"/>
  <c r="H37" i="1"/>
  <c r="H40" i="1"/>
  <c r="G33" i="1"/>
  <c r="G37" i="1"/>
  <c r="G40" i="1"/>
  <c r="F33" i="1"/>
  <c r="F37" i="1"/>
  <c r="F40" i="1"/>
  <c r="E33" i="1"/>
  <c r="E37" i="1"/>
  <c r="E40" i="1"/>
  <c r="D33" i="1"/>
  <c r="D37" i="1"/>
  <c r="D40" i="1"/>
  <c r="AM18" i="1"/>
  <c r="AM23" i="1"/>
  <c r="AM27" i="1"/>
  <c r="AL18" i="1"/>
  <c r="AL23" i="1"/>
  <c r="AL27" i="1"/>
  <c r="AK18" i="1"/>
  <c r="AK23" i="1"/>
  <c r="AK27" i="1"/>
  <c r="AJ18" i="1"/>
  <c r="AJ23" i="1"/>
  <c r="AJ27" i="1"/>
  <c r="AI18" i="1"/>
  <c r="AI23" i="1"/>
  <c r="AI27" i="1"/>
  <c r="AH18" i="1"/>
  <c r="AH23" i="1"/>
  <c r="AH27" i="1"/>
  <c r="AG18" i="1"/>
  <c r="AG23" i="1"/>
  <c r="AG27" i="1"/>
  <c r="AF18" i="1"/>
  <c r="AF23" i="1"/>
  <c r="AF27" i="1"/>
  <c r="AE18" i="1"/>
  <c r="AE23" i="1"/>
  <c r="AE27" i="1"/>
  <c r="AD18" i="1"/>
  <c r="AD23" i="1"/>
  <c r="AD27" i="1"/>
  <c r="AC18" i="1"/>
  <c r="AC23" i="1"/>
  <c r="AC27" i="1"/>
  <c r="AB18" i="1"/>
  <c r="AB23" i="1"/>
  <c r="AB27" i="1"/>
  <c r="AA18" i="1"/>
  <c r="AA23" i="1"/>
  <c r="AA27" i="1"/>
  <c r="Z18" i="1"/>
  <c r="Z23" i="1"/>
  <c r="Z27" i="1"/>
  <c r="Y18" i="1"/>
  <c r="Y23" i="1"/>
  <c r="Y27" i="1"/>
  <c r="X18" i="1"/>
  <c r="X23" i="1"/>
  <c r="X27" i="1"/>
  <c r="W18" i="1"/>
  <c r="W23" i="1"/>
  <c r="W27" i="1"/>
  <c r="V18" i="1"/>
  <c r="V23" i="1"/>
  <c r="V27" i="1"/>
  <c r="U18" i="1"/>
  <c r="U23" i="1"/>
  <c r="U27" i="1"/>
  <c r="T18" i="1"/>
  <c r="T23" i="1"/>
  <c r="T27" i="1"/>
  <c r="S18" i="1"/>
  <c r="S23" i="1"/>
  <c r="S27" i="1"/>
  <c r="R18" i="1"/>
  <c r="R23" i="1"/>
  <c r="R27" i="1"/>
  <c r="Q18" i="1"/>
  <c r="Q23" i="1"/>
  <c r="Q27" i="1"/>
  <c r="P18" i="1"/>
  <c r="P23" i="1"/>
  <c r="P27" i="1"/>
  <c r="O18" i="1"/>
  <c r="O23" i="1"/>
  <c r="O27" i="1"/>
  <c r="N18" i="1"/>
  <c r="N23" i="1"/>
  <c r="N27" i="1"/>
  <c r="M18" i="1"/>
  <c r="M23" i="1"/>
  <c r="M27" i="1"/>
  <c r="L18" i="1"/>
  <c r="L23" i="1"/>
  <c r="L27" i="1"/>
  <c r="K18" i="1"/>
  <c r="K23" i="1"/>
  <c r="K27" i="1"/>
  <c r="J18" i="1"/>
  <c r="J23" i="1"/>
  <c r="J27" i="1"/>
  <c r="I18" i="1"/>
  <c r="I23" i="1"/>
  <c r="I27" i="1"/>
  <c r="H18" i="1"/>
  <c r="H23" i="1"/>
  <c r="H27" i="1"/>
  <c r="G18" i="1"/>
  <c r="G23" i="1"/>
  <c r="G27" i="1"/>
  <c r="F18" i="1"/>
  <c r="F23" i="1"/>
  <c r="F27" i="1"/>
  <c r="E18" i="1"/>
  <c r="E23" i="1"/>
  <c r="E27" i="1"/>
  <c r="D18" i="1"/>
  <c r="D23" i="1"/>
  <c r="D27" i="1"/>
  <c r="AM7" i="1"/>
  <c r="AM14" i="1"/>
  <c r="AL7" i="1"/>
  <c r="AL14" i="1"/>
  <c r="AK7" i="1"/>
  <c r="AK14" i="1"/>
  <c r="AJ7" i="1"/>
  <c r="AJ14" i="1"/>
  <c r="AI7" i="1"/>
  <c r="AI14" i="1"/>
  <c r="AH7" i="1"/>
  <c r="AH14" i="1"/>
  <c r="AG7" i="1"/>
  <c r="AG14" i="1"/>
  <c r="AF7" i="1"/>
  <c r="AF14" i="1"/>
  <c r="AE7" i="1"/>
  <c r="AE14" i="1"/>
  <c r="AD7" i="1"/>
  <c r="AD14" i="1"/>
  <c r="AC7" i="1"/>
  <c r="AC14" i="1"/>
  <c r="AB7" i="1"/>
  <c r="AB14" i="1"/>
  <c r="AA7" i="1"/>
  <c r="AA14" i="1"/>
  <c r="Z7" i="1"/>
  <c r="Z14" i="1"/>
  <c r="Y7" i="1"/>
  <c r="Y14" i="1"/>
  <c r="X7" i="1"/>
  <c r="X14" i="1"/>
  <c r="W7" i="1"/>
  <c r="W14" i="1"/>
  <c r="V7" i="1"/>
  <c r="V14" i="1"/>
  <c r="U7" i="1"/>
  <c r="U14" i="1"/>
  <c r="T7" i="1"/>
  <c r="T14" i="1"/>
  <c r="S7" i="1"/>
  <c r="S14" i="1"/>
  <c r="R7" i="1"/>
  <c r="R14" i="1"/>
  <c r="Q7" i="1"/>
  <c r="Q14" i="1"/>
  <c r="P7" i="1"/>
  <c r="P14" i="1"/>
  <c r="O7" i="1"/>
  <c r="O14" i="1"/>
  <c r="N7" i="1"/>
  <c r="N14" i="1"/>
  <c r="M7" i="1"/>
  <c r="M14" i="1"/>
  <c r="L7" i="1"/>
  <c r="L14" i="1"/>
  <c r="K7" i="1"/>
  <c r="K14" i="1"/>
  <c r="J7" i="1"/>
  <c r="J14" i="1"/>
  <c r="I7" i="1"/>
  <c r="I14" i="1"/>
  <c r="H7" i="1"/>
  <c r="H14" i="1"/>
  <c r="G7" i="1"/>
  <c r="G14" i="1"/>
  <c r="F7" i="1"/>
  <c r="F14" i="1"/>
  <c r="E7" i="1"/>
  <c r="E14" i="1"/>
  <c r="D7" i="1"/>
  <c r="D14" i="1"/>
  <c r="AM15" i="1"/>
  <c r="AM28" i="1"/>
  <c r="AM41" i="1"/>
  <c r="AL15" i="1"/>
  <c r="AL28" i="1"/>
  <c r="AL41" i="1"/>
  <c r="AK15" i="1"/>
  <c r="AK28" i="1"/>
  <c r="AK41" i="1"/>
  <c r="AJ15" i="1"/>
  <c r="AJ28" i="1"/>
  <c r="AJ41" i="1"/>
  <c r="AI15" i="1"/>
  <c r="AI28" i="1"/>
  <c r="AI41" i="1"/>
  <c r="AH15" i="1"/>
  <c r="AH28" i="1"/>
  <c r="AH41" i="1"/>
  <c r="AG15" i="1"/>
  <c r="AG28" i="1"/>
  <c r="AG41" i="1"/>
  <c r="AF15" i="1"/>
  <c r="AF28" i="1"/>
  <c r="AF41" i="1"/>
  <c r="AE15" i="1"/>
  <c r="AE28" i="1"/>
  <c r="AE41" i="1"/>
  <c r="AD15" i="1"/>
  <c r="AD28" i="1"/>
  <c r="AD41" i="1"/>
  <c r="AC15" i="1"/>
  <c r="AC28" i="1"/>
  <c r="AC41" i="1"/>
  <c r="AB15" i="1"/>
  <c r="AB28" i="1"/>
  <c r="AB41" i="1"/>
  <c r="AA15" i="1"/>
  <c r="AA28" i="1"/>
  <c r="AA41" i="1"/>
  <c r="Z15" i="1"/>
  <c r="Z28" i="1"/>
  <c r="Z41" i="1"/>
  <c r="Y15" i="1"/>
  <c r="Y28" i="1"/>
  <c r="Y41" i="1"/>
  <c r="X15" i="1"/>
  <c r="X28" i="1"/>
  <c r="X41" i="1"/>
  <c r="W15" i="1"/>
  <c r="W28" i="1"/>
  <c r="W41" i="1"/>
  <c r="V15" i="1"/>
  <c r="V28" i="1"/>
  <c r="V41" i="1"/>
  <c r="U15" i="1"/>
  <c r="U28" i="1"/>
  <c r="U41" i="1"/>
  <c r="T15" i="1"/>
  <c r="T28" i="1"/>
  <c r="T41" i="1"/>
  <c r="S15" i="1"/>
  <c r="S28" i="1"/>
  <c r="S41" i="1"/>
  <c r="R15" i="1"/>
  <c r="R28" i="1"/>
  <c r="R41" i="1"/>
  <c r="Q15" i="1"/>
  <c r="Q28" i="1"/>
  <c r="Q41" i="1"/>
  <c r="P15" i="1"/>
  <c r="P28" i="1"/>
  <c r="P41" i="1"/>
  <c r="O15" i="1"/>
  <c r="O28" i="1"/>
  <c r="O41" i="1"/>
  <c r="N15" i="1"/>
  <c r="N28" i="1"/>
  <c r="N41" i="1"/>
  <c r="M15" i="1"/>
  <c r="M28" i="1"/>
  <c r="M41" i="1"/>
  <c r="L15" i="1"/>
  <c r="L28" i="1"/>
  <c r="L41" i="1"/>
  <c r="K15" i="1"/>
  <c r="K28" i="1"/>
  <c r="K41" i="1"/>
  <c r="J15" i="1"/>
  <c r="J28" i="1"/>
  <c r="J41" i="1"/>
  <c r="I15" i="1"/>
  <c r="I28" i="1"/>
  <c r="I41" i="1"/>
  <c r="H15" i="1"/>
  <c r="H28" i="1"/>
  <c r="H41" i="1"/>
  <c r="G15" i="1"/>
  <c r="G28" i="1"/>
  <c r="G41" i="1"/>
  <c r="F15" i="1"/>
  <c r="F28" i="1"/>
  <c r="F41" i="1"/>
  <c r="E15" i="1"/>
  <c r="E28" i="1"/>
  <c r="E41" i="1"/>
  <c r="D15" i="1"/>
  <c r="D28" i="1"/>
  <c r="D41" i="1"/>
  <c r="AO33" i="1"/>
  <c r="AO37" i="1"/>
  <c r="AO40" i="1"/>
  <c r="AO41" i="1"/>
  <c r="AP33" i="1"/>
  <c r="AP37" i="1"/>
  <c r="AP40" i="1"/>
  <c r="AP41" i="1"/>
  <c r="AQ33" i="1"/>
  <c r="AQ37" i="1"/>
  <c r="AQ40" i="1"/>
  <c r="AQ41" i="1"/>
  <c r="AR33" i="1"/>
  <c r="AR37" i="1"/>
  <c r="AR40" i="1"/>
  <c r="AR41" i="1"/>
  <c r="AS33" i="1"/>
  <c r="AS37" i="1"/>
  <c r="AS40" i="1"/>
  <c r="AS41" i="1"/>
  <c r="AT33" i="1"/>
  <c r="AT37" i="1"/>
  <c r="AT40" i="1"/>
  <c r="AT41" i="1"/>
  <c r="AU33" i="1"/>
  <c r="AU37" i="1"/>
  <c r="AU40" i="1"/>
  <c r="AU41" i="1"/>
  <c r="AV33" i="1"/>
  <c r="AV37" i="1"/>
  <c r="AV40" i="1"/>
  <c r="AV41" i="1"/>
  <c r="AW33" i="1"/>
  <c r="AW37" i="1"/>
  <c r="AW40" i="1"/>
  <c r="AW41" i="1"/>
  <c r="AX33" i="1"/>
  <c r="AX37" i="1"/>
  <c r="AX40" i="1"/>
  <c r="AX41" i="1"/>
  <c r="AY33" i="1"/>
  <c r="AY37" i="1"/>
  <c r="AY40" i="1"/>
  <c r="AY41" i="1"/>
  <c r="AZ33" i="1"/>
  <c r="AZ37" i="1"/>
  <c r="AZ40" i="1"/>
  <c r="AZ41" i="1"/>
  <c r="BA33" i="1"/>
  <c r="BA37" i="1"/>
  <c r="BA40" i="1"/>
  <c r="BA41" i="1"/>
  <c r="BB33" i="1"/>
  <c r="BB37" i="1"/>
  <c r="BB40" i="1"/>
  <c r="BB41" i="1"/>
  <c r="BC41" i="1"/>
  <c r="BC38" i="1"/>
  <c r="BC39" i="1"/>
  <c r="AN40" i="1"/>
  <c r="BC40" i="1"/>
  <c r="BC34" i="1"/>
  <c r="BC35" i="1"/>
  <c r="BC36" i="1"/>
  <c r="AN37" i="1"/>
  <c r="BC37" i="1"/>
  <c r="BC29" i="1"/>
  <c r="BC30" i="1"/>
  <c r="BC31" i="1"/>
  <c r="BC32" i="1"/>
  <c r="AN33" i="1"/>
  <c r="BC33" i="1"/>
  <c r="AN18" i="1"/>
  <c r="AN23" i="1"/>
  <c r="AN27" i="1"/>
  <c r="AN28" i="1"/>
  <c r="AO18" i="1"/>
  <c r="AO23" i="1"/>
  <c r="AO27" i="1"/>
  <c r="AO28" i="1"/>
  <c r="AP18" i="1"/>
  <c r="AP23" i="1"/>
  <c r="AP27" i="1"/>
  <c r="AP28" i="1"/>
  <c r="AQ18" i="1"/>
  <c r="AQ23" i="1"/>
  <c r="AQ27" i="1"/>
  <c r="AQ28" i="1"/>
  <c r="AR18" i="1"/>
  <c r="AR23" i="1"/>
  <c r="AR27" i="1"/>
  <c r="AR28" i="1"/>
  <c r="AS18" i="1"/>
  <c r="AS23" i="1"/>
  <c r="AS27" i="1"/>
  <c r="AS28" i="1"/>
  <c r="AT18" i="1"/>
  <c r="AT23" i="1"/>
  <c r="AT27" i="1"/>
  <c r="AT28" i="1"/>
  <c r="AU18" i="1"/>
  <c r="AU23" i="1"/>
  <c r="AU27" i="1"/>
  <c r="AU28" i="1"/>
  <c r="AV18" i="1"/>
  <c r="AV23" i="1"/>
  <c r="AV27" i="1"/>
  <c r="AV28" i="1"/>
  <c r="AW18" i="1"/>
  <c r="AW23" i="1"/>
  <c r="AW27" i="1"/>
  <c r="AW28" i="1"/>
  <c r="AX18" i="1"/>
  <c r="AX23" i="1"/>
  <c r="AX27" i="1"/>
  <c r="AX28" i="1"/>
  <c r="AY18" i="1"/>
  <c r="AY23" i="1"/>
  <c r="AY27" i="1"/>
  <c r="AY28" i="1"/>
  <c r="AZ18" i="1"/>
  <c r="AZ23" i="1"/>
  <c r="AZ27" i="1"/>
  <c r="AZ28" i="1"/>
  <c r="BA18" i="1"/>
  <c r="BA23" i="1"/>
  <c r="BA27" i="1"/>
  <c r="BA28" i="1"/>
  <c r="BB18" i="1"/>
  <c r="BB23" i="1"/>
  <c r="BB27" i="1"/>
  <c r="BB28" i="1"/>
  <c r="BC28" i="1"/>
  <c r="BC24" i="1"/>
  <c r="BC25" i="1"/>
  <c r="BC26" i="1"/>
  <c r="BC27" i="1"/>
  <c r="BC19" i="1"/>
  <c r="BC20" i="1"/>
  <c r="BC21" i="1"/>
  <c r="BC22" i="1"/>
  <c r="BC23" i="1"/>
  <c r="BC16" i="1"/>
  <c r="BC17" i="1"/>
  <c r="BC18" i="1"/>
  <c r="AN7" i="1"/>
  <c r="AN15" i="1"/>
  <c r="AO7" i="1"/>
  <c r="AO14" i="1"/>
  <c r="AO15" i="1"/>
  <c r="AP7" i="1"/>
  <c r="AP14" i="1"/>
  <c r="AP15" i="1"/>
  <c r="AQ7" i="1"/>
  <c r="AQ14" i="1"/>
  <c r="AQ15" i="1"/>
  <c r="AR7" i="1"/>
  <c r="AR14" i="1"/>
  <c r="AR15" i="1"/>
  <c r="AS7" i="1"/>
  <c r="AS14" i="1"/>
  <c r="AS15" i="1"/>
  <c r="AT7" i="1"/>
  <c r="AT14" i="1"/>
  <c r="AT15" i="1"/>
  <c r="AU7" i="1"/>
  <c r="AU14" i="1"/>
  <c r="AU15" i="1"/>
  <c r="AV7" i="1"/>
  <c r="AV14" i="1"/>
  <c r="AV15" i="1"/>
  <c r="AW7" i="1"/>
  <c r="AW14" i="1"/>
  <c r="AW15" i="1"/>
  <c r="AX7" i="1"/>
  <c r="AX14" i="1"/>
  <c r="AX15" i="1"/>
  <c r="AY7" i="1"/>
  <c r="AY14" i="1"/>
  <c r="AY15" i="1"/>
  <c r="AZ7" i="1"/>
  <c r="AZ14" i="1"/>
  <c r="AZ15" i="1"/>
  <c r="BA7" i="1"/>
  <c r="BA14" i="1"/>
  <c r="BA15" i="1"/>
  <c r="BB7" i="1"/>
  <c r="BB14" i="1"/>
  <c r="BB15" i="1"/>
  <c r="BC15" i="1"/>
  <c r="BC8" i="1"/>
  <c r="BC9" i="1"/>
  <c r="BC10" i="1"/>
  <c r="BC11" i="1"/>
  <c r="BC12" i="1"/>
  <c r="BC13" i="1"/>
  <c r="BC14" i="1"/>
  <c r="BC2" i="1"/>
  <c r="BC3" i="1"/>
  <c r="BC4" i="1"/>
  <c r="BC5" i="1"/>
  <c r="BC6" i="1"/>
  <c r="B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Jacopo Soldani</author>
  </authors>
  <commentList>
    <comment ref="C9" authorId="0" shapeId="0" xr:uid="{CBDE2ECB-3057-4251-BCAA-C16DDBC8E800}">
      <text>
        <r>
          <rPr>
            <b/>
            <sz val="9"/>
            <color indexed="81"/>
            <rFont val="Tahoma"/>
            <family val="2"/>
          </rPr>
          <t>Jacopo Soldani:</t>
        </r>
        <r>
          <rPr>
            <sz val="9"/>
            <color indexed="81"/>
            <rFont val="Tahoma"/>
            <family val="2"/>
          </rPr>
          <t xml:space="preserve">
Current firewalling technologies/techniques are centralised</t>
        </r>
      </text>
    </comment>
  </commentList>
</comments>
</file>

<file path=xl/sharedStrings.xml><?xml version="1.0" encoding="utf-8"?>
<sst xmlns="http://schemas.openxmlformats.org/spreadsheetml/2006/main" count="337" uniqueCount="39">
  <si>
    <t>Tot.</t>
  </si>
  <si>
    <t>Design</t>
  </si>
  <si>
    <t>Architecture</t>
  </si>
  <si>
    <t>API Versioning</t>
  </si>
  <si>
    <t>x</t>
  </si>
  <si>
    <t>Communication heterogeneity</t>
  </si>
  <si>
    <t>Service contracts</t>
  </si>
  <si>
    <t>Service dimensioning</t>
  </si>
  <si>
    <t>Size/complexity</t>
  </si>
  <si>
    <t>Security</t>
  </si>
  <si>
    <t>Access control</t>
  </si>
  <si>
    <t>Centralised support</t>
  </si>
  <si>
    <t>CI/CD</t>
  </si>
  <si>
    <t>Endpoint proliferation</t>
  </si>
  <si>
    <t>Human errors</t>
  </si>
  <si>
    <t>Development</t>
  </si>
  <si>
    <t>Microservices</t>
  </si>
  <si>
    <t>Microservice separation</t>
  </si>
  <si>
    <t>Overhead</t>
  </si>
  <si>
    <t>Storage</t>
  </si>
  <si>
    <t>Data consistency</t>
  </si>
  <si>
    <t>Distributed transactions</t>
  </si>
  <si>
    <t>Heterogeneity</t>
  </si>
  <si>
    <t>Query complexity</t>
  </si>
  <si>
    <t>Testing</t>
  </si>
  <si>
    <t>Integration testing</t>
  </si>
  <si>
    <t>Performance testing</t>
  </si>
  <si>
    <t>Operation</t>
  </si>
  <si>
    <t>Management</t>
  </si>
  <si>
    <t>Cascading failures</t>
  </si>
  <si>
    <t>Operational complexity</t>
  </si>
  <si>
    <t>Service coordination</t>
  </si>
  <si>
    <t>Service location</t>
  </si>
  <si>
    <t>Monitoring</t>
  </si>
  <si>
    <t>Logging</t>
  </si>
  <si>
    <t>Problem location</t>
  </si>
  <si>
    <t>Resource consumption</t>
  </si>
  <si>
    <t>Computing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</si>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</sst>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4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12" xfId="0" applyFont="1" applyFill="1" applyBorder="1"/>
    <xf numFmtId="0" fontId="2" fillId="4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4" borderId="18" xfId="0" applyFont="1" applyFill="1" applyBorder="1"/>
    <xf numFmtId="0" fontId="3" fillId="4" borderId="14" xfId="0" applyFont="1" applyFill="1" applyBorder="1"/>
    <xf numFmtId="0" fontId="3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9" xfId="0" applyFont="1" applyFill="1" applyBorder="1"/>
    <xf numFmtId="0" fontId="2" fillId="2" borderId="15" xfId="0" applyFont="1" applyFill="1" applyBorder="1"/>
    <xf numFmtId="0" fontId="2" fillId="4" borderId="20" xfId="0" applyFont="1" applyFill="1" applyBorder="1"/>
    <xf numFmtId="0" fontId="2" fillId="2" borderId="21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4" borderId="14" xfId="0" applyFont="1" applyFill="1" applyBorder="1"/>
    <xf numFmtId="0" fontId="3" fillId="4" borderId="16" xfId="0" applyFont="1" applyFill="1" applyBorder="1" applyAlignment="1">
      <alignment horizontal="center"/>
    </xf>
    <xf numFmtId="0" fontId="2" fillId="3" borderId="22" xfId="0" applyFont="1" applyFill="1" applyBorder="1"/>
    <xf numFmtId="0" fontId="2" fillId="3" borderId="1" xfId="0" applyFont="1" applyFill="1" applyBorder="1"/>
    <xf numFmtId="0" fontId="2" fillId="3" borderId="23" xfId="0" applyFont="1" applyFill="1" applyBorder="1"/>
    <xf numFmtId="0" fontId="3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4" borderId="26" xfId="0" applyFont="1" applyFill="1" applyBorder="1"/>
    <xf numFmtId="0" fontId="2" fillId="2" borderId="9" xfId="0" applyFont="1" applyFill="1" applyBorder="1"/>
    <xf numFmtId="0" fontId="3" fillId="4" borderId="27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4" borderId="21" xfId="0" applyFont="1" applyFill="1" applyBorder="1"/>
    <xf numFmtId="0" fontId="2" fillId="3" borderId="28" xfId="0" applyFont="1" applyFill="1" applyBorder="1"/>
    <xf numFmtId="0" fontId="3" fillId="3" borderId="15" xfId="0" applyFont="1" applyFill="1" applyBorder="1" applyAlignment="1">
      <alignment horizontal="center"/>
    </xf>
    <xf numFmtId="0" fontId="2" fillId="2" borderId="27" xfId="0" applyFont="1" applyFill="1" applyBorder="1"/>
    <xf numFmtId="0" fontId="2" fillId="4" borderId="29" xfId="0" applyFont="1" applyFill="1" applyBorder="1"/>
    <xf numFmtId="0" fontId="3" fillId="4" borderId="13" xfId="0" applyFont="1" applyFill="1" applyBorder="1" applyAlignment="1">
      <alignment horizontal="center"/>
    </xf>
    <xf numFmtId="0" fontId="2" fillId="3" borderId="30" xfId="0" applyFont="1" applyFill="1" applyBorder="1"/>
    <xf numFmtId="0" fontId="3" fillId="3" borderId="3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tic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icles"/>
      <sheetName val="Pains v0"/>
      <sheetName val="Gains v0"/>
      <sheetName val="Articles - Content"/>
      <sheetName val="Articles - Content (2017)"/>
      <sheetName val="Articles - Ind. Setting"/>
      <sheetName val="Articles - Ind. Setting (2017)"/>
      <sheetName val="Articles - Source types"/>
      <sheetName val="Articles - Source types (2017)"/>
      <sheetName val="Articles - Type"/>
      <sheetName val="Articles - Year distribution"/>
      <sheetName val="Gains"/>
      <sheetName val="Gains - Analysis"/>
      <sheetName val="Gains - Concerns bubble plot"/>
      <sheetName val="Gains - Design - Architecture"/>
      <sheetName val="Gains - Design - Design pattern"/>
      <sheetName val="Gains - Design - Security"/>
      <sheetName val="Gains - Development - Microserv"/>
      <sheetName val="Gains - Development - Storage"/>
      <sheetName val="Gains - Operation - Deployment"/>
      <sheetName val="Gains - Operation - Management"/>
      <sheetName val="Gains - Waves"/>
      <sheetName val="Gains - Waves - Design"/>
      <sheetName val="Gains - Waves - Development"/>
      <sheetName val="Gains - Waves - Operation"/>
      <sheetName val="Pains"/>
      <sheetName val="Pains - Analysis"/>
      <sheetName val="Pains - Concerns bubble plot"/>
      <sheetName val="Pains - Waves"/>
      <sheetName val="Pains - Waves - Design"/>
      <sheetName val="Pains - Waves - Development"/>
      <sheetName val="Pains - Waves - Operation"/>
      <sheetName val="Pains - Design - Architecture"/>
      <sheetName val="Pains - Design - Security"/>
      <sheetName val="Pains - Development - Storage"/>
      <sheetName val="Pains - Development - Testing"/>
      <sheetName val="Pains - Operation - Management"/>
      <sheetName val="Pains - Operation - Monitoring"/>
      <sheetName val="Pains - Operation - Res. cons."/>
    </sheetNames>
    <sheetDataSet>
      <sheetData sheetId="0">
        <row r="3">
          <cell r="Q3">
            <v>51</v>
          </cell>
        </row>
      </sheetData>
      <sheetData sheetId="1"/>
      <sheetData sheetId="2"/>
      <sheetData sheetId="11"/>
      <sheetData sheetId="12"/>
      <sheetData sheetId="21"/>
      <sheetData sheetId="25"/>
      <sheetData sheetId="26"/>
      <sheetData sheetId="2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0409-A296-457A-BD45-08DA2FBB4B38}">
  <dimension ref="A1:BD46"/>
  <sheetViews>
    <sheetView tabSelected="1" zoomScaleNormal="100" workbookViewId="0">
      <selection activeCell="BF11" sqref="BF11"/>
    </sheetView>
  </sheetViews>
  <sheetFormatPr defaultRowHeight="15" x14ac:dyDescent="0.25"/>
  <cols>
    <col min="1" max="1" width="11.7109375" bestFit="1" customWidth="1"/>
    <col min="2" max="2" width="19" bestFit="1" customWidth="1"/>
    <col min="3" max="3" width="25.7109375" bestFit="1" customWidth="1"/>
    <col min="4" max="54" width="3.140625" customWidth="1"/>
    <col min="55" max="55" width="4" bestFit="1" customWidth="1"/>
  </cols>
  <sheetData>
    <row r="1" spans="1:56" ht="15.75" thickBot="1" x14ac:dyDescent="0.3">
      <c r="A1" s="1"/>
      <c r="B1" s="2"/>
      <c r="C1" s="1"/>
      <c r="D1" s="3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5">
        <v>37</v>
      </c>
      <c r="AO1" s="4">
        <v>38</v>
      </c>
      <c r="AP1" s="5">
        <v>39</v>
      </c>
      <c r="AQ1" s="4">
        <v>40</v>
      </c>
      <c r="AR1" s="5">
        <v>41</v>
      </c>
      <c r="AS1" s="4">
        <v>42</v>
      </c>
      <c r="AT1" s="5">
        <v>43</v>
      </c>
      <c r="AU1" s="4">
        <v>44</v>
      </c>
      <c r="AV1" s="5">
        <v>45</v>
      </c>
      <c r="AW1" s="4">
        <v>46</v>
      </c>
      <c r="AX1" s="5">
        <v>47</v>
      </c>
      <c r="AY1" s="4">
        <v>48</v>
      </c>
      <c r="AZ1" s="5">
        <v>49</v>
      </c>
      <c r="BA1" s="4">
        <v>50</v>
      </c>
      <c r="BB1" s="5">
        <v>51</v>
      </c>
      <c r="BC1" s="6" t="s">
        <v>0</v>
      </c>
      <c r="BD1" s="1"/>
    </row>
    <row r="2" spans="1:56" x14ac:dyDescent="0.25">
      <c r="A2" s="7" t="s">
        <v>1</v>
      </c>
      <c r="B2" s="8" t="s">
        <v>2</v>
      </c>
      <c r="C2" s="9" t="s">
        <v>3</v>
      </c>
      <c r="D2" s="10"/>
      <c r="E2" s="10"/>
      <c r="F2" s="10"/>
      <c r="G2" s="10"/>
      <c r="H2" s="10" t="s">
        <v>4</v>
      </c>
      <c r="I2" s="10" t="s">
        <v>4</v>
      </c>
      <c r="J2" s="10"/>
      <c r="K2" s="10"/>
      <c r="L2" s="10"/>
      <c r="M2" s="10"/>
      <c r="N2" s="10" t="s">
        <v>4</v>
      </c>
      <c r="O2" s="10"/>
      <c r="P2" s="10"/>
      <c r="Q2" s="10" t="s">
        <v>4</v>
      </c>
      <c r="R2" s="10"/>
      <c r="S2" s="10"/>
      <c r="T2" s="10"/>
      <c r="U2" s="10"/>
      <c r="V2" s="10"/>
      <c r="W2" s="10"/>
      <c r="X2" s="10"/>
      <c r="Y2" s="10" t="s">
        <v>4</v>
      </c>
      <c r="Z2" s="10" t="s">
        <v>4</v>
      </c>
      <c r="AA2" s="10"/>
      <c r="AB2" s="10"/>
      <c r="AC2" s="10"/>
      <c r="AD2" s="10"/>
      <c r="AE2" s="10"/>
      <c r="AF2" s="10"/>
      <c r="AG2" s="10" t="s">
        <v>4</v>
      </c>
      <c r="AH2" s="10"/>
      <c r="AI2" s="10" t="s">
        <v>4</v>
      </c>
      <c r="AJ2" s="10"/>
      <c r="AK2" s="10"/>
      <c r="AL2" s="10"/>
      <c r="AM2" s="10" t="s">
        <v>4</v>
      </c>
      <c r="AN2" s="11"/>
      <c r="AO2" s="11" t="s">
        <v>4</v>
      </c>
      <c r="AP2" s="11" t="s">
        <v>4</v>
      </c>
      <c r="AQ2" s="11"/>
      <c r="AR2" s="11"/>
      <c r="AS2" s="11"/>
      <c r="AT2" s="11"/>
      <c r="AU2" s="11" t="s">
        <v>4</v>
      </c>
      <c r="AV2" s="11"/>
      <c r="AW2" s="11" t="s">
        <v>4</v>
      </c>
      <c r="AX2" s="11"/>
      <c r="AY2" s="11"/>
      <c r="AZ2" s="11"/>
      <c r="BA2" s="11"/>
      <c r="BB2" s="11"/>
      <c r="BC2" s="12">
        <f>COUNTIF(D2:BB2,"x")</f>
        <v>13</v>
      </c>
      <c r="BD2" s="1"/>
    </row>
    <row r="3" spans="1:56" x14ac:dyDescent="0.25">
      <c r="A3" s="13"/>
      <c r="B3" s="14"/>
      <c r="C3" s="15" t="s">
        <v>5</v>
      </c>
      <c r="D3" s="16" t="s">
        <v>4</v>
      </c>
      <c r="E3" s="16"/>
      <c r="F3" s="16"/>
      <c r="G3" s="16"/>
      <c r="H3" s="16"/>
      <c r="I3" s="16"/>
      <c r="J3" s="16"/>
      <c r="K3" s="16"/>
      <c r="L3" s="16"/>
      <c r="M3" s="16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 t="s">
        <v>4</v>
      </c>
      <c r="AF3" s="16"/>
      <c r="AG3" s="16"/>
      <c r="AH3" s="16"/>
      <c r="AI3" s="16"/>
      <c r="AJ3" s="16"/>
      <c r="AK3" s="16" t="s">
        <v>4</v>
      </c>
      <c r="AL3" s="16"/>
      <c r="AM3" s="16"/>
      <c r="AN3" s="17"/>
      <c r="AO3" s="17" t="s">
        <v>4</v>
      </c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 t="s">
        <v>4</v>
      </c>
      <c r="BB3" s="17"/>
      <c r="BC3" s="18">
        <f t="shared" ref="BC3:BC39" si="0">COUNTIF(D3:BB3,"x")</f>
        <v>6</v>
      </c>
      <c r="BD3" s="1"/>
    </row>
    <row r="4" spans="1:56" x14ac:dyDescent="0.25">
      <c r="A4" s="13"/>
      <c r="B4" s="14"/>
      <c r="C4" s="15" t="s">
        <v>6</v>
      </c>
      <c r="D4" s="16"/>
      <c r="E4" s="16"/>
      <c r="F4" s="16"/>
      <c r="G4" s="16"/>
      <c r="H4" s="16"/>
      <c r="I4" s="16"/>
      <c r="J4" s="16"/>
      <c r="K4" s="16"/>
      <c r="L4" s="16"/>
      <c r="M4" s="16" t="s">
        <v>4</v>
      </c>
      <c r="N4" s="16" t="s">
        <v>4</v>
      </c>
      <c r="O4" s="16"/>
      <c r="P4" s="16"/>
      <c r="Q4" s="16"/>
      <c r="R4" s="16" t="s">
        <v>4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 t="s">
        <v>4</v>
      </c>
      <c r="AH4" s="16"/>
      <c r="AI4" s="16" t="s">
        <v>4</v>
      </c>
      <c r="AJ4" s="16"/>
      <c r="AK4" s="16"/>
      <c r="AL4" s="16"/>
      <c r="AM4" s="16"/>
      <c r="AN4" s="17"/>
      <c r="AO4" s="17"/>
      <c r="AP4" s="17"/>
      <c r="AQ4" s="17" t="s">
        <v>4</v>
      </c>
      <c r="AR4" s="17"/>
      <c r="AS4" s="17"/>
      <c r="AT4" s="17"/>
      <c r="AU4" s="17" t="s">
        <v>4</v>
      </c>
      <c r="AV4" s="17"/>
      <c r="AW4" s="17" t="s">
        <v>4</v>
      </c>
      <c r="AX4" s="17"/>
      <c r="AY4" s="17"/>
      <c r="AZ4" s="17"/>
      <c r="BA4" s="17"/>
      <c r="BB4" s="17" t="s">
        <v>4</v>
      </c>
      <c r="BC4" s="18">
        <f t="shared" si="0"/>
        <v>9</v>
      </c>
      <c r="BD4" s="1"/>
    </row>
    <row r="5" spans="1:56" x14ac:dyDescent="0.25">
      <c r="A5" s="13"/>
      <c r="B5" s="14"/>
      <c r="C5" s="15" t="s">
        <v>7</v>
      </c>
      <c r="D5" s="16" t="s">
        <v>4</v>
      </c>
      <c r="E5" s="16"/>
      <c r="F5" s="16"/>
      <c r="G5" s="16" t="s">
        <v>4</v>
      </c>
      <c r="H5" s="16"/>
      <c r="I5" s="16" t="s">
        <v>4</v>
      </c>
      <c r="J5" s="16" t="s">
        <v>4</v>
      </c>
      <c r="K5" s="16"/>
      <c r="L5" s="16"/>
      <c r="M5" s="16" t="s">
        <v>4</v>
      </c>
      <c r="N5" s="16"/>
      <c r="O5" s="16" t="s">
        <v>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 t="s">
        <v>4</v>
      </c>
      <c r="AA5" s="16" t="s">
        <v>4</v>
      </c>
      <c r="AB5" s="16"/>
      <c r="AC5" s="16"/>
      <c r="AD5" s="16"/>
      <c r="AE5" s="16"/>
      <c r="AF5" s="16"/>
      <c r="AG5" s="16" t="s">
        <v>4</v>
      </c>
      <c r="AH5" s="16" t="s">
        <v>4</v>
      </c>
      <c r="AI5" s="16"/>
      <c r="AJ5" s="16"/>
      <c r="AK5" s="16"/>
      <c r="AL5" s="16" t="s">
        <v>4</v>
      </c>
      <c r="AM5" s="16"/>
      <c r="AN5" s="17" t="s">
        <v>4</v>
      </c>
      <c r="AO5" s="17" t="s">
        <v>4</v>
      </c>
      <c r="AP5" s="17"/>
      <c r="AQ5" s="17" t="s">
        <v>4</v>
      </c>
      <c r="AR5" s="17"/>
      <c r="AS5" s="17"/>
      <c r="AT5" s="17"/>
      <c r="AU5" s="17"/>
      <c r="AV5" s="17" t="s">
        <v>4</v>
      </c>
      <c r="AW5" s="17" t="s">
        <v>4</v>
      </c>
      <c r="AX5" s="17"/>
      <c r="AY5" s="17"/>
      <c r="AZ5" s="17"/>
      <c r="BA5" s="17"/>
      <c r="BB5" s="17"/>
      <c r="BC5" s="18">
        <f t="shared" si="0"/>
        <v>16</v>
      </c>
      <c r="BD5" s="1"/>
    </row>
    <row r="6" spans="1:56" x14ac:dyDescent="0.25">
      <c r="A6" s="13"/>
      <c r="B6" s="14"/>
      <c r="C6" s="15" t="s">
        <v>8</v>
      </c>
      <c r="D6" s="16" t="s">
        <v>4</v>
      </c>
      <c r="E6" s="16"/>
      <c r="F6" s="16"/>
      <c r="G6" s="16" t="s">
        <v>4</v>
      </c>
      <c r="H6" s="16" t="s">
        <v>4</v>
      </c>
      <c r="I6" s="16"/>
      <c r="J6" s="16" t="s">
        <v>4</v>
      </c>
      <c r="K6" s="16" t="s">
        <v>4</v>
      </c>
      <c r="L6" s="16"/>
      <c r="M6" s="16"/>
      <c r="N6" s="16"/>
      <c r="O6" s="16" t="s">
        <v>4</v>
      </c>
      <c r="P6" s="16"/>
      <c r="Q6" s="16"/>
      <c r="R6" s="16" t="s">
        <v>4</v>
      </c>
      <c r="S6" s="16" t="s">
        <v>4</v>
      </c>
      <c r="T6" s="16"/>
      <c r="U6" s="16"/>
      <c r="V6" s="16"/>
      <c r="W6" s="16" t="s">
        <v>4</v>
      </c>
      <c r="X6" s="16"/>
      <c r="Y6" s="16"/>
      <c r="Z6" s="16" t="s">
        <v>4</v>
      </c>
      <c r="AA6" s="16"/>
      <c r="AB6" s="16"/>
      <c r="AC6" s="16" t="s">
        <v>4</v>
      </c>
      <c r="AD6" s="16" t="s">
        <v>4</v>
      </c>
      <c r="AE6" s="16" t="s">
        <v>4</v>
      </c>
      <c r="AF6" s="16" t="s">
        <v>4</v>
      </c>
      <c r="AG6" s="16" t="s">
        <v>4</v>
      </c>
      <c r="AH6" s="16"/>
      <c r="AI6" s="16" t="s">
        <v>4</v>
      </c>
      <c r="AJ6" s="16" t="s">
        <v>4</v>
      </c>
      <c r="AK6" s="16"/>
      <c r="AL6" s="16"/>
      <c r="AM6" s="16" t="s">
        <v>4</v>
      </c>
      <c r="AN6" s="17" t="s">
        <v>4</v>
      </c>
      <c r="AO6" s="17"/>
      <c r="AP6" s="17"/>
      <c r="AQ6" s="17" t="s">
        <v>4</v>
      </c>
      <c r="AR6" s="17" t="s">
        <v>4</v>
      </c>
      <c r="AS6" s="17"/>
      <c r="AT6" s="17" t="s">
        <v>4</v>
      </c>
      <c r="AU6" s="17" t="s">
        <v>4</v>
      </c>
      <c r="AV6" s="17" t="s">
        <v>4</v>
      </c>
      <c r="AW6" s="17"/>
      <c r="AX6" s="17"/>
      <c r="AY6" s="17" t="s">
        <v>4</v>
      </c>
      <c r="AZ6" s="17"/>
      <c r="BA6" s="17" t="s">
        <v>4</v>
      </c>
      <c r="BB6" s="17" t="s">
        <v>4</v>
      </c>
      <c r="BC6" s="18">
        <f t="shared" si="0"/>
        <v>27</v>
      </c>
      <c r="BD6" s="1"/>
    </row>
    <row r="7" spans="1:56" x14ac:dyDescent="0.25">
      <c r="A7" s="13"/>
      <c r="B7" s="19"/>
      <c r="C7" s="20"/>
      <c r="D7" s="21">
        <f>COUNTIF(D2:D6,"x")</f>
        <v>3</v>
      </c>
      <c r="E7" s="21">
        <f t="shared" ref="E7:BB7" si="1">COUNTIF(E2:E6,"x")</f>
        <v>0</v>
      </c>
      <c r="F7" s="21">
        <f t="shared" si="1"/>
        <v>0</v>
      </c>
      <c r="G7" s="21">
        <f t="shared" si="1"/>
        <v>2</v>
      </c>
      <c r="H7" s="21">
        <f t="shared" si="1"/>
        <v>2</v>
      </c>
      <c r="I7" s="21">
        <f t="shared" si="1"/>
        <v>2</v>
      </c>
      <c r="J7" s="21">
        <f t="shared" si="1"/>
        <v>2</v>
      </c>
      <c r="K7" s="21">
        <f t="shared" si="1"/>
        <v>1</v>
      </c>
      <c r="L7" s="21">
        <f t="shared" si="1"/>
        <v>0</v>
      </c>
      <c r="M7" s="21">
        <f t="shared" si="1"/>
        <v>3</v>
      </c>
      <c r="N7" s="21">
        <f t="shared" si="1"/>
        <v>2</v>
      </c>
      <c r="O7" s="21">
        <f t="shared" si="1"/>
        <v>2</v>
      </c>
      <c r="P7" s="21">
        <f t="shared" si="1"/>
        <v>0</v>
      </c>
      <c r="Q7" s="21">
        <f t="shared" si="1"/>
        <v>1</v>
      </c>
      <c r="R7" s="21">
        <f t="shared" si="1"/>
        <v>2</v>
      </c>
      <c r="S7" s="21">
        <f t="shared" si="1"/>
        <v>1</v>
      </c>
      <c r="T7" s="21">
        <f t="shared" si="1"/>
        <v>0</v>
      </c>
      <c r="U7" s="21">
        <f t="shared" si="1"/>
        <v>0</v>
      </c>
      <c r="V7" s="21">
        <f t="shared" si="1"/>
        <v>0</v>
      </c>
      <c r="W7" s="21">
        <f t="shared" si="1"/>
        <v>1</v>
      </c>
      <c r="X7" s="21">
        <f t="shared" si="1"/>
        <v>0</v>
      </c>
      <c r="Y7" s="21">
        <f t="shared" si="1"/>
        <v>1</v>
      </c>
      <c r="Z7" s="21">
        <f t="shared" si="1"/>
        <v>3</v>
      </c>
      <c r="AA7" s="21">
        <f t="shared" si="1"/>
        <v>1</v>
      </c>
      <c r="AB7" s="21">
        <f t="shared" si="1"/>
        <v>0</v>
      </c>
      <c r="AC7" s="21">
        <f t="shared" si="1"/>
        <v>1</v>
      </c>
      <c r="AD7" s="21">
        <f t="shared" si="1"/>
        <v>1</v>
      </c>
      <c r="AE7" s="21">
        <f t="shared" si="1"/>
        <v>2</v>
      </c>
      <c r="AF7" s="21">
        <f t="shared" si="1"/>
        <v>1</v>
      </c>
      <c r="AG7" s="21">
        <f t="shared" si="1"/>
        <v>4</v>
      </c>
      <c r="AH7" s="21">
        <f t="shared" si="1"/>
        <v>1</v>
      </c>
      <c r="AI7" s="21">
        <f t="shared" si="1"/>
        <v>3</v>
      </c>
      <c r="AJ7" s="21">
        <f t="shared" si="1"/>
        <v>1</v>
      </c>
      <c r="AK7" s="21">
        <f t="shared" si="1"/>
        <v>1</v>
      </c>
      <c r="AL7" s="21">
        <f t="shared" si="1"/>
        <v>1</v>
      </c>
      <c r="AM7" s="21">
        <f t="shared" si="1"/>
        <v>2</v>
      </c>
      <c r="AN7" s="21">
        <f t="shared" si="1"/>
        <v>2</v>
      </c>
      <c r="AO7" s="21">
        <f t="shared" si="1"/>
        <v>3</v>
      </c>
      <c r="AP7" s="21">
        <f t="shared" si="1"/>
        <v>1</v>
      </c>
      <c r="AQ7" s="21">
        <f t="shared" si="1"/>
        <v>3</v>
      </c>
      <c r="AR7" s="21">
        <f t="shared" si="1"/>
        <v>1</v>
      </c>
      <c r="AS7" s="21">
        <f t="shared" si="1"/>
        <v>0</v>
      </c>
      <c r="AT7" s="21">
        <f t="shared" si="1"/>
        <v>1</v>
      </c>
      <c r="AU7" s="21">
        <f t="shared" si="1"/>
        <v>3</v>
      </c>
      <c r="AV7" s="21">
        <f t="shared" si="1"/>
        <v>2</v>
      </c>
      <c r="AW7" s="21">
        <f t="shared" si="1"/>
        <v>3</v>
      </c>
      <c r="AX7" s="21">
        <f t="shared" si="1"/>
        <v>0</v>
      </c>
      <c r="AY7" s="21">
        <f t="shared" si="1"/>
        <v>1</v>
      </c>
      <c r="AZ7" s="21">
        <f t="shared" si="1"/>
        <v>0</v>
      </c>
      <c r="BA7" s="21">
        <f t="shared" si="1"/>
        <v>2</v>
      </c>
      <c r="BB7" s="21">
        <f t="shared" si="1"/>
        <v>2</v>
      </c>
      <c r="BC7" s="22">
        <f>[1]Articles!$Q$3-COUNTIF(D7:BB7,0)</f>
        <v>39</v>
      </c>
      <c r="BD7" s="1"/>
    </row>
    <row r="8" spans="1:56" x14ac:dyDescent="0.25">
      <c r="A8" s="13"/>
      <c r="B8" s="23" t="s">
        <v>9</v>
      </c>
      <c r="C8" s="24" t="s">
        <v>10</v>
      </c>
      <c r="D8" s="16"/>
      <c r="E8" s="16"/>
      <c r="F8" s="16" t="s">
        <v>4</v>
      </c>
      <c r="G8" s="16"/>
      <c r="H8" s="16"/>
      <c r="I8" s="16"/>
      <c r="J8" s="16"/>
      <c r="K8" s="16"/>
      <c r="L8" s="16"/>
      <c r="M8" s="16" t="s">
        <v>4</v>
      </c>
      <c r="N8" s="16"/>
      <c r="O8" s="16"/>
      <c r="P8" s="16" t="s">
        <v>4</v>
      </c>
      <c r="Q8" s="16"/>
      <c r="R8" s="16"/>
      <c r="S8" s="16"/>
      <c r="T8" s="16" t="s">
        <v>4</v>
      </c>
      <c r="U8" s="16" t="s">
        <v>4</v>
      </c>
      <c r="V8" s="16" t="s">
        <v>4</v>
      </c>
      <c r="W8" s="16" t="s">
        <v>4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  <c r="AO8" s="17"/>
      <c r="AP8" s="17"/>
      <c r="AQ8" s="17"/>
      <c r="AR8" s="17"/>
      <c r="AS8" s="17"/>
      <c r="AT8" s="17"/>
      <c r="AU8" s="17"/>
      <c r="AV8" s="17" t="s">
        <v>4</v>
      </c>
      <c r="AW8" s="17"/>
      <c r="AX8" s="17"/>
      <c r="AY8" s="17"/>
      <c r="AZ8" s="17"/>
      <c r="BA8" s="17"/>
      <c r="BB8" s="17"/>
      <c r="BC8" s="18">
        <f t="shared" si="0"/>
        <v>8</v>
      </c>
      <c r="BD8" s="1"/>
    </row>
    <row r="9" spans="1:56" x14ac:dyDescent="0.25">
      <c r="A9" s="13"/>
      <c r="B9" s="25"/>
      <c r="C9" s="24" t="s">
        <v>11</v>
      </c>
      <c r="D9" s="16"/>
      <c r="E9" s="16" t="s">
        <v>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 t="s">
        <v>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8">
        <f t="shared" si="0"/>
        <v>2</v>
      </c>
      <c r="BD9" s="1"/>
    </row>
    <row r="10" spans="1:56" x14ac:dyDescent="0.25">
      <c r="A10" s="13"/>
      <c r="B10" s="25"/>
      <c r="C10" s="24" t="s">
        <v>12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4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8">
        <f t="shared" si="0"/>
        <v>1</v>
      </c>
      <c r="BD10" s="1"/>
    </row>
    <row r="11" spans="1:56" x14ac:dyDescent="0.25">
      <c r="A11" s="13"/>
      <c r="B11" s="25"/>
      <c r="C11" s="24" t="s">
        <v>13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 t="s">
        <v>4</v>
      </c>
      <c r="Q11" s="16"/>
      <c r="R11" s="16"/>
      <c r="S11" s="16"/>
      <c r="T11" s="16"/>
      <c r="U11" s="16" t="s">
        <v>4</v>
      </c>
      <c r="V11" s="16" t="s">
        <v>4</v>
      </c>
      <c r="W11" s="16" t="s">
        <v>4</v>
      </c>
      <c r="X11" s="16"/>
      <c r="Y11" s="16"/>
      <c r="Z11" s="16"/>
      <c r="AA11" s="16"/>
      <c r="AB11" s="16"/>
      <c r="AC11" s="16"/>
      <c r="AD11" s="16"/>
      <c r="AE11" s="16"/>
      <c r="AF11" s="16" t="s">
        <v>4</v>
      </c>
      <c r="AG11" s="16" t="s">
        <v>4</v>
      </c>
      <c r="AH11" s="16"/>
      <c r="AI11" s="16"/>
      <c r="AJ11" s="16"/>
      <c r="AK11" s="16"/>
      <c r="AL11" s="16"/>
      <c r="AM11" s="16"/>
      <c r="AN11" s="17"/>
      <c r="AO11" s="17"/>
      <c r="AP11" s="17"/>
      <c r="AQ11" s="17"/>
      <c r="AR11" s="17"/>
      <c r="AS11" s="17"/>
      <c r="AT11" s="17"/>
      <c r="AU11" s="17"/>
      <c r="AV11" s="17" t="s">
        <v>4</v>
      </c>
      <c r="AW11" s="17"/>
      <c r="AX11" s="17"/>
      <c r="AY11" s="17"/>
      <c r="AZ11" s="17"/>
      <c r="BA11" s="17"/>
      <c r="BB11" s="17"/>
      <c r="BC11" s="18">
        <f t="shared" si="0"/>
        <v>7</v>
      </c>
      <c r="BD11" s="1"/>
    </row>
    <row r="12" spans="1:56" x14ac:dyDescent="0.25">
      <c r="A12" s="13"/>
      <c r="B12" s="25"/>
      <c r="C12" s="26" t="s">
        <v>14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4</v>
      </c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17"/>
      <c r="BC12" s="18">
        <f t="shared" si="0"/>
        <v>1</v>
      </c>
      <c r="BD12" s="1"/>
    </row>
    <row r="13" spans="1:56" x14ac:dyDescent="0.25">
      <c r="A13" s="13"/>
      <c r="B13" s="25"/>
      <c r="C13" s="26" t="s">
        <v>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 t="s">
        <v>4</v>
      </c>
      <c r="Q13" s="27"/>
      <c r="R13" s="27"/>
      <c r="S13" s="27"/>
      <c r="T13" s="27"/>
      <c r="U13" s="27" t="s">
        <v>4</v>
      </c>
      <c r="V13" s="27" t="s">
        <v>4</v>
      </c>
      <c r="W13" s="27"/>
      <c r="X13" s="27"/>
      <c r="Y13" s="27"/>
      <c r="Z13" s="27" t="s">
        <v>4</v>
      </c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 t="s">
        <v>4</v>
      </c>
      <c r="AZ13" s="28"/>
      <c r="BA13" s="28"/>
      <c r="BB13" s="17"/>
      <c r="BC13" s="18">
        <f t="shared" si="0"/>
        <v>5</v>
      </c>
      <c r="BD13" s="1"/>
    </row>
    <row r="14" spans="1:56" x14ac:dyDescent="0.25">
      <c r="A14" s="13"/>
      <c r="B14" s="19"/>
      <c r="C14" s="29"/>
      <c r="D14" s="21">
        <f>COUNTIF(D8:D13,"x")</f>
        <v>0</v>
      </c>
      <c r="E14" s="21">
        <f t="shared" ref="E14:BB14" si="2">COUNTIF(E8:E13,"x")</f>
        <v>1</v>
      </c>
      <c r="F14" s="21">
        <f t="shared" si="2"/>
        <v>1</v>
      </c>
      <c r="G14" s="21">
        <f t="shared" si="2"/>
        <v>0</v>
      </c>
      <c r="H14" s="21">
        <f t="shared" si="2"/>
        <v>0</v>
      </c>
      <c r="I14" s="21">
        <f t="shared" si="2"/>
        <v>0</v>
      </c>
      <c r="J14" s="21">
        <f t="shared" si="2"/>
        <v>0</v>
      </c>
      <c r="K14" s="21">
        <f t="shared" si="2"/>
        <v>0</v>
      </c>
      <c r="L14" s="21">
        <f t="shared" si="2"/>
        <v>0</v>
      </c>
      <c r="M14" s="21">
        <f t="shared" si="2"/>
        <v>1</v>
      </c>
      <c r="N14" s="21">
        <f t="shared" si="2"/>
        <v>0</v>
      </c>
      <c r="O14" s="21">
        <f t="shared" si="2"/>
        <v>0</v>
      </c>
      <c r="P14" s="21">
        <f t="shared" si="2"/>
        <v>3</v>
      </c>
      <c r="Q14" s="21">
        <f t="shared" si="2"/>
        <v>0</v>
      </c>
      <c r="R14" s="21">
        <f t="shared" si="2"/>
        <v>0</v>
      </c>
      <c r="S14" s="21">
        <f t="shared" si="2"/>
        <v>0</v>
      </c>
      <c r="T14" s="21">
        <f t="shared" si="2"/>
        <v>2</v>
      </c>
      <c r="U14" s="21">
        <f t="shared" si="2"/>
        <v>4</v>
      </c>
      <c r="V14" s="21">
        <f t="shared" si="2"/>
        <v>4</v>
      </c>
      <c r="W14" s="21">
        <f t="shared" si="2"/>
        <v>2</v>
      </c>
      <c r="X14" s="21">
        <f t="shared" si="2"/>
        <v>0</v>
      </c>
      <c r="Y14" s="21">
        <f t="shared" si="2"/>
        <v>0</v>
      </c>
      <c r="Z14" s="21">
        <f t="shared" si="2"/>
        <v>1</v>
      </c>
      <c r="AA14" s="21">
        <f t="shared" si="2"/>
        <v>0</v>
      </c>
      <c r="AB14" s="21">
        <f t="shared" si="2"/>
        <v>0</v>
      </c>
      <c r="AC14" s="21">
        <f t="shared" si="2"/>
        <v>0</v>
      </c>
      <c r="AD14" s="21">
        <f t="shared" si="2"/>
        <v>0</v>
      </c>
      <c r="AE14" s="21">
        <f t="shared" si="2"/>
        <v>0</v>
      </c>
      <c r="AF14" s="21">
        <f t="shared" si="2"/>
        <v>1</v>
      </c>
      <c r="AG14" s="21">
        <f t="shared" si="2"/>
        <v>1</v>
      </c>
      <c r="AH14" s="21">
        <f t="shared" si="2"/>
        <v>0</v>
      </c>
      <c r="AI14" s="21">
        <f t="shared" si="2"/>
        <v>0</v>
      </c>
      <c r="AJ14" s="21">
        <f t="shared" si="2"/>
        <v>0</v>
      </c>
      <c r="AK14" s="21">
        <f t="shared" si="2"/>
        <v>0</v>
      </c>
      <c r="AL14" s="21">
        <f t="shared" si="2"/>
        <v>0</v>
      </c>
      <c r="AM14" s="21">
        <f t="shared" si="2"/>
        <v>0</v>
      </c>
      <c r="AN14" s="30">
        <v>0</v>
      </c>
      <c r="AO14" s="21">
        <f t="shared" si="2"/>
        <v>0</v>
      </c>
      <c r="AP14" s="21">
        <f t="shared" si="2"/>
        <v>0</v>
      </c>
      <c r="AQ14" s="21">
        <f t="shared" si="2"/>
        <v>0</v>
      </c>
      <c r="AR14" s="21">
        <f t="shared" si="2"/>
        <v>0</v>
      </c>
      <c r="AS14" s="21">
        <f t="shared" si="2"/>
        <v>0</v>
      </c>
      <c r="AT14" s="21">
        <f t="shared" si="2"/>
        <v>0</v>
      </c>
      <c r="AU14" s="21">
        <f t="shared" si="2"/>
        <v>0</v>
      </c>
      <c r="AV14" s="21">
        <f t="shared" si="2"/>
        <v>2</v>
      </c>
      <c r="AW14" s="21">
        <f t="shared" si="2"/>
        <v>0</v>
      </c>
      <c r="AX14" s="21">
        <f t="shared" si="2"/>
        <v>0</v>
      </c>
      <c r="AY14" s="21">
        <f t="shared" si="2"/>
        <v>1</v>
      </c>
      <c r="AZ14" s="21">
        <f t="shared" si="2"/>
        <v>0</v>
      </c>
      <c r="BA14" s="21">
        <f t="shared" si="2"/>
        <v>0</v>
      </c>
      <c r="BB14" s="21">
        <f t="shared" si="2"/>
        <v>0</v>
      </c>
      <c r="BC14" s="22">
        <f>[1]Articles!$Q$3-COUNTIF(D14:BB14,0)</f>
        <v>13</v>
      </c>
      <c r="BD14" s="1"/>
    </row>
    <row r="15" spans="1:56" ht="15.75" thickBot="1" x14ac:dyDescent="0.3">
      <c r="A15" s="31"/>
      <c r="B15" s="32"/>
      <c r="C15" s="33"/>
      <c r="D15" s="34">
        <f>D7+D14</f>
        <v>3</v>
      </c>
      <c r="E15" s="34">
        <f t="shared" ref="E15:BB15" si="3">E7+E14</f>
        <v>1</v>
      </c>
      <c r="F15" s="34">
        <f t="shared" si="3"/>
        <v>1</v>
      </c>
      <c r="G15" s="34">
        <f t="shared" si="3"/>
        <v>2</v>
      </c>
      <c r="H15" s="34">
        <f t="shared" si="3"/>
        <v>2</v>
      </c>
      <c r="I15" s="34">
        <f t="shared" si="3"/>
        <v>2</v>
      </c>
      <c r="J15" s="34">
        <f t="shared" si="3"/>
        <v>2</v>
      </c>
      <c r="K15" s="34">
        <f t="shared" si="3"/>
        <v>1</v>
      </c>
      <c r="L15" s="34">
        <f t="shared" si="3"/>
        <v>0</v>
      </c>
      <c r="M15" s="34">
        <f t="shared" si="3"/>
        <v>4</v>
      </c>
      <c r="N15" s="34">
        <f t="shared" si="3"/>
        <v>2</v>
      </c>
      <c r="O15" s="34">
        <f t="shared" si="3"/>
        <v>2</v>
      </c>
      <c r="P15" s="34">
        <f t="shared" si="3"/>
        <v>3</v>
      </c>
      <c r="Q15" s="34">
        <f t="shared" si="3"/>
        <v>1</v>
      </c>
      <c r="R15" s="34">
        <f t="shared" si="3"/>
        <v>2</v>
      </c>
      <c r="S15" s="34">
        <f t="shared" si="3"/>
        <v>1</v>
      </c>
      <c r="T15" s="34">
        <f t="shared" si="3"/>
        <v>2</v>
      </c>
      <c r="U15" s="34">
        <f t="shared" si="3"/>
        <v>4</v>
      </c>
      <c r="V15" s="34">
        <f t="shared" si="3"/>
        <v>4</v>
      </c>
      <c r="W15" s="34">
        <f t="shared" si="3"/>
        <v>3</v>
      </c>
      <c r="X15" s="34">
        <f t="shared" si="3"/>
        <v>0</v>
      </c>
      <c r="Y15" s="34">
        <f t="shared" si="3"/>
        <v>1</v>
      </c>
      <c r="Z15" s="34">
        <f t="shared" si="3"/>
        <v>4</v>
      </c>
      <c r="AA15" s="34">
        <f t="shared" si="3"/>
        <v>1</v>
      </c>
      <c r="AB15" s="34">
        <f t="shared" si="3"/>
        <v>0</v>
      </c>
      <c r="AC15" s="34">
        <f t="shared" si="3"/>
        <v>1</v>
      </c>
      <c r="AD15" s="34">
        <f t="shared" si="3"/>
        <v>1</v>
      </c>
      <c r="AE15" s="34">
        <f t="shared" si="3"/>
        <v>2</v>
      </c>
      <c r="AF15" s="34">
        <f t="shared" si="3"/>
        <v>2</v>
      </c>
      <c r="AG15" s="34">
        <f t="shared" si="3"/>
        <v>5</v>
      </c>
      <c r="AH15" s="34">
        <f t="shared" si="3"/>
        <v>1</v>
      </c>
      <c r="AI15" s="34">
        <f t="shared" si="3"/>
        <v>3</v>
      </c>
      <c r="AJ15" s="34">
        <f t="shared" si="3"/>
        <v>1</v>
      </c>
      <c r="AK15" s="34">
        <f t="shared" si="3"/>
        <v>1</v>
      </c>
      <c r="AL15" s="34">
        <f t="shared" si="3"/>
        <v>1</v>
      </c>
      <c r="AM15" s="34">
        <f t="shared" si="3"/>
        <v>2</v>
      </c>
      <c r="AN15" s="34">
        <f t="shared" si="3"/>
        <v>2</v>
      </c>
      <c r="AO15" s="34">
        <f t="shared" si="3"/>
        <v>3</v>
      </c>
      <c r="AP15" s="34">
        <f t="shared" si="3"/>
        <v>1</v>
      </c>
      <c r="AQ15" s="34">
        <f t="shared" si="3"/>
        <v>3</v>
      </c>
      <c r="AR15" s="34">
        <f t="shared" si="3"/>
        <v>1</v>
      </c>
      <c r="AS15" s="34">
        <f t="shared" si="3"/>
        <v>0</v>
      </c>
      <c r="AT15" s="34">
        <f t="shared" si="3"/>
        <v>1</v>
      </c>
      <c r="AU15" s="34">
        <f t="shared" si="3"/>
        <v>3</v>
      </c>
      <c r="AV15" s="34">
        <f t="shared" si="3"/>
        <v>4</v>
      </c>
      <c r="AW15" s="34">
        <f t="shared" si="3"/>
        <v>3</v>
      </c>
      <c r="AX15" s="34">
        <f t="shared" si="3"/>
        <v>0</v>
      </c>
      <c r="AY15" s="34">
        <f t="shared" si="3"/>
        <v>2</v>
      </c>
      <c r="AZ15" s="34">
        <f t="shared" si="3"/>
        <v>0</v>
      </c>
      <c r="BA15" s="34">
        <f t="shared" si="3"/>
        <v>2</v>
      </c>
      <c r="BB15" s="34">
        <f t="shared" si="3"/>
        <v>2</v>
      </c>
      <c r="BC15" s="35">
        <f>[1]Articles!$Q$3-COUNTIF(D15:BB15,0)</f>
        <v>45</v>
      </c>
      <c r="BD15" s="1"/>
    </row>
    <row r="16" spans="1:56" x14ac:dyDescent="0.25">
      <c r="A16" s="7" t="s">
        <v>15</v>
      </c>
      <c r="B16" s="36" t="s">
        <v>16</v>
      </c>
      <c r="C16" s="37" t="s">
        <v>17</v>
      </c>
      <c r="D16" s="10"/>
      <c r="E16" s="10"/>
      <c r="F16" s="10"/>
      <c r="G16" s="10"/>
      <c r="H16" s="10"/>
      <c r="I16" s="10"/>
      <c r="J16" s="10"/>
      <c r="K16" s="10"/>
      <c r="L16" s="10" t="s">
        <v>4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2">
        <f t="shared" si="0"/>
        <v>1</v>
      </c>
      <c r="BD16" s="1"/>
    </row>
    <row r="17" spans="1:56" x14ac:dyDescent="0.25">
      <c r="A17" s="13"/>
      <c r="B17" s="25"/>
      <c r="C17" s="24" t="s">
        <v>18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 t="s">
        <v>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 t="s">
        <v>4</v>
      </c>
      <c r="AC17" s="16"/>
      <c r="AD17" s="16"/>
      <c r="AE17" s="16"/>
      <c r="AF17" s="16"/>
      <c r="AG17" s="16" t="s">
        <v>4</v>
      </c>
      <c r="AH17" s="16"/>
      <c r="AI17" s="16"/>
      <c r="AJ17" s="16"/>
      <c r="AK17" s="16"/>
      <c r="AL17" s="16"/>
      <c r="AM17" s="16"/>
      <c r="AN17" s="17"/>
      <c r="AO17" s="17"/>
      <c r="AP17" s="17" t="s">
        <v>4</v>
      </c>
      <c r="AQ17" s="17"/>
      <c r="AR17" s="17"/>
      <c r="AS17" s="17"/>
      <c r="AT17" s="17"/>
      <c r="AU17" s="17"/>
      <c r="AV17" s="17"/>
      <c r="AW17" s="17" t="s">
        <v>4</v>
      </c>
      <c r="AX17" s="17"/>
      <c r="AY17" s="17"/>
      <c r="AZ17" s="17"/>
      <c r="BA17" s="17"/>
      <c r="BB17" s="17"/>
      <c r="BC17" s="18">
        <f t="shared" si="0"/>
        <v>5</v>
      </c>
      <c r="BD17" s="1"/>
    </row>
    <row r="18" spans="1:56" x14ac:dyDescent="0.25">
      <c r="A18" s="13"/>
      <c r="B18" s="19"/>
      <c r="C18" s="29"/>
      <c r="D18" s="38">
        <f>COUNTIF(D16:D17,"x")</f>
        <v>0</v>
      </c>
      <c r="E18" s="38">
        <f t="shared" ref="E18:BB18" si="4">COUNTIF(E16:E17,"x")</f>
        <v>0</v>
      </c>
      <c r="F18" s="38">
        <f t="shared" si="4"/>
        <v>0</v>
      </c>
      <c r="G18" s="38">
        <f t="shared" si="4"/>
        <v>0</v>
      </c>
      <c r="H18" s="38">
        <f t="shared" si="4"/>
        <v>0</v>
      </c>
      <c r="I18" s="38">
        <f t="shared" si="4"/>
        <v>0</v>
      </c>
      <c r="J18" s="38">
        <f t="shared" si="4"/>
        <v>0</v>
      </c>
      <c r="K18" s="38">
        <f t="shared" si="4"/>
        <v>0</v>
      </c>
      <c r="L18" s="38">
        <f t="shared" si="4"/>
        <v>1</v>
      </c>
      <c r="M18" s="38">
        <f t="shared" si="4"/>
        <v>0</v>
      </c>
      <c r="N18" s="38">
        <f t="shared" si="4"/>
        <v>0</v>
      </c>
      <c r="O18" s="38">
        <f t="shared" si="4"/>
        <v>1</v>
      </c>
      <c r="P18" s="38">
        <f t="shared" si="4"/>
        <v>0</v>
      </c>
      <c r="Q18" s="38">
        <f t="shared" si="4"/>
        <v>0</v>
      </c>
      <c r="R18" s="38">
        <f t="shared" si="4"/>
        <v>0</v>
      </c>
      <c r="S18" s="38">
        <f t="shared" si="4"/>
        <v>0</v>
      </c>
      <c r="T18" s="38">
        <f t="shared" si="4"/>
        <v>0</v>
      </c>
      <c r="U18" s="38">
        <f t="shared" si="4"/>
        <v>0</v>
      </c>
      <c r="V18" s="38">
        <f t="shared" si="4"/>
        <v>0</v>
      </c>
      <c r="W18" s="38">
        <f t="shared" si="4"/>
        <v>0</v>
      </c>
      <c r="X18" s="38">
        <f t="shared" si="4"/>
        <v>0</v>
      </c>
      <c r="Y18" s="38">
        <f t="shared" si="4"/>
        <v>0</v>
      </c>
      <c r="Z18" s="38">
        <f t="shared" si="4"/>
        <v>0</v>
      </c>
      <c r="AA18" s="38">
        <f t="shared" si="4"/>
        <v>0</v>
      </c>
      <c r="AB18" s="38">
        <f t="shared" si="4"/>
        <v>1</v>
      </c>
      <c r="AC18" s="38">
        <f t="shared" si="4"/>
        <v>0</v>
      </c>
      <c r="AD18" s="38">
        <f t="shared" si="4"/>
        <v>0</v>
      </c>
      <c r="AE18" s="38">
        <f t="shared" si="4"/>
        <v>0</v>
      </c>
      <c r="AF18" s="38">
        <f t="shared" si="4"/>
        <v>0</v>
      </c>
      <c r="AG18" s="38">
        <f t="shared" si="4"/>
        <v>1</v>
      </c>
      <c r="AH18" s="38">
        <f t="shared" si="4"/>
        <v>0</v>
      </c>
      <c r="AI18" s="38">
        <f t="shared" si="4"/>
        <v>0</v>
      </c>
      <c r="AJ18" s="38">
        <f t="shared" si="4"/>
        <v>0</v>
      </c>
      <c r="AK18" s="38">
        <f t="shared" si="4"/>
        <v>0</v>
      </c>
      <c r="AL18" s="38">
        <f t="shared" si="4"/>
        <v>0</v>
      </c>
      <c r="AM18" s="38">
        <f t="shared" si="4"/>
        <v>0</v>
      </c>
      <c r="AN18" s="38">
        <f t="shared" si="4"/>
        <v>0</v>
      </c>
      <c r="AO18" s="38">
        <f t="shared" si="4"/>
        <v>0</v>
      </c>
      <c r="AP18" s="38">
        <f t="shared" si="4"/>
        <v>1</v>
      </c>
      <c r="AQ18" s="38">
        <f t="shared" si="4"/>
        <v>0</v>
      </c>
      <c r="AR18" s="38">
        <f t="shared" si="4"/>
        <v>0</v>
      </c>
      <c r="AS18" s="38">
        <f t="shared" si="4"/>
        <v>0</v>
      </c>
      <c r="AT18" s="38">
        <f t="shared" si="4"/>
        <v>0</v>
      </c>
      <c r="AU18" s="38">
        <f t="shared" si="4"/>
        <v>0</v>
      </c>
      <c r="AV18" s="38">
        <f t="shared" si="4"/>
        <v>0</v>
      </c>
      <c r="AW18" s="38">
        <f t="shared" si="4"/>
        <v>1</v>
      </c>
      <c r="AX18" s="38">
        <f t="shared" si="4"/>
        <v>0</v>
      </c>
      <c r="AY18" s="38">
        <f t="shared" si="4"/>
        <v>0</v>
      </c>
      <c r="AZ18" s="38">
        <f t="shared" si="4"/>
        <v>0</v>
      </c>
      <c r="BA18" s="38">
        <f t="shared" si="4"/>
        <v>0</v>
      </c>
      <c r="BB18" s="38">
        <f t="shared" si="4"/>
        <v>0</v>
      </c>
      <c r="BC18" s="22">
        <f>[1]Articles!$Q$3-COUNTIF(D18:BB18,0)</f>
        <v>6</v>
      </c>
      <c r="BD18" s="1"/>
    </row>
    <row r="19" spans="1:56" x14ac:dyDescent="0.25">
      <c r="A19" s="13"/>
      <c r="B19" s="23" t="s">
        <v>19</v>
      </c>
      <c r="C19" s="24" t="s">
        <v>20</v>
      </c>
      <c r="D19" s="39"/>
      <c r="E19" s="39"/>
      <c r="F19" s="39" t="s">
        <v>4</v>
      </c>
      <c r="G19" s="39"/>
      <c r="H19" s="39" t="s">
        <v>4</v>
      </c>
      <c r="I19" s="39"/>
      <c r="J19" s="39" t="s">
        <v>4</v>
      </c>
      <c r="K19" s="39" t="s">
        <v>4</v>
      </c>
      <c r="L19" s="39" t="s">
        <v>4</v>
      </c>
      <c r="M19" s="39"/>
      <c r="N19" s="39"/>
      <c r="O19" s="39" t="s">
        <v>4</v>
      </c>
      <c r="P19" s="39"/>
      <c r="Q19" s="39"/>
      <c r="R19" s="39"/>
      <c r="S19" s="39"/>
      <c r="T19" s="39" t="s">
        <v>4</v>
      </c>
      <c r="U19" s="39" t="s">
        <v>4</v>
      </c>
      <c r="V19" s="39"/>
      <c r="W19" s="39" t="s">
        <v>4</v>
      </c>
      <c r="X19" s="39"/>
      <c r="Y19" s="39"/>
      <c r="Z19" s="39" t="s">
        <v>4</v>
      </c>
      <c r="AA19" s="39"/>
      <c r="AB19" s="39"/>
      <c r="AC19" s="39"/>
      <c r="AD19" s="39"/>
      <c r="AE19" s="39" t="s">
        <v>4</v>
      </c>
      <c r="AF19" s="39"/>
      <c r="AG19" s="39" t="s">
        <v>4</v>
      </c>
      <c r="AH19" s="39"/>
      <c r="AI19" s="39"/>
      <c r="AJ19" s="39" t="s">
        <v>4</v>
      </c>
      <c r="AK19" s="39" t="s">
        <v>4</v>
      </c>
      <c r="AL19" s="39"/>
      <c r="AM19" s="39" t="s">
        <v>4</v>
      </c>
      <c r="AN19" s="40" t="s">
        <v>4</v>
      </c>
      <c r="AO19" s="40"/>
      <c r="AP19" s="40"/>
      <c r="AQ19" s="40" t="s">
        <v>4</v>
      </c>
      <c r="AR19" s="40"/>
      <c r="AS19" s="40" t="s">
        <v>4</v>
      </c>
      <c r="AT19" s="40" t="s">
        <v>4</v>
      </c>
      <c r="AU19" s="40" t="s">
        <v>4</v>
      </c>
      <c r="AV19" s="40" t="s">
        <v>4</v>
      </c>
      <c r="AW19" s="40"/>
      <c r="AX19" s="40"/>
      <c r="AY19" s="40"/>
      <c r="AZ19" s="40"/>
      <c r="BA19" s="40"/>
      <c r="BB19" s="17"/>
      <c r="BC19" s="18">
        <f t="shared" si="0"/>
        <v>21</v>
      </c>
      <c r="BD19" s="1"/>
    </row>
    <row r="20" spans="1:56" x14ac:dyDescent="0.25">
      <c r="A20" s="13"/>
      <c r="B20" s="25"/>
      <c r="C20" s="24" t="s">
        <v>21</v>
      </c>
      <c r="D20" s="16"/>
      <c r="E20" s="16"/>
      <c r="F20" s="16" t="s">
        <v>4</v>
      </c>
      <c r="G20" s="16"/>
      <c r="H20" s="16"/>
      <c r="I20" s="16"/>
      <c r="J20" s="16"/>
      <c r="K20" s="16" t="s">
        <v>4</v>
      </c>
      <c r="L20" s="16"/>
      <c r="M20" s="16" t="s">
        <v>4</v>
      </c>
      <c r="N20" s="16" t="s">
        <v>4</v>
      </c>
      <c r="O20" s="16"/>
      <c r="P20" s="16"/>
      <c r="Q20" s="16" t="s">
        <v>4</v>
      </c>
      <c r="R20" s="16"/>
      <c r="S20" s="16"/>
      <c r="T20" s="16"/>
      <c r="U20" s="16" t="s">
        <v>4</v>
      </c>
      <c r="V20" s="16"/>
      <c r="W20" s="16" t="s">
        <v>4</v>
      </c>
      <c r="X20" s="16"/>
      <c r="Y20" s="16"/>
      <c r="Z20" s="16"/>
      <c r="AA20" s="16"/>
      <c r="AB20" s="16"/>
      <c r="AC20" s="16"/>
      <c r="AD20" s="16"/>
      <c r="AE20" s="16" t="s">
        <v>4</v>
      </c>
      <c r="AF20" s="16"/>
      <c r="AG20" s="16" t="s">
        <v>4</v>
      </c>
      <c r="AH20" s="16"/>
      <c r="AI20" s="16"/>
      <c r="AJ20" s="16" t="s">
        <v>4</v>
      </c>
      <c r="AK20" s="16" t="s">
        <v>4</v>
      </c>
      <c r="AL20" s="16" t="s">
        <v>4</v>
      </c>
      <c r="AM20" s="16"/>
      <c r="AN20" s="17" t="s">
        <v>4</v>
      </c>
      <c r="AO20" s="17" t="s">
        <v>4</v>
      </c>
      <c r="AP20" s="17"/>
      <c r="AQ20" s="17" t="s">
        <v>4</v>
      </c>
      <c r="AR20" s="17"/>
      <c r="AS20" s="17"/>
      <c r="AT20" s="17" t="s">
        <v>4</v>
      </c>
      <c r="AU20" s="17" t="s">
        <v>4</v>
      </c>
      <c r="AV20" s="17" t="s">
        <v>4</v>
      </c>
      <c r="AW20" s="17"/>
      <c r="AX20" s="17"/>
      <c r="AY20" s="17"/>
      <c r="AZ20" s="17"/>
      <c r="BA20" s="17"/>
      <c r="BB20" s="17"/>
      <c r="BC20" s="18">
        <f t="shared" si="0"/>
        <v>18</v>
      </c>
      <c r="BD20" s="1"/>
    </row>
    <row r="21" spans="1:56" x14ac:dyDescent="0.25">
      <c r="A21" s="13"/>
      <c r="B21" s="25"/>
      <c r="C21" s="24" t="s">
        <v>22</v>
      </c>
      <c r="D21" s="16"/>
      <c r="E21" s="16"/>
      <c r="F21" s="16" t="s">
        <v>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 t="s">
        <v>4</v>
      </c>
      <c r="AK21" s="16"/>
      <c r="AL21" s="16" t="s">
        <v>4</v>
      </c>
      <c r="AM21" s="16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8">
        <f t="shared" si="0"/>
        <v>3</v>
      </c>
      <c r="BD21" s="1"/>
    </row>
    <row r="22" spans="1:56" x14ac:dyDescent="0.25">
      <c r="A22" s="13"/>
      <c r="B22" s="25"/>
      <c r="C22" s="24" t="s">
        <v>23</v>
      </c>
      <c r="D22" s="16"/>
      <c r="E22" s="16"/>
      <c r="F22" s="16" t="s">
        <v>4</v>
      </c>
      <c r="G22" s="16"/>
      <c r="H22" s="16"/>
      <c r="I22" s="16"/>
      <c r="J22" s="16"/>
      <c r="K22" s="16"/>
      <c r="L22" s="16"/>
      <c r="M22" s="16" t="s">
        <v>4</v>
      </c>
      <c r="N22" s="16"/>
      <c r="O22" s="16"/>
      <c r="P22" s="16"/>
      <c r="Q22" s="16"/>
      <c r="R22" s="16"/>
      <c r="S22" s="16"/>
      <c r="T22" s="16"/>
      <c r="U22" s="16"/>
      <c r="V22" s="16"/>
      <c r="W22" s="16" t="s">
        <v>4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 t="s">
        <v>4</v>
      </c>
      <c r="AK22" s="16" t="s">
        <v>4</v>
      </c>
      <c r="AL22" s="16"/>
      <c r="AM22" s="16"/>
      <c r="AN22" s="17" t="s">
        <v>4</v>
      </c>
      <c r="AO22" s="17"/>
      <c r="AP22" s="17"/>
      <c r="AQ22" s="17" t="s">
        <v>4</v>
      </c>
      <c r="AR22" s="17"/>
      <c r="AS22" s="17"/>
      <c r="AT22" s="17" t="s">
        <v>4</v>
      </c>
      <c r="AU22" s="17"/>
      <c r="AV22" s="17" t="s">
        <v>4</v>
      </c>
      <c r="AW22" s="17"/>
      <c r="AX22" s="17"/>
      <c r="AY22" s="17"/>
      <c r="AZ22" s="17"/>
      <c r="BA22" s="17"/>
      <c r="BB22" s="17"/>
      <c r="BC22" s="18">
        <f t="shared" si="0"/>
        <v>9</v>
      </c>
      <c r="BD22" s="1"/>
    </row>
    <row r="23" spans="1:56" x14ac:dyDescent="0.25">
      <c r="A23" s="13"/>
      <c r="B23" s="19"/>
      <c r="C23" s="29"/>
      <c r="D23" s="21">
        <f>COUNTIF(D19:D22,"x")</f>
        <v>0</v>
      </c>
      <c r="E23" s="21">
        <f t="shared" ref="E23:BB23" si="5">COUNTIF(E19:E22,"x")</f>
        <v>0</v>
      </c>
      <c r="F23" s="21">
        <f t="shared" si="5"/>
        <v>4</v>
      </c>
      <c r="G23" s="21">
        <f t="shared" si="5"/>
        <v>0</v>
      </c>
      <c r="H23" s="21">
        <f t="shared" si="5"/>
        <v>1</v>
      </c>
      <c r="I23" s="21">
        <f t="shared" si="5"/>
        <v>0</v>
      </c>
      <c r="J23" s="21">
        <f t="shared" si="5"/>
        <v>1</v>
      </c>
      <c r="K23" s="21">
        <f t="shared" si="5"/>
        <v>2</v>
      </c>
      <c r="L23" s="21">
        <f t="shared" si="5"/>
        <v>1</v>
      </c>
      <c r="M23" s="21">
        <f t="shared" si="5"/>
        <v>2</v>
      </c>
      <c r="N23" s="21">
        <f t="shared" si="5"/>
        <v>1</v>
      </c>
      <c r="O23" s="21">
        <f t="shared" si="5"/>
        <v>1</v>
      </c>
      <c r="P23" s="21">
        <f t="shared" si="5"/>
        <v>0</v>
      </c>
      <c r="Q23" s="21">
        <f t="shared" si="5"/>
        <v>1</v>
      </c>
      <c r="R23" s="21">
        <f t="shared" si="5"/>
        <v>0</v>
      </c>
      <c r="S23" s="21">
        <f t="shared" si="5"/>
        <v>0</v>
      </c>
      <c r="T23" s="21">
        <f t="shared" si="5"/>
        <v>1</v>
      </c>
      <c r="U23" s="21">
        <f t="shared" si="5"/>
        <v>2</v>
      </c>
      <c r="V23" s="21">
        <f t="shared" si="5"/>
        <v>0</v>
      </c>
      <c r="W23" s="21">
        <f t="shared" si="5"/>
        <v>3</v>
      </c>
      <c r="X23" s="21">
        <f t="shared" si="5"/>
        <v>0</v>
      </c>
      <c r="Y23" s="21">
        <f t="shared" si="5"/>
        <v>0</v>
      </c>
      <c r="Z23" s="21">
        <f t="shared" si="5"/>
        <v>1</v>
      </c>
      <c r="AA23" s="21">
        <f t="shared" si="5"/>
        <v>0</v>
      </c>
      <c r="AB23" s="21">
        <f t="shared" si="5"/>
        <v>0</v>
      </c>
      <c r="AC23" s="21">
        <f t="shared" si="5"/>
        <v>0</v>
      </c>
      <c r="AD23" s="21">
        <f t="shared" si="5"/>
        <v>0</v>
      </c>
      <c r="AE23" s="21">
        <f t="shared" si="5"/>
        <v>2</v>
      </c>
      <c r="AF23" s="21">
        <f t="shared" si="5"/>
        <v>0</v>
      </c>
      <c r="AG23" s="21">
        <f t="shared" si="5"/>
        <v>2</v>
      </c>
      <c r="AH23" s="21">
        <f t="shared" si="5"/>
        <v>0</v>
      </c>
      <c r="AI23" s="21">
        <f t="shared" si="5"/>
        <v>0</v>
      </c>
      <c r="AJ23" s="21">
        <f t="shared" si="5"/>
        <v>4</v>
      </c>
      <c r="AK23" s="21">
        <f t="shared" si="5"/>
        <v>3</v>
      </c>
      <c r="AL23" s="21">
        <f t="shared" si="5"/>
        <v>2</v>
      </c>
      <c r="AM23" s="21">
        <f t="shared" si="5"/>
        <v>1</v>
      </c>
      <c r="AN23" s="21">
        <f t="shared" si="5"/>
        <v>3</v>
      </c>
      <c r="AO23" s="21">
        <f t="shared" si="5"/>
        <v>1</v>
      </c>
      <c r="AP23" s="21">
        <f t="shared" si="5"/>
        <v>0</v>
      </c>
      <c r="AQ23" s="21">
        <f t="shared" si="5"/>
        <v>3</v>
      </c>
      <c r="AR23" s="21">
        <f t="shared" si="5"/>
        <v>0</v>
      </c>
      <c r="AS23" s="21">
        <f t="shared" si="5"/>
        <v>1</v>
      </c>
      <c r="AT23" s="21">
        <f t="shared" si="5"/>
        <v>3</v>
      </c>
      <c r="AU23" s="21">
        <f t="shared" si="5"/>
        <v>2</v>
      </c>
      <c r="AV23" s="21">
        <f t="shared" si="5"/>
        <v>3</v>
      </c>
      <c r="AW23" s="21">
        <f t="shared" si="5"/>
        <v>0</v>
      </c>
      <c r="AX23" s="21">
        <f t="shared" si="5"/>
        <v>0</v>
      </c>
      <c r="AY23" s="21">
        <f t="shared" si="5"/>
        <v>0</v>
      </c>
      <c r="AZ23" s="21">
        <f t="shared" si="5"/>
        <v>0</v>
      </c>
      <c r="BA23" s="21">
        <f t="shared" si="5"/>
        <v>0</v>
      </c>
      <c r="BB23" s="21">
        <f t="shared" si="5"/>
        <v>0</v>
      </c>
      <c r="BC23" s="22">
        <f>[1]Articles!$Q$3-COUNTIF(D23:BB23,0)</f>
        <v>26</v>
      </c>
      <c r="BD23" s="1"/>
    </row>
    <row r="24" spans="1:56" x14ac:dyDescent="0.25">
      <c r="A24" s="13"/>
      <c r="B24" s="41" t="s">
        <v>24</v>
      </c>
      <c r="C24" s="24" t="s">
        <v>25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 t="s">
        <v>4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  <c r="AO24" s="17"/>
      <c r="AP24" s="17"/>
      <c r="AQ24" s="17"/>
      <c r="AR24" s="17" t="s">
        <v>4</v>
      </c>
      <c r="AS24" s="17"/>
      <c r="AT24" s="17"/>
      <c r="AU24" s="17"/>
      <c r="AV24" s="17" t="s">
        <v>4</v>
      </c>
      <c r="AW24" s="17"/>
      <c r="AX24" s="17" t="s">
        <v>4</v>
      </c>
      <c r="AY24" s="17"/>
      <c r="AZ24" s="17"/>
      <c r="BA24" s="17"/>
      <c r="BB24" s="17" t="s">
        <v>4</v>
      </c>
      <c r="BC24" s="18">
        <f t="shared" si="0"/>
        <v>5</v>
      </c>
      <c r="BD24" s="1"/>
    </row>
    <row r="25" spans="1:56" x14ac:dyDescent="0.25">
      <c r="A25" s="13"/>
      <c r="B25" s="14"/>
      <c r="C25" s="24" t="s">
        <v>26</v>
      </c>
      <c r="D25" s="16"/>
      <c r="E25" s="16"/>
      <c r="F25" s="16"/>
      <c r="G25" s="16"/>
      <c r="H25" s="16"/>
      <c r="I25" s="16"/>
      <c r="J25" s="16"/>
      <c r="K25" s="16" t="s">
        <v>4</v>
      </c>
      <c r="L25" s="16"/>
      <c r="M25" s="16"/>
      <c r="N25" s="16" t="s">
        <v>4</v>
      </c>
      <c r="O25" s="16"/>
      <c r="P25" s="16"/>
      <c r="Q25" s="16"/>
      <c r="R25" s="16" t="s">
        <v>4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 t="s">
        <v>4</v>
      </c>
      <c r="AF25" s="16" t="s">
        <v>4</v>
      </c>
      <c r="AG25" s="16"/>
      <c r="AH25" s="16" t="s">
        <v>4</v>
      </c>
      <c r="AI25" s="16" t="s">
        <v>4</v>
      </c>
      <c r="AJ25" s="16"/>
      <c r="AK25" s="16" t="s">
        <v>4</v>
      </c>
      <c r="AL25" s="16"/>
      <c r="AM25" s="16"/>
      <c r="AN25" s="17"/>
      <c r="AO25" s="17"/>
      <c r="AP25" s="17"/>
      <c r="AQ25" s="17" t="s">
        <v>4</v>
      </c>
      <c r="AR25" s="17" t="s">
        <v>4</v>
      </c>
      <c r="AS25" s="17" t="s">
        <v>4</v>
      </c>
      <c r="AT25" s="17"/>
      <c r="AU25" s="17"/>
      <c r="AV25" s="17" t="s">
        <v>4</v>
      </c>
      <c r="AW25" s="17"/>
      <c r="AX25" s="17" t="s">
        <v>4</v>
      </c>
      <c r="AY25" s="17"/>
      <c r="AZ25" s="17" t="s">
        <v>4</v>
      </c>
      <c r="BA25" s="17" t="s">
        <v>4</v>
      </c>
      <c r="BB25" s="17" t="s">
        <v>4</v>
      </c>
      <c r="BC25" s="18">
        <f t="shared" si="0"/>
        <v>16</v>
      </c>
      <c r="BD25" s="1"/>
    </row>
    <row r="26" spans="1:56" x14ac:dyDescent="0.25">
      <c r="A26" s="13"/>
      <c r="B26" s="14"/>
      <c r="C26" s="24" t="s">
        <v>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4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 t="s">
        <v>4</v>
      </c>
      <c r="AN26" s="17" t="s">
        <v>4</v>
      </c>
      <c r="AO26" s="17"/>
      <c r="AP26" s="17"/>
      <c r="AQ26" s="17" t="s">
        <v>4</v>
      </c>
      <c r="AR26" s="17"/>
      <c r="AS26" s="17" t="s">
        <v>4</v>
      </c>
      <c r="AT26" s="17"/>
      <c r="AU26" s="17"/>
      <c r="AV26" s="17" t="s">
        <v>4</v>
      </c>
      <c r="AW26" s="17"/>
      <c r="AX26" s="17" t="s">
        <v>4</v>
      </c>
      <c r="AY26" s="17" t="s">
        <v>4</v>
      </c>
      <c r="AZ26" s="17"/>
      <c r="BA26" s="17"/>
      <c r="BB26" s="17" t="s">
        <v>4</v>
      </c>
      <c r="BC26" s="18">
        <f t="shared" si="0"/>
        <v>9</v>
      </c>
      <c r="BD26" s="1"/>
    </row>
    <row r="27" spans="1:56" x14ac:dyDescent="0.25">
      <c r="A27" s="13"/>
      <c r="B27" s="19"/>
      <c r="C27" s="29"/>
      <c r="D27" s="21">
        <f>COUNTIF(D24:D26,"x")</f>
        <v>0</v>
      </c>
      <c r="E27" s="21">
        <f t="shared" ref="E27:BB27" si="6">COUNTIF(E24:E26,"x")</f>
        <v>0</v>
      </c>
      <c r="F27" s="21">
        <f t="shared" si="6"/>
        <v>0</v>
      </c>
      <c r="G27" s="21">
        <f t="shared" si="6"/>
        <v>0</v>
      </c>
      <c r="H27" s="21">
        <f t="shared" si="6"/>
        <v>0</v>
      </c>
      <c r="I27" s="21">
        <f t="shared" si="6"/>
        <v>0</v>
      </c>
      <c r="J27" s="21">
        <f t="shared" si="6"/>
        <v>0</v>
      </c>
      <c r="K27" s="21">
        <f t="shared" si="6"/>
        <v>1</v>
      </c>
      <c r="L27" s="21">
        <f t="shared" si="6"/>
        <v>0</v>
      </c>
      <c r="M27" s="21">
        <f t="shared" si="6"/>
        <v>0</v>
      </c>
      <c r="N27" s="21">
        <f t="shared" si="6"/>
        <v>2</v>
      </c>
      <c r="O27" s="21">
        <f t="shared" si="6"/>
        <v>0</v>
      </c>
      <c r="P27" s="21">
        <f t="shared" si="6"/>
        <v>0</v>
      </c>
      <c r="Q27" s="21">
        <f t="shared" si="6"/>
        <v>0</v>
      </c>
      <c r="R27" s="21">
        <f t="shared" si="6"/>
        <v>1</v>
      </c>
      <c r="S27" s="21">
        <f t="shared" si="6"/>
        <v>0</v>
      </c>
      <c r="T27" s="21">
        <f t="shared" si="6"/>
        <v>0</v>
      </c>
      <c r="U27" s="21">
        <f t="shared" si="6"/>
        <v>0</v>
      </c>
      <c r="V27" s="21">
        <f t="shared" si="6"/>
        <v>0</v>
      </c>
      <c r="W27" s="21">
        <f t="shared" si="6"/>
        <v>0</v>
      </c>
      <c r="X27" s="21">
        <f t="shared" si="6"/>
        <v>1</v>
      </c>
      <c r="Y27" s="21">
        <f t="shared" si="6"/>
        <v>0</v>
      </c>
      <c r="Z27" s="21">
        <f t="shared" si="6"/>
        <v>0</v>
      </c>
      <c r="AA27" s="21">
        <f t="shared" si="6"/>
        <v>0</v>
      </c>
      <c r="AB27" s="21">
        <f t="shared" si="6"/>
        <v>0</v>
      </c>
      <c r="AC27" s="21">
        <f t="shared" si="6"/>
        <v>0</v>
      </c>
      <c r="AD27" s="21">
        <f t="shared" si="6"/>
        <v>0</v>
      </c>
      <c r="AE27" s="21">
        <f t="shared" si="6"/>
        <v>1</v>
      </c>
      <c r="AF27" s="21">
        <f t="shared" si="6"/>
        <v>1</v>
      </c>
      <c r="AG27" s="21">
        <f t="shared" si="6"/>
        <v>0</v>
      </c>
      <c r="AH27" s="21">
        <f t="shared" si="6"/>
        <v>1</v>
      </c>
      <c r="AI27" s="21">
        <f t="shared" si="6"/>
        <v>1</v>
      </c>
      <c r="AJ27" s="21">
        <f t="shared" si="6"/>
        <v>0</v>
      </c>
      <c r="AK27" s="21">
        <f t="shared" si="6"/>
        <v>1</v>
      </c>
      <c r="AL27" s="21">
        <f t="shared" si="6"/>
        <v>0</v>
      </c>
      <c r="AM27" s="21">
        <f t="shared" si="6"/>
        <v>1</v>
      </c>
      <c r="AN27" s="21">
        <f t="shared" si="6"/>
        <v>1</v>
      </c>
      <c r="AO27" s="21">
        <f t="shared" si="6"/>
        <v>0</v>
      </c>
      <c r="AP27" s="21">
        <f t="shared" si="6"/>
        <v>0</v>
      </c>
      <c r="AQ27" s="21">
        <f t="shared" si="6"/>
        <v>2</v>
      </c>
      <c r="AR27" s="21">
        <f t="shared" si="6"/>
        <v>2</v>
      </c>
      <c r="AS27" s="21">
        <f t="shared" si="6"/>
        <v>2</v>
      </c>
      <c r="AT27" s="21">
        <f t="shared" si="6"/>
        <v>0</v>
      </c>
      <c r="AU27" s="21">
        <f t="shared" si="6"/>
        <v>0</v>
      </c>
      <c r="AV27" s="21">
        <f t="shared" si="6"/>
        <v>3</v>
      </c>
      <c r="AW27" s="21">
        <f t="shared" si="6"/>
        <v>0</v>
      </c>
      <c r="AX27" s="21">
        <f t="shared" si="6"/>
        <v>3</v>
      </c>
      <c r="AY27" s="21">
        <f t="shared" si="6"/>
        <v>1</v>
      </c>
      <c r="AZ27" s="21">
        <f t="shared" si="6"/>
        <v>1</v>
      </c>
      <c r="BA27" s="21">
        <f t="shared" si="6"/>
        <v>1</v>
      </c>
      <c r="BB27" s="21">
        <f t="shared" si="6"/>
        <v>3</v>
      </c>
      <c r="BC27" s="22">
        <f>[1]Articles!$Q$3-COUNTIF(D27:BB27,0)</f>
        <v>20</v>
      </c>
      <c r="BD27" s="1"/>
    </row>
    <row r="28" spans="1:56" ht="15.75" thickBot="1" x14ac:dyDescent="0.3">
      <c r="A28" s="31"/>
      <c r="B28" s="32"/>
      <c r="C28" s="42"/>
      <c r="D28" s="43">
        <f>D18+D23+D27</f>
        <v>0</v>
      </c>
      <c r="E28" s="43">
        <f t="shared" ref="E28:BB28" si="7">E18+E23+E27</f>
        <v>0</v>
      </c>
      <c r="F28" s="43">
        <f t="shared" si="7"/>
        <v>4</v>
      </c>
      <c r="G28" s="43">
        <f t="shared" si="7"/>
        <v>0</v>
      </c>
      <c r="H28" s="43">
        <f t="shared" si="7"/>
        <v>1</v>
      </c>
      <c r="I28" s="43">
        <f t="shared" si="7"/>
        <v>0</v>
      </c>
      <c r="J28" s="43">
        <f t="shared" si="7"/>
        <v>1</v>
      </c>
      <c r="K28" s="43">
        <f t="shared" si="7"/>
        <v>3</v>
      </c>
      <c r="L28" s="43">
        <f t="shared" si="7"/>
        <v>2</v>
      </c>
      <c r="M28" s="43">
        <f t="shared" si="7"/>
        <v>2</v>
      </c>
      <c r="N28" s="43">
        <f t="shared" si="7"/>
        <v>3</v>
      </c>
      <c r="O28" s="43">
        <f t="shared" si="7"/>
        <v>2</v>
      </c>
      <c r="P28" s="43">
        <f t="shared" si="7"/>
        <v>0</v>
      </c>
      <c r="Q28" s="43">
        <f t="shared" si="7"/>
        <v>1</v>
      </c>
      <c r="R28" s="43">
        <f t="shared" si="7"/>
        <v>1</v>
      </c>
      <c r="S28" s="43">
        <f t="shared" si="7"/>
        <v>0</v>
      </c>
      <c r="T28" s="43">
        <f t="shared" si="7"/>
        <v>1</v>
      </c>
      <c r="U28" s="43">
        <f t="shared" si="7"/>
        <v>2</v>
      </c>
      <c r="V28" s="43">
        <f t="shared" si="7"/>
        <v>0</v>
      </c>
      <c r="W28" s="43">
        <f t="shared" si="7"/>
        <v>3</v>
      </c>
      <c r="X28" s="43">
        <f t="shared" si="7"/>
        <v>1</v>
      </c>
      <c r="Y28" s="43">
        <f t="shared" si="7"/>
        <v>0</v>
      </c>
      <c r="Z28" s="43">
        <f t="shared" si="7"/>
        <v>1</v>
      </c>
      <c r="AA28" s="43">
        <f t="shared" si="7"/>
        <v>0</v>
      </c>
      <c r="AB28" s="43">
        <f t="shared" si="7"/>
        <v>1</v>
      </c>
      <c r="AC28" s="43">
        <f t="shared" si="7"/>
        <v>0</v>
      </c>
      <c r="AD28" s="43">
        <f t="shared" si="7"/>
        <v>0</v>
      </c>
      <c r="AE28" s="43">
        <f t="shared" si="7"/>
        <v>3</v>
      </c>
      <c r="AF28" s="43">
        <f t="shared" si="7"/>
        <v>1</v>
      </c>
      <c r="AG28" s="43">
        <f t="shared" si="7"/>
        <v>3</v>
      </c>
      <c r="AH28" s="43">
        <f t="shared" si="7"/>
        <v>1</v>
      </c>
      <c r="AI28" s="43">
        <f t="shared" si="7"/>
        <v>1</v>
      </c>
      <c r="AJ28" s="43">
        <f t="shared" si="7"/>
        <v>4</v>
      </c>
      <c r="AK28" s="43">
        <f t="shared" si="7"/>
        <v>4</v>
      </c>
      <c r="AL28" s="43">
        <f t="shared" si="7"/>
        <v>2</v>
      </c>
      <c r="AM28" s="43">
        <f t="shared" si="7"/>
        <v>2</v>
      </c>
      <c r="AN28" s="43">
        <f t="shared" si="7"/>
        <v>4</v>
      </c>
      <c r="AO28" s="43">
        <f t="shared" si="7"/>
        <v>1</v>
      </c>
      <c r="AP28" s="43">
        <f t="shared" si="7"/>
        <v>1</v>
      </c>
      <c r="AQ28" s="43">
        <f t="shared" si="7"/>
        <v>5</v>
      </c>
      <c r="AR28" s="43">
        <f t="shared" si="7"/>
        <v>2</v>
      </c>
      <c r="AS28" s="43">
        <f t="shared" si="7"/>
        <v>3</v>
      </c>
      <c r="AT28" s="43">
        <f t="shared" si="7"/>
        <v>3</v>
      </c>
      <c r="AU28" s="43">
        <f t="shared" si="7"/>
        <v>2</v>
      </c>
      <c r="AV28" s="43">
        <f t="shared" si="7"/>
        <v>6</v>
      </c>
      <c r="AW28" s="43">
        <f t="shared" si="7"/>
        <v>1</v>
      </c>
      <c r="AX28" s="43">
        <f t="shared" si="7"/>
        <v>3</v>
      </c>
      <c r="AY28" s="43">
        <f t="shared" si="7"/>
        <v>1</v>
      </c>
      <c r="AZ28" s="43">
        <f t="shared" si="7"/>
        <v>1</v>
      </c>
      <c r="BA28" s="43">
        <f t="shared" si="7"/>
        <v>1</v>
      </c>
      <c r="BB28" s="43">
        <f t="shared" si="7"/>
        <v>3</v>
      </c>
      <c r="BC28" s="35">
        <f>[1]Articles!$Q$3-COUNTIF(D28:BB28,0)</f>
        <v>40</v>
      </c>
      <c r="BD28" s="1"/>
    </row>
    <row r="29" spans="1:56" x14ac:dyDescent="0.25">
      <c r="A29" s="7" t="s">
        <v>27</v>
      </c>
      <c r="B29" s="36" t="s">
        <v>28</v>
      </c>
      <c r="C29" s="37" t="s">
        <v>29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 t="s">
        <v>4</v>
      </c>
      <c r="S29" s="10" t="s">
        <v>4</v>
      </c>
      <c r="T29" s="10" t="s">
        <v>4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11"/>
      <c r="AP29" s="11"/>
      <c r="AQ29" s="11"/>
      <c r="AR29" s="11"/>
      <c r="AS29" s="11" t="s">
        <v>4</v>
      </c>
      <c r="AT29" s="11"/>
      <c r="AU29" s="11"/>
      <c r="AV29" s="11" t="s">
        <v>4</v>
      </c>
      <c r="AW29" s="11" t="s">
        <v>4</v>
      </c>
      <c r="AX29" s="11"/>
      <c r="AY29" s="11"/>
      <c r="AZ29" s="11" t="s">
        <v>4</v>
      </c>
      <c r="BA29" s="11"/>
      <c r="BB29" s="11"/>
      <c r="BC29" s="12">
        <f t="shared" si="0"/>
        <v>7</v>
      </c>
      <c r="BD29" s="1"/>
    </row>
    <row r="30" spans="1:56" x14ac:dyDescent="0.25">
      <c r="A30" s="13"/>
      <c r="B30" s="25"/>
      <c r="C30" s="44" t="s">
        <v>30</v>
      </c>
      <c r="D30" s="39"/>
      <c r="E30" s="39"/>
      <c r="F30" s="39"/>
      <c r="G30" s="39"/>
      <c r="H30" s="39"/>
      <c r="I30" s="39" t="s">
        <v>4</v>
      </c>
      <c r="J30" s="39"/>
      <c r="K30" s="39" t="s">
        <v>4</v>
      </c>
      <c r="L30" s="39"/>
      <c r="M30" s="39"/>
      <c r="N30" s="39" t="s">
        <v>4</v>
      </c>
      <c r="O30" s="39" t="s">
        <v>4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 t="s">
        <v>4</v>
      </c>
      <c r="AA30" s="39" t="s">
        <v>4</v>
      </c>
      <c r="AB30" s="39"/>
      <c r="AC30" s="39"/>
      <c r="AD30" s="39"/>
      <c r="AE30" s="39" t="s">
        <v>4</v>
      </c>
      <c r="AF30" s="39"/>
      <c r="AG30" s="39" t="s">
        <v>4</v>
      </c>
      <c r="AH30" s="39" t="s">
        <v>4</v>
      </c>
      <c r="AI30" s="39" t="s">
        <v>4</v>
      </c>
      <c r="AJ30" s="39" t="s">
        <v>4</v>
      </c>
      <c r="AK30" s="39" t="s">
        <v>4</v>
      </c>
      <c r="AL30" s="39"/>
      <c r="AM30" s="39" t="s">
        <v>4</v>
      </c>
      <c r="AN30" s="40" t="s">
        <v>4</v>
      </c>
      <c r="AO30" s="40" t="s">
        <v>4</v>
      </c>
      <c r="AP30" s="40" t="s">
        <v>4</v>
      </c>
      <c r="AQ30" s="40" t="s">
        <v>4</v>
      </c>
      <c r="AR30" s="40" t="s">
        <v>4</v>
      </c>
      <c r="AS30" s="40" t="s">
        <v>4</v>
      </c>
      <c r="AT30" s="40"/>
      <c r="AU30" s="40" t="s">
        <v>4</v>
      </c>
      <c r="AV30" s="40" t="s">
        <v>4</v>
      </c>
      <c r="AW30" s="40" t="s">
        <v>4</v>
      </c>
      <c r="AX30" s="40"/>
      <c r="AY30" s="40" t="s">
        <v>4</v>
      </c>
      <c r="AZ30" s="40" t="s">
        <v>4</v>
      </c>
      <c r="BA30" s="40" t="s">
        <v>4</v>
      </c>
      <c r="BB30" s="17" t="s">
        <v>4</v>
      </c>
      <c r="BC30" s="18">
        <f t="shared" si="0"/>
        <v>26</v>
      </c>
      <c r="BD30" s="1"/>
    </row>
    <row r="31" spans="1:56" x14ac:dyDescent="0.25">
      <c r="A31" s="13"/>
      <c r="B31" s="25"/>
      <c r="C31" s="24" t="s">
        <v>31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 t="s">
        <v>4</v>
      </c>
      <c r="U31" s="16"/>
      <c r="V31" s="16"/>
      <c r="W31" s="16"/>
      <c r="X31" s="16"/>
      <c r="Y31" s="16"/>
      <c r="Z31" s="16"/>
      <c r="AA31" s="16" t="s">
        <v>4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7"/>
      <c r="AP31" s="17"/>
      <c r="AQ31" s="17"/>
      <c r="AR31" s="17"/>
      <c r="AS31" s="17"/>
      <c r="AT31" s="17"/>
      <c r="AU31" s="17" t="s">
        <v>4</v>
      </c>
      <c r="AV31" s="17"/>
      <c r="AW31" s="17" t="s">
        <v>4</v>
      </c>
      <c r="AX31" s="17" t="s">
        <v>4</v>
      </c>
      <c r="AY31" s="17"/>
      <c r="AZ31" s="17"/>
      <c r="BA31" s="17" t="s">
        <v>4</v>
      </c>
      <c r="BB31" s="17" t="s">
        <v>4</v>
      </c>
      <c r="BC31" s="18">
        <f t="shared" si="0"/>
        <v>7</v>
      </c>
      <c r="BD31" s="1"/>
    </row>
    <row r="32" spans="1:56" x14ac:dyDescent="0.25">
      <c r="A32" s="13"/>
      <c r="B32" s="25"/>
      <c r="C32" s="26" t="s">
        <v>32</v>
      </c>
      <c r="D32" s="16" t="s">
        <v>4</v>
      </c>
      <c r="E32" s="16"/>
      <c r="F32" s="16"/>
      <c r="G32" s="16"/>
      <c r="H32" s="16" t="s">
        <v>4</v>
      </c>
      <c r="I32" s="16"/>
      <c r="J32" s="16"/>
      <c r="K32" s="16"/>
      <c r="L32" s="16"/>
      <c r="M32" s="16" t="s">
        <v>4</v>
      </c>
      <c r="N32" s="16"/>
      <c r="O32" s="16"/>
      <c r="P32" s="16"/>
      <c r="Q32" s="16"/>
      <c r="R32" s="16"/>
      <c r="S32" s="16"/>
      <c r="T32" s="16" t="s">
        <v>4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 t="s">
        <v>4</v>
      </c>
      <c r="AH32" s="16"/>
      <c r="AI32" s="16"/>
      <c r="AJ32" s="16"/>
      <c r="AK32" s="16"/>
      <c r="AL32" s="16"/>
      <c r="AM32" s="16" t="s">
        <v>4</v>
      </c>
      <c r="AN32" s="17"/>
      <c r="AO32" s="17"/>
      <c r="AP32" s="17"/>
      <c r="AQ32" s="17" t="s">
        <v>4</v>
      </c>
      <c r="AR32" s="17"/>
      <c r="AS32" s="17"/>
      <c r="AT32" s="17"/>
      <c r="AU32" s="17"/>
      <c r="AV32" s="17"/>
      <c r="AW32" s="17"/>
      <c r="AX32" s="17"/>
      <c r="AY32" s="17"/>
      <c r="AZ32" s="17"/>
      <c r="BA32" s="17" t="s">
        <v>4</v>
      </c>
      <c r="BB32" s="17"/>
      <c r="BC32" s="18">
        <f t="shared" si="0"/>
        <v>8</v>
      </c>
      <c r="BD32" s="1"/>
    </row>
    <row r="33" spans="1:56" x14ac:dyDescent="0.25">
      <c r="A33" s="13"/>
      <c r="B33" s="19"/>
      <c r="C33" s="29"/>
      <c r="D33" s="21">
        <f>COUNTIF(D29:D32,"x")</f>
        <v>1</v>
      </c>
      <c r="E33" s="21">
        <f t="shared" ref="E33:BB33" si="8">COUNTIF(E29:E32,"x")</f>
        <v>0</v>
      </c>
      <c r="F33" s="21">
        <f t="shared" si="8"/>
        <v>0</v>
      </c>
      <c r="G33" s="21">
        <f t="shared" si="8"/>
        <v>0</v>
      </c>
      <c r="H33" s="21">
        <f t="shared" si="8"/>
        <v>1</v>
      </c>
      <c r="I33" s="21">
        <f t="shared" si="8"/>
        <v>1</v>
      </c>
      <c r="J33" s="21">
        <f t="shared" si="8"/>
        <v>0</v>
      </c>
      <c r="K33" s="21">
        <f t="shared" si="8"/>
        <v>1</v>
      </c>
      <c r="L33" s="21">
        <f t="shared" si="8"/>
        <v>0</v>
      </c>
      <c r="M33" s="21">
        <f t="shared" si="8"/>
        <v>1</v>
      </c>
      <c r="N33" s="21">
        <f t="shared" si="8"/>
        <v>1</v>
      </c>
      <c r="O33" s="21">
        <f t="shared" si="8"/>
        <v>1</v>
      </c>
      <c r="P33" s="21">
        <f t="shared" si="8"/>
        <v>0</v>
      </c>
      <c r="Q33" s="21">
        <f t="shared" si="8"/>
        <v>0</v>
      </c>
      <c r="R33" s="21">
        <f t="shared" si="8"/>
        <v>1</v>
      </c>
      <c r="S33" s="21">
        <f t="shared" si="8"/>
        <v>1</v>
      </c>
      <c r="T33" s="21">
        <f t="shared" si="8"/>
        <v>3</v>
      </c>
      <c r="U33" s="21">
        <f t="shared" si="8"/>
        <v>0</v>
      </c>
      <c r="V33" s="21">
        <f t="shared" si="8"/>
        <v>0</v>
      </c>
      <c r="W33" s="21">
        <f t="shared" si="8"/>
        <v>0</v>
      </c>
      <c r="X33" s="21">
        <f t="shared" si="8"/>
        <v>0</v>
      </c>
      <c r="Y33" s="21">
        <f t="shared" si="8"/>
        <v>0</v>
      </c>
      <c r="Z33" s="21">
        <f t="shared" si="8"/>
        <v>1</v>
      </c>
      <c r="AA33" s="21">
        <f t="shared" si="8"/>
        <v>2</v>
      </c>
      <c r="AB33" s="21">
        <f t="shared" si="8"/>
        <v>0</v>
      </c>
      <c r="AC33" s="21">
        <f t="shared" si="8"/>
        <v>0</v>
      </c>
      <c r="AD33" s="21">
        <f t="shared" si="8"/>
        <v>0</v>
      </c>
      <c r="AE33" s="21">
        <f t="shared" si="8"/>
        <v>1</v>
      </c>
      <c r="AF33" s="21">
        <f t="shared" si="8"/>
        <v>0</v>
      </c>
      <c r="AG33" s="21">
        <f t="shared" si="8"/>
        <v>2</v>
      </c>
      <c r="AH33" s="21">
        <f t="shared" si="8"/>
        <v>1</v>
      </c>
      <c r="AI33" s="21">
        <f t="shared" si="8"/>
        <v>1</v>
      </c>
      <c r="AJ33" s="21">
        <f t="shared" si="8"/>
        <v>1</v>
      </c>
      <c r="AK33" s="21">
        <f t="shared" si="8"/>
        <v>1</v>
      </c>
      <c r="AL33" s="21">
        <f t="shared" si="8"/>
        <v>0</v>
      </c>
      <c r="AM33" s="21">
        <f t="shared" si="8"/>
        <v>2</v>
      </c>
      <c r="AN33" s="21">
        <f t="shared" si="8"/>
        <v>1</v>
      </c>
      <c r="AO33" s="21">
        <f t="shared" si="8"/>
        <v>1</v>
      </c>
      <c r="AP33" s="21">
        <f t="shared" si="8"/>
        <v>1</v>
      </c>
      <c r="AQ33" s="21">
        <f t="shared" si="8"/>
        <v>2</v>
      </c>
      <c r="AR33" s="21">
        <f t="shared" si="8"/>
        <v>1</v>
      </c>
      <c r="AS33" s="21">
        <f t="shared" si="8"/>
        <v>2</v>
      </c>
      <c r="AT33" s="21">
        <f t="shared" si="8"/>
        <v>0</v>
      </c>
      <c r="AU33" s="21">
        <f t="shared" si="8"/>
        <v>2</v>
      </c>
      <c r="AV33" s="21">
        <f t="shared" si="8"/>
        <v>2</v>
      </c>
      <c r="AW33" s="21">
        <f t="shared" si="8"/>
        <v>3</v>
      </c>
      <c r="AX33" s="21">
        <f t="shared" si="8"/>
        <v>1</v>
      </c>
      <c r="AY33" s="21">
        <f t="shared" si="8"/>
        <v>1</v>
      </c>
      <c r="AZ33" s="21">
        <f t="shared" si="8"/>
        <v>2</v>
      </c>
      <c r="BA33" s="21">
        <f t="shared" si="8"/>
        <v>3</v>
      </c>
      <c r="BB33" s="21">
        <f t="shared" si="8"/>
        <v>2</v>
      </c>
      <c r="BC33" s="22">
        <f>[1]Articles!$Q$3-COUNTIF(D33:BB33,0)</f>
        <v>33</v>
      </c>
      <c r="BD33" s="1"/>
    </row>
    <row r="34" spans="1:56" x14ac:dyDescent="0.25">
      <c r="A34" s="13"/>
      <c r="B34" s="23" t="s">
        <v>33</v>
      </c>
      <c r="C34" s="24" t="s">
        <v>34</v>
      </c>
      <c r="D34" s="16"/>
      <c r="E34" s="16"/>
      <c r="F34" s="16"/>
      <c r="G34" s="16"/>
      <c r="H34" s="16" t="s">
        <v>4</v>
      </c>
      <c r="I34" s="16"/>
      <c r="J34" s="16"/>
      <c r="K34" s="16"/>
      <c r="L34" s="16"/>
      <c r="M34" s="16"/>
      <c r="N34" s="16"/>
      <c r="O34" s="16"/>
      <c r="P34" s="16"/>
      <c r="Q34" s="16"/>
      <c r="R34" s="16" t="s">
        <v>4</v>
      </c>
      <c r="S34" s="16"/>
      <c r="T34" s="16" t="s">
        <v>4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 t="s">
        <v>4</v>
      </c>
      <c r="AN34" s="17" t="s">
        <v>4</v>
      </c>
      <c r="AO34" s="17"/>
      <c r="AP34" s="17"/>
      <c r="AQ34" s="17" t="s">
        <v>4</v>
      </c>
      <c r="AR34" s="17"/>
      <c r="AS34" s="17"/>
      <c r="AT34" s="17"/>
      <c r="AU34" s="17" t="s">
        <v>4</v>
      </c>
      <c r="AV34" s="17"/>
      <c r="AW34" s="17" t="s">
        <v>4</v>
      </c>
      <c r="AX34" s="17"/>
      <c r="AY34" s="17" t="s">
        <v>4</v>
      </c>
      <c r="AZ34" s="17" t="s">
        <v>4</v>
      </c>
      <c r="BA34" s="17" t="s">
        <v>4</v>
      </c>
      <c r="BB34" s="17" t="s">
        <v>4</v>
      </c>
      <c r="BC34" s="18">
        <f t="shared" si="0"/>
        <v>12</v>
      </c>
      <c r="BD34" s="1"/>
    </row>
    <row r="35" spans="1:56" x14ac:dyDescent="0.25">
      <c r="A35" s="13"/>
      <c r="B35" s="25"/>
      <c r="C35" s="24" t="s">
        <v>35</v>
      </c>
      <c r="D35" s="16"/>
      <c r="E35" s="16" t="s">
        <v>4</v>
      </c>
      <c r="F35" s="16"/>
      <c r="G35" s="16"/>
      <c r="H35" s="16" t="s">
        <v>4</v>
      </c>
      <c r="I35" s="16"/>
      <c r="J35" s="16"/>
      <c r="K35" s="16"/>
      <c r="L35" s="16"/>
      <c r="M35" s="16" t="s">
        <v>4</v>
      </c>
      <c r="N35" s="16"/>
      <c r="O35" s="16"/>
      <c r="P35" s="16"/>
      <c r="Q35" s="16"/>
      <c r="R35" s="16" t="s">
        <v>4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7"/>
      <c r="AO35" s="17"/>
      <c r="AP35" s="17"/>
      <c r="AQ35" s="17" t="s">
        <v>4</v>
      </c>
      <c r="AR35" s="17"/>
      <c r="AS35" s="17"/>
      <c r="AT35" s="17"/>
      <c r="AU35" s="17" t="s">
        <v>4</v>
      </c>
      <c r="AV35" s="17" t="s">
        <v>4</v>
      </c>
      <c r="AW35" s="17"/>
      <c r="AX35" s="17"/>
      <c r="AY35" s="17"/>
      <c r="AZ35" s="17"/>
      <c r="BA35" s="17" t="s">
        <v>4</v>
      </c>
      <c r="BB35" s="17" t="s">
        <v>4</v>
      </c>
      <c r="BC35" s="18">
        <f t="shared" si="0"/>
        <v>9</v>
      </c>
      <c r="BD35" s="1"/>
    </row>
    <row r="36" spans="1:56" x14ac:dyDescent="0.25">
      <c r="A36" s="13"/>
      <c r="B36" s="25"/>
      <c r="C36" s="24" t="s">
        <v>8</v>
      </c>
      <c r="D36" s="16"/>
      <c r="E36" s="16" t="s">
        <v>4</v>
      </c>
      <c r="F36" s="16"/>
      <c r="G36" s="16"/>
      <c r="H36" s="16" t="s">
        <v>4</v>
      </c>
      <c r="I36" s="16" t="s">
        <v>4</v>
      </c>
      <c r="J36" s="16" t="s">
        <v>4</v>
      </c>
      <c r="K36" s="16"/>
      <c r="L36" s="16"/>
      <c r="M36" s="16"/>
      <c r="N36" s="16" t="s">
        <v>4</v>
      </c>
      <c r="O36" s="16" t="s">
        <v>4</v>
      </c>
      <c r="P36" s="16"/>
      <c r="Q36" s="16"/>
      <c r="R36" s="16" t="s">
        <v>4</v>
      </c>
      <c r="S36" s="16" t="s">
        <v>4</v>
      </c>
      <c r="T36" s="16"/>
      <c r="U36" s="16"/>
      <c r="V36" s="16"/>
      <c r="W36" s="16"/>
      <c r="X36" s="16" t="s">
        <v>4</v>
      </c>
      <c r="Y36" s="16"/>
      <c r="Z36" s="16" t="s">
        <v>4</v>
      </c>
      <c r="AA36" s="16"/>
      <c r="AB36" s="16"/>
      <c r="AC36" s="16" t="s">
        <v>4</v>
      </c>
      <c r="AD36" s="16"/>
      <c r="AE36" s="16"/>
      <c r="AF36" s="16"/>
      <c r="AG36" s="16" t="s">
        <v>4</v>
      </c>
      <c r="AH36" s="16"/>
      <c r="AI36" s="16" t="s">
        <v>4</v>
      </c>
      <c r="AJ36" s="16" t="s">
        <v>4</v>
      </c>
      <c r="AK36" s="16"/>
      <c r="AL36" s="16" t="s">
        <v>4</v>
      </c>
      <c r="AM36" s="16"/>
      <c r="AN36" s="17" t="s">
        <v>4</v>
      </c>
      <c r="AO36" s="17"/>
      <c r="AP36" s="17" t="s">
        <v>4</v>
      </c>
      <c r="AQ36" s="17"/>
      <c r="AR36" s="17"/>
      <c r="AS36" s="17"/>
      <c r="AT36" s="17"/>
      <c r="AU36" s="17" t="s">
        <v>4</v>
      </c>
      <c r="AV36" s="17" t="s">
        <v>4</v>
      </c>
      <c r="AW36" s="17"/>
      <c r="AX36" s="17"/>
      <c r="AY36" s="17" t="s">
        <v>4</v>
      </c>
      <c r="AZ36" s="17"/>
      <c r="BA36" s="17"/>
      <c r="BB36" s="17" t="s">
        <v>4</v>
      </c>
      <c r="BC36" s="18">
        <f t="shared" si="0"/>
        <v>21</v>
      </c>
      <c r="BD36" s="1"/>
    </row>
    <row r="37" spans="1:56" x14ac:dyDescent="0.25">
      <c r="A37" s="13"/>
      <c r="B37" s="19"/>
      <c r="C37" s="29"/>
      <c r="D37" s="21">
        <f>COUNTIF(D34:D36,"x")</f>
        <v>0</v>
      </c>
      <c r="E37" s="21">
        <f t="shared" ref="E37:BB37" si="9">COUNTIF(E34:E36,"x")</f>
        <v>2</v>
      </c>
      <c r="F37" s="21">
        <f t="shared" si="9"/>
        <v>0</v>
      </c>
      <c r="G37" s="21">
        <f t="shared" si="9"/>
        <v>0</v>
      </c>
      <c r="H37" s="21">
        <f t="shared" si="9"/>
        <v>3</v>
      </c>
      <c r="I37" s="21">
        <f t="shared" si="9"/>
        <v>1</v>
      </c>
      <c r="J37" s="21">
        <f t="shared" si="9"/>
        <v>1</v>
      </c>
      <c r="K37" s="21">
        <f t="shared" si="9"/>
        <v>0</v>
      </c>
      <c r="L37" s="21">
        <f t="shared" si="9"/>
        <v>0</v>
      </c>
      <c r="M37" s="21">
        <f t="shared" si="9"/>
        <v>1</v>
      </c>
      <c r="N37" s="21">
        <f t="shared" si="9"/>
        <v>1</v>
      </c>
      <c r="O37" s="21">
        <f t="shared" si="9"/>
        <v>1</v>
      </c>
      <c r="P37" s="21">
        <f t="shared" si="9"/>
        <v>0</v>
      </c>
      <c r="Q37" s="21">
        <f t="shared" si="9"/>
        <v>0</v>
      </c>
      <c r="R37" s="21">
        <f t="shared" si="9"/>
        <v>3</v>
      </c>
      <c r="S37" s="21">
        <f t="shared" si="9"/>
        <v>1</v>
      </c>
      <c r="T37" s="21">
        <f t="shared" si="9"/>
        <v>1</v>
      </c>
      <c r="U37" s="21">
        <f t="shared" si="9"/>
        <v>0</v>
      </c>
      <c r="V37" s="21">
        <f t="shared" si="9"/>
        <v>0</v>
      </c>
      <c r="W37" s="21">
        <f t="shared" si="9"/>
        <v>0</v>
      </c>
      <c r="X37" s="21">
        <f t="shared" si="9"/>
        <v>1</v>
      </c>
      <c r="Y37" s="21">
        <f t="shared" si="9"/>
        <v>0</v>
      </c>
      <c r="Z37" s="21">
        <f t="shared" si="9"/>
        <v>1</v>
      </c>
      <c r="AA37" s="21">
        <f t="shared" si="9"/>
        <v>0</v>
      </c>
      <c r="AB37" s="21">
        <f t="shared" si="9"/>
        <v>0</v>
      </c>
      <c r="AC37" s="21">
        <f t="shared" si="9"/>
        <v>1</v>
      </c>
      <c r="AD37" s="21">
        <f t="shared" si="9"/>
        <v>0</v>
      </c>
      <c r="AE37" s="21">
        <f t="shared" si="9"/>
        <v>0</v>
      </c>
      <c r="AF37" s="21">
        <f t="shared" si="9"/>
        <v>0</v>
      </c>
      <c r="AG37" s="21">
        <f t="shared" si="9"/>
        <v>1</v>
      </c>
      <c r="AH37" s="21">
        <f t="shared" si="9"/>
        <v>0</v>
      </c>
      <c r="AI37" s="21">
        <f t="shared" si="9"/>
        <v>1</v>
      </c>
      <c r="AJ37" s="21">
        <f t="shared" si="9"/>
        <v>1</v>
      </c>
      <c r="AK37" s="21">
        <f t="shared" si="9"/>
        <v>0</v>
      </c>
      <c r="AL37" s="21">
        <f t="shared" si="9"/>
        <v>1</v>
      </c>
      <c r="AM37" s="21">
        <f t="shared" si="9"/>
        <v>1</v>
      </c>
      <c r="AN37" s="21">
        <f t="shared" si="9"/>
        <v>2</v>
      </c>
      <c r="AO37" s="21">
        <f t="shared" si="9"/>
        <v>0</v>
      </c>
      <c r="AP37" s="21">
        <f t="shared" si="9"/>
        <v>1</v>
      </c>
      <c r="AQ37" s="21">
        <f t="shared" si="9"/>
        <v>2</v>
      </c>
      <c r="AR37" s="21">
        <f t="shared" si="9"/>
        <v>0</v>
      </c>
      <c r="AS37" s="21">
        <f t="shared" si="9"/>
        <v>0</v>
      </c>
      <c r="AT37" s="21">
        <f t="shared" si="9"/>
        <v>0</v>
      </c>
      <c r="AU37" s="21">
        <f t="shared" si="9"/>
        <v>3</v>
      </c>
      <c r="AV37" s="21">
        <f t="shared" si="9"/>
        <v>2</v>
      </c>
      <c r="AW37" s="21">
        <f t="shared" si="9"/>
        <v>1</v>
      </c>
      <c r="AX37" s="21">
        <f t="shared" si="9"/>
        <v>0</v>
      </c>
      <c r="AY37" s="21">
        <f t="shared" si="9"/>
        <v>2</v>
      </c>
      <c r="AZ37" s="21">
        <f t="shared" si="9"/>
        <v>1</v>
      </c>
      <c r="BA37" s="21">
        <f t="shared" si="9"/>
        <v>2</v>
      </c>
      <c r="BB37" s="21">
        <f t="shared" si="9"/>
        <v>3</v>
      </c>
      <c r="BC37" s="22">
        <f>[1]Articles!$Q$3-COUNTIF(D37:BB37,0)</f>
        <v>28</v>
      </c>
      <c r="BD37" s="1"/>
    </row>
    <row r="38" spans="1:56" x14ac:dyDescent="0.25">
      <c r="A38" s="13"/>
      <c r="B38" s="41" t="s">
        <v>36</v>
      </c>
      <c r="C38" s="24" t="s">
        <v>37</v>
      </c>
      <c r="D38" s="16"/>
      <c r="E38" s="16"/>
      <c r="F38" s="16"/>
      <c r="G38" s="16" t="s">
        <v>4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 t="s">
        <v>4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4</v>
      </c>
      <c r="AI38" s="16"/>
      <c r="AJ38" s="16"/>
      <c r="AK38" s="16" t="s">
        <v>4</v>
      </c>
      <c r="AL38" s="16" t="s">
        <v>4</v>
      </c>
      <c r="AM38" s="16" t="s">
        <v>4</v>
      </c>
      <c r="AN38" s="17"/>
      <c r="AO38" s="17" t="s">
        <v>4</v>
      </c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8">
        <f t="shared" si="0"/>
        <v>7</v>
      </c>
      <c r="BD38" s="1"/>
    </row>
    <row r="39" spans="1:56" x14ac:dyDescent="0.25">
      <c r="A39" s="13"/>
      <c r="B39" s="14"/>
      <c r="C39" s="24" t="s">
        <v>38</v>
      </c>
      <c r="D39" s="16"/>
      <c r="E39" s="16"/>
      <c r="F39" s="16"/>
      <c r="G39" s="16" t="s">
        <v>4</v>
      </c>
      <c r="H39" s="16" t="s">
        <v>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 t="s">
        <v>4</v>
      </c>
      <c r="X39" s="16"/>
      <c r="Y39" s="16"/>
      <c r="Z39" s="16" t="s">
        <v>4</v>
      </c>
      <c r="AA39" s="16"/>
      <c r="AB39" s="16"/>
      <c r="AC39" s="16" t="s">
        <v>4</v>
      </c>
      <c r="AD39" s="16"/>
      <c r="AE39" s="16"/>
      <c r="AF39" s="16"/>
      <c r="AG39" s="16" t="s">
        <v>4</v>
      </c>
      <c r="AH39" s="16" t="s">
        <v>4</v>
      </c>
      <c r="AI39" s="16"/>
      <c r="AJ39" s="16"/>
      <c r="AK39" s="16" t="s">
        <v>4</v>
      </c>
      <c r="AL39" s="16" t="s">
        <v>4</v>
      </c>
      <c r="AM39" s="16" t="s">
        <v>4</v>
      </c>
      <c r="AN39" s="17" t="s">
        <v>4</v>
      </c>
      <c r="AO39" s="17" t="s">
        <v>4</v>
      </c>
      <c r="AP39" s="17"/>
      <c r="AQ39" s="17"/>
      <c r="AR39" s="17" t="s">
        <v>4</v>
      </c>
      <c r="AS39" s="17" t="s">
        <v>4</v>
      </c>
      <c r="AT39" s="17"/>
      <c r="AU39" s="17"/>
      <c r="AV39" s="17"/>
      <c r="AW39" s="17" t="s">
        <v>4</v>
      </c>
      <c r="AX39" s="17"/>
      <c r="AY39" s="17"/>
      <c r="AZ39" s="17" t="s">
        <v>4</v>
      </c>
      <c r="BA39" s="17" t="s">
        <v>4</v>
      </c>
      <c r="BB39" s="17"/>
      <c r="BC39" s="18">
        <f t="shared" si="0"/>
        <v>17</v>
      </c>
      <c r="BD39" s="1"/>
    </row>
    <row r="40" spans="1:56" x14ac:dyDescent="0.25">
      <c r="A40" s="13"/>
      <c r="B40" s="19"/>
      <c r="C40" s="45"/>
      <c r="D40" s="46">
        <f>COUNTIF(D38:D39,"x")</f>
        <v>0</v>
      </c>
      <c r="E40" s="46">
        <f t="shared" ref="E40:BB40" si="10">COUNTIF(E38:E39,"x")</f>
        <v>0</v>
      </c>
      <c r="F40" s="46">
        <f t="shared" si="10"/>
        <v>0</v>
      </c>
      <c r="G40" s="46">
        <f t="shared" si="10"/>
        <v>2</v>
      </c>
      <c r="H40" s="46">
        <f t="shared" si="10"/>
        <v>1</v>
      </c>
      <c r="I40" s="46">
        <f t="shared" si="10"/>
        <v>0</v>
      </c>
      <c r="J40" s="46">
        <f t="shared" si="10"/>
        <v>0</v>
      </c>
      <c r="K40" s="46">
        <f t="shared" si="10"/>
        <v>0</v>
      </c>
      <c r="L40" s="46">
        <f t="shared" si="10"/>
        <v>0</v>
      </c>
      <c r="M40" s="46">
        <f t="shared" si="10"/>
        <v>0</v>
      </c>
      <c r="N40" s="46">
        <f t="shared" si="10"/>
        <v>0</v>
      </c>
      <c r="O40" s="46">
        <f t="shared" si="10"/>
        <v>0</v>
      </c>
      <c r="P40" s="46">
        <f t="shared" si="10"/>
        <v>0</v>
      </c>
      <c r="Q40" s="46">
        <f t="shared" si="10"/>
        <v>0</v>
      </c>
      <c r="R40" s="46">
        <f t="shared" si="10"/>
        <v>1</v>
      </c>
      <c r="S40" s="46">
        <f t="shared" si="10"/>
        <v>0</v>
      </c>
      <c r="T40" s="46">
        <f t="shared" si="10"/>
        <v>0</v>
      </c>
      <c r="U40" s="46">
        <f t="shared" si="10"/>
        <v>0</v>
      </c>
      <c r="V40" s="46">
        <f t="shared" si="10"/>
        <v>0</v>
      </c>
      <c r="W40" s="46">
        <f t="shared" si="10"/>
        <v>1</v>
      </c>
      <c r="X40" s="46">
        <f t="shared" si="10"/>
        <v>0</v>
      </c>
      <c r="Y40" s="46">
        <f t="shared" si="10"/>
        <v>0</v>
      </c>
      <c r="Z40" s="46">
        <f t="shared" si="10"/>
        <v>1</v>
      </c>
      <c r="AA40" s="46">
        <f t="shared" si="10"/>
        <v>0</v>
      </c>
      <c r="AB40" s="46">
        <f t="shared" si="10"/>
        <v>0</v>
      </c>
      <c r="AC40" s="46">
        <f t="shared" si="10"/>
        <v>1</v>
      </c>
      <c r="AD40" s="46">
        <f t="shared" si="10"/>
        <v>0</v>
      </c>
      <c r="AE40" s="46">
        <f t="shared" si="10"/>
        <v>0</v>
      </c>
      <c r="AF40" s="46">
        <f t="shared" si="10"/>
        <v>0</v>
      </c>
      <c r="AG40" s="46">
        <f t="shared" si="10"/>
        <v>1</v>
      </c>
      <c r="AH40" s="46">
        <f t="shared" si="10"/>
        <v>2</v>
      </c>
      <c r="AI40" s="46">
        <f t="shared" si="10"/>
        <v>0</v>
      </c>
      <c r="AJ40" s="46">
        <f t="shared" si="10"/>
        <v>0</v>
      </c>
      <c r="AK40" s="46">
        <f t="shared" si="10"/>
        <v>2</v>
      </c>
      <c r="AL40" s="46">
        <f t="shared" si="10"/>
        <v>2</v>
      </c>
      <c r="AM40" s="46">
        <f t="shared" si="10"/>
        <v>2</v>
      </c>
      <c r="AN40" s="46">
        <f t="shared" si="10"/>
        <v>1</v>
      </c>
      <c r="AO40" s="46">
        <f t="shared" si="10"/>
        <v>2</v>
      </c>
      <c r="AP40" s="46">
        <f t="shared" si="10"/>
        <v>0</v>
      </c>
      <c r="AQ40" s="46">
        <f t="shared" si="10"/>
        <v>0</v>
      </c>
      <c r="AR40" s="46">
        <f t="shared" si="10"/>
        <v>1</v>
      </c>
      <c r="AS40" s="46">
        <f t="shared" si="10"/>
        <v>1</v>
      </c>
      <c r="AT40" s="46">
        <f t="shared" si="10"/>
        <v>0</v>
      </c>
      <c r="AU40" s="46">
        <f t="shared" si="10"/>
        <v>0</v>
      </c>
      <c r="AV40" s="46">
        <f t="shared" si="10"/>
        <v>0</v>
      </c>
      <c r="AW40" s="46">
        <f t="shared" si="10"/>
        <v>1</v>
      </c>
      <c r="AX40" s="46">
        <f t="shared" si="10"/>
        <v>0</v>
      </c>
      <c r="AY40" s="46">
        <f t="shared" si="10"/>
        <v>0</v>
      </c>
      <c r="AZ40" s="46">
        <f t="shared" si="10"/>
        <v>1</v>
      </c>
      <c r="BA40" s="46">
        <f t="shared" si="10"/>
        <v>1</v>
      </c>
      <c r="BB40" s="46">
        <f t="shared" si="10"/>
        <v>0</v>
      </c>
      <c r="BC40" s="22">
        <f>[1]Articles!$Q$3-COUNTIF(D40:BB40,0)</f>
        <v>18</v>
      </c>
      <c r="BD40" s="1"/>
    </row>
    <row r="41" spans="1:56" ht="15.75" thickBot="1" x14ac:dyDescent="0.3">
      <c r="A41" s="31"/>
      <c r="B41" s="47"/>
      <c r="C41" s="42"/>
      <c r="D41" s="48">
        <f>D33+D37+D40</f>
        <v>1</v>
      </c>
      <c r="E41" s="48">
        <f t="shared" ref="E41:BB41" si="11">E33+E37+E40</f>
        <v>2</v>
      </c>
      <c r="F41" s="48">
        <f t="shared" si="11"/>
        <v>0</v>
      </c>
      <c r="G41" s="48">
        <f t="shared" si="11"/>
        <v>2</v>
      </c>
      <c r="H41" s="48">
        <f t="shared" si="11"/>
        <v>5</v>
      </c>
      <c r="I41" s="48">
        <f t="shared" si="11"/>
        <v>2</v>
      </c>
      <c r="J41" s="48">
        <f t="shared" si="11"/>
        <v>1</v>
      </c>
      <c r="K41" s="48">
        <f t="shared" si="11"/>
        <v>1</v>
      </c>
      <c r="L41" s="48">
        <f t="shared" si="11"/>
        <v>0</v>
      </c>
      <c r="M41" s="48">
        <f t="shared" si="11"/>
        <v>2</v>
      </c>
      <c r="N41" s="48">
        <f t="shared" si="11"/>
        <v>2</v>
      </c>
      <c r="O41" s="48">
        <f t="shared" si="11"/>
        <v>2</v>
      </c>
      <c r="P41" s="48">
        <f t="shared" si="11"/>
        <v>0</v>
      </c>
      <c r="Q41" s="48">
        <f t="shared" si="11"/>
        <v>0</v>
      </c>
      <c r="R41" s="48">
        <f t="shared" si="11"/>
        <v>5</v>
      </c>
      <c r="S41" s="48">
        <f t="shared" si="11"/>
        <v>2</v>
      </c>
      <c r="T41" s="48">
        <f t="shared" si="11"/>
        <v>4</v>
      </c>
      <c r="U41" s="48">
        <f t="shared" si="11"/>
        <v>0</v>
      </c>
      <c r="V41" s="48">
        <f t="shared" si="11"/>
        <v>0</v>
      </c>
      <c r="W41" s="48">
        <f t="shared" si="11"/>
        <v>1</v>
      </c>
      <c r="X41" s="48">
        <f t="shared" si="11"/>
        <v>1</v>
      </c>
      <c r="Y41" s="48">
        <f t="shared" si="11"/>
        <v>0</v>
      </c>
      <c r="Z41" s="48">
        <f t="shared" si="11"/>
        <v>3</v>
      </c>
      <c r="AA41" s="48">
        <f t="shared" si="11"/>
        <v>2</v>
      </c>
      <c r="AB41" s="48">
        <f t="shared" si="11"/>
        <v>0</v>
      </c>
      <c r="AC41" s="48">
        <f t="shared" si="11"/>
        <v>2</v>
      </c>
      <c r="AD41" s="48">
        <f t="shared" si="11"/>
        <v>0</v>
      </c>
      <c r="AE41" s="48">
        <f t="shared" si="11"/>
        <v>1</v>
      </c>
      <c r="AF41" s="48">
        <f t="shared" si="11"/>
        <v>0</v>
      </c>
      <c r="AG41" s="48">
        <f t="shared" si="11"/>
        <v>4</v>
      </c>
      <c r="AH41" s="48">
        <f t="shared" si="11"/>
        <v>3</v>
      </c>
      <c r="AI41" s="48">
        <f t="shared" si="11"/>
        <v>2</v>
      </c>
      <c r="AJ41" s="48">
        <f t="shared" si="11"/>
        <v>2</v>
      </c>
      <c r="AK41" s="48">
        <f t="shared" si="11"/>
        <v>3</v>
      </c>
      <c r="AL41" s="48">
        <f t="shared" si="11"/>
        <v>3</v>
      </c>
      <c r="AM41" s="48">
        <f t="shared" si="11"/>
        <v>5</v>
      </c>
      <c r="AN41" s="49">
        <v>4</v>
      </c>
      <c r="AO41" s="48">
        <f t="shared" si="11"/>
        <v>3</v>
      </c>
      <c r="AP41" s="48">
        <f t="shared" si="11"/>
        <v>2</v>
      </c>
      <c r="AQ41" s="48">
        <f t="shared" si="11"/>
        <v>4</v>
      </c>
      <c r="AR41" s="48">
        <f t="shared" si="11"/>
        <v>2</v>
      </c>
      <c r="AS41" s="48">
        <f t="shared" si="11"/>
        <v>3</v>
      </c>
      <c r="AT41" s="48">
        <f t="shared" si="11"/>
        <v>0</v>
      </c>
      <c r="AU41" s="48">
        <f t="shared" si="11"/>
        <v>5</v>
      </c>
      <c r="AV41" s="48">
        <f t="shared" si="11"/>
        <v>4</v>
      </c>
      <c r="AW41" s="48">
        <f t="shared" si="11"/>
        <v>5</v>
      </c>
      <c r="AX41" s="48">
        <f t="shared" si="11"/>
        <v>1</v>
      </c>
      <c r="AY41" s="48">
        <f t="shared" si="11"/>
        <v>3</v>
      </c>
      <c r="AZ41" s="48">
        <f t="shared" si="11"/>
        <v>4</v>
      </c>
      <c r="BA41" s="48">
        <f t="shared" si="11"/>
        <v>6</v>
      </c>
      <c r="BB41" s="48">
        <f t="shared" si="11"/>
        <v>5</v>
      </c>
      <c r="BC41" s="35">
        <f>[1]Articles!$Q$3-COUNTIF(D41:BB41,0)</f>
        <v>40</v>
      </c>
      <c r="BD41" s="1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1"/>
      <c r="BD43" s="1"/>
    </row>
    <row r="44" spans="1:56" x14ac:dyDescent="0.25">
      <c r="A44" s="1"/>
      <c r="B44" s="1"/>
      <c r="C44" s="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1"/>
      <c r="BD44" s="1"/>
    </row>
    <row r="45" spans="1:56" x14ac:dyDescent="0.25">
      <c r="A45" s="1"/>
      <c r="B45" s="1"/>
      <c r="C45" s="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1"/>
      <c r="BD45" s="1"/>
    </row>
    <row r="46" spans="1:56" x14ac:dyDescent="0.25">
      <c r="A46" s="1"/>
      <c r="B46" s="1"/>
      <c r="C46" s="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1"/>
      <c r="BD4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Soldani</dc:creator>
  <cp:lastModifiedBy>Jacopo Soldani</cp:lastModifiedBy>
  <dcterms:created xsi:type="dcterms:W3CDTF">2018-07-11T15:01:34Z</dcterms:created>
  <dcterms:modified xsi:type="dcterms:W3CDTF">2018-07-11T15:02:21Z</dcterms:modified>
</cp:coreProperties>
</file>